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135301\D_環境保健共\保健科学部\@保健科学部共\5_地域保健G\管理栄養士業務ファイル\01  がん等疾病予防支援システム構築事業(H13- )\★H16-がん等疾病予防支援システム\02　過去の集計結果\令和５年度（2023年度）がん等疾病予防支援システム（学校保健対象事業領域）集計結果\"/>
    </mc:Choice>
  </mc:AlternateContent>
  <bookViews>
    <workbookView xWindow="14292" yWindow="0" windowWidth="14520" windowHeight="12780" tabRatio="873"/>
  </bookViews>
  <sheets>
    <sheet name="岩手県（合計）" sheetId="25193" r:id="rId1"/>
    <sheet name="県央" sheetId="25190" r:id="rId2"/>
    <sheet name="中部" sheetId="25189" r:id="rId3"/>
    <sheet name="奥州" sheetId="25187" r:id="rId4"/>
    <sheet name="一関" sheetId="25186" r:id="rId5"/>
    <sheet name="大船渡" sheetId="25185" r:id="rId6"/>
    <sheet name="釜石" sheetId="25184" r:id="rId7"/>
    <sheet name="宮古" sheetId="25183" r:id="rId8"/>
    <sheet name="久慈" sheetId="25182" r:id="rId9"/>
    <sheet name="二戸" sheetId="25192" r:id="rId10"/>
  </sheets>
  <definedNames>
    <definedName name="_xlnm._FilterDatabase" localSheetId="9" hidden="1">二戸!$B$77:$M$105</definedName>
    <definedName name="_xlnm.Print_Area" localSheetId="4">一関!$A$1:$R$502</definedName>
    <definedName name="_xlnm.Print_Area" localSheetId="3">奥州!$A$1:$R$502</definedName>
    <definedName name="_xlnm.Print_Area" localSheetId="6">釜石!$A$1:$R$502</definedName>
    <definedName name="_xlnm.Print_Area" localSheetId="0">'岩手県（合計）'!$A$1:$R$502</definedName>
    <definedName name="_xlnm.Print_Area" localSheetId="8">久慈!$A$1:$R$502</definedName>
    <definedName name="_xlnm.Print_Area" localSheetId="7">宮古!$A$1:$R$502</definedName>
    <definedName name="_xlnm.Print_Area" localSheetId="1">県央!$A$1:$R$502</definedName>
    <definedName name="_xlnm.Print_Area" localSheetId="5">大船渡!$A$1:$R$502</definedName>
    <definedName name="_xlnm.Print_Area" localSheetId="2">中部!$A$1:$R$502</definedName>
    <definedName name="_xlnm.Print_Area" localSheetId="9">二戸!$A$1:$R$499</definedName>
  </definedNames>
  <calcPr calcId="162913"/>
</workbook>
</file>

<file path=xl/calcChain.xml><?xml version="1.0" encoding="utf-8"?>
<calcChain xmlns="http://schemas.openxmlformats.org/spreadsheetml/2006/main">
  <c r="E407" i="25189" l="1"/>
  <c r="F407" i="25189"/>
  <c r="G407" i="25189"/>
  <c r="H407" i="25189"/>
  <c r="I407" i="25189"/>
  <c r="J407" i="25189"/>
  <c r="M178" i="25184" l="1"/>
  <c r="L178" i="25184"/>
  <c r="K178" i="25184"/>
  <c r="J178" i="25184"/>
  <c r="I178" i="25184"/>
  <c r="H178" i="25184"/>
  <c r="G178" i="25184"/>
  <c r="F178" i="25184"/>
  <c r="E178" i="25184"/>
  <c r="K436" i="25190"/>
  <c r="K437" i="25190"/>
  <c r="K439" i="25190"/>
  <c r="K440" i="25190"/>
  <c r="K436" i="25189"/>
  <c r="K437" i="25189"/>
  <c r="K439" i="25189"/>
  <c r="K440" i="25189"/>
  <c r="E318" i="25190" l="1"/>
  <c r="F318" i="25190"/>
  <c r="E319" i="25190"/>
  <c r="F319" i="25190"/>
  <c r="E318" i="25192"/>
  <c r="F318" i="25192"/>
  <c r="E319" i="25192"/>
  <c r="F319" i="25192"/>
  <c r="E318" i="25182"/>
  <c r="F318" i="25182"/>
  <c r="E319" i="25182"/>
  <c r="F319" i="25182"/>
  <c r="E318" i="25183"/>
  <c r="F318" i="25183"/>
  <c r="E319" i="25183"/>
  <c r="F319" i="25183"/>
  <c r="E318" i="25184"/>
  <c r="F318" i="25184"/>
  <c r="E319" i="25184"/>
  <c r="F319" i="25184"/>
  <c r="E318" i="25185"/>
  <c r="F318" i="25185"/>
  <c r="E319" i="25185"/>
  <c r="F319" i="25185"/>
  <c r="E318" i="25186"/>
  <c r="F318" i="25186"/>
  <c r="E319" i="25186"/>
  <c r="F319" i="25186"/>
  <c r="E318" i="25187"/>
  <c r="F318" i="25187"/>
  <c r="E319" i="25187"/>
  <c r="F319" i="25187"/>
  <c r="E318" i="25189"/>
  <c r="F318" i="25189"/>
  <c r="E319" i="25189"/>
  <c r="F319" i="25189"/>
  <c r="H52" i="25187" l="1"/>
  <c r="H53" i="25187"/>
  <c r="H55" i="25187"/>
  <c r="I55" i="25187" s="1"/>
  <c r="H56" i="25187"/>
  <c r="I56" i="25187" s="1"/>
  <c r="H52" i="25184"/>
  <c r="K52" i="25184" s="1"/>
  <c r="H53" i="25184"/>
  <c r="K53" i="25184" s="1"/>
  <c r="E17" i="25190"/>
  <c r="F17" i="25190"/>
  <c r="G17" i="25190"/>
  <c r="H17" i="25190"/>
  <c r="I17" i="25190"/>
  <c r="J17" i="25190"/>
  <c r="E18" i="25190"/>
  <c r="F18" i="25190"/>
  <c r="G18" i="25190"/>
  <c r="H18" i="25190"/>
  <c r="H16" i="25190" s="1"/>
  <c r="I18" i="25190"/>
  <c r="J18" i="25190"/>
  <c r="E8" i="25186"/>
  <c r="D8" i="25186"/>
  <c r="E270" i="25193"/>
  <c r="F270" i="25193"/>
  <c r="E271" i="25193"/>
  <c r="F271" i="25193"/>
  <c r="F267" i="25193" s="1"/>
  <c r="E273" i="25193"/>
  <c r="F273" i="25193"/>
  <c r="E274" i="25193"/>
  <c r="F274" i="25193"/>
  <c r="E48" i="25190"/>
  <c r="E47" i="25190" s="1"/>
  <c r="F48" i="25190"/>
  <c r="G48" i="25190"/>
  <c r="E49" i="25190"/>
  <c r="F49" i="25190"/>
  <c r="G49" i="25190"/>
  <c r="E17" i="25187"/>
  <c r="F17" i="25187"/>
  <c r="G17" i="25187"/>
  <c r="H17" i="25187"/>
  <c r="I17" i="25187"/>
  <c r="J17" i="25187"/>
  <c r="E18" i="25187"/>
  <c r="F18" i="25187"/>
  <c r="G18" i="25187"/>
  <c r="H18" i="25187"/>
  <c r="I18" i="25187"/>
  <c r="J18" i="25187"/>
  <c r="E17" i="25192"/>
  <c r="F17" i="25192"/>
  <c r="G17" i="25192"/>
  <c r="H17" i="25192"/>
  <c r="I17" i="25192"/>
  <c r="J17" i="25192"/>
  <c r="E18" i="25192"/>
  <c r="F18" i="25192"/>
  <c r="G18" i="25192"/>
  <c r="H18" i="25192"/>
  <c r="I18" i="25192"/>
  <c r="J18" i="25192"/>
  <c r="E17" i="25182"/>
  <c r="F17" i="25182"/>
  <c r="G17" i="25182"/>
  <c r="H17" i="25182"/>
  <c r="I17" i="25182"/>
  <c r="J17" i="25182"/>
  <c r="E18" i="25182"/>
  <c r="F18" i="25182"/>
  <c r="F42" i="25182" s="1"/>
  <c r="G18" i="25182"/>
  <c r="G16" i="25182" s="1"/>
  <c r="H18" i="25182"/>
  <c r="I18" i="25182"/>
  <c r="J18" i="25182"/>
  <c r="E17" i="25183"/>
  <c r="F17" i="25183"/>
  <c r="G17" i="25183"/>
  <c r="H17" i="25183"/>
  <c r="I17" i="25183"/>
  <c r="J17" i="25183"/>
  <c r="E18" i="25183"/>
  <c r="F18" i="25183"/>
  <c r="F16" i="25183" s="1"/>
  <c r="G18" i="25183"/>
  <c r="H18" i="25183"/>
  <c r="I18" i="25183"/>
  <c r="J18" i="25183"/>
  <c r="E17" i="25184"/>
  <c r="F17" i="25184"/>
  <c r="G17" i="25184"/>
  <c r="H17" i="25184"/>
  <c r="I17" i="25184"/>
  <c r="J17" i="25184"/>
  <c r="E18" i="25184"/>
  <c r="F18" i="25184"/>
  <c r="F42" i="25184" s="1"/>
  <c r="G18" i="25184"/>
  <c r="H18" i="25184"/>
  <c r="I18" i="25184"/>
  <c r="J18" i="25184"/>
  <c r="E17" i="25185"/>
  <c r="F17" i="25185"/>
  <c r="G17" i="25185"/>
  <c r="H17" i="25185"/>
  <c r="I17" i="25185"/>
  <c r="J17" i="25185"/>
  <c r="E18" i="25185"/>
  <c r="F18" i="25185"/>
  <c r="G18" i="25185"/>
  <c r="H18" i="25185"/>
  <c r="I18" i="25185"/>
  <c r="J18" i="25185"/>
  <c r="E17" i="25186"/>
  <c r="F17" i="25186"/>
  <c r="G17" i="25186"/>
  <c r="H17" i="25186"/>
  <c r="I17" i="25186"/>
  <c r="J17" i="25186"/>
  <c r="E18" i="25186"/>
  <c r="F18" i="25186"/>
  <c r="F16" i="25186" s="1"/>
  <c r="G18" i="25186"/>
  <c r="H18" i="25186"/>
  <c r="I18" i="25186"/>
  <c r="I16" i="25186" s="1"/>
  <c r="J18" i="25186"/>
  <c r="E120" i="25190"/>
  <c r="F120" i="25190"/>
  <c r="G120" i="25190" s="1"/>
  <c r="I120" i="25190" s="1"/>
  <c r="E121" i="25190"/>
  <c r="F121" i="25190"/>
  <c r="E150" i="25190"/>
  <c r="F150" i="25190"/>
  <c r="G150" i="25190"/>
  <c r="H150" i="25190"/>
  <c r="I150" i="25190"/>
  <c r="J150" i="25190"/>
  <c r="K150" i="25190"/>
  <c r="L150" i="25190"/>
  <c r="L149" i="25190" s="1"/>
  <c r="M150" i="25190"/>
  <c r="E151" i="25190"/>
  <c r="E176" i="25190" s="1"/>
  <c r="F151" i="25190"/>
  <c r="G151" i="25190"/>
  <c r="H151" i="25190"/>
  <c r="I151" i="25190"/>
  <c r="I149" i="25190" s="1"/>
  <c r="J151" i="25190"/>
  <c r="J149" i="25190" s="1"/>
  <c r="K151" i="25190"/>
  <c r="L151" i="25190"/>
  <c r="M151" i="25190"/>
  <c r="E150" i="25192"/>
  <c r="F150" i="25192"/>
  <c r="G150" i="25192"/>
  <c r="H150" i="25192"/>
  <c r="I150" i="25192"/>
  <c r="J150" i="25192"/>
  <c r="K150" i="25192"/>
  <c r="L150" i="25192"/>
  <c r="M150" i="25192"/>
  <c r="E151" i="25192"/>
  <c r="F151" i="25192"/>
  <c r="G151" i="25192"/>
  <c r="H151" i="25192"/>
  <c r="I151" i="25192"/>
  <c r="J151" i="25192"/>
  <c r="K151" i="25192"/>
  <c r="L151" i="25192"/>
  <c r="M151" i="25192"/>
  <c r="E150" i="25182"/>
  <c r="F150" i="25182"/>
  <c r="G150" i="25182"/>
  <c r="H150" i="25182"/>
  <c r="I150" i="25182"/>
  <c r="J150" i="25182"/>
  <c r="K150" i="25182"/>
  <c r="L150" i="25182"/>
  <c r="M150" i="25182"/>
  <c r="M175" i="25182" s="1"/>
  <c r="E151" i="25182"/>
  <c r="F151" i="25182"/>
  <c r="G151" i="25182"/>
  <c r="H151" i="25182"/>
  <c r="I151" i="25182"/>
  <c r="I149" i="25182" s="1"/>
  <c r="J151" i="25182"/>
  <c r="K151" i="25182"/>
  <c r="L151" i="25182"/>
  <c r="M151" i="25182"/>
  <c r="E150" i="25183"/>
  <c r="F150" i="25183"/>
  <c r="F149" i="25183" s="1"/>
  <c r="G150" i="25183"/>
  <c r="H150" i="25183"/>
  <c r="I150" i="25183"/>
  <c r="J150" i="25183"/>
  <c r="K150" i="25183"/>
  <c r="L150" i="25183"/>
  <c r="M150" i="25183"/>
  <c r="M149" i="25183" s="1"/>
  <c r="E151" i="25183"/>
  <c r="F151" i="25183"/>
  <c r="G151" i="25183"/>
  <c r="H151" i="25183"/>
  <c r="I151" i="25183"/>
  <c r="I149" i="25183" s="1"/>
  <c r="J151" i="25183"/>
  <c r="K151" i="25183"/>
  <c r="L151" i="25183"/>
  <c r="M151" i="25183"/>
  <c r="E150" i="25184"/>
  <c r="F150" i="25184"/>
  <c r="F149" i="25184" s="1"/>
  <c r="G150" i="25184"/>
  <c r="H150" i="25184"/>
  <c r="I150" i="25184"/>
  <c r="J150" i="25184"/>
  <c r="K150" i="25184"/>
  <c r="L150" i="25184"/>
  <c r="M150" i="25184"/>
  <c r="E151" i="25184"/>
  <c r="F151" i="25184"/>
  <c r="G151" i="25184"/>
  <c r="H151" i="25184"/>
  <c r="I151" i="25184"/>
  <c r="J151" i="25184"/>
  <c r="K151" i="25184"/>
  <c r="K176" i="25184" s="1"/>
  <c r="L151" i="25184"/>
  <c r="M151" i="25184"/>
  <c r="E150" i="25185"/>
  <c r="F150" i="25185"/>
  <c r="F149" i="25185" s="1"/>
  <c r="G150" i="25185"/>
  <c r="G175" i="25185" s="1"/>
  <c r="H150" i="25185"/>
  <c r="I150" i="25185"/>
  <c r="J150" i="25185"/>
  <c r="K150" i="25185"/>
  <c r="L150" i="25185"/>
  <c r="L149" i="25185" s="1"/>
  <c r="M150" i="25185"/>
  <c r="E151" i="25185"/>
  <c r="F151" i="25185"/>
  <c r="G151" i="25185"/>
  <c r="H151" i="25185"/>
  <c r="I151" i="25185"/>
  <c r="J151" i="25185"/>
  <c r="K151" i="25185"/>
  <c r="L151" i="25185"/>
  <c r="M151" i="25185"/>
  <c r="E150" i="25186"/>
  <c r="F150" i="25186"/>
  <c r="F149" i="25186" s="1"/>
  <c r="G150" i="25186"/>
  <c r="H150" i="25186"/>
  <c r="I150" i="25186"/>
  <c r="J150" i="25186"/>
  <c r="K150" i="25186"/>
  <c r="L150" i="25186"/>
  <c r="L149" i="25186" s="1"/>
  <c r="M150" i="25186"/>
  <c r="E151" i="25186"/>
  <c r="F151" i="25186"/>
  <c r="G151" i="25186"/>
  <c r="H151" i="25186"/>
  <c r="I151" i="25186"/>
  <c r="I149" i="25186" s="1"/>
  <c r="J151" i="25186"/>
  <c r="K151" i="25186"/>
  <c r="L151" i="25186"/>
  <c r="M151" i="25186"/>
  <c r="E150" i="25187"/>
  <c r="F150" i="25187"/>
  <c r="G150" i="25187"/>
  <c r="H150" i="25187"/>
  <c r="I150" i="25187"/>
  <c r="J150" i="25187"/>
  <c r="K150" i="25187"/>
  <c r="L150" i="25187"/>
  <c r="L149" i="25187" s="1"/>
  <c r="M150" i="25187"/>
  <c r="E151" i="25187"/>
  <c r="F151" i="25187"/>
  <c r="G151" i="25187"/>
  <c r="H151" i="25187"/>
  <c r="I151" i="25187"/>
  <c r="I149" i="25187" s="1"/>
  <c r="J151" i="25187"/>
  <c r="K151" i="25187"/>
  <c r="L151" i="25187"/>
  <c r="M151" i="25187"/>
  <c r="E150" i="25189"/>
  <c r="F150" i="25189"/>
  <c r="G150" i="25189"/>
  <c r="H150" i="25189"/>
  <c r="I150" i="25189"/>
  <c r="J150" i="25189"/>
  <c r="K150" i="25189"/>
  <c r="L150" i="25189"/>
  <c r="L149" i="25189" s="1"/>
  <c r="M150" i="25189"/>
  <c r="E151" i="25189"/>
  <c r="F151" i="25189"/>
  <c r="G151" i="25189"/>
  <c r="H151" i="25189"/>
  <c r="I151" i="25189"/>
  <c r="J151" i="25189"/>
  <c r="K151" i="25189"/>
  <c r="L151" i="25189"/>
  <c r="M151" i="25189"/>
  <c r="E141" i="25190"/>
  <c r="E162" i="25190" s="1"/>
  <c r="F141" i="25190"/>
  <c r="G141" i="25190"/>
  <c r="H141" i="25190"/>
  <c r="I141" i="25190"/>
  <c r="J141" i="25190"/>
  <c r="K141" i="25190"/>
  <c r="L141" i="25190"/>
  <c r="M141" i="25190"/>
  <c r="M140" i="25190" s="1"/>
  <c r="E142" i="25190"/>
  <c r="F142" i="25190"/>
  <c r="G142" i="25190"/>
  <c r="H142" i="25190"/>
  <c r="H163" i="25190" s="1"/>
  <c r="I142" i="25190"/>
  <c r="J142" i="25190"/>
  <c r="K142" i="25190"/>
  <c r="L142" i="25190"/>
  <c r="L163" i="25190" s="1"/>
  <c r="M142" i="25190"/>
  <c r="E141" i="25192"/>
  <c r="E162" i="25192" s="1"/>
  <c r="F141" i="25192"/>
  <c r="G141" i="25192"/>
  <c r="G162" i="25192" s="1"/>
  <c r="H141" i="25192"/>
  <c r="I141" i="25192"/>
  <c r="J141" i="25192"/>
  <c r="J162" i="25192" s="1"/>
  <c r="K141" i="25192"/>
  <c r="L141" i="25192"/>
  <c r="L162" i="25192" s="1"/>
  <c r="M141" i="25192"/>
  <c r="E142" i="25192"/>
  <c r="E163" i="25192" s="1"/>
  <c r="F142" i="25192"/>
  <c r="F163" i="25192" s="1"/>
  <c r="G142" i="25192"/>
  <c r="H142" i="25192"/>
  <c r="I142" i="25192"/>
  <c r="J142" i="25192"/>
  <c r="J163" i="25192" s="1"/>
  <c r="K142" i="25192"/>
  <c r="L142" i="25192"/>
  <c r="M142" i="25192"/>
  <c r="E141" i="25182"/>
  <c r="F141" i="25182"/>
  <c r="G141" i="25182"/>
  <c r="H141" i="25182"/>
  <c r="I141" i="25182"/>
  <c r="I162" i="25182" s="1"/>
  <c r="J141" i="25182"/>
  <c r="J162" i="25182" s="1"/>
  <c r="K141" i="25182"/>
  <c r="L141" i="25182"/>
  <c r="M141" i="25182"/>
  <c r="E142" i="25182"/>
  <c r="F142" i="25182"/>
  <c r="G142" i="25182"/>
  <c r="G163" i="25182" s="1"/>
  <c r="H142" i="25182"/>
  <c r="I142" i="25182"/>
  <c r="J142" i="25182"/>
  <c r="K142" i="25182"/>
  <c r="L142" i="25182"/>
  <c r="M142" i="25182"/>
  <c r="E141" i="25183"/>
  <c r="F141" i="25183"/>
  <c r="G141" i="25183"/>
  <c r="H141" i="25183"/>
  <c r="I141" i="25183"/>
  <c r="J141" i="25183"/>
  <c r="J162" i="25183" s="1"/>
  <c r="K141" i="25183"/>
  <c r="L141" i="25183"/>
  <c r="M141" i="25183"/>
  <c r="M162" i="25183" s="1"/>
  <c r="E142" i="25183"/>
  <c r="F142" i="25183"/>
  <c r="F163" i="25183" s="1"/>
  <c r="G142" i="25183"/>
  <c r="H142" i="25183"/>
  <c r="I142" i="25183"/>
  <c r="J142" i="25183"/>
  <c r="K142" i="25183"/>
  <c r="L142" i="25183"/>
  <c r="M142" i="25183"/>
  <c r="M163" i="25183" s="1"/>
  <c r="E141" i="25184"/>
  <c r="F141" i="25184"/>
  <c r="F162" i="25184" s="1"/>
  <c r="G141" i="25184"/>
  <c r="G162" i="25184" s="1"/>
  <c r="H141" i="25184"/>
  <c r="H162" i="25184" s="1"/>
  <c r="I141" i="25184"/>
  <c r="I162" i="25184" s="1"/>
  <c r="J141" i="25184"/>
  <c r="K141" i="25184"/>
  <c r="L141" i="25184"/>
  <c r="M141" i="25184"/>
  <c r="E142" i="25184"/>
  <c r="F142" i="25184"/>
  <c r="F163" i="25184" s="1"/>
  <c r="G142" i="25184"/>
  <c r="H142" i="25184"/>
  <c r="I142" i="25184"/>
  <c r="I163" i="25184" s="1"/>
  <c r="J142" i="25184"/>
  <c r="K142" i="25184"/>
  <c r="L142" i="25184"/>
  <c r="M142" i="25184"/>
  <c r="M163" i="25184" s="1"/>
  <c r="E141" i="25185"/>
  <c r="F141" i="25185"/>
  <c r="G141" i="25185"/>
  <c r="G162" i="25185" s="1"/>
  <c r="H141" i="25185"/>
  <c r="I141" i="25185"/>
  <c r="J141" i="25185"/>
  <c r="K141" i="25185"/>
  <c r="L141" i="25185"/>
  <c r="L162" i="25185" s="1"/>
  <c r="M141" i="25185"/>
  <c r="E142" i="25185"/>
  <c r="E163" i="25185" s="1"/>
  <c r="F142" i="25185"/>
  <c r="G142" i="25185"/>
  <c r="H142" i="25185"/>
  <c r="I142" i="25185"/>
  <c r="J142" i="25185"/>
  <c r="K142" i="25185"/>
  <c r="L142" i="25185"/>
  <c r="M142" i="25185"/>
  <c r="E141" i="25186"/>
  <c r="F141" i="25186"/>
  <c r="F166" i="25186" s="1"/>
  <c r="G141" i="25186"/>
  <c r="G162" i="25186" s="1"/>
  <c r="H141" i="25186"/>
  <c r="H162" i="25186" s="1"/>
  <c r="I141" i="25186"/>
  <c r="I162" i="25186" s="1"/>
  <c r="J141" i="25186"/>
  <c r="K141" i="25186"/>
  <c r="K162" i="25186" s="1"/>
  <c r="L141" i="25186"/>
  <c r="L162" i="25186" s="1"/>
  <c r="M141" i="25186"/>
  <c r="E142" i="25186"/>
  <c r="F142" i="25186"/>
  <c r="G142" i="25186"/>
  <c r="H142" i="25186"/>
  <c r="I142" i="25186"/>
  <c r="J142" i="25186"/>
  <c r="K142" i="25186"/>
  <c r="K163" i="25186" s="1"/>
  <c r="L142" i="25186"/>
  <c r="M142" i="25186"/>
  <c r="E141" i="25187"/>
  <c r="F141" i="25187"/>
  <c r="F162" i="25187" s="1"/>
  <c r="G141" i="25187"/>
  <c r="H141" i="25187"/>
  <c r="I141" i="25187"/>
  <c r="I162" i="25187" s="1"/>
  <c r="J141" i="25187"/>
  <c r="K141" i="25187"/>
  <c r="K162" i="25187" s="1"/>
  <c r="L141" i="25187"/>
  <c r="L162" i="25187" s="1"/>
  <c r="M141" i="25187"/>
  <c r="M162" i="25187" s="1"/>
  <c r="E142" i="25187"/>
  <c r="F142" i="25187"/>
  <c r="G142" i="25187"/>
  <c r="G163" i="25187" s="1"/>
  <c r="H142" i="25187"/>
  <c r="I142" i="25187"/>
  <c r="J142" i="25187"/>
  <c r="J163" i="25187" s="1"/>
  <c r="K142" i="25187"/>
  <c r="K163" i="25187" s="1"/>
  <c r="L142" i="25187"/>
  <c r="M142" i="25187"/>
  <c r="E141" i="25189"/>
  <c r="F141" i="25189"/>
  <c r="F162" i="25189" s="1"/>
  <c r="G141" i="25189"/>
  <c r="G162" i="25189" s="1"/>
  <c r="H141" i="25189"/>
  <c r="I141" i="25189"/>
  <c r="J141" i="25189"/>
  <c r="J162" i="25189" s="1"/>
  <c r="K141" i="25189"/>
  <c r="L141" i="25189"/>
  <c r="M141" i="25189"/>
  <c r="E142" i="25189"/>
  <c r="E163" i="25189" s="1"/>
  <c r="F142" i="25189"/>
  <c r="G142" i="25189"/>
  <c r="H142" i="25189"/>
  <c r="I142" i="25189"/>
  <c r="J142" i="25189"/>
  <c r="K142" i="25189"/>
  <c r="K163" i="25189" s="1"/>
  <c r="L142" i="25189"/>
  <c r="M142" i="25189"/>
  <c r="E89" i="25190"/>
  <c r="E88" i="25190" s="1"/>
  <c r="F89" i="25190"/>
  <c r="F88" i="25190" s="1"/>
  <c r="G89" i="25190"/>
  <c r="H89" i="25190"/>
  <c r="E90" i="25190"/>
  <c r="F90" i="25190"/>
  <c r="G90" i="25190"/>
  <c r="H90" i="25190"/>
  <c r="E89" i="25192"/>
  <c r="F89" i="25192"/>
  <c r="G89" i="25192"/>
  <c r="H89" i="25192"/>
  <c r="E90" i="25192"/>
  <c r="F90" i="25192"/>
  <c r="G90" i="25192"/>
  <c r="H90" i="25192"/>
  <c r="E89" i="25182"/>
  <c r="F89" i="25182"/>
  <c r="G89" i="25182"/>
  <c r="H89" i="25182"/>
  <c r="E90" i="25182"/>
  <c r="F90" i="25182"/>
  <c r="G90" i="25182"/>
  <c r="H90" i="25182"/>
  <c r="E89" i="25183"/>
  <c r="F89" i="25183"/>
  <c r="G89" i="25183"/>
  <c r="H89" i="25183"/>
  <c r="E90" i="25183"/>
  <c r="F90" i="25183"/>
  <c r="G90" i="25183"/>
  <c r="H90" i="25183"/>
  <c r="E89" i="25184"/>
  <c r="F89" i="25184"/>
  <c r="G89" i="25184"/>
  <c r="H89" i="25184"/>
  <c r="E90" i="25184"/>
  <c r="F90" i="25184"/>
  <c r="G90" i="25184"/>
  <c r="G88" i="25184" s="1"/>
  <c r="H90" i="25184"/>
  <c r="E89" i="25185"/>
  <c r="F89" i="25185"/>
  <c r="G89" i="25185"/>
  <c r="H89" i="25185"/>
  <c r="E90" i="25185"/>
  <c r="F90" i="25185"/>
  <c r="F88" i="25185" s="1"/>
  <c r="G90" i="25185"/>
  <c r="H90" i="25185"/>
  <c r="E89" i="25186"/>
  <c r="F89" i="25186"/>
  <c r="G89" i="25186"/>
  <c r="H89" i="25186"/>
  <c r="E90" i="25186"/>
  <c r="F90" i="25186"/>
  <c r="G90" i="25186"/>
  <c r="H90" i="25186"/>
  <c r="E89" i="25187"/>
  <c r="F89" i="25187"/>
  <c r="G89" i="25187"/>
  <c r="H89" i="25187"/>
  <c r="E90" i="25187"/>
  <c r="F90" i="25187"/>
  <c r="G90" i="25187"/>
  <c r="H90" i="25187"/>
  <c r="H88" i="25187" s="1"/>
  <c r="E89" i="25189"/>
  <c r="F89" i="25189"/>
  <c r="G89" i="25189"/>
  <c r="H89" i="25189"/>
  <c r="E90" i="25189"/>
  <c r="F90" i="25189"/>
  <c r="G90" i="25189"/>
  <c r="H90" i="25189"/>
  <c r="E17" i="25189"/>
  <c r="F17" i="25189"/>
  <c r="G17" i="25189"/>
  <c r="H17" i="25189"/>
  <c r="I17" i="25189"/>
  <c r="J17" i="25189"/>
  <c r="E18" i="25189"/>
  <c r="F18" i="25189"/>
  <c r="G18" i="25189"/>
  <c r="G16" i="25189" s="1"/>
  <c r="H18" i="25189"/>
  <c r="I18" i="25189"/>
  <c r="J18" i="25189"/>
  <c r="J16" i="25189" s="1"/>
  <c r="D5" i="25192"/>
  <c r="E5" i="25192"/>
  <c r="F6" i="25192"/>
  <c r="H6" i="25192" s="1"/>
  <c r="F7" i="25192"/>
  <c r="G7" i="25192" s="1"/>
  <c r="D8" i="25192"/>
  <c r="E8" i="25192"/>
  <c r="F9" i="25192"/>
  <c r="H9" i="25192" s="1"/>
  <c r="F10" i="25192"/>
  <c r="H10" i="25192" s="1"/>
  <c r="F11" i="25192"/>
  <c r="G11" i="25192" s="1"/>
  <c r="E20" i="25192"/>
  <c r="F20" i="25192"/>
  <c r="G20" i="25192"/>
  <c r="H20" i="25192"/>
  <c r="I20" i="25192"/>
  <c r="J20" i="25192"/>
  <c r="K21" i="25192"/>
  <c r="N21" i="25192" s="1"/>
  <c r="K22" i="25192"/>
  <c r="N22" i="25192" s="1"/>
  <c r="E23" i="25192"/>
  <c r="F23" i="25192"/>
  <c r="G23" i="25192"/>
  <c r="H23" i="25192"/>
  <c r="I23" i="25192"/>
  <c r="J23" i="25192"/>
  <c r="K24" i="25192"/>
  <c r="M24" i="25192" s="1"/>
  <c r="K25" i="25192"/>
  <c r="N25" i="25192" s="1"/>
  <c r="E27" i="25192"/>
  <c r="F27" i="25192"/>
  <c r="G27" i="25192"/>
  <c r="G41" i="25192" s="1"/>
  <c r="H27" i="25192"/>
  <c r="H41" i="25192" s="1"/>
  <c r="I27" i="25192"/>
  <c r="I41" i="25192" s="1"/>
  <c r="J27" i="25192"/>
  <c r="E28" i="25192"/>
  <c r="F28" i="25192"/>
  <c r="G28" i="25192"/>
  <c r="G26" i="25192" s="1"/>
  <c r="H28" i="25192"/>
  <c r="I28" i="25192"/>
  <c r="J28" i="25192"/>
  <c r="E30" i="25192"/>
  <c r="F30" i="25192"/>
  <c r="G30" i="25192"/>
  <c r="H30" i="25192"/>
  <c r="I30" i="25192"/>
  <c r="J30" i="25192"/>
  <c r="K31" i="25192"/>
  <c r="L31" i="25192" s="1"/>
  <c r="K32" i="25192"/>
  <c r="Q32" i="25192" s="1"/>
  <c r="E33" i="25192"/>
  <c r="F33" i="25192"/>
  <c r="G33" i="25192"/>
  <c r="H33" i="25192"/>
  <c r="I33" i="25192"/>
  <c r="J33" i="25192"/>
  <c r="K34" i="25192"/>
  <c r="O34" i="25192" s="1"/>
  <c r="K35" i="25192"/>
  <c r="L35" i="25192" s="1"/>
  <c r="E36" i="25192"/>
  <c r="F36" i="25192"/>
  <c r="G36" i="25192"/>
  <c r="H36" i="25192"/>
  <c r="I36" i="25192"/>
  <c r="J36" i="25192"/>
  <c r="K37" i="25192"/>
  <c r="L37" i="25192" s="1"/>
  <c r="K38" i="25192"/>
  <c r="M38" i="25192" s="1"/>
  <c r="E48" i="25192"/>
  <c r="F48" i="25192"/>
  <c r="F72" i="25192" s="1"/>
  <c r="G48" i="25192"/>
  <c r="G47" i="25192" s="1"/>
  <c r="E49" i="25192"/>
  <c r="F49" i="25192"/>
  <c r="G49" i="25192"/>
  <c r="E51" i="25192"/>
  <c r="F51" i="25192"/>
  <c r="G51" i="25192"/>
  <c r="H52" i="25192"/>
  <c r="I52" i="25192" s="1"/>
  <c r="H53" i="25192"/>
  <c r="I53" i="25192" s="1"/>
  <c r="E54" i="25192"/>
  <c r="F54" i="25192"/>
  <c r="H54" i="25192" s="1"/>
  <c r="G54" i="25192"/>
  <c r="H55" i="25192"/>
  <c r="I55" i="25192" s="1"/>
  <c r="H56" i="25192"/>
  <c r="I56" i="25192" s="1"/>
  <c r="E58" i="25192"/>
  <c r="F58" i="25192"/>
  <c r="G58" i="25192"/>
  <c r="E59" i="25192"/>
  <c r="F59" i="25192"/>
  <c r="G59" i="25192"/>
  <c r="E61" i="25192"/>
  <c r="F61" i="25192"/>
  <c r="G61" i="25192"/>
  <c r="H62" i="25192"/>
  <c r="K62" i="25192" s="1"/>
  <c r="H63" i="25192"/>
  <c r="K63" i="25192" s="1"/>
  <c r="E64" i="25192"/>
  <c r="F64" i="25192"/>
  <c r="G64" i="25192"/>
  <c r="H65" i="25192"/>
  <c r="I65" i="25192" s="1"/>
  <c r="H66" i="25192"/>
  <c r="I66" i="25192" s="1"/>
  <c r="E67" i="25192"/>
  <c r="F67" i="25192"/>
  <c r="G67" i="25192"/>
  <c r="H68" i="25192"/>
  <c r="J68" i="25192" s="1"/>
  <c r="H69" i="25192"/>
  <c r="J69" i="25192" s="1"/>
  <c r="E79" i="25192"/>
  <c r="F79" i="25192"/>
  <c r="G79" i="25192"/>
  <c r="H79" i="25192"/>
  <c r="E80" i="25192"/>
  <c r="F80" i="25192"/>
  <c r="G80" i="25192"/>
  <c r="H80" i="25192"/>
  <c r="E82" i="25192"/>
  <c r="F82" i="25192"/>
  <c r="G82" i="25192"/>
  <c r="H82" i="25192"/>
  <c r="I83" i="25192"/>
  <c r="K83" i="25192" s="1"/>
  <c r="I84" i="25192"/>
  <c r="J84" i="25192" s="1"/>
  <c r="E85" i="25192"/>
  <c r="F85" i="25192"/>
  <c r="G85" i="25192"/>
  <c r="H85" i="25192"/>
  <c r="I85" i="25192" s="1"/>
  <c r="I86" i="25192"/>
  <c r="M86" i="25192" s="1"/>
  <c r="I87" i="25192"/>
  <c r="M87" i="25192" s="1"/>
  <c r="E92" i="25192"/>
  <c r="F92" i="25192"/>
  <c r="G92" i="25192"/>
  <c r="H92" i="25192"/>
  <c r="I93" i="25192"/>
  <c r="M93" i="25192" s="1"/>
  <c r="I94" i="25192"/>
  <c r="L94" i="25192" s="1"/>
  <c r="E95" i="25192"/>
  <c r="F95" i="25192"/>
  <c r="G95" i="25192"/>
  <c r="H95" i="25192"/>
  <c r="I96" i="25192"/>
  <c r="K96" i="25192" s="1"/>
  <c r="I97" i="25192"/>
  <c r="J97" i="25192" s="1"/>
  <c r="E98" i="25192"/>
  <c r="F98" i="25192"/>
  <c r="G98" i="25192"/>
  <c r="H98" i="25192"/>
  <c r="I99" i="25192"/>
  <c r="K99" i="25192" s="1"/>
  <c r="I100" i="25192"/>
  <c r="J100" i="25192" s="1"/>
  <c r="E110" i="25192"/>
  <c r="F110" i="25192"/>
  <c r="E111" i="25192"/>
  <c r="F111" i="25192"/>
  <c r="E113" i="25192"/>
  <c r="F113" i="25192"/>
  <c r="G114" i="25192"/>
  <c r="H114" i="25192" s="1"/>
  <c r="G115" i="25192"/>
  <c r="H115" i="25192" s="1"/>
  <c r="E116" i="25192"/>
  <c r="F116" i="25192"/>
  <c r="G117" i="25192"/>
  <c r="H117" i="25192" s="1"/>
  <c r="G118" i="25192"/>
  <c r="H118" i="25192" s="1"/>
  <c r="E120" i="25192"/>
  <c r="F120" i="25192"/>
  <c r="F134" i="25192" s="1"/>
  <c r="E121" i="25192"/>
  <c r="L176" i="25192" s="1"/>
  <c r="F121" i="25192"/>
  <c r="E123" i="25192"/>
  <c r="F123" i="25192"/>
  <c r="G124" i="25192"/>
  <c r="I124" i="25192" s="1"/>
  <c r="G125" i="25192"/>
  <c r="H125" i="25192" s="1"/>
  <c r="E126" i="25192"/>
  <c r="F126" i="25192"/>
  <c r="G127" i="25192"/>
  <c r="H127" i="25192" s="1"/>
  <c r="G128" i="25192"/>
  <c r="H128" i="25192" s="1"/>
  <c r="E129" i="25192"/>
  <c r="F129" i="25192"/>
  <c r="G130" i="25192"/>
  <c r="H130" i="25192" s="1"/>
  <c r="G131" i="25192"/>
  <c r="I131" i="25192" s="1"/>
  <c r="E143" i="25192"/>
  <c r="F143" i="25192"/>
  <c r="F168" i="25192" s="1"/>
  <c r="G143" i="25192"/>
  <c r="H143" i="25192"/>
  <c r="I143" i="25192"/>
  <c r="J143" i="25192"/>
  <c r="K143" i="25192"/>
  <c r="L143" i="25192"/>
  <c r="M143" i="25192"/>
  <c r="E146" i="25192"/>
  <c r="F146" i="25192"/>
  <c r="G146" i="25192"/>
  <c r="H146" i="25192"/>
  <c r="I146" i="25192"/>
  <c r="J146" i="25192"/>
  <c r="J171" i="25192" s="1"/>
  <c r="K146" i="25192"/>
  <c r="K171" i="25192" s="1"/>
  <c r="L146" i="25192"/>
  <c r="M146" i="25192"/>
  <c r="E152" i="25192"/>
  <c r="F152" i="25192"/>
  <c r="G152" i="25192"/>
  <c r="H152" i="25192"/>
  <c r="I152" i="25192"/>
  <c r="J152" i="25192"/>
  <c r="K152" i="25192"/>
  <c r="L152" i="25192"/>
  <c r="L177" i="25192" s="1"/>
  <c r="M152" i="25192"/>
  <c r="E155" i="25192"/>
  <c r="F155" i="25192"/>
  <c r="G155" i="25192"/>
  <c r="H155" i="25192"/>
  <c r="I155" i="25192"/>
  <c r="J155" i="25192"/>
  <c r="K155" i="25192"/>
  <c r="L155" i="25192"/>
  <c r="M155" i="25192"/>
  <c r="E158" i="25192"/>
  <c r="F158" i="25192"/>
  <c r="G158" i="25192"/>
  <c r="H158" i="25192"/>
  <c r="I158" i="25192"/>
  <c r="J158" i="25192"/>
  <c r="K158" i="25192"/>
  <c r="L158" i="25192"/>
  <c r="M158" i="25192"/>
  <c r="E169" i="25192"/>
  <c r="F169" i="25192"/>
  <c r="G169" i="25192"/>
  <c r="H169" i="25192"/>
  <c r="I169" i="25192"/>
  <c r="J169" i="25192"/>
  <c r="K169" i="25192"/>
  <c r="L169" i="25192"/>
  <c r="M169" i="25192"/>
  <c r="E170" i="25192"/>
  <c r="F170" i="25192"/>
  <c r="G170" i="25192"/>
  <c r="H170" i="25192"/>
  <c r="I170" i="25192"/>
  <c r="J170" i="25192"/>
  <c r="K170" i="25192"/>
  <c r="L170" i="25192"/>
  <c r="M170" i="25192"/>
  <c r="E172" i="25192"/>
  <c r="F172" i="25192"/>
  <c r="G172" i="25192"/>
  <c r="H172" i="25192"/>
  <c r="I172" i="25192"/>
  <c r="J172" i="25192"/>
  <c r="K172" i="25192"/>
  <c r="L172" i="25192"/>
  <c r="M172" i="25192"/>
  <c r="E173" i="25192"/>
  <c r="F173" i="25192"/>
  <c r="G173" i="25192"/>
  <c r="H173" i="25192"/>
  <c r="I173" i="25192"/>
  <c r="J173" i="25192"/>
  <c r="K173" i="25192"/>
  <c r="L173" i="25192"/>
  <c r="M173" i="25192"/>
  <c r="E178" i="25192"/>
  <c r="F178" i="25192"/>
  <c r="G178" i="25192"/>
  <c r="H178" i="25192"/>
  <c r="I178" i="25192"/>
  <c r="J178" i="25192"/>
  <c r="K178" i="25192"/>
  <c r="L178" i="25192"/>
  <c r="M178" i="25192"/>
  <c r="E179" i="25192"/>
  <c r="F179" i="25192"/>
  <c r="G179" i="25192"/>
  <c r="H179" i="25192"/>
  <c r="I179" i="25192"/>
  <c r="J179" i="25192"/>
  <c r="K179" i="25192"/>
  <c r="L179" i="25192"/>
  <c r="M179" i="25192"/>
  <c r="E181" i="25192"/>
  <c r="F181" i="25192"/>
  <c r="G181" i="25192"/>
  <c r="H181" i="25192"/>
  <c r="I181" i="25192"/>
  <c r="J181" i="25192"/>
  <c r="K181" i="25192"/>
  <c r="L181" i="25192"/>
  <c r="M181" i="25192"/>
  <c r="E182" i="25192"/>
  <c r="F182" i="25192"/>
  <c r="G182" i="25192"/>
  <c r="H182" i="25192"/>
  <c r="I182" i="25192"/>
  <c r="J182" i="25192"/>
  <c r="K182" i="25192"/>
  <c r="L182" i="25192"/>
  <c r="M182" i="25192"/>
  <c r="E184" i="25192"/>
  <c r="F184" i="25192"/>
  <c r="G184" i="25192"/>
  <c r="H184" i="25192"/>
  <c r="I184" i="25192"/>
  <c r="J184" i="25192"/>
  <c r="K184" i="25192"/>
  <c r="L184" i="25192"/>
  <c r="M184" i="25192"/>
  <c r="E185" i="25192"/>
  <c r="F185" i="25192"/>
  <c r="G185" i="25192"/>
  <c r="H185" i="25192"/>
  <c r="I185" i="25192"/>
  <c r="J185" i="25192"/>
  <c r="K185" i="25192"/>
  <c r="L185" i="25192"/>
  <c r="M185" i="25192"/>
  <c r="E193" i="25192"/>
  <c r="F193" i="25192"/>
  <c r="G193" i="25192"/>
  <c r="H193" i="25192"/>
  <c r="I193" i="25192"/>
  <c r="I192" i="25192" s="1"/>
  <c r="E194" i="25192"/>
  <c r="F194" i="25192"/>
  <c r="G194" i="25192"/>
  <c r="H194" i="25192"/>
  <c r="I194" i="25192"/>
  <c r="E196" i="25192"/>
  <c r="F196" i="25192"/>
  <c r="G196" i="25192"/>
  <c r="H196" i="25192"/>
  <c r="I196" i="25192"/>
  <c r="J197" i="25192"/>
  <c r="N197" i="25192" s="1"/>
  <c r="J198" i="25192"/>
  <c r="M198" i="25192" s="1"/>
  <c r="E199" i="25192"/>
  <c r="F199" i="25192"/>
  <c r="G199" i="25192"/>
  <c r="H199" i="25192"/>
  <c r="I199" i="25192"/>
  <c r="J200" i="25192"/>
  <c r="M200" i="25192" s="1"/>
  <c r="J201" i="25192"/>
  <c r="K201" i="25192" s="1"/>
  <c r="E203" i="25192"/>
  <c r="F203" i="25192"/>
  <c r="G203" i="25192"/>
  <c r="H203" i="25192"/>
  <c r="H202" i="25192" s="1"/>
  <c r="I203" i="25192"/>
  <c r="E204" i="25192"/>
  <c r="F204" i="25192"/>
  <c r="G204" i="25192"/>
  <c r="H204" i="25192"/>
  <c r="I204" i="25192"/>
  <c r="E206" i="25192"/>
  <c r="F206" i="25192"/>
  <c r="G206" i="25192"/>
  <c r="H206" i="25192"/>
  <c r="I206" i="25192"/>
  <c r="J207" i="25192"/>
  <c r="K207" i="25192" s="1"/>
  <c r="J208" i="25192"/>
  <c r="M208" i="25192" s="1"/>
  <c r="E209" i="25192"/>
  <c r="F209" i="25192"/>
  <c r="G209" i="25192"/>
  <c r="H209" i="25192"/>
  <c r="I209" i="25192"/>
  <c r="J210" i="25192"/>
  <c r="K210" i="25192" s="1"/>
  <c r="J211" i="25192"/>
  <c r="N211" i="25192" s="1"/>
  <c r="E212" i="25192"/>
  <c r="F212" i="25192"/>
  <c r="G212" i="25192"/>
  <c r="H212" i="25192"/>
  <c r="I212" i="25192"/>
  <c r="J213" i="25192"/>
  <c r="N213" i="25192" s="1"/>
  <c r="K213" i="25192"/>
  <c r="J214" i="25192"/>
  <c r="M214" i="25192" s="1"/>
  <c r="E224" i="25192"/>
  <c r="E238" i="25192" s="1"/>
  <c r="F224" i="25192"/>
  <c r="F238" i="25192" s="1"/>
  <c r="G224" i="25192"/>
  <c r="G238" i="25192" s="1"/>
  <c r="H224" i="25192"/>
  <c r="H238" i="25192" s="1"/>
  <c r="E225" i="25192"/>
  <c r="E239" i="25192" s="1"/>
  <c r="F225" i="25192"/>
  <c r="F239" i="25192" s="1"/>
  <c r="G225" i="25192"/>
  <c r="G239" i="25192" s="1"/>
  <c r="H225" i="25192"/>
  <c r="H239" i="25192" s="1"/>
  <c r="E227" i="25192"/>
  <c r="F227" i="25192"/>
  <c r="G227" i="25192"/>
  <c r="H227" i="25192"/>
  <c r="I228" i="25192"/>
  <c r="K228" i="25192" s="1"/>
  <c r="I229" i="25192"/>
  <c r="L229" i="25192" s="1"/>
  <c r="E230" i="25192"/>
  <c r="F230" i="25192"/>
  <c r="G230" i="25192"/>
  <c r="H230" i="25192"/>
  <c r="I231" i="25192"/>
  <c r="M231" i="25192" s="1"/>
  <c r="I232" i="25192"/>
  <c r="L232" i="25192" s="1"/>
  <c r="E233" i="25192"/>
  <c r="F233" i="25192"/>
  <c r="G233" i="25192"/>
  <c r="H233" i="25192"/>
  <c r="I234" i="25192"/>
  <c r="J234" i="25192" s="1"/>
  <c r="I235" i="25192"/>
  <c r="J235" i="25192" s="1"/>
  <c r="L235" i="25192"/>
  <c r="E245" i="25192"/>
  <c r="E259" i="25192" s="1"/>
  <c r="F245" i="25192"/>
  <c r="F259" i="25192" s="1"/>
  <c r="G245" i="25192"/>
  <c r="G259" i="25192" s="1"/>
  <c r="H245" i="25192"/>
  <c r="H259" i="25192" s="1"/>
  <c r="E246" i="25192"/>
  <c r="F246" i="25192"/>
  <c r="F260" i="25192" s="1"/>
  <c r="G246" i="25192"/>
  <c r="G260" i="25192" s="1"/>
  <c r="H246" i="25192"/>
  <c r="H260" i="25192" s="1"/>
  <c r="E248" i="25192"/>
  <c r="F248" i="25192"/>
  <c r="G248" i="25192"/>
  <c r="H248" i="25192"/>
  <c r="I249" i="25192"/>
  <c r="M249" i="25192" s="1"/>
  <c r="I250" i="25192"/>
  <c r="L250" i="25192" s="1"/>
  <c r="E251" i="25192"/>
  <c r="F251" i="25192"/>
  <c r="G251" i="25192"/>
  <c r="H251" i="25192"/>
  <c r="I251" i="25192" s="1"/>
  <c r="I252" i="25192"/>
  <c r="K252" i="25192" s="1"/>
  <c r="I253" i="25192"/>
  <c r="K253" i="25192" s="1"/>
  <c r="E254" i="25192"/>
  <c r="F254" i="25192"/>
  <c r="G254" i="25192"/>
  <c r="H254" i="25192"/>
  <c r="I255" i="25192"/>
  <c r="J255" i="25192" s="1"/>
  <c r="I256" i="25192"/>
  <c r="J256" i="25192" s="1"/>
  <c r="E266" i="25192"/>
  <c r="F266" i="25192"/>
  <c r="E267" i="25192"/>
  <c r="F267" i="25192"/>
  <c r="E269" i="25192"/>
  <c r="F269" i="25192"/>
  <c r="G270" i="25192"/>
  <c r="I270" i="25192" s="1"/>
  <c r="G271" i="25192"/>
  <c r="H271" i="25192" s="1"/>
  <c r="E272" i="25192"/>
  <c r="F272" i="25192"/>
  <c r="G273" i="25192"/>
  <c r="H273" i="25192" s="1"/>
  <c r="G274" i="25192"/>
  <c r="I274" i="25192" s="1"/>
  <c r="E276" i="25192"/>
  <c r="E290" i="25192" s="1"/>
  <c r="F276" i="25192"/>
  <c r="E277" i="25192"/>
  <c r="F277" i="25192"/>
  <c r="E279" i="25192"/>
  <c r="F279" i="25192"/>
  <c r="G280" i="25192"/>
  <c r="I280" i="25192" s="1"/>
  <c r="G281" i="25192"/>
  <c r="H281" i="25192" s="1"/>
  <c r="E282" i="25192"/>
  <c r="F282" i="25192"/>
  <c r="G283" i="25192"/>
  <c r="I283" i="25192" s="1"/>
  <c r="G284" i="25192"/>
  <c r="H284" i="25192" s="1"/>
  <c r="E285" i="25192"/>
  <c r="F285" i="25192"/>
  <c r="G285" i="25192" s="1"/>
  <c r="G286" i="25192"/>
  <c r="H286" i="25192" s="1"/>
  <c r="G287" i="25192"/>
  <c r="I287" i="25192" s="1"/>
  <c r="E297" i="25192"/>
  <c r="E311" i="25192" s="1"/>
  <c r="F297" i="25192"/>
  <c r="E298" i="25192"/>
  <c r="E312" i="25192" s="1"/>
  <c r="F298" i="25192"/>
  <c r="F312" i="25192" s="1"/>
  <c r="E300" i="25192"/>
  <c r="F300" i="25192"/>
  <c r="G301" i="25192"/>
  <c r="H301" i="25192" s="1"/>
  <c r="G302" i="25192"/>
  <c r="I302" i="25192" s="1"/>
  <c r="E303" i="25192"/>
  <c r="F303" i="25192"/>
  <c r="G303" i="25192" s="1"/>
  <c r="H303" i="25192" s="1"/>
  <c r="G304" i="25192"/>
  <c r="H304" i="25192" s="1"/>
  <c r="G305" i="25192"/>
  <c r="H305" i="25192" s="1"/>
  <c r="E306" i="25192"/>
  <c r="F306" i="25192"/>
  <c r="G306" i="25192" s="1"/>
  <c r="G307" i="25192"/>
  <c r="I307" i="25192" s="1"/>
  <c r="G308" i="25192"/>
  <c r="H308" i="25192" s="1"/>
  <c r="F332" i="25192"/>
  <c r="E333" i="25192"/>
  <c r="F333" i="25192"/>
  <c r="E321" i="25192"/>
  <c r="G321" i="25192" s="1"/>
  <c r="I321" i="25192" s="1"/>
  <c r="F321" i="25192"/>
  <c r="G322" i="25192"/>
  <c r="H322" i="25192" s="1"/>
  <c r="G323" i="25192"/>
  <c r="H323" i="25192" s="1"/>
  <c r="E324" i="25192"/>
  <c r="F324" i="25192"/>
  <c r="G325" i="25192"/>
  <c r="H325" i="25192" s="1"/>
  <c r="G326" i="25192"/>
  <c r="H326" i="25192" s="1"/>
  <c r="E327" i="25192"/>
  <c r="F327" i="25192"/>
  <c r="G328" i="25192"/>
  <c r="H328" i="25192" s="1"/>
  <c r="G329" i="25192"/>
  <c r="H329" i="25192" s="1"/>
  <c r="E339" i="25192"/>
  <c r="E353" i="25192" s="1"/>
  <c r="F339" i="25192"/>
  <c r="F353" i="25192" s="1"/>
  <c r="E340" i="25192"/>
  <c r="E354" i="25192" s="1"/>
  <c r="F340" i="25192"/>
  <c r="F354" i="25192" s="1"/>
  <c r="E342" i="25192"/>
  <c r="F342" i="25192"/>
  <c r="G343" i="25192"/>
  <c r="I343" i="25192" s="1"/>
  <c r="G344" i="25192"/>
  <c r="I344" i="25192" s="1"/>
  <c r="E345" i="25192"/>
  <c r="F345" i="25192"/>
  <c r="G345" i="25192" s="1"/>
  <c r="H345" i="25192" s="1"/>
  <c r="G346" i="25192"/>
  <c r="H346" i="25192" s="1"/>
  <c r="G347" i="25192"/>
  <c r="H347" i="25192" s="1"/>
  <c r="E348" i="25192"/>
  <c r="F348" i="25192"/>
  <c r="G348" i="25192" s="1"/>
  <c r="G349" i="25192"/>
  <c r="H349" i="25192" s="1"/>
  <c r="G350" i="25192"/>
  <c r="H350" i="25192" s="1"/>
  <c r="E360" i="25192"/>
  <c r="F360" i="25192"/>
  <c r="G360" i="25192"/>
  <c r="H360" i="25192"/>
  <c r="I360" i="25192"/>
  <c r="J360" i="25192"/>
  <c r="E361" i="25192"/>
  <c r="F361" i="25192"/>
  <c r="F359" i="25192" s="1"/>
  <c r="G361" i="25192"/>
  <c r="H361" i="25192"/>
  <c r="I361" i="25192"/>
  <c r="J361" i="25192"/>
  <c r="E363" i="25192"/>
  <c r="F363" i="25192"/>
  <c r="G363" i="25192"/>
  <c r="H363" i="25192"/>
  <c r="I363" i="25192"/>
  <c r="J363" i="25192"/>
  <c r="K364" i="25192"/>
  <c r="M364" i="25192" s="1"/>
  <c r="K365" i="25192"/>
  <c r="O365" i="25192" s="1"/>
  <c r="E366" i="25192"/>
  <c r="F366" i="25192"/>
  <c r="G366" i="25192"/>
  <c r="H366" i="25192"/>
  <c r="I366" i="25192"/>
  <c r="J366" i="25192"/>
  <c r="K367" i="25192"/>
  <c r="Q367" i="25192" s="1"/>
  <c r="K368" i="25192"/>
  <c r="M368" i="25192" s="1"/>
  <c r="E370" i="25192"/>
  <c r="F370" i="25192"/>
  <c r="F369" i="25192" s="1"/>
  <c r="G370" i="25192"/>
  <c r="H370" i="25192"/>
  <c r="I370" i="25192"/>
  <c r="J370" i="25192"/>
  <c r="E371" i="25192"/>
  <c r="F371" i="25192"/>
  <c r="G371" i="25192"/>
  <c r="H371" i="25192"/>
  <c r="I371" i="25192"/>
  <c r="J371" i="25192"/>
  <c r="E373" i="25192"/>
  <c r="F373" i="25192"/>
  <c r="G373" i="25192"/>
  <c r="H373" i="25192"/>
  <c r="I373" i="25192"/>
  <c r="J373" i="25192"/>
  <c r="K374" i="25192"/>
  <c r="M374" i="25192" s="1"/>
  <c r="K375" i="25192"/>
  <c r="O375" i="25192" s="1"/>
  <c r="E376" i="25192"/>
  <c r="F376" i="25192"/>
  <c r="G376" i="25192"/>
  <c r="H376" i="25192"/>
  <c r="I376" i="25192"/>
  <c r="J376" i="25192"/>
  <c r="K377" i="25192"/>
  <c r="P377" i="25192" s="1"/>
  <c r="K378" i="25192"/>
  <c r="L378" i="25192" s="1"/>
  <c r="E379" i="25192"/>
  <c r="F379" i="25192"/>
  <c r="G379" i="25192"/>
  <c r="H379" i="25192"/>
  <c r="I379" i="25192"/>
  <c r="J379" i="25192"/>
  <c r="K380" i="25192"/>
  <c r="M380" i="25192" s="1"/>
  <c r="K381" i="25192"/>
  <c r="N381" i="25192" s="1"/>
  <c r="E391" i="25192"/>
  <c r="F391" i="25192"/>
  <c r="G391" i="25192"/>
  <c r="H391" i="25192"/>
  <c r="I391" i="25192"/>
  <c r="J391" i="25192"/>
  <c r="E392" i="25192"/>
  <c r="F392" i="25192"/>
  <c r="F416" i="25192" s="1"/>
  <c r="G392" i="25192"/>
  <c r="H392" i="25192"/>
  <c r="H390" i="25192" s="1"/>
  <c r="I392" i="25192"/>
  <c r="J392" i="25192"/>
  <c r="E394" i="25192"/>
  <c r="F394" i="25192"/>
  <c r="G394" i="25192"/>
  <c r="H394" i="25192"/>
  <c r="I394" i="25192"/>
  <c r="J394" i="25192"/>
  <c r="K395" i="25192"/>
  <c r="O395" i="25192" s="1"/>
  <c r="K396" i="25192"/>
  <c r="M396" i="25192" s="1"/>
  <c r="E397" i="25192"/>
  <c r="F397" i="25192"/>
  <c r="G397" i="25192"/>
  <c r="H397" i="25192"/>
  <c r="I397" i="25192"/>
  <c r="J397" i="25192"/>
  <c r="K398" i="25192"/>
  <c r="P398" i="25192" s="1"/>
  <c r="K399" i="25192"/>
  <c r="M399" i="25192" s="1"/>
  <c r="E401" i="25192"/>
  <c r="F401" i="25192"/>
  <c r="G401" i="25192"/>
  <c r="H401" i="25192"/>
  <c r="I401" i="25192"/>
  <c r="J401" i="25192"/>
  <c r="E402" i="25192"/>
  <c r="F402" i="25192"/>
  <c r="G402" i="25192"/>
  <c r="H402" i="25192"/>
  <c r="H400" i="25192" s="1"/>
  <c r="I402" i="25192"/>
  <c r="J402" i="25192"/>
  <c r="E404" i="25192"/>
  <c r="F404" i="25192"/>
  <c r="G404" i="25192"/>
  <c r="H404" i="25192"/>
  <c r="I404" i="25192"/>
  <c r="J404" i="25192"/>
  <c r="K405" i="25192"/>
  <c r="M405" i="25192" s="1"/>
  <c r="K406" i="25192"/>
  <c r="L406" i="25192" s="1"/>
  <c r="E407" i="25192"/>
  <c r="F407" i="25192"/>
  <c r="G407" i="25192"/>
  <c r="H407" i="25192"/>
  <c r="I407" i="25192"/>
  <c r="J407" i="25192"/>
  <c r="K408" i="25192"/>
  <c r="L408" i="25192" s="1"/>
  <c r="K409" i="25192"/>
  <c r="Q409" i="25192" s="1"/>
  <c r="E410" i="25192"/>
  <c r="F410" i="25192"/>
  <c r="G410" i="25192"/>
  <c r="H410" i="25192"/>
  <c r="I410" i="25192"/>
  <c r="J410" i="25192"/>
  <c r="K411" i="25192"/>
  <c r="P411" i="25192" s="1"/>
  <c r="K412" i="25192"/>
  <c r="M412" i="25192" s="1"/>
  <c r="E422" i="25192"/>
  <c r="F422" i="25192"/>
  <c r="G422" i="25192"/>
  <c r="H422" i="25192"/>
  <c r="H446" i="25192" s="1"/>
  <c r="I422" i="25192"/>
  <c r="I421" i="25192" s="1"/>
  <c r="J422" i="25192"/>
  <c r="E423" i="25192"/>
  <c r="F423" i="25192"/>
  <c r="G423" i="25192"/>
  <c r="H423" i="25192"/>
  <c r="I423" i="25192"/>
  <c r="I447" i="25192" s="1"/>
  <c r="J423" i="25192"/>
  <c r="J421" i="25192" s="1"/>
  <c r="E425" i="25192"/>
  <c r="F425" i="25192"/>
  <c r="G425" i="25192"/>
  <c r="H425" i="25192"/>
  <c r="I425" i="25192"/>
  <c r="J425" i="25192"/>
  <c r="K426" i="25192"/>
  <c r="L426" i="25192" s="1"/>
  <c r="K427" i="25192"/>
  <c r="N427" i="25192" s="1"/>
  <c r="E428" i="25192"/>
  <c r="F428" i="25192"/>
  <c r="G428" i="25192"/>
  <c r="H428" i="25192"/>
  <c r="I428" i="25192"/>
  <c r="J428" i="25192"/>
  <c r="K429" i="25192"/>
  <c r="M429" i="25192" s="1"/>
  <c r="K430" i="25192"/>
  <c r="P430" i="25192" s="1"/>
  <c r="E432" i="25192"/>
  <c r="F432" i="25192"/>
  <c r="G432" i="25192"/>
  <c r="H432" i="25192"/>
  <c r="I432" i="25192"/>
  <c r="J432" i="25192"/>
  <c r="E433" i="25192"/>
  <c r="E431" i="25192" s="1"/>
  <c r="F433" i="25192"/>
  <c r="F447" i="25192" s="1"/>
  <c r="G433" i="25192"/>
  <c r="H433" i="25192"/>
  <c r="I433" i="25192"/>
  <c r="J433" i="25192"/>
  <c r="J431" i="25192" s="1"/>
  <c r="E435" i="25192"/>
  <c r="F435" i="25192"/>
  <c r="G435" i="25192"/>
  <c r="H435" i="25192"/>
  <c r="I435" i="25192"/>
  <c r="J435" i="25192"/>
  <c r="K436" i="25192"/>
  <c r="O436" i="25192" s="1"/>
  <c r="K437" i="25192"/>
  <c r="M437" i="25192" s="1"/>
  <c r="E438" i="25192"/>
  <c r="F438" i="25192"/>
  <c r="G438" i="25192"/>
  <c r="H438" i="25192"/>
  <c r="I438" i="25192"/>
  <c r="J438" i="25192"/>
  <c r="K439" i="25192"/>
  <c r="O439" i="25192" s="1"/>
  <c r="K440" i="25192"/>
  <c r="O440" i="25192" s="1"/>
  <c r="E441" i="25192"/>
  <c r="F441" i="25192"/>
  <c r="G441" i="25192"/>
  <c r="H441" i="25192"/>
  <c r="I441" i="25192"/>
  <c r="J441" i="25192"/>
  <c r="K442" i="25192"/>
  <c r="O442" i="25192" s="1"/>
  <c r="K443" i="25192"/>
  <c r="L443" i="25192" s="1"/>
  <c r="D5" i="25182"/>
  <c r="E5" i="25182"/>
  <c r="F6" i="25182"/>
  <c r="H6" i="25182" s="1"/>
  <c r="F7" i="25182"/>
  <c r="H7" i="25182" s="1"/>
  <c r="D8" i="25182"/>
  <c r="E8" i="25182"/>
  <c r="F9" i="25182"/>
  <c r="G9" i="25182" s="1"/>
  <c r="F10" i="25182"/>
  <c r="H10" i="25182" s="1"/>
  <c r="F11" i="25182"/>
  <c r="G11" i="25182" s="1"/>
  <c r="E20" i="25182"/>
  <c r="F20" i="25182"/>
  <c r="G20" i="25182"/>
  <c r="H20" i="25182"/>
  <c r="I20" i="25182"/>
  <c r="J20" i="25182"/>
  <c r="K21" i="25182"/>
  <c r="L21" i="25182" s="1"/>
  <c r="K22" i="25182"/>
  <c r="M22" i="25182" s="1"/>
  <c r="E23" i="25182"/>
  <c r="F23" i="25182"/>
  <c r="G23" i="25182"/>
  <c r="H23" i="25182"/>
  <c r="I23" i="25182"/>
  <c r="J23" i="25182"/>
  <c r="K24" i="25182"/>
  <c r="N24" i="25182" s="1"/>
  <c r="K25" i="25182"/>
  <c r="L25" i="25182" s="1"/>
  <c r="E27" i="25182"/>
  <c r="F27" i="25182"/>
  <c r="G27" i="25182"/>
  <c r="H27" i="25182"/>
  <c r="I27" i="25182"/>
  <c r="J27" i="25182"/>
  <c r="E28" i="25182"/>
  <c r="F28" i="25182"/>
  <c r="G28" i="25182"/>
  <c r="H28" i="25182"/>
  <c r="I28" i="25182"/>
  <c r="J28" i="25182"/>
  <c r="E30" i="25182"/>
  <c r="F30" i="25182"/>
  <c r="G30" i="25182"/>
  <c r="H30" i="25182"/>
  <c r="I30" i="25182"/>
  <c r="J30" i="25182"/>
  <c r="K31" i="25182"/>
  <c r="O31" i="25182" s="1"/>
  <c r="K32" i="25182"/>
  <c r="L32" i="25182" s="1"/>
  <c r="E33" i="25182"/>
  <c r="F33" i="25182"/>
  <c r="G33" i="25182"/>
  <c r="H33" i="25182"/>
  <c r="I33" i="25182"/>
  <c r="J33" i="25182"/>
  <c r="K34" i="25182"/>
  <c r="N34" i="25182" s="1"/>
  <c r="K35" i="25182"/>
  <c r="O35" i="25182" s="1"/>
  <c r="E36" i="25182"/>
  <c r="F36" i="25182"/>
  <c r="G36" i="25182"/>
  <c r="H36" i="25182"/>
  <c r="I36" i="25182"/>
  <c r="J36" i="25182"/>
  <c r="K37" i="25182"/>
  <c r="O37" i="25182" s="1"/>
  <c r="K38" i="25182"/>
  <c r="Q38" i="25182" s="1"/>
  <c r="E48" i="25182"/>
  <c r="F48" i="25182"/>
  <c r="G48" i="25182"/>
  <c r="E49" i="25182"/>
  <c r="F49" i="25182"/>
  <c r="G49" i="25182"/>
  <c r="E51" i="25182"/>
  <c r="F51" i="25182"/>
  <c r="G51" i="25182"/>
  <c r="H52" i="25182"/>
  <c r="I52" i="25182" s="1"/>
  <c r="H53" i="25182"/>
  <c r="I53" i="25182" s="1"/>
  <c r="E54" i="25182"/>
  <c r="F54" i="25182"/>
  <c r="G54" i="25182"/>
  <c r="H55" i="25182"/>
  <c r="K55" i="25182" s="1"/>
  <c r="H56" i="25182"/>
  <c r="K56" i="25182" s="1"/>
  <c r="E58" i="25182"/>
  <c r="F58" i="25182"/>
  <c r="G58" i="25182"/>
  <c r="E59" i="25182"/>
  <c r="F59" i="25182"/>
  <c r="G59" i="25182"/>
  <c r="E61" i="25182"/>
  <c r="F61" i="25182"/>
  <c r="G61" i="25182"/>
  <c r="H62" i="25182"/>
  <c r="K62" i="25182" s="1"/>
  <c r="H63" i="25182"/>
  <c r="K63" i="25182" s="1"/>
  <c r="E64" i="25182"/>
  <c r="F64" i="25182"/>
  <c r="G64" i="25182"/>
  <c r="H65" i="25182"/>
  <c r="K65" i="25182" s="1"/>
  <c r="H66" i="25182"/>
  <c r="K66" i="25182" s="1"/>
  <c r="E67" i="25182"/>
  <c r="F67" i="25182"/>
  <c r="G67" i="25182"/>
  <c r="H68" i="25182"/>
  <c r="K68" i="25182" s="1"/>
  <c r="H69" i="25182"/>
  <c r="I69" i="25182" s="1"/>
  <c r="E79" i="25182"/>
  <c r="F79" i="25182"/>
  <c r="F103" i="25182" s="1"/>
  <c r="G79" i="25182"/>
  <c r="H79" i="25182"/>
  <c r="E80" i="25182"/>
  <c r="F80" i="25182"/>
  <c r="F78" i="25182" s="1"/>
  <c r="G80" i="25182"/>
  <c r="H80" i="25182"/>
  <c r="H104" i="25182" s="1"/>
  <c r="E82" i="25182"/>
  <c r="F82" i="25182"/>
  <c r="G82" i="25182"/>
  <c r="H82" i="25182"/>
  <c r="I83" i="25182"/>
  <c r="M83" i="25182" s="1"/>
  <c r="I84" i="25182"/>
  <c r="M84" i="25182" s="1"/>
  <c r="E85" i="25182"/>
  <c r="F85" i="25182"/>
  <c r="G85" i="25182"/>
  <c r="H85" i="25182"/>
  <c r="I86" i="25182"/>
  <c r="K86" i="25182" s="1"/>
  <c r="I87" i="25182"/>
  <c r="J87" i="25182" s="1"/>
  <c r="E92" i="25182"/>
  <c r="F92" i="25182"/>
  <c r="G92" i="25182"/>
  <c r="H92" i="25182"/>
  <c r="I93" i="25182"/>
  <c r="J93" i="25182" s="1"/>
  <c r="I94" i="25182"/>
  <c r="J94" i="25182" s="1"/>
  <c r="E95" i="25182"/>
  <c r="F95" i="25182"/>
  <c r="G95" i="25182"/>
  <c r="H95" i="25182"/>
  <c r="I96" i="25182"/>
  <c r="K96" i="25182" s="1"/>
  <c r="I97" i="25182"/>
  <c r="K97" i="25182" s="1"/>
  <c r="E98" i="25182"/>
  <c r="F98" i="25182"/>
  <c r="G98" i="25182"/>
  <c r="H98" i="25182"/>
  <c r="I99" i="25182"/>
  <c r="K99" i="25182"/>
  <c r="I100" i="25182"/>
  <c r="L100" i="25182" s="1"/>
  <c r="E110" i="25182"/>
  <c r="F110" i="25182"/>
  <c r="E111" i="25182"/>
  <c r="F111" i="25182"/>
  <c r="F135" i="25182" s="1"/>
  <c r="E113" i="25182"/>
  <c r="G168" i="25182" s="1"/>
  <c r="F113" i="25182"/>
  <c r="G114" i="25182"/>
  <c r="H114" i="25182" s="1"/>
  <c r="G115" i="25182"/>
  <c r="I115" i="25182" s="1"/>
  <c r="E116" i="25182"/>
  <c r="F116" i="25182"/>
  <c r="G117" i="25182"/>
  <c r="I117" i="25182" s="1"/>
  <c r="G118" i="25182"/>
  <c r="I118" i="25182" s="1"/>
  <c r="E120" i="25182"/>
  <c r="F120" i="25182"/>
  <c r="G120" i="25182" s="1"/>
  <c r="H120" i="25182" s="1"/>
  <c r="E121" i="25182"/>
  <c r="F121" i="25182"/>
  <c r="E123" i="25182"/>
  <c r="F123" i="25182"/>
  <c r="G124" i="25182"/>
  <c r="I124" i="25182" s="1"/>
  <c r="G125" i="25182"/>
  <c r="H125" i="25182" s="1"/>
  <c r="E126" i="25182"/>
  <c r="F126" i="25182"/>
  <c r="G127" i="25182"/>
  <c r="H127" i="25182" s="1"/>
  <c r="G128" i="25182"/>
  <c r="H128" i="25182" s="1"/>
  <c r="E129" i="25182"/>
  <c r="G129" i="25182" s="1"/>
  <c r="F129" i="25182"/>
  <c r="G130" i="25182"/>
  <c r="I130" i="25182" s="1"/>
  <c r="G131" i="25182"/>
  <c r="I131" i="25182" s="1"/>
  <c r="E143" i="25182"/>
  <c r="F143" i="25182"/>
  <c r="G143" i="25182"/>
  <c r="H143" i="25182"/>
  <c r="I143" i="25182"/>
  <c r="J143" i="25182"/>
  <c r="K143" i="25182"/>
  <c r="L143" i="25182"/>
  <c r="M143" i="25182"/>
  <c r="E146" i="25182"/>
  <c r="E171" i="25182" s="1"/>
  <c r="F146" i="25182"/>
  <c r="F171" i="25182" s="1"/>
  <c r="G146" i="25182"/>
  <c r="G171" i="25182" s="1"/>
  <c r="H146" i="25182"/>
  <c r="I146" i="25182"/>
  <c r="J146" i="25182"/>
  <c r="K146" i="25182"/>
  <c r="L146" i="25182"/>
  <c r="L171" i="25182" s="1"/>
  <c r="M146" i="25182"/>
  <c r="M171" i="25182" s="1"/>
  <c r="M149" i="25182"/>
  <c r="E152" i="25182"/>
  <c r="F152" i="25182"/>
  <c r="G152" i="25182"/>
  <c r="H152" i="25182"/>
  <c r="I152" i="25182"/>
  <c r="J152" i="25182"/>
  <c r="J177" i="25182" s="1"/>
  <c r="K152" i="25182"/>
  <c r="L152" i="25182"/>
  <c r="M152" i="25182"/>
  <c r="E155" i="25182"/>
  <c r="F155" i="25182"/>
  <c r="F180" i="25182" s="1"/>
  <c r="G155" i="25182"/>
  <c r="G180" i="25182" s="1"/>
  <c r="H155" i="25182"/>
  <c r="I155" i="25182"/>
  <c r="J155" i="25182"/>
  <c r="K155" i="25182"/>
  <c r="K180" i="25182" s="1"/>
  <c r="L155" i="25182"/>
  <c r="M155" i="25182"/>
  <c r="M180" i="25182" s="1"/>
  <c r="E158" i="25182"/>
  <c r="F158" i="25182"/>
  <c r="G158" i="25182"/>
  <c r="H158" i="25182"/>
  <c r="I158" i="25182"/>
  <c r="J158" i="25182"/>
  <c r="K158" i="25182"/>
  <c r="L158" i="25182"/>
  <c r="M158" i="25182"/>
  <c r="L163" i="25182"/>
  <c r="E169" i="25182"/>
  <c r="F169" i="25182"/>
  <c r="G169" i="25182"/>
  <c r="H169" i="25182"/>
  <c r="I169" i="25182"/>
  <c r="J169" i="25182"/>
  <c r="K169" i="25182"/>
  <c r="L169" i="25182"/>
  <c r="M169" i="25182"/>
  <c r="E170" i="25182"/>
  <c r="F170" i="25182"/>
  <c r="G170" i="25182"/>
  <c r="H170" i="25182"/>
  <c r="I170" i="25182"/>
  <c r="J170" i="25182"/>
  <c r="K170" i="25182"/>
  <c r="L170" i="25182"/>
  <c r="M170" i="25182"/>
  <c r="E172" i="25182"/>
  <c r="F172" i="25182"/>
  <c r="G172" i="25182"/>
  <c r="H172" i="25182"/>
  <c r="I172" i="25182"/>
  <c r="J172" i="25182"/>
  <c r="K172" i="25182"/>
  <c r="L172" i="25182"/>
  <c r="M172" i="25182"/>
  <c r="E173" i="25182"/>
  <c r="F173" i="25182"/>
  <c r="G173" i="25182"/>
  <c r="H173" i="25182"/>
  <c r="I173" i="25182"/>
  <c r="J173" i="25182"/>
  <c r="K173" i="25182"/>
  <c r="L173" i="25182"/>
  <c r="M173" i="25182"/>
  <c r="E178" i="25182"/>
  <c r="F178" i="25182"/>
  <c r="G178" i="25182"/>
  <c r="H178" i="25182"/>
  <c r="I178" i="25182"/>
  <c r="J178" i="25182"/>
  <c r="K178" i="25182"/>
  <c r="L178" i="25182"/>
  <c r="M178" i="25182"/>
  <c r="E179" i="25182"/>
  <c r="F179" i="25182"/>
  <c r="G179" i="25182"/>
  <c r="H179" i="25182"/>
  <c r="I179" i="25182"/>
  <c r="J179" i="25182"/>
  <c r="K179" i="25182"/>
  <c r="L179" i="25182"/>
  <c r="M179" i="25182"/>
  <c r="E181" i="25182"/>
  <c r="F181" i="25182"/>
  <c r="G181" i="25182"/>
  <c r="H181" i="25182"/>
  <c r="I181" i="25182"/>
  <c r="J181" i="25182"/>
  <c r="K181" i="25182"/>
  <c r="L181" i="25182"/>
  <c r="M181" i="25182"/>
  <c r="E182" i="25182"/>
  <c r="F182" i="25182"/>
  <c r="G182" i="25182"/>
  <c r="H182" i="25182"/>
  <c r="I182" i="25182"/>
  <c r="J182" i="25182"/>
  <c r="K182" i="25182"/>
  <c r="L182" i="25182"/>
  <c r="M182" i="25182"/>
  <c r="E184" i="25182"/>
  <c r="F184" i="25182"/>
  <c r="G184" i="25182"/>
  <c r="H184" i="25182"/>
  <c r="I184" i="25182"/>
  <c r="J184" i="25182"/>
  <c r="K184" i="25182"/>
  <c r="L184" i="25182"/>
  <c r="M184" i="25182"/>
  <c r="E185" i="25182"/>
  <c r="F185" i="25182"/>
  <c r="G185" i="25182"/>
  <c r="H185" i="25182"/>
  <c r="I185" i="25182"/>
  <c r="J185" i="25182"/>
  <c r="K185" i="25182"/>
  <c r="L185" i="25182"/>
  <c r="M185" i="25182"/>
  <c r="E193" i="25182"/>
  <c r="F193" i="25182"/>
  <c r="G193" i="25182"/>
  <c r="H193" i="25182"/>
  <c r="I193" i="25182"/>
  <c r="E194" i="25182"/>
  <c r="F194" i="25182"/>
  <c r="G194" i="25182"/>
  <c r="H194" i="25182"/>
  <c r="H192" i="25182" s="1"/>
  <c r="I194" i="25182"/>
  <c r="E196" i="25182"/>
  <c r="F196" i="25182"/>
  <c r="G196" i="25182"/>
  <c r="H196" i="25182"/>
  <c r="I196" i="25182"/>
  <c r="J197" i="25182"/>
  <c r="M197" i="25182" s="1"/>
  <c r="J198" i="25182"/>
  <c r="L198" i="25182" s="1"/>
  <c r="E199" i="25182"/>
  <c r="F199" i="25182"/>
  <c r="G199" i="25182"/>
  <c r="H199" i="25182"/>
  <c r="I199" i="25182"/>
  <c r="J200" i="25182"/>
  <c r="N200" i="25182" s="1"/>
  <c r="J201" i="25182"/>
  <c r="N201" i="25182"/>
  <c r="E203" i="25182"/>
  <c r="F203" i="25182"/>
  <c r="G203" i="25182"/>
  <c r="H203" i="25182"/>
  <c r="H217" i="25182" s="1"/>
  <c r="I203" i="25182"/>
  <c r="E204" i="25182"/>
  <c r="F204" i="25182"/>
  <c r="G204" i="25182"/>
  <c r="H204" i="25182"/>
  <c r="I204" i="25182"/>
  <c r="E206" i="25182"/>
  <c r="F206" i="25182"/>
  <c r="G206" i="25182"/>
  <c r="H206" i="25182"/>
  <c r="I206" i="25182"/>
  <c r="J207" i="25182"/>
  <c r="O207" i="25182" s="1"/>
  <c r="J208" i="25182"/>
  <c r="K208" i="25182" s="1"/>
  <c r="E209" i="25182"/>
  <c r="F209" i="25182"/>
  <c r="G209" i="25182"/>
  <c r="H209" i="25182"/>
  <c r="I209" i="25182"/>
  <c r="J210" i="25182"/>
  <c r="K210" i="25182" s="1"/>
  <c r="J211" i="25182"/>
  <c r="M211" i="25182" s="1"/>
  <c r="E212" i="25182"/>
  <c r="F212" i="25182"/>
  <c r="G212" i="25182"/>
  <c r="H212" i="25182"/>
  <c r="I212" i="25182"/>
  <c r="J213" i="25182"/>
  <c r="N213" i="25182" s="1"/>
  <c r="J214" i="25182"/>
  <c r="N214" i="25182" s="1"/>
  <c r="E224" i="25182"/>
  <c r="E238" i="25182" s="1"/>
  <c r="F224" i="25182"/>
  <c r="F238" i="25182" s="1"/>
  <c r="G224" i="25182"/>
  <c r="G238" i="25182" s="1"/>
  <c r="H224" i="25182"/>
  <c r="H238" i="25182" s="1"/>
  <c r="E225" i="25182"/>
  <c r="E239" i="25182" s="1"/>
  <c r="F225" i="25182"/>
  <c r="F239" i="25182" s="1"/>
  <c r="G225" i="25182"/>
  <c r="G239" i="25182" s="1"/>
  <c r="H225" i="25182"/>
  <c r="H239" i="25182" s="1"/>
  <c r="E227" i="25182"/>
  <c r="F227" i="25182"/>
  <c r="G227" i="25182"/>
  <c r="H227" i="25182"/>
  <c r="I228" i="25182"/>
  <c r="M228" i="25182" s="1"/>
  <c r="I229" i="25182"/>
  <c r="M229" i="25182" s="1"/>
  <c r="E230" i="25182"/>
  <c r="F230" i="25182"/>
  <c r="G230" i="25182"/>
  <c r="H230" i="25182"/>
  <c r="I231" i="25182"/>
  <c r="M231" i="25182" s="1"/>
  <c r="I232" i="25182"/>
  <c r="M232" i="25182" s="1"/>
  <c r="E233" i="25182"/>
  <c r="F233" i="25182"/>
  <c r="G233" i="25182"/>
  <c r="H233" i="25182"/>
  <c r="I234" i="25182"/>
  <c r="K234" i="25182" s="1"/>
  <c r="I235" i="25182"/>
  <c r="J235" i="25182" s="1"/>
  <c r="E245" i="25182"/>
  <c r="E259" i="25182" s="1"/>
  <c r="F245" i="25182"/>
  <c r="G245" i="25182"/>
  <c r="G259" i="25182" s="1"/>
  <c r="H245" i="25182"/>
  <c r="E246" i="25182"/>
  <c r="E260" i="25182"/>
  <c r="F246" i="25182"/>
  <c r="G246" i="25182"/>
  <c r="G260" i="25182" s="1"/>
  <c r="H246" i="25182"/>
  <c r="E248" i="25182"/>
  <c r="F248" i="25182"/>
  <c r="G248" i="25182"/>
  <c r="H248" i="25182"/>
  <c r="I249" i="25182"/>
  <c r="L249" i="25182" s="1"/>
  <c r="I250" i="25182"/>
  <c r="K250" i="25182" s="1"/>
  <c r="E251" i="25182"/>
  <c r="F251" i="25182"/>
  <c r="G251" i="25182"/>
  <c r="H251" i="25182"/>
  <c r="I252" i="25182"/>
  <c r="M252" i="25182" s="1"/>
  <c r="I253" i="25182"/>
  <c r="L253" i="25182" s="1"/>
  <c r="E254" i="25182"/>
  <c r="F254" i="25182"/>
  <c r="G254" i="25182"/>
  <c r="H254" i="25182"/>
  <c r="I255" i="25182"/>
  <c r="M255" i="25182" s="1"/>
  <c r="I256" i="25182"/>
  <c r="K256" i="25182" s="1"/>
  <c r="E266" i="25182"/>
  <c r="F266" i="25182"/>
  <c r="E267" i="25182"/>
  <c r="E265" i="25182" s="1"/>
  <c r="F267" i="25182"/>
  <c r="E269" i="25182"/>
  <c r="F269" i="25182"/>
  <c r="G270" i="25182"/>
  <c r="I270" i="25182" s="1"/>
  <c r="G271" i="25182"/>
  <c r="H271" i="25182" s="1"/>
  <c r="E272" i="25182"/>
  <c r="F272" i="25182"/>
  <c r="G273" i="25182"/>
  <c r="I273" i="25182" s="1"/>
  <c r="G274" i="25182"/>
  <c r="H274" i="25182" s="1"/>
  <c r="E276" i="25182"/>
  <c r="F276" i="25182"/>
  <c r="G276" i="25182" s="1"/>
  <c r="H276" i="25182" s="1"/>
  <c r="E277" i="25182"/>
  <c r="E275" i="25182" s="1"/>
  <c r="F277" i="25182"/>
  <c r="F291" i="25182" s="1"/>
  <c r="E279" i="25182"/>
  <c r="G279" i="25182" s="1"/>
  <c r="F279" i="25182"/>
  <c r="G280" i="25182"/>
  <c r="I280" i="25182" s="1"/>
  <c r="G281" i="25182"/>
  <c r="H281" i="25182" s="1"/>
  <c r="E282" i="25182"/>
  <c r="F282" i="25182"/>
  <c r="G283" i="25182"/>
  <c r="I283" i="25182" s="1"/>
  <c r="G284" i="25182"/>
  <c r="H284" i="25182" s="1"/>
  <c r="E285" i="25182"/>
  <c r="F285" i="25182"/>
  <c r="G286" i="25182"/>
  <c r="H286" i="25182" s="1"/>
  <c r="G287" i="25182"/>
  <c r="H287" i="25182" s="1"/>
  <c r="E297" i="25182"/>
  <c r="E311" i="25182" s="1"/>
  <c r="F297" i="25182"/>
  <c r="F311" i="25182" s="1"/>
  <c r="E298" i="25182"/>
  <c r="E312" i="25182" s="1"/>
  <c r="F298" i="25182"/>
  <c r="E300" i="25182"/>
  <c r="F300" i="25182"/>
  <c r="G301" i="25182"/>
  <c r="H301" i="25182" s="1"/>
  <c r="G302" i="25182"/>
  <c r="H302" i="25182" s="1"/>
  <c r="E303" i="25182"/>
  <c r="F303" i="25182"/>
  <c r="G304" i="25182"/>
  <c r="H304" i="25182" s="1"/>
  <c r="G305" i="25182"/>
  <c r="I305" i="25182" s="1"/>
  <c r="E306" i="25182"/>
  <c r="G306" i="25182" s="1"/>
  <c r="F306" i="25182"/>
  <c r="G307" i="25182"/>
  <c r="H307" i="25182" s="1"/>
  <c r="G308" i="25182"/>
  <c r="H308" i="25182" s="1"/>
  <c r="F312" i="25182"/>
  <c r="E333" i="25182"/>
  <c r="F317" i="25182"/>
  <c r="E321" i="25182"/>
  <c r="F321" i="25182"/>
  <c r="G322" i="25182"/>
  <c r="I322" i="25182" s="1"/>
  <c r="G323" i="25182"/>
  <c r="H323" i="25182" s="1"/>
  <c r="E324" i="25182"/>
  <c r="F324" i="25182"/>
  <c r="G325" i="25182"/>
  <c r="I325" i="25182" s="1"/>
  <c r="G326" i="25182"/>
  <c r="H326" i="25182" s="1"/>
  <c r="E327" i="25182"/>
  <c r="F327" i="25182"/>
  <c r="G328" i="25182"/>
  <c r="H328" i="25182" s="1"/>
  <c r="G329" i="25182"/>
  <c r="H329" i="25182" s="1"/>
  <c r="E339" i="25182"/>
  <c r="E353" i="25182" s="1"/>
  <c r="F339" i="25182"/>
  <c r="E340" i="25182"/>
  <c r="E354" i="25182" s="1"/>
  <c r="F340" i="25182"/>
  <c r="F354" i="25182" s="1"/>
  <c r="E342" i="25182"/>
  <c r="G342" i="25182" s="1"/>
  <c r="H342" i="25182" s="1"/>
  <c r="F342" i="25182"/>
  <c r="G343" i="25182"/>
  <c r="H343" i="25182" s="1"/>
  <c r="G344" i="25182"/>
  <c r="I344" i="25182" s="1"/>
  <c r="E345" i="25182"/>
  <c r="F345" i="25182"/>
  <c r="G346" i="25182"/>
  <c r="I346" i="25182" s="1"/>
  <c r="G347" i="25182"/>
  <c r="I347" i="25182" s="1"/>
  <c r="E348" i="25182"/>
  <c r="F348" i="25182"/>
  <c r="G349" i="25182"/>
  <c r="I349" i="25182" s="1"/>
  <c r="G350" i="25182"/>
  <c r="I350" i="25182" s="1"/>
  <c r="E360" i="25182"/>
  <c r="F360" i="25182"/>
  <c r="G360" i="25182"/>
  <c r="H360" i="25182"/>
  <c r="I360" i="25182"/>
  <c r="J360" i="25182"/>
  <c r="J359" i="25182" s="1"/>
  <c r="E361" i="25182"/>
  <c r="F361" i="25182"/>
  <c r="G361" i="25182"/>
  <c r="H361" i="25182"/>
  <c r="I361" i="25182"/>
  <c r="J361" i="25182"/>
  <c r="E363" i="25182"/>
  <c r="F363" i="25182"/>
  <c r="G363" i="25182"/>
  <c r="H363" i="25182"/>
  <c r="I363" i="25182"/>
  <c r="J363" i="25182"/>
  <c r="K364" i="25182"/>
  <c r="Q364" i="25182" s="1"/>
  <c r="K365" i="25182"/>
  <c r="O365" i="25182" s="1"/>
  <c r="E366" i="25182"/>
  <c r="F366" i="25182"/>
  <c r="G366" i="25182"/>
  <c r="H366" i="25182"/>
  <c r="I366" i="25182"/>
  <c r="J366" i="25182"/>
  <c r="K367" i="25182"/>
  <c r="M367" i="25182" s="1"/>
  <c r="K368" i="25182"/>
  <c r="L368" i="25182" s="1"/>
  <c r="E370" i="25182"/>
  <c r="F370" i="25182"/>
  <c r="G370" i="25182"/>
  <c r="G384" i="25182" s="1"/>
  <c r="H370" i="25182"/>
  <c r="I370" i="25182"/>
  <c r="J370" i="25182"/>
  <c r="E371" i="25182"/>
  <c r="F371" i="25182"/>
  <c r="G371" i="25182"/>
  <c r="H371" i="25182"/>
  <c r="I371" i="25182"/>
  <c r="J371" i="25182"/>
  <c r="E373" i="25182"/>
  <c r="F373" i="25182"/>
  <c r="G373" i="25182"/>
  <c r="H373" i="25182"/>
  <c r="I373" i="25182"/>
  <c r="J373" i="25182"/>
  <c r="K374" i="25182"/>
  <c r="P374" i="25182" s="1"/>
  <c r="K375" i="25182"/>
  <c r="N375" i="25182" s="1"/>
  <c r="E376" i="25182"/>
  <c r="F376" i="25182"/>
  <c r="G376" i="25182"/>
  <c r="H376" i="25182"/>
  <c r="I376" i="25182"/>
  <c r="J376" i="25182"/>
  <c r="K377" i="25182"/>
  <c r="N377" i="25182" s="1"/>
  <c r="K378" i="25182"/>
  <c r="O378" i="25182" s="1"/>
  <c r="E379" i="25182"/>
  <c r="F379" i="25182"/>
  <c r="G379" i="25182"/>
  <c r="H379" i="25182"/>
  <c r="I379" i="25182"/>
  <c r="J379" i="25182"/>
  <c r="K380" i="25182"/>
  <c r="L380" i="25182" s="1"/>
  <c r="K381" i="25182"/>
  <c r="Q381" i="25182" s="1"/>
  <c r="E391" i="25182"/>
  <c r="F391" i="25182"/>
  <c r="G391" i="25182"/>
  <c r="H391" i="25182"/>
  <c r="I391" i="25182"/>
  <c r="J391" i="25182"/>
  <c r="E392" i="25182"/>
  <c r="F392" i="25182"/>
  <c r="F390" i="25182" s="1"/>
  <c r="G392" i="25182"/>
  <c r="H392" i="25182"/>
  <c r="H390" i="25182" s="1"/>
  <c r="I392" i="25182"/>
  <c r="I390" i="25182" s="1"/>
  <c r="J392" i="25182"/>
  <c r="E394" i="25182"/>
  <c r="F394" i="25182"/>
  <c r="G394" i="25182"/>
  <c r="H394" i="25182"/>
  <c r="I394" i="25182"/>
  <c r="J394" i="25182"/>
  <c r="K395" i="25182"/>
  <c r="L395" i="25182" s="1"/>
  <c r="K396" i="25182"/>
  <c r="O396" i="25182" s="1"/>
  <c r="E397" i="25182"/>
  <c r="F397" i="25182"/>
  <c r="G397" i="25182"/>
  <c r="H397" i="25182"/>
  <c r="I397" i="25182"/>
  <c r="J397" i="25182"/>
  <c r="K398" i="25182"/>
  <c r="L398" i="25182" s="1"/>
  <c r="K399" i="25182"/>
  <c r="N399" i="25182" s="1"/>
  <c r="E401" i="25182"/>
  <c r="F401" i="25182"/>
  <c r="G401" i="25182"/>
  <c r="H401" i="25182"/>
  <c r="H415" i="25182" s="1"/>
  <c r="I401" i="25182"/>
  <c r="J401" i="25182"/>
  <c r="E402" i="25182"/>
  <c r="F402" i="25182"/>
  <c r="G402" i="25182"/>
  <c r="H402" i="25182"/>
  <c r="I402" i="25182"/>
  <c r="J402" i="25182"/>
  <c r="E404" i="25182"/>
  <c r="F404" i="25182"/>
  <c r="G404" i="25182"/>
  <c r="H404" i="25182"/>
  <c r="I404" i="25182"/>
  <c r="J404" i="25182"/>
  <c r="K405" i="25182"/>
  <c r="O405" i="25182" s="1"/>
  <c r="K406" i="25182"/>
  <c r="N406" i="25182" s="1"/>
  <c r="L406" i="25182"/>
  <c r="E407" i="25182"/>
  <c r="F407" i="25182"/>
  <c r="K407" i="25182" s="1"/>
  <c r="Q407" i="25182" s="1"/>
  <c r="G407" i="25182"/>
  <c r="H407" i="25182"/>
  <c r="I407" i="25182"/>
  <c r="J407" i="25182"/>
  <c r="K408" i="25182"/>
  <c r="L408" i="25182" s="1"/>
  <c r="K409" i="25182"/>
  <c r="N409" i="25182" s="1"/>
  <c r="E410" i="25182"/>
  <c r="F410" i="25182"/>
  <c r="G410" i="25182"/>
  <c r="H410" i="25182"/>
  <c r="I410" i="25182"/>
  <c r="J410" i="25182"/>
  <c r="K411" i="25182"/>
  <c r="Q411" i="25182" s="1"/>
  <c r="K412" i="25182"/>
  <c r="N412" i="25182" s="1"/>
  <c r="E422" i="25182"/>
  <c r="F422" i="25182"/>
  <c r="G422" i="25182"/>
  <c r="H422" i="25182"/>
  <c r="I422" i="25182"/>
  <c r="J422" i="25182"/>
  <c r="E423" i="25182"/>
  <c r="E421" i="25182" s="1"/>
  <c r="F423" i="25182"/>
  <c r="F421" i="25182" s="1"/>
  <c r="G423" i="25182"/>
  <c r="H423" i="25182"/>
  <c r="I423" i="25182"/>
  <c r="I421" i="25182" s="1"/>
  <c r="J423" i="25182"/>
  <c r="J421" i="25182" s="1"/>
  <c r="E425" i="25182"/>
  <c r="F425" i="25182"/>
  <c r="G425" i="25182"/>
  <c r="H425" i="25182"/>
  <c r="I425" i="25182"/>
  <c r="J425" i="25182"/>
  <c r="K426" i="25182"/>
  <c r="L426" i="25182" s="1"/>
  <c r="K427" i="25182"/>
  <c r="L427" i="25182" s="1"/>
  <c r="E428" i="25182"/>
  <c r="F428" i="25182"/>
  <c r="G428" i="25182"/>
  <c r="H428" i="25182"/>
  <c r="I428" i="25182"/>
  <c r="J428" i="25182"/>
  <c r="K429" i="25182"/>
  <c r="O429" i="25182" s="1"/>
  <c r="K430" i="25182"/>
  <c r="M430" i="25182" s="1"/>
  <c r="E432" i="25182"/>
  <c r="F432" i="25182"/>
  <c r="G432" i="25182"/>
  <c r="H432" i="25182"/>
  <c r="I432" i="25182"/>
  <c r="I446" i="25182" s="1"/>
  <c r="J432" i="25182"/>
  <c r="E433" i="25182"/>
  <c r="F433" i="25182"/>
  <c r="G433" i="25182"/>
  <c r="H433" i="25182"/>
  <c r="I433" i="25182"/>
  <c r="I447" i="25182" s="1"/>
  <c r="J433" i="25182"/>
  <c r="E435" i="25182"/>
  <c r="F435" i="25182"/>
  <c r="G435" i="25182"/>
  <c r="H435" i="25182"/>
  <c r="I435" i="25182"/>
  <c r="J435" i="25182"/>
  <c r="K436" i="25182"/>
  <c r="L436" i="25182" s="1"/>
  <c r="K437" i="25182"/>
  <c r="O437" i="25182" s="1"/>
  <c r="E438" i="25182"/>
  <c r="F438" i="25182"/>
  <c r="G438" i="25182"/>
  <c r="H438" i="25182"/>
  <c r="I438" i="25182"/>
  <c r="J438" i="25182"/>
  <c r="K439" i="25182"/>
  <c r="L439" i="25182" s="1"/>
  <c r="K440" i="25182"/>
  <c r="P440" i="25182" s="1"/>
  <c r="E441" i="25182"/>
  <c r="F441" i="25182"/>
  <c r="G441" i="25182"/>
  <c r="H441" i="25182"/>
  <c r="I441" i="25182"/>
  <c r="J441" i="25182"/>
  <c r="K442" i="25182"/>
  <c r="L442" i="25182" s="1"/>
  <c r="K443" i="25182"/>
  <c r="N443" i="25182" s="1"/>
  <c r="D5" i="25183"/>
  <c r="E5" i="25183"/>
  <c r="F6" i="25183"/>
  <c r="H6" i="25183" s="1"/>
  <c r="F7" i="25183"/>
  <c r="H7" i="25183" s="1"/>
  <c r="G7" i="25183"/>
  <c r="D8" i="25183"/>
  <c r="E8" i="25183"/>
  <c r="F9" i="25183"/>
  <c r="G9" i="25183" s="1"/>
  <c r="F10" i="25183"/>
  <c r="H10" i="25183" s="1"/>
  <c r="F11" i="25183"/>
  <c r="H11" i="25183" s="1"/>
  <c r="G16" i="25183"/>
  <c r="E20" i="25183"/>
  <c r="F20" i="25183"/>
  <c r="G20" i="25183"/>
  <c r="H20" i="25183"/>
  <c r="I20" i="25183"/>
  <c r="J20" i="25183"/>
  <c r="K21" i="25183"/>
  <c r="M21" i="25183" s="1"/>
  <c r="K22" i="25183"/>
  <c r="N22" i="25183" s="1"/>
  <c r="E23" i="25183"/>
  <c r="F23" i="25183"/>
  <c r="G23" i="25183"/>
  <c r="H23" i="25183"/>
  <c r="I23" i="25183"/>
  <c r="J23" i="25183"/>
  <c r="K24" i="25183"/>
  <c r="M24" i="25183" s="1"/>
  <c r="K25" i="25183"/>
  <c r="L25" i="25183" s="1"/>
  <c r="E27" i="25183"/>
  <c r="F27" i="25183"/>
  <c r="G27" i="25183"/>
  <c r="G41" i="25183" s="1"/>
  <c r="H27" i="25183"/>
  <c r="I27" i="25183"/>
  <c r="J27" i="25183"/>
  <c r="E28" i="25183"/>
  <c r="F28" i="25183"/>
  <c r="G28" i="25183"/>
  <c r="G42" i="25183" s="1"/>
  <c r="H28" i="25183"/>
  <c r="H26" i="25183" s="1"/>
  <c r="I28" i="25183"/>
  <c r="J28" i="25183"/>
  <c r="E30" i="25183"/>
  <c r="F30" i="25183"/>
  <c r="G30" i="25183"/>
  <c r="H30" i="25183"/>
  <c r="I30" i="25183"/>
  <c r="J30" i="25183"/>
  <c r="K31" i="25183"/>
  <c r="Q31" i="25183" s="1"/>
  <c r="K32" i="25183"/>
  <c r="M32" i="25183" s="1"/>
  <c r="E33" i="25183"/>
  <c r="F33" i="25183"/>
  <c r="G33" i="25183"/>
  <c r="H33" i="25183"/>
  <c r="I33" i="25183"/>
  <c r="J33" i="25183"/>
  <c r="K34" i="25183"/>
  <c r="P34" i="25183" s="1"/>
  <c r="K35" i="25183"/>
  <c r="N35" i="25183" s="1"/>
  <c r="E36" i="25183"/>
  <c r="F36" i="25183"/>
  <c r="G36" i="25183"/>
  <c r="H36" i="25183"/>
  <c r="I36" i="25183"/>
  <c r="J36" i="25183"/>
  <c r="K37" i="25183"/>
  <c r="M37" i="25183" s="1"/>
  <c r="K38" i="25183"/>
  <c r="O38" i="25183" s="1"/>
  <c r="E48" i="25183"/>
  <c r="F48" i="25183"/>
  <c r="G48" i="25183"/>
  <c r="G47" i="25183" s="1"/>
  <c r="E49" i="25183"/>
  <c r="F49" i="25183"/>
  <c r="G49" i="25183"/>
  <c r="E51" i="25183"/>
  <c r="F51" i="25183"/>
  <c r="G51" i="25183"/>
  <c r="H52" i="25183"/>
  <c r="K52" i="25183" s="1"/>
  <c r="H53" i="25183"/>
  <c r="K53" i="25183" s="1"/>
  <c r="E54" i="25183"/>
  <c r="F54" i="25183"/>
  <c r="G54" i="25183"/>
  <c r="H54" i="25183" s="1"/>
  <c r="H55" i="25183"/>
  <c r="J55" i="25183" s="1"/>
  <c r="H56" i="25183"/>
  <c r="I56" i="25183" s="1"/>
  <c r="E58" i="25183"/>
  <c r="F58" i="25183"/>
  <c r="G58" i="25183"/>
  <c r="E59" i="25183"/>
  <c r="E73" i="25183" s="1"/>
  <c r="F59" i="25183"/>
  <c r="G59" i="25183"/>
  <c r="E61" i="25183"/>
  <c r="F61" i="25183"/>
  <c r="G61" i="25183"/>
  <c r="H62" i="25183"/>
  <c r="I62" i="25183" s="1"/>
  <c r="H63" i="25183"/>
  <c r="I63" i="25183" s="1"/>
  <c r="E64" i="25183"/>
  <c r="F64" i="25183"/>
  <c r="G64" i="25183"/>
  <c r="H65" i="25183"/>
  <c r="I65" i="25183" s="1"/>
  <c r="H66" i="25183"/>
  <c r="I66" i="25183" s="1"/>
  <c r="E67" i="25183"/>
  <c r="F67" i="25183"/>
  <c r="G67" i="25183"/>
  <c r="H68" i="25183"/>
  <c r="I68" i="25183" s="1"/>
  <c r="H69" i="25183"/>
  <c r="I69" i="25183" s="1"/>
  <c r="E79" i="25183"/>
  <c r="F79" i="25183"/>
  <c r="G79" i="25183"/>
  <c r="G78" i="25183" s="1"/>
  <c r="H79" i="25183"/>
  <c r="E80" i="25183"/>
  <c r="F80" i="25183"/>
  <c r="G80" i="25183"/>
  <c r="H80" i="25183"/>
  <c r="E82" i="25183"/>
  <c r="F82" i="25183"/>
  <c r="G82" i="25183"/>
  <c r="H82" i="25183"/>
  <c r="I83" i="25183"/>
  <c r="L83" i="25183" s="1"/>
  <c r="I84" i="25183"/>
  <c r="J84" i="25183" s="1"/>
  <c r="E85" i="25183"/>
  <c r="F85" i="25183"/>
  <c r="G85" i="25183"/>
  <c r="H85" i="25183"/>
  <c r="I86" i="25183"/>
  <c r="L86" i="25183" s="1"/>
  <c r="I87" i="25183"/>
  <c r="J87" i="25183" s="1"/>
  <c r="E92" i="25183"/>
  <c r="F92" i="25183"/>
  <c r="G92" i="25183"/>
  <c r="H92" i="25183"/>
  <c r="I93" i="25183"/>
  <c r="L93" i="25183" s="1"/>
  <c r="I94" i="25183"/>
  <c r="L94" i="25183" s="1"/>
  <c r="E95" i="25183"/>
  <c r="F95" i="25183"/>
  <c r="G95" i="25183"/>
  <c r="H95" i="25183"/>
  <c r="I96" i="25183"/>
  <c r="M96" i="25183" s="1"/>
  <c r="I97" i="25183"/>
  <c r="J97" i="25183" s="1"/>
  <c r="E98" i="25183"/>
  <c r="F98" i="25183"/>
  <c r="G98" i="25183"/>
  <c r="H98" i="25183"/>
  <c r="I99" i="25183"/>
  <c r="M99" i="25183" s="1"/>
  <c r="I100" i="25183"/>
  <c r="L100" i="25183" s="1"/>
  <c r="E110" i="25183"/>
  <c r="F110" i="25183"/>
  <c r="E111" i="25183"/>
  <c r="L167" i="25183" s="1"/>
  <c r="F111" i="25183"/>
  <c r="G111" i="25183" s="1"/>
  <c r="E113" i="25183"/>
  <c r="E168" i="25183" s="1"/>
  <c r="F113" i="25183"/>
  <c r="G114" i="25183"/>
  <c r="H114" i="25183" s="1"/>
  <c r="G115" i="25183"/>
  <c r="H115" i="25183" s="1"/>
  <c r="E116" i="25183"/>
  <c r="F116" i="25183"/>
  <c r="G116" i="25183" s="1"/>
  <c r="H116" i="25183" s="1"/>
  <c r="G117" i="25183"/>
  <c r="H117" i="25183" s="1"/>
  <c r="G118" i="25183"/>
  <c r="I118" i="25183" s="1"/>
  <c r="E120" i="25183"/>
  <c r="F120" i="25183"/>
  <c r="E121" i="25183"/>
  <c r="F176" i="25183" s="1"/>
  <c r="F121" i="25183"/>
  <c r="G121" i="25183" s="1"/>
  <c r="I121" i="25183" s="1"/>
  <c r="E123" i="25183"/>
  <c r="F123" i="25183"/>
  <c r="G124" i="25183"/>
  <c r="H124" i="25183" s="1"/>
  <c r="G125" i="25183"/>
  <c r="H125" i="25183" s="1"/>
  <c r="E126" i="25183"/>
  <c r="F126" i="25183"/>
  <c r="G127" i="25183"/>
  <c r="H127" i="25183" s="1"/>
  <c r="G128" i="25183"/>
  <c r="I128" i="25183" s="1"/>
  <c r="E129" i="25183"/>
  <c r="F129" i="25183"/>
  <c r="G130" i="25183"/>
  <c r="H130" i="25183" s="1"/>
  <c r="G131" i="25183"/>
  <c r="I131" i="25183" s="1"/>
  <c r="I140" i="25183"/>
  <c r="E143" i="25183"/>
  <c r="F143" i="25183"/>
  <c r="G143" i="25183"/>
  <c r="H143" i="25183"/>
  <c r="I143" i="25183"/>
  <c r="J143" i="25183"/>
  <c r="K143" i="25183"/>
  <c r="L143" i="25183"/>
  <c r="M143" i="25183"/>
  <c r="E146" i="25183"/>
  <c r="E171" i="25183" s="1"/>
  <c r="F146" i="25183"/>
  <c r="G146" i="25183"/>
  <c r="H146" i="25183"/>
  <c r="I146" i="25183"/>
  <c r="J146" i="25183"/>
  <c r="K146" i="25183"/>
  <c r="K171" i="25183" s="1"/>
  <c r="L146" i="25183"/>
  <c r="M146" i="25183"/>
  <c r="E152" i="25183"/>
  <c r="F152" i="25183"/>
  <c r="G152" i="25183"/>
  <c r="H152" i="25183"/>
  <c r="I152" i="25183"/>
  <c r="J152" i="25183"/>
  <c r="K152" i="25183"/>
  <c r="L152" i="25183"/>
  <c r="M152" i="25183"/>
  <c r="E155" i="25183"/>
  <c r="F155" i="25183"/>
  <c r="G155" i="25183"/>
  <c r="H155" i="25183"/>
  <c r="I155" i="25183"/>
  <c r="I180" i="25183" s="1"/>
  <c r="J155" i="25183"/>
  <c r="J180" i="25183" s="1"/>
  <c r="K155" i="25183"/>
  <c r="K180" i="25183" s="1"/>
  <c r="L155" i="25183"/>
  <c r="L180" i="25183" s="1"/>
  <c r="M155" i="25183"/>
  <c r="E158" i="25183"/>
  <c r="F158" i="25183"/>
  <c r="G158" i="25183"/>
  <c r="H158" i="25183"/>
  <c r="H183" i="25183" s="1"/>
  <c r="I158" i="25183"/>
  <c r="I183" i="25183" s="1"/>
  <c r="J158" i="25183"/>
  <c r="K158" i="25183"/>
  <c r="L158" i="25183"/>
  <c r="M158" i="25183"/>
  <c r="E169" i="25183"/>
  <c r="F169" i="25183"/>
  <c r="G169" i="25183"/>
  <c r="H169" i="25183"/>
  <c r="I169" i="25183"/>
  <c r="J169" i="25183"/>
  <c r="K169" i="25183"/>
  <c r="L169" i="25183"/>
  <c r="M169" i="25183"/>
  <c r="E170" i="25183"/>
  <c r="F170" i="25183"/>
  <c r="G170" i="25183"/>
  <c r="H170" i="25183"/>
  <c r="I170" i="25183"/>
  <c r="J170" i="25183"/>
  <c r="K170" i="25183"/>
  <c r="L170" i="25183"/>
  <c r="M170" i="25183"/>
  <c r="E172" i="25183"/>
  <c r="F172" i="25183"/>
  <c r="G172" i="25183"/>
  <c r="H172" i="25183"/>
  <c r="I172" i="25183"/>
  <c r="J172" i="25183"/>
  <c r="K172" i="25183"/>
  <c r="L172" i="25183"/>
  <c r="M172" i="25183"/>
  <c r="E173" i="25183"/>
  <c r="F173" i="25183"/>
  <c r="G173" i="25183"/>
  <c r="H173" i="25183"/>
  <c r="I173" i="25183"/>
  <c r="J173" i="25183"/>
  <c r="K173" i="25183"/>
  <c r="L173" i="25183"/>
  <c r="M173" i="25183"/>
  <c r="E178" i="25183"/>
  <c r="F178" i="25183"/>
  <c r="G178" i="25183"/>
  <c r="H178" i="25183"/>
  <c r="I178" i="25183"/>
  <c r="J178" i="25183"/>
  <c r="K178" i="25183"/>
  <c r="L178" i="25183"/>
  <c r="M178" i="25183"/>
  <c r="E179" i="25183"/>
  <c r="F179" i="25183"/>
  <c r="G179" i="25183"/>
  <c r="H179" i="25183"/>
  <c r="I179" i="25183"/>
  <c r="J179" i="25183"/>
  <c r="K179" i="25183"/>
  <c r="L179" i="25183"/>
  <c r="M179" i="25183"/>
  <c r="E180" i="25183"/>
  <c r="E181" i="25183"/>
  <c r="F181" i="25183"/>
  <c r="G181" i="25183"/>
  <c r="H181" i="25183"/>
  <c r="I181" i="25183"/>
  <c r="J181" i="25183"/>
  <c r="K181" i="25183"/>
  <c r="L181" i="25183"/>
  <c r="M181" i="25183"/>
  <c r="E182" i="25183"/>
  <c r="F182" i="25183"/>
  <c r="G182" i="25183"/>
  <c r="H182" i="25183"/>
  <c r="I182" i="25183"/>
  <c r="J182" i="25183"/>
  <c r="K182" i="25183"/>
  <c r="L182" i="25183"/>
  <c r="M182" i="25183"/>
  <c r="E184" i="25183"/>
  <c r="F184" i="25183"/>
  <c r="G184" i="25183"/>
  <c r="H184" i="25183"/>
  <c r="I184" i="25183"/>
  <c r="J184" i="25183"/>
  <c r="K184" i="25183"/>
  <c r="L184" i="25183"/>
  <c r="M184" i="25183"/>
  <c r="E185" i="25183"/>
  <c r="F185" i="25183"/>
  <c r="G185" i="25183"/>
  <c r="H185" i="25183"/>
  <c r="I185" i="25183"/>
  <c r="J185" i="25183"/>
  <c r="K185" i="25183"/>
  <c r="L185" i="25183"/>
  <c r="M185" i="25183"/>
  <c r="E193" i="25183"/>
  <c r="F193" i="25183"/>
  <c r="G193" i="25183"/>
  <c r="H193" i="25183"/>
  <c r="I193" i="25183"/>
  <c r="E194" i="25183"/>
  <c r="F194" i="25183"/>
  <c r="G194" i="25183"/>
  <c r="H194" i="25183"/>
  <c r="I194" i="25183"/>
  <c r="E196" i="25183"/>
  <c r="F196" i="25183"/>
  <c r="G196" i="25183"/>
  <c r="H196" i="25183"/>
  <c r="I196" i="25183"/>
  <c r="J197" i="25183"/>
  <c r="N197" i="25183" s="1"/>
  <c r="J198" i="25183"/>
  <c r="K198" i="25183" s="1"/>
  <c r="E199" i="25183"/>
  <c r="F199" i="25183"/>
  <c r="G199" i="25183"/>
  <c r="H199" i="25183"/>
  <c r="I199" i="25183"/>
  <c r="J200" i="25183"/>
  <c r="L200" i="25183" s="1"/>
  <c r="J201" i="25183"/>
  <c r="M201" i="25183" s="1"/>
  <c r="E203" i="25183"/>
  <c r="E217" i="25183" s="1"/>
  <c r="F203" i="25183"/>
  <c r="F202" i="25183" s="1"/>
  <c r="G203" i="25183"/>
  <c r="H203" i="25183"/>
  <c r="I203" i="25183"/>
  <c r="E204" i="25183"/>
  <c r="F204" i="25183"/>
  <c r="G204" i="25183"/>
  <c r="H204" i="25183"/>
  <c r="I204" i="25183"/>
  <c r="E206" i="25183"/>
  <c r="F206" i="25183"/>
  <c r="G206" i="25183"/>
  <c r="H206" i="25183"/>
  <c r="I206" i="25183"/>
  <c r="J207" i="25183"/>
  <c r="L207" i="25183" s="1"/>
  <c r="J208" i="25183"/>
  <c r="L208" i="25183" s="1"/>
  <c r="E209" i="25183"/>
  <c r="F209" i="25183"/>
  <c r="G209" i="25183"/>
  <c r="H209" i="25183"/>
  <c r="I209" i="25183"/>
  <c r="J210" i="25183"/>
  <c r="L210" i="25183" s="1"/>
  <c r="J211" i="25183"/>
  <c r="K211" i="25183" s="1"/>
  <c r="E212" i="25183"/>
  <c r="F212" i="25183"/>
  <c r="G212" i="25183"/>
  <c r="H212" i="25183"/>
  <c r="I212" i="25183"/>
  <c r="J213" i="25183"/>
  <c r="L213" i="25183" s="1"/>
  <c r="J214" i="25183"/>
  <c r="K214" i="25183" s="1"/>
  <c r="E224" i="25183"/>
  <c r="F224" i="25183"/>
  <c r="F238" i="25183" s="1"/>
  <c r="G224" i="25183"/>
  <c r="G238" i="25183" s="1"/>
  <c r="H224" i="25183"/>
  <c r="H238" i="25183" s="1"/>
  <c r="E225" i="25183"/>
  <c r="E239" i="25183" s="1"/>
  <c r="F225" i="25183"/>
  <c r="G225" i="25183"/>
  <c r="G239" i="25183" s="1"/>
  <c r="H225" i="25183"/>
  <c r="H239" i="25183" s="1"/>
  <c r="E227" i="25183"/>
  <c r="F227" i="25183"/>
  <c r="G227" i="25183"/>
  <c r="H227" i="25183"/>
  <c r="I228" i="25183"/>
  <c r="M228" i="25183" s="1"/>
  <c r="I229" i="25183"/>
  <c r="L229" i="25183" s="1"/>
  <c r="E230" i="25183"/>
  <c r="F230" i="25183"/>
  <c r="G230" i="25183"/>
  <c r="H230" i="25183"/>
  <c r="I231" i="25183"/>
  <c r="J231" i="25183" s="1"/>
  <c r="I232" i="25183"/>
  <c r="M232" i="25183" s="1"/>
  <c r="E233" i="25183"/>
  <c r="F233" i="25183"/>
  <c r="G233" i="25183"/>
  <c r="H233" i="25183"/>
  <c r="I234" i="25183"/>
  <c r="L234" i="25183" s="1"/>
  <c r="I235" i="25183"/>
  <c r="K235" i="25183" s="1"/>
  <c r="E245" i="25183"/>
  <c r="E259" i="25183" s="1"/>
  <c r="F245" i="25183"/>
  <c r="F259" i="25183" s="1"/>
  <c r="G245" i="25183"/>
  <c r="H245" i="25183"/>
  <c r="H259" i="25183" s="1"/>
  <c r="E246" i="25183"/>
  <c r="F246" i="25183"/>
  <c r="F260" i="25183" s="1"/>
  <c r="G246" i="25183"/>
  <c r="G260" i="25183" s="1"/>
  <c r="H246" i="25183"/>
  <c r="H260" i="25183" s="1"/>
  <c r="E248" i="25183"/>
  <c r="F248" i="25183"/>
  <c r="G248" i="25183"/>
  <c r="H248" i="25183"/>
  <c r="I249" i="25183"/>
  <c r="L249" i="25183" s="1"/>
  <c r="I250" i="25183"/>
  <c r="L250" i="25183" s="1"/>
  <c r="E251" i="25183"/>
  <c r="F251" i="25183"/>
  <c r="G251" i="25183"/>
  <c r="H251" i="25183"/>
  <c r="I252" i="25183"/>
  <c r="M252" i="25183" s="1"/>
  <c r="I253" i="25183"/>
  <c r="M253" i="25183" s="1"/>
  <c r="E254" i="25183"/>
  <c r="F254" i="25183"/>
  <c r="G254" i="25183"/>
  <c r="H254" i="25183"/>
  <c r="I255" i="25183"/>
  <c r="M255" i="25183" s="1"/>
  <c r="I256" i="25183"/>
  <c r="K256" i="25183" s="1"/>
  <c r="E260" i="25183"/>
  <c r="E266" i="25183"/>
  <c r="F266" i="25183"/>
  <c r="E267" i="25183"/>
  <c r="F267" i="25183"/>
  <c r="E269" i="25183"/>
  <c r="G269" i="25183" s="1"/>
  <c r="I269" i="25183" s="1"/>
  <c r="F269" i="25183"/>
  <c r="G270" i="25183"/>
  <c r="I270" i="25183" s="1"/>
  <c r="G271" i="25183"/>
  <c r="H271" i="25183" s="1"/>
  <c r="E272" i="25183"/>
  <c r="F272" i="25183"/>
  <c r="G273" i="25183"/>
  <c r="I273" i="25183" s="1"/>
  <c r="G274" i="25183"/>
  <c r="H274" i="25183" s="1"/>
  <c r="E276" i="25183"/>
  <c r="G276" i="25183" s="1"/>
  <c r="I276" i="25183" s="1"/>
  <c r="F276" i="25183"/>
  <c r="E277" i="25183"/>
  <c r="F277" i="25183"/>
  <c r="E279" i="25183"/>
  <c r="F279" i="25183"/>
  <c r="G280" i="25183"/>
  <c r="H280" i="25183" s="1"/>
  <c r="G281" i="25183"/>
  <c r="I281" i="25183" s="1"/>
  <c r="E282" i="25183"/>
  <c r="F282" i="25183"/>
  <c r="G282" i="25183" s="1"/>
  <c r="H282" i="25183" s="1"/>
  <c r="G283" i="25183"/>
  <c r="I283" i="25183" s="1"/>
  <c r="G284" i="25183"/>
  <c r="H284" i="25183" s="1"/>
  <c r="E285" i="25183"/>
  <c r="G285" i="25183" s="1"/>
  <c r="F285" i="25183"/>
  <c r="G286" i="25183"/>
  <c r="I286" i="25183" s="1"/>
  <c r="G287" i="25183"/>
  <c r="H287" i="25183" s="1"/>
  <c r="E297" i="25183"/>
  <c r="E311" i="25183" s="1"/>
  <c r="F297" i="25183"/>
  <c r="E298" i="25183"/>
  <c r="F298" i="25183"/>
  <c r="E300" i="25183"/>
  <c r="F300" i="25183"/>
  <c r="G301" i="25183"/>
  <c r="H301" i="25183" s="1"/>
  <c r="G302" i="25183"/>
  <c r="H302" i="25183" s="1"/>
  <c r="E303" i="25183"/>
  <c r="F303" i="25183"/>
  <c r="G304" i="25183"/>
  <c r="H304" i="25183" s="1"/>
  <c r="G305" i="25183"/>
  <c r="H305" i="25183" s="1"/>
  <c r="E306" i="25183"/>
  <c r="F306" i="25183"/>
  <c r="G306" i="25183" s="1"/>
  <c r="G307" i="25183"/>
  <c r="H307" i="25183" s="1"/>
  <c r="G308" i="25183"/>
  <c r="H308" i="25183" s="1"/>
  <c r="F332" i="25183"/>
  <c r="F333" i="25183"/>
  <c r="E321" i="25183"/>
  <c r="F321" i="25183"/>
  <c r="G322" i="25183"/>
  <c r="H322" i="25183" s="1"/>
  <c r="G323" i="25183"/>
  <c r="H323" i="25183" s="1"/>
  <c r="E324" i="25183"/>
  <c r="F324" i="25183"/>
  <c r="G325" i="25183"/>
  <c r="H325" i="25183" s="1"/>
  <c r="G326" i="25183"/>
  <c r="I326" i="25183" s="1"/>
  <c r="E327" i="25183"/>
  <c r="F327" i="25183"/>
  <c r="G328" i="25183"/>
  <c r="I328" i="25183" s="1"/>
  <c r="G329" i="25183"/>
  <c r="H329" i="25183" s="1"/>
  <c r="E332" i="25183"/>
  <c r="E339" i="25183"/>
  <c r="E353" i="25183" s="1"/>
  <c r="F339" i="25183"/>
  <c r="F353" i="25183" s="1"/>
  <c r="E340" i="25183"/>
  <c r="F340" i="25183"/>
  <c r="F354" i="25183" s="1"/>
  <c r="E342" i="25183"/>
  <c r="F342" i="25183"/>
  <c r="G343" i="25183"/>
  <c r="H343" i="25183" s="1"/>
  <c r="G344" i="25183"/>
  <c r="H344" i="25183" s="1"/>
  <c r="E345" i="25183"/>
  <c r="G345" i="25183" s="1"/>
  <c r="I345" i="25183" s="1"/>
  <c r="F345" i="25183"/>
  <c r="G346" i="25183"/>
  <c r="H346" i="25183" s="1"/>
  <c r="G347" i="25183"/>
  <c r="H347" i="25183"/>
  <c r="E348" i="25183"/>
  <c r="F348" i="25183"/>
  <c r="G349" i="25183"/>
  <c r="H349" i="25183" s="1"/>
  <c r="G350" i="25183"/>
  <c r="I350" i="25183" s="1"/>
  <c r="E360" i="25183"/>
  <c r="F360" i="25183"/>
  <c r="G360" i="25183"/>
  <c r="H360" i="25183"/>
  <c r="I360" i="25183"/>
  <c r="J360" i="25183"/>
  <c r="E361" i="25183"/>
  <c r="F361" i="25183"/>
  <c r="G361" i="25183"/>
  <c r="H361" i="25183"/>
  <c r="I361" i="25183"/>
  <c r="J361" i="25183"/>
  <c r="E363" i="25183"/>
  <c r="F363" i="25183"/>
  <c r="G363" i="25183"/>
  <c r="H363" i="25183"/>
  <c r="I363" i="25183"/>
  <c r="J363" i="25183"/>
  <c r="K364" i="25183"/>
  <c r="M364" i="25183" s="1"/>
  <c r="K365" i="25183"/>
  <c r="O365" i="25183" s="1"/>
  <c r="E366" i="25183"/>
  <c r="F366" i="25183"/>
  <c r="G366" i="25183"/>
  <c r="H366" i="25183"/>
  <c r="I366" i="25183"/>
  <c r="J366" i="25183"/>
  <c r="K367" i="25183"/>
  <c r="P367" i="25183" s="1"/>
  <c r="K368" i="25183"/>
  <c r="Q368" i="25183" s="1"/>
  <c r="E370" i="25183"/>
  <c r="F370" i="25183"/>
  <c r="G370" i="25183"/>
  <c r="H370" i="25183"/>
  <c r="I370" i="25183"/>
  <c r="J370" i="25183"/>
  <c r="J369" i="25183" s="1"/>
  <c r="E371" i="25183"/>
  <c r="F371" i="25183"/>
  <c r="G371" i="25183"/>
  <c r="H371" i="25183"/>
  <c r="H369" i="25183" s="1"/>
  <c r="I371" i="25183"/>
  <c r="J371" i="25183"/>
  <c r="E373" i="25183"/>
  <c r="F373" i="25183"/>
  <c r="G373" i="25183"/>
  <c r="H373" i="25183"/>
  <c r="I373" i="25183"/>
  <c r="J373" i="25183"/>
  <c r="K374" i="25183"/>
  <c r="M374" i="25183" s="1"/>
  <c r="K375" i="25183"/>
  <c r="N375" i="25183" s="1"/>
  <c r="E376" i="25183"/>
  <c r="F376" i="25183"/>
  <c r="G376" i="25183"/>
  <c r="H376" i="25183"/>
  <c r="I376" i="25183"/>
  <c r="J376" i="25183"/>
  <c r="K377" i="25183"/>
  <c r="M377" i="25183" s="1"/>
  <c r="K378" i="25183"/>
  <c r="N378" i="25183" s="1"/>
  <c r="E379" i="25183"/>
  <c r="F379" i="25183"/>
  <c r="G379" i="25183"/>
  <c r="H379" i="25183"/>
  <c r="I379" i="25183"/>
  <c r="J379" i="25183"/>
  <c r="K380" i="25183"/>
  <c r="N380" i="25183" s="1"/>
  <c r="K381" i="25183"/>
  <c r="P381" i="25183" s="1"/>
  <c r="E391" i="25183"/>
  <c r="F391" i="25183"/>
  <c r="G391" i="25183"/>
  <c r="H391" i="25183"/>
  <c r="I391" i="25183"/>
  <c r="J391" i="25183"/>
  <c r="E392" i="25183"/>
  <c r="F392" i="25183"/>
  <c r="F390" i="25183" s="1"/>
  <c r="G392" i="25183"/>
  <c r="H392" i="25183"/>
  <c r="I392" i="25183"/>
  <c r="J392" i="25183"/>
  <c r="E394" i="25183"/>
  <c r="F394" i="25183"/>
  <c r="G394" i="25183"/>
  <c r="H394" i="25183"/>
  <c r="I394" i="25183"/>
  <c r="J394" i="25183"/>
  <c r="K395" i="25183"/>
  <c r="L395" i="25183" s="1"/>
  <c r="K396" i="25183"/>
  <c r="L396" i="25183" s="1"/>
  <c r="E397" i="25183"/>
  <c r="F397" i="25183"/>
  <c r="G397" i="25183"/>
  <c r="H397" i="25183"/>
  <c r="I397" i="25183"/>
  <c r="J397" i="25183"/>
  <c r="K398" i="25183"/>
  <c r="O398" i="25183" s="1"/>
  <c r="K399" i="25183"/>
  <c r="M399" i="25183" s="1"/>
  <c r="E401" i="25183"/>
  <c r="F401" i="25183"/>
  <c r="F400" i="25183" s="1"/>
  <c r="G401" i="25183"/>
  <c r="H401" i="25183"/>
  <c r="I401" i="25183"/>
  <c r="J401" i="25183"/>
  <c r="E402" i="25183"/>
  <c r="F402" i="25183"/>
  <c r="G402" i="25183"/>
  <c r="H402" i="25183"/>
  <c r="I402" i="25183"/>
  <c r="J402" i="25183"/>
  <c r="E404" i="25183"/>
  <c r="F404" i="25183"/>
  <c r="G404" i="25183"/>
  <c r="H404" i="25183"/>
  <c r="I404" i="25183"/>
  <c r="J404" i="25183"/>
  <c r="K405" i="25183"/>
  <c r="Q405" i="25183" s="1"/>
  <c r="K406" i="25183"/>
  <c r="O406" i="25183" s="1"/>
  <c r="E407" i="25183"/>
  <c r="F407" i="25183"/>
  <c r="G407" i="25183"/>
  <c r="H407" i="25183"/>
  <c r="I407" i="25183"/>
  <c r="J407" i="25183"/>
  <c r="K408" i="25183"/>
  <c r="O408" i="25183" s="1"/>
  <c r="K409" i="25183"/>
  <c r="L409" i="25183" s="1"/>
  <c r="E410" i="25183"/>
  <c r="F410" i="25183"/>
  <c r="G410" i="25183"/>
  <c r="H410" i="25183"/>
  <c r="I410" i="25183"/>
  <c r="J410" i="25183"/>
  <c r="K411" i="25183"/>
  <c r="O411" i="25183" s="1"/>
  <c r="K412" i="25183"/>
  <c r="P412" i="25183" s="1"/>
  <c r="E422" i="25183"/>
  <c r="F422" i="25183"/>
  <c r="G422" i="25183"/>
  <c r="H422" i="25183"/>
  <c r="I422" i="25183"/>
  <c r="J422" i="25183"/>
  <c r="E423" i="25183"/>
  <c r="F423" i="25183"/>
  <c r="G423" i="25183"/>
  <c r="H423" i="25183"/>
  <c r="I423" i="25183"/>
  <c r="J423" i="25183"/>
  <c r="E425" i="25183"/>
  <c r="F425" i="25183"/>
  <c r="G425" i="25183"/>
  <c r="H425" i="25183"/>
  <c r="I425" i="25183"/>
  <c r="J425" i="25183"/>
  <c r="K426" i="25183"/>
  <c r="N426" i="25183" s="1"/>
  <c r="K427" i="25183"/>
  <c r="L427" i="25183" s="1"/>
  <c r="E428" i="25183"/>
  <c r="F428" i="25183"/>
  <c r="G428" i="25183"/>
  <c r="H428" i="25183"/>
  <c r="I428" i="25183"/>
  <c r="J428" i="25183"/>
  <c r="K429" i="25183"/>
  <c r="N429" i="25183" s="1"/>
  <c r="K430" i="25183"/>
  <c r="M430" i="25183" s="1"/>
  <c r="E432" i="25183"/>
  <c r="F432" i="25183"/>
  <c r="G432" i="25183"/>
  <c r="H432" i="25183"/>
  <c r="H446" i="25183" s="1"/>
  <c r="I432" i="25183"/>
  <c r="J432" i="25183"/>
  <c r="E433" i="25183"/>
  <c r="F433" i="25183"/>
  <c r="G433" i="25183"/>
  <c r="G431" i="25183" s="1"/>
  <c r="H433" i="25183"/>
  <c r="I433" i="25183"/>
  <c r="J433" i="25183"/>
  <c r="E435" i="25183"/>
  <c r="F435" i="25183"/>
  <c r="G435" i="25183"/>
  <c r="H435" i="25183"/>
  <c r="I435" i="25183"/>
  <c r="J435" i="25183"/>
  <c r="K436" i="25183"/>
  <c r="O436" i="25183" s="1"/>
  <c r="K437" i="25183"/>
  <c r="P437" i="25183" s="1"/>
  <c r="E438" i="25183"/>
  <c r="F438" i="25183"/>
  <c r="G438" i="25183"/>
  <c r="H438" i="25183"/>
  <c r="I438" i="25183"/>
  <c r="J438" i="25183"/>
  <c r="K439" i="25183"/>
  <c r="L439" i="25183" s="1"/>
  <c r="K440" i="25183"/>
  <c r="P440" i="25183" s="1"/>
  <c r="E441" i="25183"/>
  <c r="F441" i="25183"/>
  <c r="G441" i="25183"/>
  <c r="H441" i="25183"/>
  <c r="I441" i="25183"/>
  <c r="J441" i="25183"/>
  <c r="K442" i="25183"/>
  <c r="P442" i="25183" s="1"/>
  <c r="K443" i="25183"/>
  <c r="O443" i="25183" s="1"/>
  <c r="D5" i="25184"/>
  <c r="E5" i="25184"/>
  <c r="F6" i="25184"/>
  <c r="H6" i="25184" s="1"/>
  <c r="F7" i="25184"/>
  <c r="G7" i="25184" s="1"/>
  <c r="D8" i="25184"/>
  <c r="E8" i="25184"/>
  <c r="F9" i="25184"/>
  <c r="G9" i="25184" s="1"/>
  <c r="F10" i="25184"/>
  <c r="G10" i="25184" s="1"/>
  <c r="F11" i="25184"/>
  <c r="G11" i="25184" s="1"/>
  <c r="E20" i="25184"/>
  <c r="F20" i="25184"/>
  <c r="G20" i="25184"/>
  <c r="H20" i="25184"/>
  <c r="I20" i="25184"/>
  <c r="J20" i="25184"/>
  <c r="K21" i="25184"/>
  <c r="N21" i="25184" s="1"/>
  <c r="K22" i="25184"/>
  <c r="N22" i="25184" s="1"/>
  <c r="E23" i="25184"/>
  <c r="F23" i="25184"/>
  <c r="G23" i="25184"/>
  <c r="H23" i="25184"/>
  <c r="I23" i="25184"/>
  <c r="J23" i="25184"/>
  <c r="K24" i="25184"/>
  <c r="M24" i="25184" s="1"/>
  <c r="K25" i="25184"/>
  <c r="N25" i="25184" s="1"/>
  <c r="E27" i="25184"/>
  <c r="F27" i="25184"/>
  <c r="G27" i="25184"/>
  <c r="G41" i="25184" s="1"/>
  <c r="H27" i="25184"/>
  <c r="I27" i="25184"/>
  <c r="J27" i="25184"/>
  <c r="E28" i="25184"/>
  <c r="F28" i="25184"/>
  <c r="G28" i="25184"/>
  <c r="G26" i="25184" s="1"/>
  <c r="H28" i="25184"/>
  <c r="I28" i="25184"/>
  <c r="I42" i="25184" s="1"/>
  <c r="J28" i="25184"/>
  <c r="E30" i="25184"/>
  <c r="F30" i="25184"/>
  <c r="G30" i="25184"/>
  <c r="H30" i="25184"/>
  <c r="I30" i="25184"/>
  <c r="J30" i="25184"/>
  <c r="K31" i="25184"/>
  <c r="M31" i="25184" s="1"/>
  <c r="K32" i="25184"/>
  <c r="Q32" i="25184" s="1"/>
  <c r="E33" i="25184"/>
  <c r="F33" i="25184"/>
  <c r="G33" i="25184"/>
  <c r="H33" i="25184"/>
  <c r="I33" i="25184"/>
  <c r="J33" i="25184"/>
  <c r="K34" i="25184"/>
  <c r="Q34" i="25184" s="1"/>
  <c r="K35" i="25184"/>
  <c r="O35" i="25184" s="1"/>
  <c r="E36" i="25184"/>
  <c r="F36" i="25184"/>
  <c r="G36" i="25184"/>
  <c r="H36" i="25184"/>
  <c r="I36" i="25184"/>
  <c r="J36" i="25184"/>
  <c r="K37" i="25184"/>
  <c r="M37" i="25184" s="1"/>
  <c r="K38" i="25184"/>
  <c r="L38" i="25184" s="1"/>
  <c r="E48" i="25184"/>
  <c r="F48" i="25184"/>
  <c r="G48" i="25184"/>
  <c r="E49" i="25184"/>
  <c r="F49" i="25184"/>
  <c r="G49" i="25184"/>
  <c r="E51" i="25184"/>
  <c r="F51" i="25184"/>
  <c r="G51" i="25184"/>
  <c r="E54" i="25184"/>
  <c r="H54" i="25184" s="1"/>
  <c r="I54" i="25184" s="1"/>
  <c r="F54" i="25184"/>
  <c r="G54" i="25184"/>
  <c r="H55" i="25184"/>
  <c r="K55" i="25184" s="1"/>
  <c r="H56" i="25184"/>
  <c r="K56" i="25184" s="1"/>
  <c r="E58" i="25184"/>
  <c r="F58" i="25184"/>
  <c r="G58" i="25184"/>
  <c r="E59" i="25184"/>
  <c r="F59" i="25184"/>
  <c r="G59" i="25184"/>
  <c r="E61" i="25184"/>
  <c r="F61" i="25184"/>
  <c r="G61" i="25184"/>
  <c r="H62" i="25184"/>
  <c r="J62" i="25184" s="1"/>
  <c r="H63" i="25184"/>
  <c r="J63" i="25184" s="1"/>
  <c r="E64" i="25184"/>
  <c r="F64" i="25184"/>
  <c r="G64" i="25184"/>
  <c r="H65" i="25184"/>
  <c r="J65" i="25184" s="1"/>
  <c r="H66" i="25184"/>
  <c r="J66" i="25184" s="1"/>
  <c r="E67" i="25184"/>
  <c r="F67" i="25184"/>
  <c r="G67" i="25184"/>
  <c r="H68" i="25184"/>
  <c r="J68" i="25184" s="1"/>
  <c r="H69" i="25184"/>
  <c r="I69" i="25184" s="1"/>
  <c r="E79" i="25184"/>
  <c r="F79" i="25184"/>
  <c r="G79" i="25184"/>
  <c r="G103" i="25184" s="1"/>
  <c r="H79" i="25184"/>
  <c r="H103" i="25184" s="1"/>
  <c r="E80" i="25184"/>
  <c r="F80" i="25184"/>
  <c r="G80" i="25184"/>
  <c r="H80" i="25184"/>
  <c r="E82" i="25184"/>
  <c r="F82" i="25184"/>
  <c r="G82" i="25184"/>
  <c r="H82" i="25184"/>
  <c r="I83" i="25184"/>
  <c r="M83" i="25184" s="1"/>
  <c r="I84" i="25184"/>
  <c r="J84" i="25184" s="1"/>
  <c r="E85" i="25184"/>
  <c r="F85" i="25184"/>
  <c r="G85" i="25184"/>
  <c r="H85" i="25184"/>
  <c r="I86" i="25184"/>
  <c r="K86" i="25184" s="1"/>
  <c r="I87" i="25184"/>
  <c r="J87" i="25184" s="1"/>
  <c r="E92" i="25184"/>
  <c r="F92" i="25184"/>
  <c r="G92" i="25184"/>
  <c r="H92" i="25184"/>
  <c r="I93" i="25184"/>
  <c r="K93" i="25184" s="1"/>
  <c r="I94" i="25184"/>
  <c r="L94" i="25184" s="1"/>
  <c r="E95" i="25184"/>
  <c r="F95" i="25184"/>
  <c r="G95" i="25184"/>
  <c r="H95" i="25184"/>
  <c r="I96" i="25184"/>
  <c r="L96" i="25184" s="1"/>
  <c r="I97" i="25184"/>
  <c r="L97" i="25184" s="1"/>
  <c r="E98" i="25184"/>
  <c r="F98" i="25184"/>
  <c r="G98" i="25184"/>
  <c r="H98" i="25184"/>
  <c r="I99" i="25184"/>
  <c r="K99" i="25184" s="1"/>
  <c r="I100" i="25184"/>
  <c r="K100" i="25184" s="1"/>
  <c r="E110" i="25184"/>
  <c r="F110" i="25184"/>
  <c r="E111" i="25184"/>
  <c r="F111" i="25184"/>
  <c r="E113" i="25184"/>
  <c r="F113" i="25184"/>
  <c r="G114" i="25184"/>
  <c r="I114" i="25184" s="1"/>
  <c r="G115" i="25184"/>
  <c r="H115" i="25184" s="1"/>
  <c r="E116" i="25184"/>
  <c r="F116" i="25184"/>
  <c r="G117" i="25184"/>
  <c r="I117" i="25184" s="1"/>
  <c r="G118" i="25184"/>
  <c r="H118" i="25184" s="1"/>
  <c r="E120" i="25184"/>
  <c r="F120" i="25184"/>
  <c r="E121" i="25184"/>
  <c r="F121" i="25184"/>
  <c r="E123" i="25184"/>
  <c r="F123" i="25184"/>
  <c r="G123" i="25184" s="1"/>
  <c r="G124" i="25184"/>
  <c r="H124" i="25184" s="1"/>
  <c r="G125" i="25184"/>
  <c r="I125" i="25184" s="1"/>
  <c r="E126" i="25184"/>
  <c r="F126" i="25184"/>
  <c r="G127" i="25184"/>
  <c r="H127" i="25184" s="1"/>
  <c r="G128" i="25184"/>
  <c r="I128" i="25184" s="1"/>
  <c r="E129" i="25184"/>
  <c r="F129" i="25184"/>
  <c r="G130" i="25184"/>
  <c r="I130" i="25184" s="1"/>
  <c r="G131" i="25184"/>
  <c r="H131" i="25184" s="1"/>
  <c r="I131" i="25184"/>
  <c r="E143" i="25184"/>
  <c r="F143" i="25184"/>
  <c r="G143" i="25184"/>
  <c r="H143" i="25184"/>
  <c r="I143" i="25184"/>
  <c r="J143" i="25184"/>
  <c r="K143" i="25184"/>
  <c r="K168" i="25184" s="1"/>
  <c r="L143" i="25184"/>
  <c r="M143" i="25184"/>
  <c r="E146" i="25184"/>
  <c r="F146" i="25184"/>
  <c r="G146" i="25184"/>
  <c r="H146" i="25184"/>
  <c r="I146" i="25184"/>
  <c r="J146" i="25184"/>
  <c r="J171" i="25184" s="1"/>
  <c r="K146" i="25184"/>
  <c r="L146" i="25184"/>
  <c r="M146" i="25184"/>
  <c r="E152" i="25184"/>
  <c r="F152" i="25184"/>
  <c r="F177" i="25184" s="1"/>
  <c r="G152" i="25184"/>
  <c r="H152" i="25184"/>
  <c r="I152" i="25184"/>
  <c r="J152" i="25184"/>
  <c r="K152" i="25184"/>
  <c r="K177" i="25184" s="1"/>
  <c r="L152" i="25184"/>
  <c r="L177" i="25184" s="1"/>
  <c r="M152" i="25184"/>
  <c r="M177" i="25184" s="1"/>
  <c r="E155" i="25184"/>
  <c r="E180" i="25184" s="1"/>
  <c r="F155" i="25184"/>
  <c r="F180" i="25184" s="1"/>
  <c r="G155" i="25184"/>
  <c r="G180" i="25184" s="1"/>
  <c r="H155" i="25184"/>
  <c r="I155" i="25184"/>
  <c r="I180" i="25184" s="1"/>
  <c r="J155" i="25184"/>
  <c r="J180" i="25184" s="1"/>
  <c r="K155" i="25184"/>
  <c r="K180" i="25184" s="1"/>
  <c r="L155" i="25184"/>
  <c r="L180" i="25184" s="1"/>
  <c r="M155" i="25184"/>
  <c r="E158" i="25184"/>
  <c r="F158" i="25184"/>
  <c r="G158" i="25184"/>
  <c r="H158" i="25184"/>
  <c r="I158" i="25184"/>
  <c r="J158" i="25184"/>
  <c r="K158" i="25184"/>
  <c r="L158" i="25184"/>
  <c r="M158" i="25184"/>
  <c r="L163" i="25184"/>
  <c r="E169" i="25184"/>
  <c r="F169" i="25184"/>
  <c r="G169" i="25184"/>
  <c r="H169" i="25184"/>
  <c r="I169" i="25184"/>
  <c r="J169" i="25184"/>
  <c r="K169" i="25184"/>
  <c r="L169" i="25184"/>
  <c r="M169" i="25184"/>
  <c r="E170" i="25184"/>
  <c r="F170" i="25184"/>
  <c r="G170" i="25184"/>
  <c r="H170" i="25184"/>
  <c r="I170" i="25184"/>
  <c r="J170" i="25184"/>
  <c r="K170" i="25184"/>
  <c r="L170" i="25184"/>
  <c r="M170" i="25184"/>
  <c r="E172" i="25184"/>
  <c r="F172" i="25184"/>
  <c r="G172" i="25184"/>
  <c r="H172" i="25184"/>
  <c r="I172" i="25184"/>
  <c r="J172" i="25184"/>
  <c r="K172" i="25184"/>
  <c r="L172" i="25184"/>
  <c r="M172" i="25184"/>
  <c r="E173" i="25184"/>
  <c r="F173" i="25184"/>
  <c r="G173" i="25184"/>
  <c r="H173" i="25184"/>
  <c r="I173" i="25184"/>
  <c r="J173" i="25184"/>
  <c r="K173" i="25184"/>
  <c r="L173" i="25184"/>
  <c r="M173" i="25184"/>
  <c r="E179" i="25184"/>
  <c r="F179" i="25184"/>
  <c r="G179" i="25184"/>
  <c r="H179" i="25184"/>
  <c r="I179" i="25184"/>
  <c r="J179" i="25184"/>
  <c r="K179" i="25184"/>
  <c r="L179" i="25184"/>
  <c r="M179" i="25184"/>
  <c r="E181" i="25184"/>
  <c r="F181" i="25184"/>
  <c r="G181" i="25184"/>
  <c r="H181" i="25184"/>
  <c r="I181" i="25184"/>
  <c r="J181" i="25184"/>
  <c r="K181" i="25184"/>
  <c r="L181" i="25184"/>
  <c r="M181" i="25184"/>
  <c r="E182" i="25184"/>
  <c r="F182" i="25184"/>
  <c r="G182" i="25184"/>
  <c r="H182" i="25184"/>
  <c r="I182" i="25184"/>
  <c r="J182" i="25184"/>
  <c r="K182" i="25184"/>
  <c r="L182" i="25184"/>
  <c r="M182" i="25184"/>
  <c r="E184" i="25184"/>
  <c r="F184" i="25184"/>
  <c r="G184" i="25184"/>
  <c r="H184" i="25184"/>
  <c r="I184" i="25184"/>
  <c r="J184" i="25184"/>
  <c r="K184" i="25184"/>
  <c r="L184" i="25184"/>
  <c r="M184" i="25184"/>
  <c r="E185" i="25184"/>
  <c r="F185" i="25184"/>
  <c r="G185" i="25184"/>
  <c r="H185" i="25184"/>
  <c r="I185" i="25184"/>
  <c r="J185" i="25184"/>
  <c r="K185" i="25184"/>
  <c r="L185" i="25184"/>
  <c r="M185" i="25184"/>
  <c r="E193" i="25184"/>
  <c r="F193" i="25184"/>
  <c r="G193" i="25184"/>
  <c r="H193" i="25184"/>
  <c r="I193" i="25184"/>
  <c r="E194" i="25184"/>
  <c r="F194" i="25184"/>
  <c r="G194" i="25184"/>
  <c r="H194" i="25184"/>
  <c r="I194" i="25184"/>
  <c r="E196" i="25184"/>
  <c r="F196" i="25184"/>
  <c r="G196" i="25184"/>
  <c r="H196" i="25184"/>
  <c r="I196" i="25184"/>
  <c r="J197" i="25184"/>
  <c r="M197" i="25184" s="1"/>
  <c r="J198" i="25184"/>
  <c r="N198" i="25184" s="1"/>
  <c r="L198" i="25184"/>
  <c r="E199" i="25184"/>
  <c r="F199" i="25184"/>
  <c r="G199" i="25184"/>
  <c r="H199" i="25184"/>
  <c r="I199" i="25184"/>
  <c r="J200" i="25184"/>
  <c r="K200" i="25184" s="1"/>
  <c r="J201" i="25184"/>
  <c r="K201" i="25184" s="1"/>
  <c r="E203" i="25184"/>
  <c r="F203" i="25184"/>
  <c r="G203" i="25184"/>
  <c r="H203" i="25184"/>
  <c r="I203" i="25184"/>
  <c r="E204" i="25184"/>
  <c r="F204" i="25184"/>
  <c r="G204" i="25184"/>
  <c r="H204" i="25184"/>
  <c r="I204" i="25184"/>
  <c r="E206" i="25184"/>
  <c r="F206" i="25184"/>
  <c r="G206" i="25184"/>
  <c r="H206" i="25184"/>
  <c r="I206" i="25184"/>
  <c r="J207" i="25184"/>
  <c r="L207" i="25184" s="1"/>
  <c r="J208" i="25184"/>
  <c r="M208" i="25184" s="1"/>
  <c r="E209" i="25184"/>
  <c r="F209" i="25184"/>
  <c r="G209" i="25184"/>
  <c r="H209" i="25184"/>
  <c r="I209" i="25184"/>
  <c r="J210" i="25184"/>
  <c r="N210" i="25184" s="1"/>
  <c r="J211" i="25184"/>
  <c r="L211" i="25184" s="1"/>
  <c r="E212" i="25184"/>
  <c r="F212" i="25184"/>
  <c r="G212" i="25184"/>
  <c r="H212" i="25184"/>
  <c r="I212" i="25184"/>
  <c r="J213" i="25184"/>
  <c r="L213" i="25184"/>
  <c r="J214" i="25184"/>
  <c r="K214" i="25184" s="1"/>
  <c r="E224" i="25184"/>
  <c r="F224" i="25184"/>
  <c r="F238" i="25184" s="1"/>
  <c r="G224" i="25184"/>
  <c r="H224" i="25184"/>
  <c r="E225" i="25184"/>
  <c r="E239" i="25184" s="1"/>
  <c r="F225" i="25184"/>
  <c r="F239" i="25184" s="1"/>
  <c r="G225" i="25184"/>
  <c r="G239" i="25184" s="1"/>
  <c r="H225" i="25184"/>
  <c r="H239" i="25184" s="1"/>
  <c r="E227" i="25184"/>
  <c r="F227" i="25184"/>
  <c r="G227" i="25184"/>
  <c r="H227" i="25184"/>
  <c r="I228" i="25184"/>
  <c r="M228" i="25184" s="1"/>
  <c r="I229" i="25184"/>
  <c r="M229" i="25184" s="1"/>
  <c r="E230" i="25184"/>
  <c r="F230" i="25184"/>
  <c r="G230" i="25184"/>
  <c r="H230" i="25184"/>
  <c r="I231" i="25184"/>
  <c r="J231" i="25184" s="1"/>
  <c r="I232" i="25184"/>
  <c r="L232" i="25184" s="1"/>
  <c r="E233" i="25184"/>
  <c r="F233" i="25184"/>
  <c r="G233" i="25184"/>
  <c r="H233" i="25184"/>
  <c r="I234" i="25184"/>
  <c r="K234" i="25184" s="1"/>
  <c r="I235" i="25184"/>
  <c r="K235" i="25184" s="1"/>
  <c r="E245" i="25184"/>
  <c r="E259" i="25184" s="1"/>
  <c r="F245" i="25184"/>
  <c r="F259" i="25184" s="1"/>
  <c r="G245" i="25184"/>
  <c r="G259" i="25184" s="1"/>
  <c r="H245" i="25184"/>
  <c r="E246" i="25184"/>
  <c r="F246" i="25184"/>
  <c r="F260" i="25184" s="1"/>
  <c r="G246" i="25184"/>
  <c r="G260" i="25184" s="1"/>
  <c r="H246" i="25184"/>
  <c r="H260" i="25184" s="1"/>
  <c r="E248" i="25184"/>
  <c r="F248" i="25184"/>
  <c r="G248" i="25184"/>
  <c r="H248" i="25184"/>
  <c r="I249" i="25184"/>
  <c r="K249" i="25184" s="1"/>
  <c r="I250" i="25184"/>
  <c r="M250" i="25184" s="1"/>
  <c r="E251" i="25184"/>
  <c r="F251" i="25184"/>
  <c r="G251" i="25184"/>
  <c r="H251" i="25184"/>
  <c r="I252" i="25184"/>
  <c r="J252" i="25184" s="1"/>
  <c r="I253" i="25184"/>
  <c r="M253" i="25184" s="1"/>
  <c r="E254" i="25184"/>
  <c r="F254" i="25184"/>
  <c r="G254" i="25184"/>
  <c r="H254" i="25184"/>
  <c r="I255" i="25184"/>
  <c r="M255" i="25184" s="1"/>
  <c r="I256" i="25184"/>
  <c r="L256" i="25184" s="1"/>
  <c r="E260" i="25184"/>
  <c r="E266" i="25184"/>
  <c r="F266" i="25184"/>
  <c r="E267" i="25184"/>
  <c r="F267" i="25184"/>
  <c r="E269" i="25184"/>
  <c r="F269" i="25184"/>
  <c r="G270" i="25184"/>
  <c r="H270" i="25184" s="1"/>
  <c r="G271" i="25184"/>
  <c r="I271" i="25184" s="1"/>
  <c r="E272" i="25184"/>
  <c r="F272" i="25184"/>
  <c r="G273" i="25184"/>
  <c r="I273" i="25184" s="1"/>
  <c r="G274" i="25184"/>
  <c r="I274" i="25184" s="1"/>
  <c r="E276" i="25184"/>
  <c r="F276" i="25184"/>
  <c r="F290" i="25184" s="1"/>
  <c r="E277" i="25184"/>
  <c r="F277" i="25184"/>
  <c r="E279" i="25184"/>
  <c r="F279" i="25184"/>
  <c r="G280" i="25184"/>
  <c r="H280" i="25184" s="1"/>
  <c r="G281" i="25184"/>
  <c r="H281" i="25184" s="1"/>
  <c r="E282" i="25184"/>
  <c r="F282" i="25184"/>
  <c r="G283" i="25184"/>
  <c r="I283" i="25184" s="1"/>
  <c r="G284" i="25184"/>
  <c r="I284" i="25184" s="1"/>
  <c r="H284" i="25184"/>
  <c r="E285" i="25184"/>
  <c r="F285" i="25184"/>
  <c r="G286" i="25184"/>
  <c r="I286" i="25184" s="1"/>
  <c r="G287" i="25184"/>
  <c r="H287" i="25184" s="1"/>
  <c r="E297" i="25184"/>
  <c r="F297" i="25184"/>
  <c r="F296" i="25184" s="1"/>
  <c r="E298" i="25184"/>
  <c r="F298" i="25184"/>
  <c r="E300" i="25184"/>
  <c r="F300" i="25184"/>
  <c r="G301" i="25184"/>
  <c r="H301" i="25184"/>
  <c r="G302" i="25184"/>
  <c r="H302" i="25184" s="1"/>
  <c r="E303" i="25184"/>
  <c r="F303" i="25184"/>
  <c r="G304" i="25184"/>
  <c r="H304" i="25184" s="1"/>
  <c r="G305" i="25184"/>
  <c r="H305" i="25184" s="1"/>
  <c r="E306" i="25184"/>
  <c r="F306" i="25184"/>
  <c r="G307" i="25184"/>
  <c r="H307" i="25184" s="1"/>
  <c r="G308" i="25184"/>
  <c r="H308" i="25184" s="1"/>
  <c r="F312" i="25184"/>
  <c r="G318" i="25184"/>
  <c r="H318" i="25184" s="1"/>
  <c r="F317" i="25184"/>
  <c r="G319" i="25184"/>
  <c r="F333" i="25184"/>
  <c r="E321" i="25184"/>
  <c r="F321" i="25184"/>
  <c r="G322" i="25184"/>
  <c r="H322" i="25184" s="1"/>
  <c r="G323" i="25184"/>
  <c r="H323" i="25184" s="1"/>
  <c r="E324" i="25184"/>
  <c r="F324" i="25184"/>
  <c r="G325" i="25184"/>
  <c r="I325" i="25184" s="1"/>
  <c r="G326" i="25184"/>
  <c r="I326" i="25184" s="1"/>
  <c r="E327" i="25184"/>
  <c r="F327" i="25184"/>
  <c r="G328" i="25184"/>
  <c r="H328" i="25184" s="1"/>
  <c r="G329" i="25184"/>
  <c r="H329" i="25184" s="1"/>
  <c r="E332" i="25184"/>
  <c r="E339" i="25184"/>
  <c r="E353" i="25184" s="1"/>
  <c r="F339" i="25184"/>
  <c r="F353" i="25184" s="1"/>
  <c r="E340" i="25184"/>
  <c r="E354" i="25184" s="1"/>
  <c r="F340" i="25184"/>
  <c r="F354" i="25184" s="1"/>
  <c r="E342" i="25184"/>
  <c r="F342" i="25184"/>
  <c r="G342" i="25184" s="1"/>
  <c r="H342" i="25184" s="1"/>
  <c r="G343" i="25184"/>
  <c r="H343" i="25184" s="1"/>
  <c r="G344" i="25184"/>
  <c r="I344" i="25184" s="1"/>
  <c r="E345" i="25184"/>
  <c r="F345" i="25184"/>
  <c r="G345" i="25184" s="1"/>
  <c r="G346" i="25184"/>
  <c r="I346" i="25184" s="1"/>
  <c r="G347" i="25184"/>
  <c r="H347" i="25184" s="1"/>
  <c r="E348" i="25184"/>
  <c r="F348" i="25184"/>
  <c r="G349" i="25184"/>
  <c r="H349" i="25184" s="1"/>
  <c r="G350" i="25184"/>
  <c r="H350" i="25184" s="1"/>
  <c r="E360" i="25184"/>
  <c r="F360" i="25184"/>
  <c r="G360" i="25184"/>
  <c r="H360" i="25184"/>
  <c r="I360" i="25184"/>
  <c r="J360" i="25184"/>
  <c r="E361" i="25184"/>
  <c r="F361" i="25184"/>
  <c r="G361" i="25184"/>
  <c r="G359" i="25184" s="1"/>
  <c r="H361" i="25184"/>
  <c r="I361" i="25184"/>
  <c r="J361" i="25184"/>
  <c r="E363" i="25184"/>
  <c r="F363" i="25184"/>
  <c r="G363" i="25184"/>
  <c r="H363" i="25184"/>
  <c r="I363" i="25184"/>
  <c r="J363" i="25184"/>
  <c r="K364" i="25184"/>
  <c r="M364" i="25184" s="1"/>
  <c r="K365" i="25184"/>
  <c r="N365" i="25184" s="1"/>
  <c r="E366" i="25184"/>
  <c r="F366" i="25184"/>
  <c r="G366" i="25184"/>
  <c r="H366" i="25184"/>
  <c r="I366" i="25184"/>
  <c r="J366" i="25184"/>
  <c r="K367" i="25184"/>
  <c r="P367" i="25184" s="1"/>
  <c r="K368" i="25184"/>
  <c r="O368" i="25184" s="1"/>
  <c r="E370" i="25184"/>
  <c r="F370" i="25184"/>
  <c r="G370" i="25184"/>
  <c r="H370" i="25184"/>
  <c r="I370" i="25184"/>
  <c r="J370" i="25184"/>
  <c r="E371" i="25184"/>
  <c r="F371" i="25184"/>
  <c r="G371" i="25184"/>
  <c r="H371" i="25184"/>
  <c r="H385" i="25184" s="1"/>
  <c r="I371" i="25184"/>
  <c r="J371" i="25184"/>
  <c r="J369" i="25184" s="1"/>
  <c r="E373" i="25184"/>
  <c r="F373" i="25184"/>
  <c r="G373" i="25184"/>
  <c r="H373" i="25184"/>
  <c r="I373" i="25184"/>
  <c r="J373" i="25184"/>
  <c r="K374" i="25184"/>
  <c r="N374" i="25184" s="1"/>
  <c r="K375" i="25184"/>
  <c r="L375" i="25184" s="1"/>
  <c r="E376" i="25184"/>
  <c r="F376" i="25184"/>
  <c r="G376" i="25184"/>
  <c r="H376" i="25184"/>
  <c r="I376" i="25184"/>
  <c r="J376" i="25184"/>
  <c r="K377" i="25184"/>
  <c r="M377" i="25184" s="1"/>
  <c r="K378" i="25184"/>
  <c r="Q378" i="25184" s="1"/>
  <c r="E379" i="25184"/>
  <c r="F379" i="25184"/>
  <c r="G379" i="25184"/>
  <c r="H379" i="25184"/>
  <c r="I379" i="25184"/>
  <c r="J379" i="25184"/>
  <c r="K380" i="25184"/>
  <c r="M380" i="25184" s="1"/>
  <c r="K381" i="25184"/>
  <c r="L381" i="25184" s="1"/>
  <c r="E391" i="25184"/>
  <c r="F391" i="25184"/>
  <c r="G391" i="25184"/>
  <c r="H391" i="25184"/>
  <c r="I391" i="25184"/>
  <c r="J391" i="25184"/>
  <c r="J390" i="25184" s="1"/>
  <c r="E392" i="25184"/>
  <c r="F392" i="25184"/>
  <c r="G392" i="25184"/>
  <c r="G390" i="25184" s="1"/>
  <c r="H392" i="25184"/>
  <c r="I392" i="25184"/>
  <c r="I416" i="25184" s="1"/>
  <c r="J392" i="25184"/>
  <c r="E394" i="25184"/>
  <c r="F394" i="25184"/>
  <c r="G394" i="25184"/>
  <c r="H394" i="25184"/>
  <c r="I394" i="25184"/>
  <c r="J394" i="25184"/>
  <c r="K395" i="25184"/>
  <c r="L395" i="25184" s="1"/>
  <c r="K396" i="25184"/>
  <c r="O396" i="25184" s="1"/>
  <c r="E397" i="25184"/>
  <c r="F397" i="25184"/>
  <c r="G397" i="25184"/>
  <c r="H397" i="25184"/>
  <c r="I397" i="25184"/>
  <c r="J397" i="25184"/>
  <c r="K398" i="25184"/>
  <c r="L398" i="25184" s="1"/>
  <c r="K399" i="25184"/>
  <c r="M399" i="25184" s="1"/>
  <c r="E401" i="25184"/>
  <c r="F401" i="25184"/>
  <c r="G401" i="25184"/>
  <c r="H401" i="25184"/>
  <c r="I401" i="25184"/>
  <c r="J401" i="25184"/>
  <c r="E402" i="25184"/>
  <c r="F402" i="25184"/>
  <c r="G402" i="25184"/>
  <c r="H402" i="25184"/>
  <c r="H400" i="25184" s="1"/>
  <c r="I402" i="25184"/>
  <c r="J402" i="25184"/>
  <c r="E404" i="25184"/>
  <c r="F404" i="25184"/>
  <c r="G404" i="25184"/>
  <c r="H404" i="25184"/>
  <c r="I404" i="25184"/>
  <c r="J404" i="25184"/>
  <c r="K405" i="25184"/>
  <c r="L405" i="25184" s="1"/>
  <c r="K406" i="25184"/>
  <c r="N406" i="25184" s="1"/>
  <c r="E407" i="25184"/>
  <c r="F407" i="25184"/>
  <c r="G407" i="25184"/>
  <c r="H407" i="25184"/>
  <c r="I407" i="25184"/>
  <c r="J407" i="25184"/>
  <c r="K408" i="25184"/>
  <c r="N408" i="25184" s="1"/>
  <c r="K409" i="25184"/>
  <c r="L409" i="25184" s="1"/>
  <c r="E410" i="25184"/>
  <c r="F410" i="25184"/>
  <c r="G410" i="25184"/>
  <c r="H410" i="25184"/>
  <c r="I410" i="25184"/>
  <c r="J410" i="25184"/>
  <c r="K411" i="25184"/>
  <c r="O411" i="25184" s="1"/>
  <c r="K412" i="25184"/>
  <c r="O412" i="25184" s="1"/>
  <c r="E422" i="25184"/>
  <c r="F422" i="25184"/>
  <c r="G422" i="25184"/>
  <c r="H422" i="25184"/>
  <c r="I422" i="25184"/>
  <c r="J422" i="25184"/>
  <c r="J421" i="25184" s="1"/>
  <c r="E423" i="25184"/>
  <c r="F423" i="25184"/>
  <c r="G423" i="25184"/>
  <c r="H423" i="25184"/>
  <c r="H421" i="25184" s="1"/>
  <c r="I423" i="25184"/>
  <c r="J423" i="25184"/>
  <c r="E425" i="25184"/>
  <c r="F425" i="25184"/>
  <c r="G425" i="25184"/>
  <c r="H425" i="25184"/>
  <c r="I425" i="25184"/>
  <c r="J425" i="25184"/>
  <c r="K426" i="25184"/>
  <c r="L426" i="25184" s="1"/>
  <c r="K427" i="25184"/>
  <c r="L427" i="25184" s="1"/>
  <c r="E428" i="25184"/>
  <c r="F428" i="25184"/>
  <c r="G428" i="25184"/>
  <c r="H428" i="25184"/>
  <c r="I428" i="25184"/>
  <c r="J428" i="25184"/>
  <c r="K429" i="25184"/>
  <c r="N429" i="25184" s="1"/>
  <c r="K430" i="25184"/>
  <c r="N430" i="25184" s="1"/>
  <c r="E432" i="25184"/>
  <c r="F432" i="25184"/>
  <c r="G432" i="25184"/>
  <c r="H432" i="25184"/>
  <c r="H446" i="25184" s="1"/>
  <c r="I432" i="25184"/>
  <c r="J432" i="25184"/>
  <c r="E433" i="25184"/>
  <c r="F433" i="25184"/>
  <c r="G433" i="25184"/>
  <c r="H433" i="25184"/>
  <c r="H447" i="25184" s="1"/>
  <c r="I433" i="25184"/>
  <c r="J433" i="25184"/>
  <c r="E435" i="25184"/>
  <c r="F435" i="25184"/>
  <c r="G435" i="25184"/>
  <c r="H435" i="25184"/>
  <c r="I435" i="25184"/>
  <c r="J435" i="25184"/>
  <c r="K436" i="25184"/>
  <c r="N436" i="25184" s="1"/>
  <c r="K437" i="25184"/>
  <c r="O437" i="25184" s="1"/>
  <c r="E438" i="25184"/>
  <c r="F438" i="25184"/>
  <c r="G438" i="25184"/>
  <c r="H438" i="25184"/>
  <c r="I438" i="25184"/>
  <c r="J438" i="25184"/>
  <c r="K439" i="25184"/>
  <c r="P439" i="25184" s="1"/>
  <c r="K440" i="25184"/>
  <c r="O440" i="25184" s="1"/>
  <c r="E441" i="25184"/>
  <c r="F441" i="25184"/>
  <c r="G441" i="25184"/>
  <c r="H441" i="25184"/>
  <c r="I441" i="25184"/>
  <c r="J441" i="25184"/>
  <c r="K442" i="25184"/>
  <c r="O442" i="25184" s="1"/>
  <c r="K443" i="25184"/>
  <c r="M443" i="25184" s="1"/>
  <c r="D5" i="25185"/>
  <c r="E5" i="25185"/>
  <c r="E12" i="25185" s="1"/>
  <c r="F6" i="25185"/>
  <c r="G6" i="25185" s="1"/>
  <c r="F7" i="25185"/>
  <c r="G7" i="25185" s="1"/>
  <c r="D8" i="25185"/>
  <c r="E8" i="25185"/>
  <c r="F9" i="25185"/>
  <c r="G9" i="25185" s="1"/>
  <c r="F10" i="25185"/>
  <c r="G10" i="25185" s="1"/>
  <c r="F11" i="25185"/>
  <c r="H11" i="25185" s="1"/>
  <c r="G16" i="25185"/>
  <c r="E20" i="25185"/>
  <c r="F20" i="25185"/>
  <c r="G20" i="25185"/>
  <c r="H20" i="25185"/>
  <c r="I20" i="25185"/>
  <c r="J20" i="25185"/>
  <c r="K21" i="25185"/>
  <c r="M21" i="25185" s="1"/>
  <c r="K22" i="25185"/>
  <c r="L22" i="25185" s="1"/>
  <c r="E23" i="25185"/>
  <c r="F23" i="25185"/>
  <c r="G23" i="25185"/>
  <c r="H23" i="25185"/>
  <c r="I23" i="25185"/>
  <c r="J23" i="25185"/>
  <c r="K24" i="25185"/>
  <c r="N24" i="25185" s="1"/>
  <c r="K25" i="25185"/>
  <c r="L25" i="25185" s="1"/>
  <c r="E27" i="25185"/>
  <c r="F27" i="25185"/>
  <c r="G27" i="25185"/>
  <c r="G41" i="25185" s="1"/>
  <c r="H27" i="25185"/>
  <c r="I27" i="25185"/>
  <c r="J27" i="25185"/>
  <c r="E28" i="25185"/>
  <c r="F28" i="25185"/>
  <c r="F26" i="25185" s="1"/>
  <c r="G28" i="25185"/>
  <c r="G42" i="25185" s="1"/>
  <c r="H28" i="25185"/>
  <c r="H42" i="25185" s="1"/>
  <c r="I28" i="25185"/>
  <c r="J28" i="25185"/>
  <c r="E30" i="25185"/>
  <c r="F30" i="25185"/>
  <c r="G30" i="25185"/>
  <c r="H30" i="25185"/>
  <c r="I30" i="25185"/>
  <c r="J30" i="25185"/>
  <c r="K31" i="25185"/>
  <c r="M31" i="25185" s="1"/>
  <c r="K32" i="25185"/>
  <c r="L32" i="25185" s="1"/>
  <c r="E33" i="25185"/>
  <c r="F33" i="25185"/>
  <c r="G33" i="25185"/>
  <c r="H33" i="25185"/>
  <c r="I33" i="25185"/>
  <c r="J33" i="25185"/>
  <c r="K34" i="25185"/>
  <c r="N34" i="25185" s="1"/>
  <c r="K35" i="25185"/>
  <c r="O35" i="25185" s="1"/>
  <c r="E36" i="25185"/>
  <c r="F36" i="25185"/>
  <c r="G36" i="25185"/>
  <c r="H36" i="25185"/>
  <c r="I36" i="25185"/>
  <c r="J36" i="25185"/>
  <c r="K37" i="25185"/>
  <c r="P37" i="25185" s="1"/>
  <c r="K38" i="25185"/>
  <c r="L38" i="25185" s="1"/>
  <c r="E48" i="25185"/>
  <c r="F48" i="25185"/>
  <c r="G48" i="25185"/>
  <c r="E49" i="25185"/>
  <c r="F49" i="25185"/>
  <c r="G49" i="25185"/>
  <c r="E51" i="25185"/>
  <c r="F51" i="25185"/>
  <c r="G51" i="25185"/>
  <c r="H52" i="25185"/>
  <c r="K52" i="25185" s="1"/>
  <c r="H53" i="25185"/>
  <c r="K53" i="25185" s="1"/>
  <c r="E54" i="25185"/>
  <c r="F54" i="25185"/>
  <c r="G54" i="25185"/>
  <c r="H55" i="25185"/>
  <c r="I55" i="25185" s="1"/>
  <c r="H56" i="25185"/>
  <c r="I56" i="25185" s="1"/>
  <c r="E58" i="25185"/>
  <c r="F58" i="25185"/>
  <c r="G58" i="25185"/>
  <c r="E59" i="25185"/>
  <c r="F59" i="25185"/>
  <c r="F57" i="25185" s="1"/>
  <c r="G59" i="25185"/>
  <c r="E61" i="25185"/>
  <c r="F61" i="25185"/>
  <c r="G61" i="25185"/>
  <c r="H62" i="25185"/>
  <c r="K62" i="25185" s="1"/>
  <c r="H63" i="25185"/>
  <c r="I63" i="25185" s="1"/>
  <c r="E64" i="25185"/>
  <c r="F64" i="25185"/>
  <c r="G64" i="25185"/>
  <c r="H65" i="25185"/>
  <c r="I65" i="25185" s="1"/>
  <c r="H66" i="25185"/>
  <c r="I66" i="25185" s="1"/>
  <c r="E67" i="25185"/>
  <c r="F67" i="25185"/>
  <c r="G67" i="25185"/>
  <c r="H68" i="25185"/>
  <c r="I68" i="25185" s="1"/>
  <c r="H69" i="25185"/>
  <c r="I69" i="25185" s="1"/>
  <c r="E79" i="25185"/>
  <c r="F79" i="25185"/>
  <c r="G79" i="25185"/>
  <c r="H79" i="25185"/>
  <c r="E80" i="25185"/>
  <c r="F80" i="25185"/>
  <c r="G80" i="25185"/>
  <c r="H80" i="25185"/>
  <c r="H104" i="25185" s="1"/>
  <c r="E82" i="25185"/>
  <c r="F82" i="25185"/>
  <c r="G82" i="25185"/>
  <c r="H82" i="25185"/>
  <c r="I83" i="25185"/>
  <c r="J83" i="25185" s="1"/>
  <c r="I84" i="25185"/>
  <c r="J84" i="25185" s="1"/>
  <c r="E85" i="25185"/>
  <c r="F85" i="25185"/>
  <c r="G85" i="25185"/>
  <c r="H85" i="25185"/>
  <c r="I86" i="25185"/>
  <c r="L86" i="25185" s="1"/>
  <c r="I87" i="25185"/>
  <c r="L87" i="25185" s="1"/>
  <c r="E92" i="25185"/>
  <c r="F92" i="25185"/>
  <c r="G92" i="25185"/>
  <c r="H92" i="25185"/>
  <c r="I93" i="25185"/>
  <c r="K93" i="25185" s="1"/>
  <c r="I94" i="25185"/>
  <c r="L94" i="25185" s="1"/>
  <c r="E95" i="25185"/>
  <c r="F95" i="25185"/>
  <c r="G95" i="25185"/>
  <c r="H95" i="25185"/>
  <c r="I96" i="25185"/>
  <c r="J96" i="25185" s="1"/>
  <c r="I97" i="25185"/>
  <c r="J97" i="25185" s="1"/>
  <c r="E98" i="25185"/>
  <c r="F98" i="25185"/>
  <c r="G98" i="25185"/>
  <c r="H98" i="25185"/>
  <c r="I98" i="25185" s="1"/>
  <c r="I99" i="25185"/>
  <c r="J99" i="25185" s="1"/>
  <c r="I100" i="25185"/>
  <c r="L100" i="25185" s="1"/>
  <c r="E110" i="25185"/>
  <c r="F110" i="25185"/>
  <c r="E111" i="25185"/>
  <c r="F111" i="25185"/>
  <c r="F109" i="25185" s="1"/>
  <c r="E113" i="25185"/>
  <c r="F113" i="25185"/>
  <c r="G114" i="25185"/>
  <c r="H114" i="25185" s="1"/>
  <c r="G115" i="25185"/>
  <c r="H115" i="25185" s="1"/>
  <c r="E116" i="25185"/>
  <c r="F116" i="25185"/>
  <c r="G116" i="25185" s="1"/>
  <c r="I116" i="25185" s="1"/>
  <c r="G117" i="25185"/>
  <c r="H117" i="25185" s="1"/>
  <c r="G118" i="25185"/>
  <c r="I118" i="25185" s="1"/>
  <c r="E120" i="25185"/>
  <c r="F120" i="25185"/>
  <c r="F134" i="25185" s="1"/>
  <c r="E121" i="25185"/>
  <c r="F121" i="25185"/>
  <c r="E123" i="25185"/>
  <c r="F123" i="25185"/>
  <c r="G124" i="25185"/>
  <c r="I124" i="25185"/>
  <c r="G125" i="25185"/>
  <c r="I125" i="25185" s="1"/>
  <c r="E126" i="25185"/>
  <c r="F126" i="25185"/>
  <c r="G126" i="25185" s="1"/>
  <c r="H126" i="25185" s="1"/>
  <c r="G127" i="25185"/>
  <c r="I127" i="25185" s="1"/>
  <c r="G128" i="25185"/>
  <c r="H128" i="25185" s="1"/>
  <c r="E129" i="25185"/>
  <c r="J183" i="25185" s="1"/>
  <c r="F129" i="25185"/>
  <c r="G130" i="25185"/>
  <c r="I130" i="25185" s="1"/>
  <c r="G131" i="25185"/>
  <c r="I131" i="25185"/>
  <c r="E143" i="25185"/>
  <c r="F143" i="25185"/>
  <c r="G143" i="25185"/>
  <c r="H143" i="25185"/>
  <c r="I143" i="25185"/>
  <c r="J143" i="25185"/>
  <c r="K143" i="25185"/>
  <c r="L143" i="25185"/>
  <c r="M143" i="25185"/>
  <c r="E146" i="25185"/>
  <c r="F146" i="25185"/>
  <c r="G146" i="25185"/>
  <c r="H146" i="25185"/>
  <c r="H171" i="25185" s="1"/>
  <c r="I146" i="25185"/>
  <c r="J146" i="25185"/>
  <c r="J171" i="25185" s="1"/>
  <c r="K146" i="25185"/>
  <c r="K171" i="25185" s="1"/>
  <c r="L146" i="25185"/>
  <c r="M146" i="25185"/>
  <c r="M171" i="25185" s="1"/>
  <c r="E152" i="25185"/>
  <c r="F152" i="25185"/>
  <c r="G152" i="25185"/>
  <c r="H152" i="25185"/>
  <c r="I152" i="25185"/>
  <c r="J152" i="25185"/>
  <c r="K152" i="25185"/>
  <c r="L152" i="25185"/>
  <c r="M152" i="25185"/>
  <c r="E155" i="25185"/>
  <c r="E180" i="25185" s="1"/>
  <c r="F155" i="25185"/>
  <c r="F180" i="25185" s="1"/>
  <c r="G155" i="25185"/>
  <c r="G180" i="25185" s="1"/>
  <c r="H155" i="25185"/>
  <c r="I155" i="25185"/>
  <c r="J155" i="25185"/>
  <c r="K155" i="25185"/>
  <c r="K180" i="25185" s="1"/>
  <c r="L155" i="25185"/>
  <c r="M155" i="25185"/>
  <c r="M180" i="25185" s="1"/>
  <c r="E158" i="25185"/>
  <c r="F158" i="25185"/>
  <c r="F183" i="25185" s="1"/>
  <c r="G158" i="25185"/>
  <c r="H158" i="25185"/>
  <c r="I158" i="25185"/>
  <c r="J158" i="25185"/>
  <c r="K158" i="25185"/>
  <c r="L158" i="25185"/>
  <c r="L183" i="25185" s="1"/>
  <c r="M158" i="25185"/>
  <c r="F163" i="25185"/>
  <c r="E169" i="25185"/>
  <c r="F169" i="25185"/>
  <c r="G169" i="25185"/>
  <c r="H169" i="25185"/>
  <c r="I169" i="25185"/>
  <c r="J169" i="25185"/>
  <c r="K169" i="25185"/>
  <c r="L169" i="25185"/>
  <c r="M169" i="25185"/>
  <c r="E170" i="25185"/>
  <c r="F170" i="25185"/>
  <c r="G170" i="25185"/>
  <c r="H170" i="25185"/>
  <c r="I170" i="25185"/>
  <c r="J170" i="25185"/>
  <c r="K170" i="25185"/>
  <c r="L170" i="25185"/>
  <c r="M170" i="25185"/>
  <c r="E172" i="25185"/>
  <c r="F172" i="25185"/>
  <c r="G172" i="25185"/>
  <c r="H172" i="25185"/>
  <c r="I172" i="25185"/>
  <c r="J172" i="25185"/>
  <c r="K172" i="25185"/>
  <c r="L172" i="25185"/>
  <c r="M172" i="25185"/>
  <c r="E173" i="25185"/>
  <c r="F173" i="25185"/>
  <c r="G173" i="25185"/>
  <c r="H173" i="25185"/>
  <c r="I173" i="25185"/>
  <c r="J173" i="25185"/>
  <c r="K173" i="25185"/>
  <c r="L173" i="25185"/>
  <c r="M173" i="25185"/>
  <c r="E178" i="25185"/>
  <c r="F178" i="25185"/>
  <c r="G178" i="25185"/>
  <c r="H178" i="25185"/>
  <c r="I178" i="25185"/>
  <c r="J178" i="25185"/>
  <c r="K178" i="25185"/>
  <c r="L178" i="25185"/>
  <c r="M178" i="25185"/>
  <c r="E179" i="25185"/>
  <c r="F179" i="25185"/>
  <c r="G179" i="25185"/>
  <c r="H179" i="25185"/>
  <c r="I179" i="25185"/>
  <c r="J179" i="25185"/>
  <c r="K179" i="25185"/>
  <c r="L179" i="25185"/>
  <c r="M179" i="25185"/>
  <c r="E181" i="25185"/>
  <c r="F181" i="25185"/>
  <c r="G181" i="25185"/>
  <c r="H181" i="25185"/>
  <c r="I181" i="25185"/>
  <c r="J181" i="25185"/>
  <c r="K181" i="25185"/>
  <c r="L181" i="25185"/>
  <c r="M181" i="25185"/>
  <c r="E182" i="25185"/>
  <c r="F182" i="25185"/>
  <c r="G182" i="25185"/>
  <c r="H182" i="25185"/>
  <c r="I182" i="25185"/>
  <c r="J182" i="25185"/>
  <c r="K182" i="25185"/>
  <c r="L182" i="25185"/>
  <c r="M182" i="25185"/>
  <c r="E184" i="25185"/>
  <c r="F184" i="25185"/>
  <c r="G184" i="25185"/>
  <c r="H184" i="25185"/>
  <c r="I184" i="25185"/>
  <c r="J184" i="25185"/>
  <c r="K184" i="25185"/>
  <c r="L184" i="25185"/>
  <c r="M184" i="25185"/>
  <c r="E185" i="25185"/>
  <c r="F185" i="25185"/>
  <c r="G185" i="25185"/>
  <c r="H185" i="25185"/>
  <c r="I185" i="25185"/>
  <c r="J185" i="25185"/>
  <c r="K185" i="25185"/>
  <c r="L185" i="25185"/>
  <c r="M185" i="25185"/>
  <c r="E193" i="25185"/>
  <c r="F193" i="25185"/>
  <c r="F192" i="25185" s="1"/>
  <c r="G193" i="25185"/>
  <c r="H193" i="25185"/>
  <c r="I193" i="25185"/>
  <c r="E194" i="25185"/>
  <c r="F194" i="25185"/>
  <c r="G194" i="25185"/>
  <c r="H194" i="25185"/>
  <c r="I194" i="25185"/>
  <c r="E196" i="25185"/>
  <c r="F196" i="25185"/>
  <c r="G196" i="25185"/>
  <c r="H196" i="25185"/>
  <c r="I196" i="25185"/>
  <c r="J197" i="25185"/>
  <c r="L197" i="25185" s="1"/>
  <c r="J198" i="25185"/>
  <c r="K198" i="25185" s="1"/>
  <c r="E199" i="25185"/>
  <c r="F199" i="25185"/>
  <c r="G199" i="25185"/>
  <c r="H199" i="25185"/>
  <c r="I199" i="25185"/>
  <c r="J200" i="25185"/>
  <c r="L200" i="25185" s="1"/>
  <c r="J201" i="25185"/>
  <c r="K201" i="25185" s="1"/>
  <c r="E203" i="25185"/>
  <c r="E217" i="25185" s="1"/>
  <c r="F203" i="25185"/>
  <c r="F217" i="25185" s="1"/>
  <c r="G203" i="25185"/>
  <c r="H203" i="25185"/>
  <c r="I203" i="25185"/>
  <c r="I217" i="25185" s="1"/>
  <c r="E204" i="25185"/>
  <c r="E218" i="25185" s="1"/>
  <c r="F204" i="25185"/>
  <c r="G204" i="25185"/>
  <c r="H204" i="25185"/>
  <c r="I204" i="25185"/>
  <c r="E206" i="25185"/>
  <c r="F206" i="25185"/>
  <c r="G206" i="25185"/>
  <c r="H206" i="25185"/>
  <c r="I206" i="25185"/>
  <c r="J207" i="25185"/>
  <c r="M207" i="25185" s="1"/>
  <c r="J208" i="25185"/>
  <c r="M208" i="25185" s="1"/>
  <c r="E209" i="25185"/>
  <c r="F209" i="25185"/>
  <c r="G209" i="25185"/>
  <c r="H209" i="25185"/>
  <c r="I209" i="25185"/>
  <c r="J210" i="25185"/>
  <c r="M210" i="25185" s="1"/>
  <c r="L210" i="25185"/>
  <c r="J211" i="25185"/>
  <c r="L211" i="25185" s="1"/>
  <c r="E212" i="25185"/>
  <c r="F212" i="25185"/>
  <c r="G212" i="25185"/>
  <c r="H212" i="25185"/>
  <c r="I212" i="25185"/>
  <c r="J213" i="25185"/>
  <c r="L213" i="25185" s="1"/>
  <c r="J214" i="25185"/>
  <c r="N214" i="25185" s="1"/>
  <c r="E224" i="25185"/>
  <c r="F224" i="25185"/>
  <c r="G224" i="25185"/>
  <c r="G238" i="25185" s="1"/>
  <c r="H224" i="25185"/>
  <c r="H238" i="25185" s="1"/>
  <c r="E225" i="25185"/>
  <c r="E239" i="25185" s="1"/>
  <c r="F225" i="25185"/>
  <c r="F239" i="25185" s="1"/>
  <c r="G225" i="25185"/>
  <c r="G239" i="25185" s="1"/>
  <c r="H225" i="25185"/>
  <c r="H239" i="25185" s="1"/>
  <c r="E227" i="25185"/>
  <c r="F227" i="25185"/>
  <c r="G227" i="25185"/>
  <c r="H227" i="25185"/>
  <c r="I228" i="25185"/>
  <c r="L228" i="25185" s="1"/>
  <c r="I229" i="25185"/>
  <c r="M229" i="25185" s="1"/>
  <c r="E230" i="25185"/>
  <c r="F230" i="25185"/>
  <c r="G230" i="25185"/>
  <c r="H230" i="25185"/>
  <c r="I231" i="25185"/>
  <c r="L231" i="25185" s="1"/>
  <c r="I232" i="25185"/>
  <c r="K232" i="25185"/>
  <c r="E233" i="25185"/>
  <c r="F233" i="25185"/>
  <c r="G233" i="25185"/>
  <c r="H233" i="25185"/>
  <c r="I234" i="25185"/>
  <c r="L234" i="25185" s="1"/>
  <c r="I235" i="25185"/>
  <c r="K235" i="25185" s="1"/>
  <c r="E238" i="25185"/>
  <c r="F238" i="25185"/>
  <c r="E245" i="25185"/>
  <c r="F245" i="25185"/>
  <c r="F259" i="25185" s="1"/>
  <c r="G245" i="25185"/>
  <c r="G259" i="25185" s="1"/>
  <c r="H245" i="25185"/>
  <c r="H244" i="25185" s="1"/>
  <c r="E246" i="25185"/>
  <c r="E260" i="25185" s="1"/>
  <c r="F246" i="25185"/>
  <c r="F260" i="25185" s="1"/>
  <c r="G246" i="25185"/>
  <c r="H246" i="25185"/>
  <c r="H260" i="25185" s="1"/>
  <c r="E248" i="25185"/>
  <c r="F248" i="25185"/>
  <c r="G248" i="25185"/>
  <c r="H248" i="25185"/>
  <c r="I249" i="25185"/>
  <c r="K249" i="25185" s="1"/>
  <c r="I250" i="25185"/>
  <c r="L250" i="25185" s="1"/>
  <c r="E251" i="25185"/>
  <c r="F251" i="25185"/>
  <c r="G251" i="25185"/>
  <c r="H251" i="25185"/>
  <c r="I252" i="25185"/>
  <c r="M252" i="25185" s="1"/>
  <c r="I253" i="25185"/>
  <c r="J253" i="25185" s="1"/>
  <c r="E254" i="25185"/>
  <c r="F254" i="25185"/>
  <c r="G254" i="25185"/>
  <c r="H254" i="25185"/>
  <c r="I255" i="25185"/>
  <c r="M255" i="25185" s="1"/>
  <c r="I256" i="25185"/>
  <c r="M256" i="25185" s="1"/>
  <c r="E266" i="25185"/>
  <c r="F266" i="25185"/>
  <c r="F265" i="25185" s="1"/>
  <c r="E267" i="25185"/>
  <c r="F267" i="25185"/>
  <c r="E269" i="25185"/>
  <c r="G269" i="25185" s="1"/>
  <c r="H269" i="25185" s="1"/>
  <c r="F269" i="25185"/>
  <c r="G270" i="25185"/>
  <c r="H270" i="25185" s="1"/>
  <c r="G271" i="25185"/>
  <c r="H271" i="25185" s="1"/>
  <c r="E272" i="25185"/>
  <c r="F272" i="25185"/>
  <c r="G273" i="25185"/>
  <c r="I273" i="25185" s="1"/>
  <c r="G274" i="25185"/>
  <c r="H274" i="25185" s="1"/>
  <c r="E276" i="25185"/>
  <c r="F276" i="25185"/>
  <c r="E277" i="25185"/>
  <c r="F277" i="25185"/>
  <c r="E279" i="25185"/>
  <c r="F279" i="25185"/>
  <c r="G280" i="25185"/>
  <c r="I280" i="25185" s="1"/>
  <c r="G281" i="25185"/>
  <c r="H281" i="25185" s="1"/>
  <c r="E282" i="25185"/>
  <c r="F282" i="25185"/>
  <c r="G283" i="25185"/>
  <c r="H283" i="25185" s="1"/>
  <c r="G284" i="25185"/>
  <c r="H284" i="25185" s="1"/>
  <c r="E285" i="25185"/>
  <c r="F285" i="25185"/>
  <c r="G285" i="25185" s="1"/>
  <c r="G286" i="25185"/>
  <c r="I286" i="25185" s="1"/>
  <c r="G287" i="25185"/>
  <c r="I287" i="25185" s="1"/>
  <c r="E297" i="25185"/>
  <c r="F297" i="25185"/>
  <c r="F311" i="25185" s="1"/>
  <c r="E298" i="25185"/>
  <c r="E312" i="25185" s="1"/>
  <c r="F298" i="25185"/>
  <c r="F312" i="25185" s="1"/>
  <c r="E300" i="25185"/>
  <c r="F300" i="25185"/>
  <c r="G301" i="25185"/>
  <c r="H301" i="25185" s="1"/>
  <c r="G302" i="25185"/>
  <c r="H302" i="25185" s="1"/>
  <c r="E303" i="25185"/>
  <c r="F303" i="25185"/>
  <c r="G304" i="25185"/>
  <c r="H304" i="25185" s="1"/>
  <c r="G305" i="25185"/>
  <c r="I305" i="25185" s="1"/>
  <c r="E306" i="25185"/>
  <c r="F306" i="25185"/>
  <c r="G307" i="25185"/>
  <c r="H307" i="25185" s="1"/>
  <c r="G308" i="25185"/>
  <c r="H308" i="25185" s="1"/>
  <c r="F332" i="25185"/>
  <c r="E333" i="25185"/>
  <c r="F333" i="25185"/>
  <c r="E321" i="25185"/>
  <c r="F321" i="25185"/>
  <c r="G322" i="25185"/>
  <c r="H322" i="25185" s="1"/>
  <c r="G323" i="25185"/>
  <c r="H323" i="25185" s="1"/>
  <c r="E324" i="25185"/>
  <c r="F324" i="25185"/>
  <c r="G325" i="25185"/>
  <c r="H325" i="25185" s="1"/>
  <c r="G326" i="25185"/>
  <c r="I326" i="25185" s="1"/>
  <c r="E327" i="25185"/>
  <c r="F327" i="25185"/>
  <c r="G328" i="25185"/>
  <c r="H328" i="25185" s="1"/>
  <c r="G329" i="25185"/>
  <c r="H329" i="25185" s="1"/>
  <c r="E332" i="25185"/>
  <c r="E339" i="25185"/>
  <c r="F339" i="25185"/>
  <c r="F353" i="25185" s="1"/>
  <c r="E340" i="25185"/>
  <c r="F340" i="25185"/>
  <c r="F354" i="25185" s="1"/>
  <c r="E342" i="25185"/>
  <c r="F342" i="25185"/>
  <c r="G343" i="25185"/>
  <c r="I343" i="25185" s="1"/>
  <c r="G344" i="25185"/>
  <c r="I344" i="25185" s="1"/>
  <c r="E345" i="25185"/>
  <c r="F345" i="25185"/>
  <c r="G346" i="25185"/>
  <c r="I346" i="25185" s="1"/>
  <c r="G347" i="25185"/>
  <c r="H347" i="25185" s="1"/>
  <c r="E348" i="25185"/>
  <c r="F348" i="25185"/>
  <c r="G349" i="25185"/>
  <c r="I349" i="25185" s="1"/>
  <c r="G350" i="25185"/>
  <c r="I350" i="25185" s="1"/>
  <c r="E360" i="25185"/>
  <c r="F360" i="25185"/>
  <c r="G360" i="25185"/>
  <c r="G359" i="25185" s="1"/>
  <c r="H360" i="25185"/>
  <c r="I360" i="25185"/>
  <c r="J360" i="25185"/>
  <c r="E361" i="25185"/>
  <c r="F361" i="25185"/>
  <c r="G361" i="25185"/>
  <c r="H361" i="25185"/>
  <c r="I361" i="25185"/>
  <c r="J361" i="25185"/>
  <c r="E363" i="25185"/>
  <c r="F363" i="25185"/>
  <c r="G363" i="25185"/>
  <c r="H363" i="25185"/>
  <c r="I363" i="25185"/>
  <c r="J363" i="25185"/>
  <c r="K364" i="25185"/>
  <c r="N364" i="25185" s="1"/>
  <c r="K365" i="25185"/>
  <c r="O365" i="25185" s="1"/>
  <c r="E366" i="25185"/>
  <c r="F366" i="25185"/>
  <c r="G366" i="25185"/>
  <c r="H366" i="25185"/>
  <c r="I366" i="25185"/>
  <c r="J366" i="25185"/>
  <c r="K367" i="25185"/>
  <c r="L367" i="25185" s="1"/>
  <c r="K368" i="25185"/>
  <c r="Q368" i="25185" s="1"/>
  <c r="E370" i="25185"/>
  <c r="F370" i="25185"/>
  <c r="G370" i="25185"/>
  <c r="H370" i="25185"/>
  <c r="I370" i="25185"/>
  <c r="J370" i="25185"/>
  <c r="E371" i="25185"/>
  <c r="F371" i="25185"/>
  <c r="G371" i="25185"/>
  <c r="H371" i="25185"/>
  <c r="I371" i="25185"/>
  <c r="I369" i="25185" s="1"/>
  <c r="J371" i="25185"/>
  <c r="E373" i="25185"/>
  <c r="F373" i="25185"/>
  <c r="G373" i="25185"/>
  <c r="H373" i="25185"/>
  <c r="I373" i="25185"/>
  <c r="J373" i="25185"/>
  <c r="K374" i="25185"/>
  <c r="L374" i="25185" s="1"/>
  <c r="K375" i="25185"/>
  <c r="L375" i="25185" s="1"/>
  <c r="E376" i="25185"/>
  <c r="F376" i="25185"/>
  <c r="G376" i="25185"/>
  <c r="H376" i="25185"/>
  <c r="I376" i="25185"/>
  <c r="J376" i="25185"/>
  <c r="K377" i="25185"/>
  <c r="N377" i="25185" s="1"/>
  <c r="K378" i="25185"/>
  <c r="N378" i="25185" s="1"/>
  <c r="E379" i="25185"/>
  <c r="F379" i="25185"/>
  <c r="G379" i="25185"/>
  <c r="H379" i="25185"/>
  <c r="I379" i="25185"/>
  <c r="J379" i="25185"/>
  <c r="K380" i="25185"/>
  <c r="N380" i="25185" s="1"/>
  <c r="K381" i="25185"/>
  <c r="P381" i="25185" s="1"/>
  <c r="E391" i="25185"/>
  <c r="F391" i="25185"/>
  <c r="G391" i="25185"/>
  <c r="H391" i="25185"/>
  <c r="I391" i="25185"/>
  <c r="J391" i="25185"/>
  <c r="E392" i="25185"/>
  <c r="F392" i="25185"/>
  <c r="G392" i="25185"/>
  <c r="H392" i="25185"/>
  <c r="I392" i="25185"/>
  <c r="J392" i="25185"/>
  <c r="E394" i="25185"/>
  <c r="F394" i="25185"/>
  <c r="G394" i="25185"/>
  <c r="H394" i="25185"/>
  <c r="I394" i="25185"/>
  <c r="J394" i="25185"/>
  <c r="K395" i="25185"/>
  <c r="P395" i="25185" s="1"/>
  <c r="K396" i="25185"/>
  <c r="M396" i="25185" s="1"/>
  <c r="E397" i="25185"/>
  <c r="F397" i="25185"/>
  <c r="G397" i="25185"/>
  <c r="H397" i="25185"/>
  <c r="I397" i="25185"/>
  <c r="J397" i="25185"/>
  <c r="K398" i="25185"/>
  <c r="M398" i="25185" s="1"/>
  <c r="K399" i="25185"/>
  <c r="L399" i="25185" s="1"/>
  <c r="E401" i="25185"/>
  <c r="F401" i="25185"/>
  <c r="G401" i="25185"/>
  <c r="H401" i="25185"/>
  <c r="I401" i="25185"/>
  <c r="J401" i="25185"/>
  <c r="E402" i="25185"/>
  <c r="F402" i="25185"/>
  <c r="G402" i="25185"/>
  <c r="H402" i="25185"/>
  <c r="I402" i="25185"/>
  <c r="J402" i="25185"/>
  <c r="E404" i="25185"/>
  <c r="F404" i="25185"/>
  <c r="G404" i="25185"/>
  <c r="H404" i="25185"/>
  <c r="I404" i="25185"/>
  <c r="J404" i="25185"/>
  <c r="K405" i="25185"/>
  <c r="N405" i="25185" s="1"/>
  <c r="K406" i="25185"/>
  <c r="O406" i="25185" s="1"/>
  <c r="E407" i="25185"/>
  <c r="F407" i="25185"/>
  <c r="G407" i="25185"/>
  <c r="H407" i="25185"/>
  <c r="I407" i="25185"/>
  <c r="J407" i="25185"/>
  <c r="K408" i="25185"/>
  <c r="L408" i="25185" s="1"/>
  <c r="K409" i="25185"/>
  <c r="M409" i="25185" s="1"/>
  <c r="E410" i="25185"/>
  <c r="F410" i="25185"/>
  <c r="G410" i="25185"/>
  <c r="H410" i="25185"/>
  <c r="I410" i="25185"/>
  <c r="J410" i="25185"/>
  <c r="K411" i="25185"/>
  <c r="O411" i="25185" s="1"/>
  <c r="K412" i="25185"/>
  <c r="O412" i="25185" s="1"/>
  <c r="E422" i="25185"/>
  <c r="F422" i="25185"/>
  <c r="G422" i="25185"/>
  <c r="H422" i="25185"/>
  <c r="I422" i="25185"/>
  <c r="J422" i="25185"/>
  <c r="E423" i="25185"/>
  <c r="F423" i="25185"/>
  <c r="F421" i="25185" s="1"/>
  <c r="G423" i="25185"/>
  <c r="G421" i="25185" s="1"/>
  <c r="H423" i="25185"/>
  <c r="I423" i="25185"/>
  <c r="J423" i="25185"/>
  <c r="E425" i="25185"/>
  <c r="F425" i="25185"/>
  <c r="G425" i="25185"/>
  <c r="H425" i="25185"/>
  <c r="I425" i="25185"/>
  <c r="J425" i="25185"/>
  <c r="K426" i="25185"/>
  <c r="N426" i="25185" s="1"/>
  <c r="K427" i="25185"/>
  <c r="O427" i="25185" s="1"/>
  <c r="E428" i="25185"/>
  <c r="F428" i="25185"/>
  <c r="G428" i="25185"/>
  <c r="H428" i="25185"/>
  <c r="I428" i="25185"/>
  <c r="J428" i="25185"/>
  <c r="K429" i="25185"/>
  <c r="N429" i="25185" s="1"/>
  <c r="K430" i="25185"/>
  <c r="Q430" i="25185" s="1"/>
  <c r="E432" i="25185"/>
  <c r="F432" i="25185"/>
  <c r="G432" i="25185"/>
  <c r="H432" i="25185"/>
  <c r="I432" i="25185"/>
  <c r="J432" i="25185"/>
  <c r="E433" i="25185"/>
  <c r="F433" i="25185"/>
  <c r="G433" i="25185"/>
  <c r="H433" i="25185"/>
  <c r="I433" i="25185"/>
  <c r="J433" i="25185"/>
  <c r="E435" i="25185"/>
  <c r="F435" i="25185"/>
  <c r="G435" i="25185"/>
  <c r="H435" i="25185"/>
  <c r="I435" i="25185"/>
  <c r="J435" i="25185"/>
  <c r="K436" i="25185"/>
  <c r="P436" i="25185" s="1"/>
  <c r="K437" i="25185"/>
  <c r="N437" i="25185" s="1"/>
  <c r="E438" i="25185"/>
  <c r="F438" i="25185"/>
  <c r="G438" i="25185"/>
  <c r="H438" i="25185"/>
  <c r="I438" i="25185"/>
  <c r="J438" i="25185"/>
  <c r="K439" i="25185"/>
  <c r="P439" i="25185" s="1"/>
  <c r="K440" i="25185"/>
  <c r="M440" i="25185" s="1"/>
  <c r="E441" i="25185"/>
  <c r="F441" i="25185"/>
  <c r="G441" i="25185"/>
  <c r="H441" i="25185"/>
  <c r="I441" i="25185"/>
  <c r="J441" i="25185"/>
  <c r="K442" i="25185"/>
  <c r="N442" i="25185" s="1"/>
  <c r="K443" i="25185"/>
  <c r="L443" i="25185" s="1"/>
  <c r="D5" i="25186"/>
  <c r="D12" i="25186" s="1"/>
  <c r="E5" i="25186"/>
  <c r="F6" i="25186"/>
  <c r="G6" i="25186" s="1"/>
  <c r="F7" i="25186"/>
  <c r="G7" i="25186" s="1"/>
  <c r="F8" i="25186"/>
  <c r="F9" i="25186"/>
  <c r="H9" i="25186" s="1"/>
  <c r="F10" i="25186"/>
  <c r="H10" i="25186" s="1"/>
  <c r="F11" i="25186"/>
  <c r="G11" i="25186" s="1"/>
  <c r="G16" i="25186"/>
  <c r="E20" i="25186"/>
  <c r="F20" i="25186"/>
  <c r="G20" i="25186"/>
  <c r="H20" i="25186"/>
  <c r="I20" i="25186"/>
  <c r="J20" i="25186"/>
  <c r="K21" i="25186"/>
  <c r="Q21" i="25186" s="1"/>
  <c r="K22" i="25186"/>
  <c r="L22" i="25186" s="1"/>
  <c r="E23" i="25186"/>
  <c r="F23" i="25186"/>
  <c r="G23" i="25186"/>
  <c r="H23" i="25186"/>
  <c r="I23" i="25186"/>
  <c r="J23" i="25186"/>
  <c r="K24" i="25186"/>
  <c r="M24" i="25186" s="1"/>
  <c r="K25" i="25186"/>
  <c r="N25" i="25186" s="1"/>
  <c r="E27" i="25186"/>
  <c r="F27" i="25186"/>
  <c r="G27" i="25186"/>
  <c r="G41" i="25186" s="1"/>
  <c r="H27" i="25186"/>
  <c r="I27" i="25186"/>
  <c r="J27" i="25186"/>
  <c r="E28" i="25186"/>
  <c r="F28" i="25186"/>
  <c r="G28" i="25186"/>
  <c r="G42" i="25186" s="1"/>
  <c r="H28" i="25186"/>
  <c r="H26" i="25186" s="1"/>
  <c r="I28" i="25186"/>
  <c r="J28" i="25186"/>
  <c r="E30" i="25186"/>
  <c r="F30" i="25186"/>
  <c r="G30" i="25186"/>
  <c r="H30" i="25186"/>
  <c r="I30" i="25186"/>
  <c r="J30" i="25186"/>
  <c r="K31" i="25186"/>
  <c r="N31" i="25186" s="1"/>
  <c r="K32" i="25186"/>
  <c r="M32" i="25186" s="1"/>
  <c r="E33" i="25186"/>
  <c r="F33" i="25186"/>
  <c r="G33" i="25186"/>
  <c r="H33" i="25186"/>
  <c r="I33" i="25186"/>
  <c r="J33" i="25186"/>
  <c r="K34" i="25186"/>
  <c r="P34" i="25186" s="1"/>
  <c r="K35" i="25186"/>
  <c r="O35" i="25186" s="1"/>
  <c r="E36" i="25186"/>
  <c r="F36" i="25186"/>
  <c r="G36" i="25186"/>
  <c r="H36" i="25186"/>
  <c r="I36" i="25186"/>
  <c r="J36" i="25186"/>
  <c r="K37" i="25186"/>
  <c r="N37" i="25186" s="1"/>
  <c r="K38" i="25186"/>
  <c r="L38" i="25186" s="1"/>
  <c r="E48" i="25186"/>
  <c r="F48" i="25186"/>
  <c r="G48" i="25186"/>
  <c r="E49" i="25186"/>
  <c r="F49" i="25186"/>
  <c r="G49" i="25186"/>
  <c r="E51" i="25186"/>
  <c r="F51" i="25186"/>
  <c r="G51" i="25186"/>
  <c r="H52" i="25186"/>
  <c r="I52" i="25186" s="1"/>
  <c r="H53" i="25186"/>
  <c r="I53" i="25186" s="1"/>
  <c r="E54" i="25186"/>
  <c r="F54" i="25186"/>
  <c r="G54" i="25186"/>
  <c r="H55" i="25186"/>
  <c r="K55" i="25186" s="1"/>
  <c r="H56" i="25186"/>
  <c r="I56" i="25186" s="1"/>
  <c r="E58" i="25186"/>
  <c r="F58" i="25186"/>
  <c r="G58" i="25186"/>
  <c r="E59" i="25186"/>
  <c r="F59" i="25186"/>
  <c r="G59" i="25186"/>
  <c r="E61" i="25186"/>
  <c r="F61" i="25186"/>
  <c r="G61" i="25186"/>
  <c r="H62" i="25186"/>
  <c r="J62" i="25186" s="1"/>
  <c r="H63" i="25186"/>
  <c r="J63" i="25186" s="1"/>
  <c r="E64" i="25186"/>
  <c r="F64" i="25186"/>
  <c r="G64" i="25186"/>
  <c r="H65" i="25186"/>
  <c r="K65" i="25186" s="1"/>
  <c r="H66" i="25186"/>
  <c r="J66" i="25186" s="1"/>
  <c r="E67" i="25186"/>
  <c r="F67" i="25186"/>
  <c r="G67" i="25186"/>
  <c r="H68" i="25186"/>
  <c r="I68" i="25186" s="1"/>
  <c r="H69" i="25186"/>
  <c r="K69" i="25186" s="1"/>
  <c r="E79" i="25186"/>
  <c r="E78" i="25186" s="1"/>
  <c r="F79" i="25186"/>
  <c r="F78" i="25186" s="1"/>
  <c r="G79" i="25186"/>
  <c r="H79" i="25186"/>
  <c r="E80" i="25186"/>
  <c r="F80" i="25186"/>
  <c r="G80" i="25186"/>
  <c r="H80" i="25186"/>
  <c r="E82" i="25186"/>
  <c r="I82" i="25186" s="1"/>
  <c r="J82" i="25186" s="1"/>
  <c r="F82" i="25186"/>
  <c r="G82" i="25186"/>
  <c r="H82" i="25186"/>
  <c r="I83" i="25186"/>
  <c r="J83" i="25186" s="1"/>
  <c r="I84" i="25186"/>
  <c r="L84" i="25186" s="1"/>
  <c r="E85" i="25186"/>
  <c r="F85" i="25186"/>
  <c r="G85" i="25186"/>
  <c r="H85" i="25186"/>
  <c r="I86" i="25186"/>
  <c r="K86" i="25186" s="1"/>
  <c r="I87" i="25186"/>
  <c r="K87" i="25186" s="1"/>
  <c r="E92" i="25186"/>
  <c r="F92" i="25186"/>
  <c r="G92" i="25186"/>
  <c r="H92" i="25186"/>
  <c r="I93" i="25186"/>
  <c r="J93" i="25186" s="1"/>
  <c r="I94" i="25186"/>
  <c r="J94" i="25186" s="1"/>
  <c r="E95" i="25186"/>
  <c r="F95" i="25186"/>
  <c r="G95" i="25186"/>
  <c r="H95" i="25186"/>
  <c r="I96" i="25186"/>
  <c r="K96" i="25186" s="1"/>
  <c r="I97" i="25186"/>
  <c r="J97" i="25186" s="1"/>
  <c r="E98" i="25186"/>
  <c r="F98" i="25186"/>
  <c r="G98" i="25186"/>
  <c r="H98" i="25186"/>
  <c r="I98" i="25186" s="1"/>
  <c r="K98" i="25186" s="1"/>
  <c r="I99" i="25186"/>
  <c r="J99" i="25186" s="1"/>
  <c r="I100" i="25186"/>
  <c r="J100" i="25186" s="1"/>
  <c r="E110" i="25186"/>
  <c r="F110" i="25186"/>
  <c r="E111" i="25186"/>
  <c r="H167" i="25186" s="1"/>
  <c r="F111" i="25186"/>
  <c r="E113" i="25186"/>
  <c r="F113" i="25186"/>
  <c r="G114" i="25186"/>
  <c r="H114" i="25186" s="1"/>
  <c r="G115" i="25186"/>
  <c r="H115" i="25186" s="1"/>
  <c r="E116" i="25186"/>
  <c r="F116" i="25186"/>
  <c r="G117" i="25186"/>
  <c r="H117" i="25186" s="1"/>
  <c r="G118" i="25186"/>
  <c r="H118" i="25186" s="1"/>
  <c r="E120" i="25186"/>
  <c r="F120" i="25186"/>
  <c r="E121" i="25186"/>
  <c r="F176" i="25186" s="1"/>
  <c r="F121" i="25186"/>
  <c r="E123" i="25186"/>
  <c r="F123" i="25186"/>
  <c r="G124" i="25186"/>
  <c r="I124" i="25186" s="1"/>
  <c r="G125" i="25186"/>
  <c r="I125" i="25186" s="1"/>
  <c r="E126" i="25186"/>
  <c r="F126" i="25186"/>
  <c r="G126" i="25186" s="1"/>
  <c r="H126" i="25186" s="1"/>
  <c r="G127" i="25186"/>
  <c r="I127" i="25186" s="1"/>
  <c r="H127" i="25186"/>
  <c r="G128" i="25186"/>
  <c r="I128" i="25186" s="1"/>
  <c r="E129" i="25186"/>
  <c r="F129" i="25186"/>
  <c r="G130" i="25186"/>
  <c r="I130" i="25186" s="1"/>
  <c r="G131" i="25186"/>
  <c r="H131" i="25186" s="1"/>
  <c r="E143" i="25186"/>
  <c r="F143" i="25186"/>
  <c r="G143" i="25186"/>
  <c r="H143" i="25186"/>
  <c r="I143" i="25186"/>
  <c r="J143" i="25186"/>
  <c r="K143" i="25186"/>
  <c r="L143" i="25186"/>
  <c r="M143" i="25186"/>
  <c r="E146" i="25186"/>
  <c r="F146" i="25186"/>
  <c r="G146" i="25186"/>
  <c r="H146" i="25186"/>
  <c r="I146" i="25186"/>
  <c r="J146" i="25186"/>
  <c r="K146" i="25186"/>
  <c r="L146" i="25186"/>
  <c r="M146" i="25186"/>
  <c r="E152" i="25186"/>
  <c r="F152" i="25186"/>
  <c r="G152" i="25186"/>
  <c r="H152" i="25186"/>
  <c r="I152" i="25186"/>
  <c r="J152" i="25186"/>
  <c r="J177" i="25186" s="1"/>
  <c r="K152" i="25186"/>
  <c r="L152" i="25186"/>
  <c r="M152" i="25186"/>
  <c r="E155" i="25186"/>
  <c r="F155" i="25186"/>
  <c r="G155" i="25186"/>
  <c r="H155" i="25186"/>
  <c r="I155" i="25186"/>
  <c r="J155" i="25186"/>
  <c r="K155" i="25186"/>
  <c r="K180" i="25186" s="1"/>
  <c r="L155" i="25186"/>
  <c r="M155" i="25186"/>
  <c r="E158" i="25186"/>
  <c r="F158" i="25186"/>
  <c r="G158" i="25186"/>
  <c r="H158" i="25186"/>
  <c r="I158" i="25186"/>
  <c r="J158" i="25186"/>
  <c r="K158" i="25186"/>
  <c r="L158" i="25186"/>
  <c r="M158" i="25186"/>
  <c r="M183" i="25186" s="1"/>
  <c r="E169" i="25186"/>
  <c r="F169" i="25186"/>
  <c r="G169" i="25186"/>
  <c r="H169" i="25186"/>
  <c r="I169" i="25186"/>
  <c r="J169" i="25186"/>
  <c r="K169" i="25186"/>
  <c r="L169" i="25186"/>
  <c r="M169" i="25186"/>
  <c r="E170" i="25186"/>
  <c r="F170" i="25186"/>
  <c r="G170" i="25186"/>
  <c r="H170" i="25186"/>
  <c r="I170" i="25186"/>
  <c r="J170" i="25186"/>
  <c r="K170" i="25186"/>
  <c r="L170" i="25186"/>
  <c r="M170" i="25186"/>
  <c r="H171" i="25186"/>
  <c r="E172" i="25186"/>
  <c r="F172" i="25186"/>
  <c r="G172" i="25186"/>
  <c r="H172" i="25186"/>
  <c r="I172" i="25186"/>
  <c r="J172" i="25186"/>
  <c r="K172" i="25186"/>
  <c r="L172" i="25186"/>
  <c r="M172" i="25186"/>
  <c r="E173" i="25186"/>
  <c r="F173" i="25186"/>
  <c r="G173" i="25186"/>
  <c r="H173" i="25186"/>
  <c r="I173" i="25186"/>
  <c r="J173" i="25186"/>
  <c r="K173" i="25186"/>
  <c r="L173" i="25186"/>
  <c r="M173" i="25186"/>
  <c r="E178" i="25186"/>
  <c r="F178" i="25186"/>
  <c r="G178" i="25186"/>
  <c r="H178" i="25186"/>
  <c r="I178" i="25186"/>
  <c r="J178" i="25186"/>
  <c r="K178" i="25186"/>
  <c r="L178" i="25186"/>
  <c r="M178" i="25186"/>
  <c r="E179" i="25186"/>
  <c r="F179" i="25186"/>
  <c r="G179" i="25186"/>
  <c r="H179" i="25186"/>
  <c r="I179" i="25186"/>
  <c r="J179" i="25186"/>
  <c r="K179" i="25186"/>
  <c r="L179" i="25186"/>
  <c r="M179" i="25186"/>
  <c r="E180" i="25186"/>
  <c r="H180" i="25186"/>
  <c r="E181" i="25186"/>
  <c r="F181" i="25186"/>
  <c r="G181" i="25186"/>
  <c r="H181" i="25186"/>
  <c r="I181" i="25186"/>
  <c r="J181" i="25186"/>
  <c r="K181" i="25186"/>
  <c r="L181" i="25186"/>
  <c r="M181" i="25186"/>
  <c r="E182" i="25186"/>
  <c r="F182" i="25186"/>
  <c r="G182" i="25186"/>
  <c r="H182" i="25186"/>
  <c r="I182" i="25186"/>
  <c r="J182" i="25186"/>
  <c r="K182" i="25186"/>
  <c r="L182" i="25186"/>
  <c r="M182" i="25186"/>
  <c r="E184" i="25186"/>
  <c r="F184" i="25186"/>
  <c r="G184" i="25186"/>
  <c r="H184" i="25186"/>
  <c r="I184" i="25186"/>
  <c r="J184" i="25186"/>
  <c r="K184" i="25186"/>
  <c r="L184" i="25186"/>
  <c r="M184" i="25186"/>
  <c r="E185" i="25186"/>
  <c r="F185" i="25186"/>
  <c r="G185" i="25186"/>
  <c r="H185" i="25186"/>
  <c r="I185" i="25186"/>
  <c r="J185" i="25186"/>
  <c r="K185" i="25186"/>
  <c r="L185" i="25186"/>
  <c r="M185" i="25186"/>
  <c r="E193" i="25186"/>
  <c r="F193" i="25186"/>
  <c r="G193" i="25186"/>
  <c r="H193" i="25186"/>
  <c r="I193" i="25186"/>
  <c r="E194" i="25186"/>
  <c r="F194" i="25186"/>
  <c r="G194" i="25186"/>
  <c r="H194" i="25186"/>
  <c r="I194" i="25186"/>
  <c r="E196" i="25186"/>
  <c r="F196" i="25186"/>
  <c r="G196" i="25186"/>
  <c r="H196" i="25186"/>
  <c r="I196" i="25186"/>
  <c r="J197" i="25186"/>
  <c r="M197" i="25186" s="1"/>
  <c r="J198" i="25186"/>
  <c r="L198" i="25186" s="1"/>
  <c r="E199" i="25186"/>
  <c r="F199" i="25186"/>
  <c r="G199" i="25186"/>
  <c r="H199" i="25186"/>
  <c r="I199" i="25186"/>
  <c r="J200" i="25186"/>
  <c r="K200" i="25186" s="1"/>
  <c r="J201" i="25186"/>
  <c r="N201" i="25186" s="1"/>
  <c r="K201" i="25186"/>
  <c r="E203" i="25186"/>
  <c r="F203" i="25186"/>
  <c r="G203" i="25186"/>
  <c r="H203" i="25186"/>
  <c r="I203" i="25186"/>
  <c r="E204" i="25186"/>
  <c r="F204" i="25186"/>
  <c r="G204" i="25186"/>
  <c r="H204" i="25186"/>
  <c r="I204" i="25186"/>
  <c r="E206" i="25186"/>
  <c r="F206" i="25186"/>
  <c r="G206" i="25186"/>
  <c r="H206" i="25186"/>
  <c r="I206" i="25186"/>
  <c r="J207" i="25186"/>
  <c r="O207" i="25186" s="1"/>
  <c r="J208" i="25186"/>
  <c r="M208" i="25186" s="1"/>
  <c r="E209" i="25186"/>
  <c r="F209" i="25186"/>
  <c r="G209" i="25186"/>
  <c r="H209" i="25186"/>
  <c r="I209" i="25186"/>
  <c r="J210" i="25186"/>
  <c r="L210" i="25186"/>
  <c r="O210" i="25186"/>
  <c r="J211" i="25186"/>
  <c r="O211" i="25186" s="1"/>
  <c r="E212" i="25186"/>
  <c r="F212" i="25186"/>
  <c r="G212" i="25186"/>
  <c r="H212" i="25186"/>
  <c r="I212" i="25186"/>
  <c r="J213" i="25186"/>
  <c r="L213" i="25186" s="1"/>
  <c r="J214" i="25186"/>
  <c r="L214" i="25186" s="1"/>
  <c r="E224" i="25186"/>
  <c r="E238" i="25186" s="1"/>
  <c r="F224" i="25186"/>
  <c r="F238" i="25186" s="1"/>
  <c r="G224" i="25186"/>
  <c r="G238" i="25186" s="1"/>
  <c r="H224" i="25186"/>
  <c r="H238" i="25186" s="1"/>
  <c r="E225" i="25186"/>
  <c r="F225" i="25186"/>
  <c r="F239" i="25186" s="1"/>
  <c r="G225" i="25186"/>
  <c r="G239" i="25186" s="1"/>
  <c r="H225" i="25186"/>
  <c r="H239" i="25186" s="1"/>
  <c r="E227" i="25186"/>
  <c r="F227" i="25186"/>
  <c r="G227" i="25186"/>
  <c r="H227" i="25186"/>
  <c r="I228" i="25186"/>
  <c r="M228" i="25186" s="1"/>
  <c r="I229" i="25186"/>
  <c r="L229" i="25186" s="1"/>
  <c r="E230" i="25186"/>
  <c r="F230" i="25186"/>
  <c r="G230" i="25186"/>
  <c r="H230" i="25186"/>
  <c r="I231" i="25186"/>
  <c r="K231" i="25186" s="1"/>
  <c r="I232" i="25186"/>
  <c r="J232" i="25186" s="1"/>
  <c r="E233" i="25186"/>
  <c r="I233" i="25186" s="1"/>
  <c r="J233" i="25186" s="1"/>
  <c r="F233" i="25186"/>
  <c r="G233" i="25186"/>
  <c r="H233" i="25186"/>
  <c r="I234" i="25186"/>
  <c r="M234" i="25186" s="1"/>
  <c r="I235" i="25186"/>
  <c r="L235" i="25186" s="1"/>
  <c r="E245" i="25186"/>
  <c r="E259" i="25186" s="1"/>
  <c r="F245" i="25186"/>
  <c r="F259" i="25186" s="1"/>
  <c r="G245" i="25186"/>
  <c r="H245" i="25186"/>
  <c r="H259" i="25186" s="1"/>
  <c r="E246" i="25186"/>
  <c r="E260" i="25186" s="1"/>
  <c r="F246" i="25186"/>
  <c r="F260" i="25186" s="1"/>
  <c r="G246" i="25186"/>
  <c r="H246" i="25186"/>
  <c r="H260" i="25186" s="1"/>
  <c r="E248" i="25186"/>
  <c r="F248" i="25186"/>
  <c r="G248" i="25186"/>
  <c r="H248" i="25186"/>
  <c r="I249" i="25186"/>
  <c r="M249" i="25186" s="1"/>
  <c r="I250" i="25186"/>
  <c r="M250" i="25186" s="1"/>
  <c r="E251" i="25186"/>
  <c r="F251" i="25186"/>
  <c r="G251" i="25186"/>
  <c r="H251" i="25186"/>
  <c r="I252" i="25186"/>
  <c r="J252" i="25186" s="1"/>
  <c r="I253" i="25186"/>
  <c r="M253" i="25186" s="1"/>
  <c r="E254" i="25186"/>
  <c r="F254" i="25186"/>
  <c r="G254" i="25186"/>
  <c r="H254" i="25186"/>
  <c r="I255" i="25186"/>
  <c r="K255" i="25186" s="1"/>
  <c r="I256" i="25186"/>
  <c r="M256" i="25186" s="1"/>
  <c r="E266" i="25186"/>
  <c r="E265" i="25186" s="1"/>
  <c r="F266" i="25186"/>
  <c r="E267" i="25186"/>
  <c r="F267" i="25186"/>
  <c r="E269" i="25186"/>
  <c r="F269" i="25186"/>
  <c r="G270" i="25186"/>
  <c r="I270" i="25186" s="1"/>
  <c r="G271" i="25186"/>
  <c r="I271" i="25186" s="1"/>
  <c r="E272" i="25186"/>
  <c r="F272" i="25186"/>
  <c r="G273" i="25186"/>
  <c r="H273" i="25186" s="1"/>
  <c r="G274" i="25186"/>
  <c r="H274" i="25186" s="1"/>
  <c r="E276" i="25186"/>
  <c r="E275" i="25186" s="1"/>
  <c r="F276" i="25186"/>
  <c r="E277" i="25186"/>
  <c r="F277" i="25186"/>
  <c r="E279" i="25186"/>
  <c r="F279" i="25186"/>
  <c r="G280" i="25186"/>
  <c r="I280" i="25186" s="1"/>
  <c r="G281" i="25186"/>
  <c r="H281" i="25186" s="1"/>
  <c r="E282" i="25186"/>
  <c r="F282" i="25186"/>
  <c r="G282" i="25186" s="1"/>
  <c r="H282" i="25186" s="1"/>
  <c r="G283" i="25186"/>
  <c r="H283" i="25186" s="1"/>
  <c r="G284" i="25186"/>
  <c r="H284" i="25186" s="1"/>
  <c r="E285" i="25186"/>
  <c r="G285" i="25186" s="1"/>
  <c r="F285" i="25186"/>
  <c r="G286" i="25186"/>
  <c r="H286" i="25186" s="1"/>
  <c r="G287" i="25186"/>
  <c r="I287" i="25186" s="1"/>
  <c r="E297" i="25186"/>
  <c r="F297" i="25186"/>
  <c r="F311" i="25186" s="1"/>
  <c r="E298" i="25186"/>
  <c r="E312" i="25186" s="1"/>
  <c r="F298" i="25186"/>
  <c r="F312" i="25186" s="1"/>
  <c r="E300" i="25186"/>
  <c r="F300" i="25186"/>
  <c r="G301" i="25186"/>
  <c r="H301" i="25186" s="1"/>
  <c r="G302" i="25186"/>
  <c r="H302" i="25186" s="1"/>
  <c r="E303" i="25186"/>
  <c r="F303" i="25186"/>
  <c r="G304" i="25186"/>
  <c r="I304" i="25186" s="1"/>
  <c r="G305" i="25186"/>
  <c r="I305" i="25186" s="1"/>
  <c r="E306" i="25186"/>
  <c r="F306" i="25186"/>
  <c r="G307" i="25186"/>
  <c r="H307" i="25186" s="1"/>
  <c r="G308" i="25186"/>
  <c r="H308" i="25186" s="1"/>
  <c r="E317" i="25186"/>
  <c r="F332" i="25186"/>
  <c r="E321" i="25186"/>
  <c r="F321" i="25186"/>
  <c r="G322" i="25186"/>
  <c r="H322" i="25186" s="1"/>
  <c r="G323" i="25186"/>
  <c r="H323" i="25186" s="1"/>
  <c r="E324" i="25186"/>
  <c r="F324" i="25186"/>
  <c r="G325" i="25186"/>
  <c r="H325" i="25186" s="1"/>
  <c r="G326" i="25186"/>
  <c r="H326" i="25186" s="1"/>
  <c r="E327" i="25186"/>
  <c r="G327" i="25186" s="1"/>
  <c r="F327" i="25186"/>
  <c r="G328" i="25186"/>
  <c r="I328" i="25186" s="1"/>
  <c r="G329" i="25186"/>
  <c r="H329" i="25186" s="1"/>
  <c r="E332" i="25186"/>
  <c r="E333" i="25186"/>
  <c r="E339" i="25186"/>
  <c r="E353" i="25186" s="1"/>
  <c r="F339" i="25186"/>
  <c r="E340" i="25186"/>
  <c r="E354" i="25186" s="1"/>
  <c r="F340" i="25186"/>
  <c r="F354" i="25186" s="1"/>
  <c r="E342" i="25186"/>
  <c r="F342" i="25186"/>
  <c r="G343" i="25186"/>
  <c r="H343" i="25186" s="1"/>
  <c r="G344" i="25186"/>
  <c r="H344" i="25186" s="1"/>
  <c r="E345" i="25186"/>
  <c r="F345" i="25186"/>
  <c r="G345" i="25186" s="1"/>
  <c r="G346" i="25186"/>
  <c r="H346" i="25186" s="1"/>
  <c r="G347" i="25186"/>
  <c r="H347" i="25186" s="1"/>
  <c r="E348" i="25186"/>
  <c r="G348" i="25186" s="1"/>
  <c r="F348" i="25186"/>
  <c r="G349" i="25186"/>
  <c r="H349" i="25186" s="1"/>
  <c r="G350" i="25186"/>
  <c r="H350" i="25186" s="1"/>
  <c r="E360" i="25186"/>
  <c r="F360" i="25186"/>
  <c r="G360" i="25186"/>
  <c r="H360" i="25186"/>
  <c r="I360" i="25186"/>
  <c r="J360" i="25186"/>
  <c r="E361" i="25186"/>
  <c r="F361" i="25186"/>
  <c r="G361" i="25186"/>
  <c r="H361" i="25186"/>
  <c r="I361" i="25186"/>
  <c r="J361" i="25186"/>
  <c r="E363" i="25186"/>
  <c r="F363" i="25186"/>
  <c r="G363" i="25186"/>
  <c r="H363" i="25186"/>
  <c r="I363" i="25186"/>
  <c r="J363" i="25186"/>
  <c r="K364" i="25186"/>
  <c r="N364" i="25186" s="1"/>
  <c r="K365" i="25186"/>
  <c r="O365" i="25186" s="1"/>
  <c r="E366" i="25186"/>
  <c r="F366" i="25186"/>
  <c r="G366" i="25186"/>
  <c r="H366" i="25186"/>
  <c r="I366" i="25186"/>
  <c r="J366" i="25186"/>
  <c r="K367" i="25186"/>
  <c r="N367" i="25186" s="1"/>
  <c r="K368" i="25186"/>
  <c r="L368" i="25186" s="1"/>
  <c r="E370" i="25186"/>
  <c r="F370" i="25186"/>
  <c r="F384" i="25186" s="1"/>
  <c r="G370" i="25186"/>
  <c r="H370" i="25186"/>
  <c r="I370" i="25186"/>
  <c r="J370" i="25186"/>
  <c r="E371" i="25186"/>
  <c r="E369" i="25186" s="1"/>
  <c r="F371" i="25186"/>
  <c r="F385" i="25186" s="1"/>
  <c r="G371" i="25186"/>
  <c r="H371" i="25186"/>
  <c r="I371" i="25186"/>
  <c r="J371" i="25186"/>
  <c r="E373" i="25186"/>
  <c r="F373" i="25186"/>
  <c r="G373" i="25186"/>
  <c r="H373" i="25186"/>
  <c r="I373" i="25186"/>
  <c r="J373" i="25186"/>
  <c r="K374" i="25186"/>
  <c r="L374" i="25186" s="1"/>
  <c r="K375" i="25186"/>
  <c r="Q375" i="25186" s="1"/>
  <c r="E376" i="25186"/>
  <c r="F376" i="25186"/>
  <c r="G376" i="25186"/>
  <c r="H376" i="25186"/>
  <c r="I376" i="25186"/>
  <c r="J376" i="25186"/>
  <c r="K377" i="25186"/>
  <c r="M377" i="25186" s="1"/>
  <c r="K378" i="25186"/>
  <c r="M378" i="25186" s="1"/>
  <c r="E379" i="25186"/>
  <c r="F379" i="25186"/>
  <c r="G379" i="25186"/>
  <c r="H379" i="25186"/>
  <c r="I379" i="25186"/>
  <c r="J379" i="25186"/>
  <c r="K380" i="25186"/>
  <c r="L380" i="25186" s="1"/>
  <c r="K381" i="25186"/>
  <c r="P381" i="25186" s="1"/>
  <c r="E391" i="25186"/>
  <c r="F391" i="25186"/>
  <c r="G391" i="25186"/>
  <c r="H391" i="25186"/>
  <c r="I391" i="25186"/>
  <c r="J391" i="25186"/>
  <c r="E392" i="25186"/>
  <c r="F392" i="25186"/>
  <c r="G392" i="25186"/>
  <c r="H392" i="25186"/>
  <c r="H390" i="25186" s="1"/>
  <c r="I392" i="25186"/>
  <c r="J392" i="25186"/>
  <c r="E394" i="25186"/>
  <c r="F394" i="25186"/>
  <c r="G394" i="25186"/>
  <c r="H394" i="25186"/>
  <c r="I394" i="25186"/>
  <c r="J394" i="25186"/>
  <c r="K395" i="25186"/>
  <c r="L395" i="25186" s="1"/>
  <c r="K396" i="25186"/>
  <c r="L396" i="25186" s="1"/>
  <c r="E397" i="25186"/>
  <c r="F397" i="25186"/>
  <c r="G397" i="25186"/>
  <c r="H397" i="25186"/>
  <c r="I397" i="25186"/>
  <c r="J397" i="25186"/>
  <c r="K398" i="25186"/>
  <c r="O398" i="25186" s="1"/>
  <c r="K399" i="25186"/>
  <c r="O399" i="25186" s="1"/>
  <c r="E401" i="25186"/>
  <c r="E400" i="25186" s="1"/>
  <c r="F401" i="25186"/>
  <c r="G401" i="25186"/>
  <c r="H401" i="25186"/>
  <c r="I401" i="25186"/>
  <c r="J401" i="25186"/>
  <c r="E402" i="25186"/>
  <c r="F402" i="25186"/>
  <c r="G402" i="25186"/>
  <c r="H402" i="25186"/>
  <c r="I402" i="25186"/>
  <c r="J402" i="25186"/>
  <c r="E404" i="25186"/>
  <c r="F404" i="25186"/>
  <c r="G404" i="25186"/>
  <c r="H404" i="25186"/>
  <c r="I404" i="25186"/>
  <c r="J404" i="25186"/>
  <c r="K405" i="25186"/>
  <c r="N405" i="25186" s="1"/>
  <c r="K406" i="25186"/>
  <c r="N406" i="25186" s="1"/>
  <c r="E407" i="25186"/>
  <c r="F407" i="25186"/>
  <c r="G407" i="25186"/>
  <c r="H407" i="25186"/>
  <c r="I407" i="25186"/>
  <c r="J407" i="25186"/>
  <c r="K408" i="25186"/>
  <c r="Q408" i="25186" s="1"/>
  <c r="K409" i="25186"/>
  <c r="N409" i="25186" s="1"/>
  <c r="E410" i="25186"/>
  <c r="F410" i="25186"/>
  <c r="G410" i="25186"/>
  <c r="H410" i="25186"/>
  <c r="I410" i="25186"/>
  <c r="J410" i="25186"/>
  <c r="K411" i="25186"/>
  <c r="M411" i="25186" s="1"/>
  <c r="K412" i="25186"/>
  <c r="O412" i="25186" s="1"/>
  <c r="E422" i="25186"/>
  <c r="F422" i="25186"/>
  <c r="G422" i="25186"/>
  <c r="H422" i="25186"/>
  <c r="I422" i="25186"/>
  <c r="J422" i="25186"/>
  <c r="E423" i="25186"/>
  <c r="E421" i="25186" s="1"/>
  <c r="F423" i="25186"/>
  <c r="G423" i="25186"/>
  <c r="H423" i="25186"/>
  <c r="I423" i="25186"/>
  <c r="J423" i="25186"/>
  <c r="E425" i="25186"/>
  <c r="F425" i="25186"/>
  <c r="G425" i="25186"/>
  <c r="H425" i="25186"/>
  <c r="I425" i="25186"/>
  <c r="J425" i="25186"/>
  <c r="K426" i="25186"/>
  <c r="O426" i="25186" s="1"/>
  <c r="K427" i="25186"/>
  <c r="Q427" i="25186" s="1"/>
  <c r="E428" i="25186"/>
  <c r="F428" i="25186"/>
  <c r="G428" i="25186"/>
  <c r="H428" i="25186"/>
  <c r="I428" i="25186"/>
  <c r="J428" i="25186"/>
  <c r="K429" i="25186"/>
  <c r="L429" i="25186" s="1"/>
  <c r="K430" i="25186"/>
  <c r="M430" i="25186" s="1"/>
  <c r="E432" i="25186"/>
  <c r="F432" i="25186"/>
  <c r="G432" i="25186"/>
  <c r="H432" i="25186"/>
  <c r="I432" i="25186"/>
  <c r="J432" i="25186"/>
  <c r="E433" i="25186"/>
  <c r="E431" i="25186" s="1"/>
  <c r="F433" i="25186"/>
  <c r="F431" i="25186" s="1"/>
  <c r="G433" i="25186"/>
  <c r="H433" i="25186"/>
  <c r="H431" i="25186" s="1"/>
  <c r="I433" i="25186"/>
  <c r="J433" i="25186"/>
  <c r="J431" i="25186" s="1"/>
  <c r="E435" i="25186"/>
  <c r="F435" i="25186"/>
  <c r="G435" i="25186"/>
  <c r="H435" i="25186"/>
  <c r="I435" i="25186"/>
  <c r="J435" i="25186"/>
  <c r="K436" i="25186"/>
  <c r="L436" i="25186" s="1"/>
  <c r="M436" i="25186"/>
  <c r="K437" i="25186"/>
  <c r="L437" i="25186" s="1"/>
  <c r="E438" i="25186"/>
  <c r="F438" i="25186"/>
  <c r="G438" i="25186"/>
  <c r="H438" i="25186"/>
  <c r="I438" i="25186"/>
  <c r="J438" i="25186"/>
  <c r="K439" i="25186"/>
  <c r="M439" i="25186" s="1"/>
  <c r="K440" i="25186"/>
  <c r="P440" i="25186" s="1"/>
  <c r="E441" i="25186"/>
  <c r="F441" i="25186"/>
  <c r="G441" i="25186"/>
  <c r="H441" i="25186"/>
  <c r="I441" i="25186"/>
  <c r="J441" i="25186"/>
  <c r="K442" i="25186"/>
  <c r="L442" i="25186" s="1"/>
  <c r="K443" i="25186"/>
  <c r="Q443" i="25186" s="1"/>
  <c r="D5" i="25187"/>
  <c r="E5" i="25187"/>
  <c r="E12" i="25187" s="1"/>
  <c r="F6" i="25187"/>
  <c r="H6" i="25187" s="1"/>
  <c r="F7" i="25187"/>
  <c r="H7" i="25187" s="1"/>
  <c r="D8" i="25187"/>
  <c r="E8" i="25187"/>
  <c r="F9" i="25187"/>
  <c r="G9" i="25187" s="1"/>
  <c r="F10" i="25187"/>
  <c r="G10" i="25187" s="1"/>
  <c r="F11" i="25187"/>
  <c r="H11" i="25187" s="1"/>
  <c r="E20" i="25187"/>
  <c r="F20" i="25187"/>
  <c r="G20" i="25187"/>
  <c r="H20" i="25187"/>
  <c r="I20" i="25187"/>
  <c r="J20" i="25187"/>
  <c r="K21" i="25187"/>
  <c r="L21" i="25187" s="1"/>
  <c r="K22" i="25187"/>
  <c r="L22" i="25187" s="1"/>
  <c r="E23" i="25187"/>
  <c r="F23" i="25187"/>
  <c r="G23" i="25187"/>
  <c r="H23" i="25187"/>
  <c r="I23" i="25187"/>
  <c r="J23" i="25187"/>
  <c r="K24" i="25187"/>
  <c r="L24" i="25187" s="1"/>
  <c r="K25" i="25187"/>
  <c r="Q25" i="25187" s="1"/>
  <c r="E27" i="25187"/>
  <c r="F27" i="25187"/>
  <c r="G27" i="25187"/>
  <c r="H27" i="25187"/>
  <c r="I27" i="25187"/>
  <c r="J27" i="25187"/>
  <c r="E28" i="25187"/>
  <c r="E26" i="25187" s="1"/>
  <c r="F28" i="25187"/>
  <c r="G28" i="25187"/>
  <c r="G42" i="25187" s="1"/>
  <c r="H28" i="25187"/>
  <c r="H26" i="25187" s="1"/>
  <c r="I28" i="25187"/>
  <c r="J28" i="25187"/>
  <c r="E30" i="25187"/>
  <c r="F30" i="25187"/>
  <c r="G30" i="25187"/>
  <c r="H30" i="25187"/>
  <c r="I30" i="25187"/>
  <c r="J30" i="25187"/>
  <c r="K31" i="25187"/>
  <c r="O31" i="25187" s="1"/>
  <c r="K32" i="25187"/>
  <c r="M32" i="25187" s="1"/>
  <c r="E33" i="25187"/>
  <c r="F33" i="25187"/>
  <c r="G33" i="25187"/>
  <c r="H33" i="25187"/>
  <c r="I33" i="25187"/>
  <c r="J33" i="25187"/>
  <c r="K34" i="25187"/>
  <c r="N34" i="25187" s="1"/>
  <c r="K35" i="25187"/>
  <c r="Q35" i="25187" s="1"/>
  <c r="E36" i="25187"/>
  <c r="F36" i="25187"/>
  <c r="G36" i="25187"/>
  <c r="H36" i="25187"/>
  <c r="I36" i="25187"/>
  <c r="J36" i="25187"/>
  <c r="K37" i="25187"/>
  <c r="M37" i="25187" s="1"/>
  <c r="K38" i="25187"/>
  <c r="M38" i="25187" s="1"/>
  <c r="E48" i="25187"/>
  <c r="F48" i="25187"/>
  <c r="G48" i="25187"/>
  <c r="E49" i="25187"/>
  <c r="F49" i="25187"/>
  <c r="G49" i="25187"/>
  <c r="E51" i="25187"/>
  <c r="F51" i="25187"/>
  <c r="G51" i="25187"/>
  <c r="J52" i="25187"/>
  <c r="J53" i="25187"/>
  <c r="E54" i="25187"/>
  <c r="F54" i="25187"/>
  <c r="G54" i="25187"/>
  <c r="E58" i="25187"/>
  <c r="E57" i="25187" s="1"/>
  <c r="F58" i="25187"/>
  <c r="G58" i="25187"/>
  <c r="E59" i="25187"/>
  <c r="F59" i="25187"/>
  <c r="G59" i="25187"/>
  <c r="E61" i="25187"/>
  <c r="F61" i="25187"/>
  <c r="G61" i="25187"/>
  <c r="H62" i="25187"/>
  <c r="I62" i="25187" s="1"/>
  <c r="H63" i="25187"/>
  <c r="I63" i="25187" s="1"/>
  <c r="E64" i="25187"/>
  <c r="F64" i="25187"/>
  <c r="G64" i="25187"/>
  <c r="H65" i="25187"/>
  <c r="I65" i="25187" s="1"/>
  <c r="H66" i="25187"/>
  <c r="J66" i="25187" s="1"/>
  <c r="E67" i="25187"/>
  <c r="F67" i="25187"/>
  <c r="G67" i="25187"/>
  <c r="H68" i="25187"/>
  <c r="I68" i="25187" s="1"/>
  <c r="H69" i="25187"/>
  <c r="I69" i="25187" s="1"/>
  <c r="E79" i="25187"/>
  <c r="F79" i="25187"/>
  <c r="G79" i="25187"/>
  <c r="G103" i="25187" s="1"/>
  <c r="H79" i="25187"/>
  <c r="H103" i="25187" s="1"/>
  <c r="E80" i="25187"/>
  <c r="F80" i="25187"/>
  <c r="G80" i="25187"/>
  <c r="H80" i="25187"/>
  <c r="E82" i="25187"/>
  <c r="F82" i="25187"/>
  <c r="G82" i="25187"/>
  <c r="H82" i="25187"/>
  <c r="I83" i="25187"/>
  <c r="L83" i="25187" s="1"/>
  <c r="I84" i="25187"/>
  <c r="J84" i="25187" s="1"/>
  <c r="E85" i="25187"/>
  <c r="F85" i="25187"/>
  <c r="G85" i="25187"/>
  <c r="H85" i="25187"/>
  <c r="I86" i="25187"/>
  <c r="L86" i="25187" s="1"/>
  <c r="I87" i="25187"/>
  <c r="J87" i="25187" s="1"/>
  <c r="E92" i="25187"/>
  <c r="F92" i="25187"/>
  <c r="G92" i="25187"/>
  <c r="H92" i="25187"/>
  <c r="I93" i="25187"/>
  <c r="L93" i="25187" s="1"/>
  <c r="I94" i="25187"/>
  <c r="K94" i="25187" s="1"/>
  <c r="E95" i="25187"/>
  <c r="F95" i="25187"/>
  <c r="G95" i="25187"/>
  <c r="H95" i="25187"/>
  <c r="I96" i="25187"/>
  <c r="M96" i="25187" s="1"/>
  <c r="I97" i="25187"/>
  <c r="M97" i="25187" s="1"/>
  <c r="E98" i="25187"/>
  <c r="F98" i="25187"/>
  <c r="G98" i="25187"/>
  <c r="H98" i="25187"/>
  <c r="I99" i="25187"/>
  <c r="M99" i="25187" s="1"/>
  <c r="I100" i="25187"/>
  <c r="M100" i="25187" s="1"/>
  <c r="E110" i="25187"/>
  <c r="F110" i="25187"/>
  <c r="E111" i="25187"/>
  <c r="F111" i="25187"/>
  <c r="E113" i="25187"/>
  <c r="F113" i="25187"/>
  <c r="G114" i="25187"/>
  <c r="I114" i="25187" s="1"/>
  <c r="G115" i="25187"/>
  <c r="H115" i="25187" s="1"/>
  <c r="E116" i="25187"/>
  <c r="F116" i="25187"/>
  <c r="G117" i="25187"/>
  <c r="H117" i="25187"/>
  <c r="G118" i="25187"/>
  <c r="I118" i="25187" s="1"/>
  <c r="E120" i="25187"/>
  <c r="F120" i="25187"/>
  <c r="E121" i="25187"/>
  <c r="F121" i="25187"/>
  <c r="E123" i="25187"/>
  <c r="F123" i="25187"/>
  <c r="G123" i="25187" s="1"/>
  <c r="I123" i="25187" s="1"/>
  <c r="G124" i="25187"/>
  <c r="I124" i="25187" s="1"/>
  <c r="G125" i="25187"/>
  <c r="H125" i="25187" s="1"/>
  <c r="E126" i="25187"/>
  <c r="F126" i="25187"/>
  <c r="G127" i="25187"/>
  <c r="I127" i="25187" s="1"/>
  <c r="G128" i="25187"/>
  <c r="H128" i="25187" s="1"/>
  <c r="E129" i="25187"/>
  <c r="F129" i="25187"/>
  <c r="G130" i="25187"/>
  <c r="H130" i="25187" s="1"/>
  <c r="G131" i="25187"/>
  <c r="H131" i="25187" s="1"/>
  <c r="E143" i="25187"/>
  <c r="F143" i="25187"/>
  <c r="G143" i="25187"/>
  <c r="H143" i="25187"/>
  <c r="H168" i="25187" s="1"/>
  <c r="I143" i="25187"/>
  <c r="J143" i="25187"/>
  <c r="K143" i="25187"/>
  <c r="L143" i="25187"/>
  <c r="M143" i="25187"/>
  <c r="E146" i="25187"/>
  <c r="F146" i="25187"/>
  <c r="G146" i="25187"/>
  <c r="H146" i="25187"/>
  <c r="I146" i="25187"/>
  <c r="J146" i="25187"/>
  <c r="K146" i="25187"/>
  <c r="L146" i="25187"/>
  <c r="M146" i="25187"/>
  <c r="E152" i="25187"/>
  <c r="E177" i="25187" s="1"/>
  <c r="F152" i="25187"/>
  <c r="F177" i="25187" s="1"/>
  <c r="G152" i="25187"/>
  <c r="G177" i="25187" s="1"/>
  <c r="H152" i="25187"/>
  <c r="H177" i="25187" s="1"/>
  <c r="I152" i="25187"/>
  <c r="I177" i="25187" s="1"/>
  <c r="J152" i="25187"/>
  <c r="J177" i="25187" s="1"/>
  <c r="K152" i="25187"/>
  <c r="K177" i="25187" s="1"/>
  <c r="L152" i="25187"/>
  <c r="L177" i="25187" s="1"/>
  <c r="M152" i="25187"/>
  <c r="M177" i="25187" s="1"/>
  <c r="E155" i="25187"/>
  <c r="F155" i="25187"/>
  <c r="G155" i="25187"/>
  <c r="H155" i="25187"/>
  <c r="I155" i="25187"/>
  <c r="J155" i="25187"/>
  <c r="K155" i="25187"/>
  <c r="L155" i="25187"/>
  <c r="M155" i="25187"/>
  <c r="E158" i="25187"/>
  <c r="F158" i="25187"/>
  <c r="G158" i="25187"/>
  <c r="H158" i="25187"/>
  <c r="I158" i="25187"/>
  <c r="I183" i="25187" s="1"/>
  <c r="J158" i="25187"/>
  <c r="K158" i="25187"/>
  <c r="L158" i="25187"/>
  <c r="M158" i="25187"/>
  <c r="M183" i="25187" s="1"/>
  <c r="E169" i="25187"/>
  <c r="F169" i="25187"/>
  <c r="G169" i="25187"/>
  <c r="H169" i="25187"/>
  <c r="I169" i="25187"/>
  <c r="J169" i="25187"/>
  <c r="K169" i="25187"/>
  <c r="L169" i="25187"/>
  <c r="M169" i="25187"/>
  <c r="E170" i="25187"/>
  <c r="F170" i="25187"/>
  <c r="G170" i="25187"/>
  <c r="H170" i="25187"/>
  <c r="I170" i="25187"/>
  <c r="J170" i="25187"/>
  <c r="K170" i="25187"/>
  <c r="L170" i="25187"/>
  <c r="M170" i="25187"/>
  <c r="E172" i="25187"/>
  <c r="F172" i="25187"/>
  <c r="G172" i="25187"/>
  <c r="H172" i="25187"/>
  <c r="I172" i="25187"/>
  <c r="J172" i="25187"/>
  <c r="K172" i="25187"/>
  <c r="L172" i="25187"/>
  <c r="M172" i="25187"/>
  <c r="E173" i="25187"/>
  <c r="F173" i="25187"/>
  <c r="G173" i="25187"/>
  <c r="H173" i="25187"/>
  <c r="I173" i="25187"/>
  <c r="J173" i="25187"/>
  <c r="K173" i="25187"/>
  <c r="L173" i="25187"/>
  <c r="M173" i="25187"/>
  <c r="E178" i="25187"/>
  <c r="F178" i="25187"/>
  <c r="G178" i="25187"/>
  <c r="H178" i="25187"/>
  <c r="I178" i="25187"/>
  <c r="J178" i="25187"/>
  <c r="K178" i="25187"/>
  <c r="L178" i="25187"/>
  <c r="M178" i="25187"/>
  <c r="E179" i="25187"/>
  <c r="F179" i="25187"/>
  <c r="G179" i="25187"/>
  <c r="H179" i="25187"/>
  <c r="I179" i="25187"/>
  <c r="J179" i="25187"/>
  <c r="K179" i="25187"/>
  <c r="L179" i="25187"/>
  <c r="M179" i="25187"/>
  <c r="M180" i="25187"/>
  <c r="E181" i="25187"/>
  <c r="F181" i="25187"/>
  <c r="G181" i="25187"/>
  <c r="H181" i="25187"/>
  <c r="I181" i="25187"/>
  <c r="J181" i="25187"/>
  <c r="K181" i="25187"/>
  <c r="L181" i="25187"/>
  <c r="M181" i="25187"/>
  <c r="E182" i="25187"/>
  <c r="F182" i="25187"/>
  <c r="G182" i="25187"/>
  <c r="H182" i="25187"/>
  <c r="I182" i="25187"/>
  <c r="J182" i="25187"/>
  <c r="K182" i="25187"/>
  <c r="L182" i="25187"/>
  <c r="M182" i="25187"/>
  <c r="E184" i="25187"/>
  <c r="F184" i="25187"/>
  <c r="G184" i="25187"/>
  <c r="H184" i="25187"/>
  <c r="I184" i="25187"/>
  <c r="J184" i="25187"/>
  <c r="K184" i="25187"/>
  <c r="L184" i="25187"/>
  <c r="M184" i="25187"/>
  <c r="E185" i="25187"/>
  <c r="F185" i="25187"/>
  <c r="G185" i="25187"/>
  <c r="H185" i="25187"/>
  <c r="I185" i="25187"/>
  <c r="J185" i="25187"/>
  <c r="K185" i="25187"/>
  <c r="L185" i="25187"/>
  <c r="M185" i="25187"/>
  <c r="E193" i="25187"/>
  <c r="F193" i="25187"/>
  <c r="G193" i="25187"/>
  <c r="H193" i="25187"/>
  <c r="I193" i="25187"/>
  <c r="E194" i="25187"/>
  <c r="F194" i="25187"/>
  <c r="G194" i="25187"/>
  <c r="H194" i="25187"/>
  <c r="I194" i="25187"/>
  <c r="E196" i="25187"/>
  <c r="F196" i="25187"/>
  <c r="G196" i="25187"/>
  <c r="H196" i="25187"/>
  <c r="I196" i="25187"/>
  <c r="J197" i="25187"/>
  <c r="N197" i="25187" s="1"/>
  <c r="J198" i="25187"/>
  <c r="L198" i="25187" s="1"/>
  <c r="E199" i="25187"/>
  <c r="F199" i="25187"/>
  <c r="G199" i="25187"/>
  <c r="H199" i="25187"/>
  <c r="I199" i="25187"/>
  <c r="J200" i="25187"/>
  <c r="M200" i="25187" s="1"/>
  <c r="J201" i="25187"/>
  <c r="M201" i="25187" s="1"/>
  <c r="E203" i="25187"/>
  <c r="F203" i="25187"/>
  <c r="G203" i="25187"/>
  <c r="H203" i="25187"/>
  <c r="I203" i="25187"/>
  <c r="E204" i="25187"/>
  <c r="F204" i="25187"/>
  <c r="G204" i="25187"/>
  <c r="H204" i="25187"/>
  <c r="I204" i="25187"/>
  <c r="E206" i="25187"/>
  <c r="F206" i="25187"/>
  <c r="G206" i="25187"/>
  <c r="H206" i="25187"/>
  <c r="I206" i="25187"/>
  <c r="J207" i="25187"/>
  <c r="N207" i="25187" s="1"/>
  <c r="J208" i="25187"/>
  <c r="N208" i="25187" s="1"/>
  <c r="E209" i="25187"/>
  <c r="F209" i="25187"/>
  <c r="G209" i="25187"/>
  <c r="H209" i="25187"/>
  <c r="I209" i="25187"/>
  <c r="J210" i="25187"/>
  <c r="N210" i="25187" s="1"/>
  <c r="J211" i="25187"/>
  <c r="N211" i="25187" s="1"/>
  <c r="E212" i="25187"/>
  <c r="F212" i="25187"/>
  <c r="G212" i="25187"/>
  <c r="H212" i="25187"/>
  <c r="I212" i="25187"/>
  <c r="J213" i="25187"/>
  <c r="L213" i="25187" s="1"/>
  <c r="J214" i="25187"/>
  <c r="K214" i="25187" s="1"/>
  <c r="E224" i="25187"/>
  <c r="E238" i="25187" s="1"/>
  <c r="F224" i="25187"/>
  <c r="F238" i="25187" s="1"/>
  <c r="G224" i="25187"/>
  <c r="G238" i="25187" s="1"/>
  <c r="H224" i="25187"/>
  <c r="E225" i="25187"/>
  <c r="E239" i="25187" s="1"/>
  <c r="F225" i="25187"/>
  <c r="F239" i="25187" s="1"/>
  <c r="G225" i="25187"/>
  <c r="G239" i="25187" s="1"/>
  <c r="H225" i="25187"/>
  <c r="H239" i="25187" s="1"/>
  <c r="E227" i="25187"/>
  <c r="F227" i="25187"/>
  <c r="G227" i="25187"/>
  <c r="H227" i="25187"/>
  <c r="I228" i="25187"/>
  <c r="L228" i="25187" s="1"/>
  <c r="I229" i="25187"/>
  <c r="L229" i="25187" s="1"/>
  <c r="E230" i="25187"/>
  <c r="I230" i="25187" s="1"/>
  <c r="J230" i="25187" s="1"/>
  <c r="F230" i="25187"/>
  <c r="G230" i="25187"/>
  <c r="H230" i="25187"/>
  <c r="I231" i="25187"/>
  <c r="M231" i="25187" s="1"/>
  <c r="I232" i="25187"/>
  <c r="M232" i="25187" s="1"/>
  <c r="E233" i="25187"/>
  <c r="F233" i="25187"/>
  <c r="G233" i="25187"/>
  <c r="H233" i="25187"/>
  <c r="I234" i="25187"/>
  <c r="L234" i="25187" s="1"/>
  <c r="I235" i="25187"/>
  <c r="L235" i="25187" s="1"/>
  <c r="E245" i="25187"/>
  <c r="E259" i="25187" s="1"/>
  <c r="F245" i="25187"/>
  <c r="F259" i="25187" s="1"/>
  <c r="G245" i="25187"/>
  <c r="G259" i="25187" s="1"/>
  <c r="H245" i="25187"/>
  <c r="H259" i="25187" s="1"/>
  <c r="E246" i="25187"/>
  <c r="E260" i="25187" s="1"/>
  <c r="F246" i="25187"/>
  <c r="F260" i="25187" s="1"/>
  <c r="G246" i="25187"/>
  <c r="H246" i="25187"/>
  <c r="H260" i="25187" s="1"/>
  <c r="E248" i="25187"/>
  <c r="F248" i="25187"/>
  <c r="G248" i="25187"/>
  <c r="H248" i="25187"/>
  <c r="I249" i="25187"/>
  <c r="M249" i="25187" s="1"/>
  <c r="I250" i="25187"/>
  <c r="K250" i="25187" s="1"/>
  <c r="E251" i="25187"/>
  <c r="F251" i="25187"/>
  <c r="G251" i="25187"/>
  <c r="H251" i="25187"/>
  <c r="I252" i="25187"/>
  <c r="J252" i="25187" s="1"/>
  <c r="I253" i="25187"/>
  <c r="K253" i="25187" s="1"/>
  <c r="E254" i="25187"/>
  <c r="F254" i="25187"/>
  <c r="G254" i="25187"/>
  <c r="H254" i="25187"/>
  <c r="I255" i="25187"/>
  <c r="L255" i="25187" s="1"/>
  <c r="I256" i="25187"/>
  <c r="J256" i="25187" s="1"/>
  <c r="E266" i="25187"/>
  <c r="F266" i="25187"/>
  <c r="E267" i="25187"/>
  <c r="F267" i="25187"/>
  <c r="E269" i="25187"/>
  <c r="F269" i="25187"/>
  <c r="G270" i="25187"/>
  <c r="I270" i="25187" s="1"/>
  <c r="G271" i="25187"/>
  <c r="H271" i="25187" s="1"/>
  <c r="E272" i="25187"/>
  <c r="F272" i="25187"/>
  <c r="G273" i="25187"/>
  <c r="I273" i="25187" s="1"/>
  <c r="G274" i="25187"/>
  <c r="H274" i="25187" s="1"/>
  <c r="E276" i="25187"/>
  <c r="F276" i="25187"/>
  <c r="E277" i="25187"/>
  <c r="F277" i="25187"/>
  <c r="F275" i="25187" s="1"/>
  <c r="E279" i="25187"/>
  <c r="G279" i="25187" s="1"/>
  <c r="H279" i="25187" s="1"/>
  <c r="F279" i="25187"/>
  <c r="G280" i="25187"/>
  <c r="H280" i="25187" s="1"/>
  <c r="G281" i="25187"/>
  <c r="H281" i="25187" s="1"/>
  <c r="E282" i="25187"/>
  <c r="F282" i="25187"/>
  <c r="G283" i="25187"/>
  <c r="I283" i="25187" s="1"/>
  <c r="G284" i="25187"/>
  <c r="H284" i="25187" s="1"/>
  <c r="E285" i="25187"/>
  <c r="F285" i="25187"/>
  <c r="G286" i="25187"/>
  <c r="I286" i="25187" s="1"/>
  <c r="G287" i="25187"/>
  <c r="H287" i="25187" s="1"/>
  <c r="E297" i="25187"/>
  <c r="E311" i="25187" s="1"/>
  <c r="F297" i="25187"/>
  <c r="E298" i="25187"/>
  <c r="E312" i="25187" s="1"/>
  <c r="F298" i="25187"/>
  <c r="F312" i="25187" s="1"/>
  <c r="E300" i="25187"/>
  <c r="F300" i="25187"/>
  <c r="G301" i="25187"/>
  <c r="H301" i="25187" s="1"/>
  <c r="G302" i="25187"/>
  <c r="H302" i="25187" s="1"/>
  <c r="E303" i="25187"/>
  <c r="G303" i="25187" s="1"/>
  <c r="F303" i="25187"/>
  <c r="G304" i="25187"/>
  <c r="I304" i="25187" s="1"/>
  <c r="G305" i="25187"/>
  <c r="H305" i="25187" s="1"/>
  <c r="E306" i="25187"/>
  <c r="F306" i="25187"/>
  <c r="G307" i="25187"/>
  <c r="H307" i="25187" s="1"/>
  <c r="G308" i="25187"/>
  <c r="H308" i="25187" s="1"/>
  <c r="I308" i="25187"/>
  <c r="G318" i="25187"/>
  <c r="H318" i="25187" s="1"/>
  <c r="E333" i="25187"/>
  <c r="F333" i="25187"/>
  <c r="E321" i="25187"/>
  <c r="F321" i="25187"/>
  <c r="G322" i="25187"/>
  <c r="H322" i="25187" s="1"/>
  <c r="G323" i="25187"/>
  <c r="H323" i="25187" s="1"/>
  <c r="E324" i="25187"/>
  <c r="F324" i="25187"/>
  <c r="G325" i="25187"/>
  <c r="I325" i="25187" s="1"/>
  <c r="G326" i="25187"/>
  <c r="I326" i="25187" s="1"/>
  <c r="E327" i="25187"/>
  <c r="F327" i="25187"/>
  <c r="G328" i="25187"/>
  <c r="I328" i="25187" s="1"/>
  <c r="G329" i="25187"/>
  <c r="H329" i="25187" s="1"/>
  <c r="F332" i="25187"/>
  <c r="E339" i="25187"/>
  <c r="E353" i="25187" s="1"/>
  <c r="F339" i="25187"/>
  <c r="F353" i="25187" s="1"/>
  <c r="E340" i="25187"/>
  <c r="F340" i="25187"/>
  <c r="E342" i="25187"/>
  <c r="F342" i="25187"/>
  <c r="G343" i="25187"/>
  <c r="H343" i="25187" s="1"/>
  <c r="G344" i="25187"/>
  <c r="H344" i="25187" s="1"/>
  <c r="E345" i="25187"/>
  <c r="F345" i="25187"/>
  <c r="G346" i="25187"/>
  <c r="H346" i="25187" s="1"/>
  <c r="G347" i="25187"/>
  <c r="H347" i="25187" s="1"/>
  <c r="E348" i="25187"/>
  <c r="F348" i="25187"/>
  <c r="G348" i="25187" s="1"/>
  <c r="G349" i="25187"/>
  <c r="I349" i="25187" s="1"/>
  <c r="G350" i="25187"/>
  <c r="H350" i="25187" s="1"/>
  <c r="E360" i="25187"/>
  <c r="F360" i="25187"/>
  <c r="G360" i="25187"/>
  <c r="H360" i="25187"/>
  <c r="I360" i="25187"/>
  <c r="J360" i="25187"/>
  <c r="E361" i="25187"/>
  <c r="F361" i="25187"/>
  <c r="G361" i="25187"/>
  <c r="H361" i="25187"/>
  <c r="H359" i="25187" s="1"/>
  <c r="I361" i="25187"/>
  <c r="J361" i="25187"/>
  <c r="E363" i="25187"/>
  <c r="F363" i="25187"/>
  <c r="G363" i="25187"/>
  <c r="H363" i="25187"/>
  <c r="I363" i="25187"/>
  <c r="J363" i="25187"/>
  <c r="K364" i="25187"/>
  <c r="N364" i="25187" s="1"/>
  <c r="K365" i="25187"/>
  <c r="M365" i="25187" s="1"/>
  <c r="E366" i="25187"/>
  <c r="F366" i="25187"/>
  <c r="G366" i="25187"/>
  <c r="H366" i="25187"/>
  <c r="I366" i="25187"/>
  <c r="J366" i="25187"/>
  <c r="K367" i="25187"/>
  <c r="P367" i="25187" s="1"/>
  <c r="K368" i="25187"/>
  <c r="Q368" i="25187" s="1"/>
  <c r="E370" i="25187"/>
  <c r="F370" i="25187"/>
  <c r="G370" i="25187"/>
  <c r="H370" i="25187"/>
  <c r="I370" i="25187"/>
  <c r="J370" i="25187"/>
  <c r="E371" i="25187"/>
  <c r="F371" i="25187"/>
  <c r="G371" i="25187"/>
  <c r="H371" i="25187"/>
  <c r="I371" i="25187"/>
  <c r="J371" i="25187"/>
  <c r="J369" i="25187" s="1"/>
  <c r="E373" i="25187"/>
  <c r="F373" i="25187"/>
  <c r="G373" i="25187"/>
  <c r="H373" i="25187"/>
  <c r="I373" i="25187"/>
  <c r="J373" i="25187"/>
  <c r="K374" i="25187"/>
  <c r="L374" i="25187" s="1"/>
  <c r="K375" i="25187"/>
  <c r="L375" i="25187" s="1"/>
  <c r="E376" i="25187"/>
  <c r="F376" i="25187"/>
  <c r="G376" i="25187"/>
  <c r="H376" i="25187"/>
  <c r="I376" i="25187"/>
  <c r="J376" i="25187"/>
  <c r="K377" i="25187"/>
  <c r="L377" i="25187" s="1"/>
  <c r="K378" i="25187"/>
  <c r="O378" i="25187" s="1"/>
  <c r="E379" i="25187"/>
  <c r="F379" i="25187"/>
  <c r="G379" i="25187"/>
  <c r="H379" i="25187"/>
  <c r="I379" i="25187"/>
  <c r="J379" i="25187"/>
  <c r="K380" i="25187"/>
  <c r="L380" i="25187" s="1"/>
  <c r="K381" i="25187"/>
  <c r="L381" i="25187" s="1"/>
  <c r="N381" i="25187"/>
  <c r="E391" i="25187"/>
  <c r="F391" i="25187"/>
  <c r="G391" i="25187"/>
  <c r="H391" i="25187"/>
  <c r="I391" i="25187"/>
  <c r="J391" i="25187"/>
  <c r="E392" i="25187"/>
  <c r="F392" i="25187"/>
  <c r="G392" i="25187"/>
  <c r="H392" i="25187"/>
  <c r="I392" i="25187"/>
  <c r="J392" i="25187"/>
  <c r="E394" i="25187"/>
  <c r="F394" i="25187"/>
  <c r="G394" i="25187"/>
  <c r="H394" i="25187"/>
  <c r="I394" i="25187"/>
  <c r="J394" i="25187"/>
  <c r="K395" i="25187"/>
  <c r="M395" i="25187" s="1"/>
  <c r="K396" i="25187"/>
  <c r="M396" i="25187" s="1"/>
  <c r="E397" i="25187"/>
  <c r="F397" i="25187"/>
  <c r="G397" i="25187"/>
  <c r="H397" i="25187"/>
  <c r="I397" i="25187"/>
  <c r="J397" i="25187"/>
  <c r="K398" i="25187"/>
  <c r="L398" i="25187" s="1"/>
  <c r="K399" i="25187"/>
  <c r="N399" i="25187" s="1"/>
  <c r="E401" i="25187"/>
  <c r="F401" i="25187"/>
  <c r="G401" i="25187"/>
  <c r="H401" i="25187"/>
  <c r="I401" i="25187"/>
  <c r="J401" i="25187"/>
  <c r="E402" i="25187"/>
  <c r="F402" i="25187"/>
  <c r="G402" i="25187"/>
  <c r="H402" i="25187"/>
  <c r="I402" i="25187"/>
  <c r="J402" i="25187"/>
  <c r="E404" i="25187"/>
  <c r="F404" i="25187"/>
  <c r="G404" i="25187"/>
  <c r="H404" i="25187"/>
  <c r="I404" i="25187"/>
  <c r="J404" i="25187"/>
  <c r="K405" i="25187"/>
  <c r="M405" i="25187" s="1"/>
  <c r="K406" i="25187"/>
  <c r="P406" i="25187" s="1"/>
  <c r="E407" i="25187"/>
  <c r="F407" i="25187"/>
  <c r="G407" i="25187"/>
  <c r="H407" i="25187"/>
  <c r="I407" i="25187"/>
  <c r="J407" i="25187"/>
  <c r="K408" i="25187"/>
  <c r="P408" i="25187" s="1"/>
  <c r="K409" i="25187"/>
  <c r="N409" i="25187" s="1"/>
  <c r="E410" i="25187"/>
  <c r="F410" i="25187"/>
  <c r="G410" i="25187"/>
  <c r="H410" i="25187"/>
  <c r="I410" i="25187"/>
  <c r="J410" i="25187"/>
  <c r="K411" i="25187"/>
  <c r="L411" i="25187" s="1"/>
  <c r="K412" i="25187"/>
  <c r="M412" i="25187" s="1"/>
  <c r="E422" i="25187"/>
  <c r="F422" i="25187"/>
  <c r="F421" i="25187" s="1"/>
  <c r="G422" i="25187"/>
  <c r="H422" i="25187"/>
  <c r="I422" i="25187"/>
  <c r="J422" i="25187"/>
  <c r="E423" i="25187"/>
  <c r="F423" i="25187"/>
  <c r="G423" i="25187"/>
  <c r="H423" i="25187"/>
  <c r="I423" i="25187"/>
  <c r="J423" i="25187"/>
  <c r="E425" i="25187"/>
  <c r="F425" i="25187"/>
  <c r="G425" i="25187"/>
  <c r="H425" i="25187"/>
  <c r="I425" i="25187"/>
  <c r="J425" i="25187"/>
  <c r="K426" i="25187"/>
  <c r="Q426" i="25187" s="1"/>
  <c r="K427" i="25187"/>
  <c r="M427" i="25187" s="1"/>
  <c r="E428" i="25187"/>
  <c r="F428" i="25187"/>
  <c r="G428" i="25187"/>
  <c r="H428" i="25187"/>
  <c r="I428" i="25187"/>
  <c r="J428" i="25187"/>
  <c r="K429" i="25187"/>
  <c r="N429" i="25187" s="1"/>
  <c r="K430" i="25187"/>
  <c r="Q430" i="25187" s="1"/>
  <c r="E432" i="25187"/>
  <c r="F432" i="25187"/>
  <c r="G432" i="25187"/>
  <c r="H432" i="25187"/>
  <c r="I432" i="25187"/>
  <c r="J432" i="25187"/>
  <c r="E433" i="25187"/>
  <c r="F433" i="25187"/>
  <c r="G433" i="25187"/>
  <c r="G431" i="25187" s="1"/>
  <c r="H433" i="25187"/>
  <c r="I433" i="25187"/>
  <c r="J433" i="25187"/>
  <c r="E435" i="25187"/>
  <c r="F435" i="25187"/>
  <c r="G435" i="25187"/>
  <c r="H435" i="25187"/>
  <c r="I435" i="25187"/>
  <c r="J435" i="25187"/>
  <c r="K436" i="25187"/>
  <c r="L436" i="25187" s="1"/>
  <c r="K437" i="25187"/>
  <c r="M437" i="25187" s="1"/>
  <c r="E438" i="25187"/>
  <c r="F438" i="25187"/>
  <c r="G438" i="25187"/>
  <c r="H438" i="25187"/>
  <c r="I438" i="25187"/>
  <c r="J438" i="25187"/>
  <c r="K439" i="25187"/>
  <c r="L439" i="25187" s="1"/>
  <c r="K440" i="25187"/>
  <c r="Q440" i="25187" s="1"/>
  <c r="E441" i="25187"/>
  <c r="F441" i="25187"/>
  <c r="G441" i="25187"/>
  <c r="H441" i="25187"/>
  <c r="I441" i="25187"/>
  <c r="J441" i="25187"/>
  <c r="K442" i="25187"/>
  <c r="P442" i="25187" s="1"/>
  <c r="K443" i="25187"/>
  <c r="Q443" i="25187" s="1"/>
  <c r="D5" i="25189"/>
  <c r="E5" i="25189"/>
  <c r="F6" i="25189"/>
  <c r="G6" i="25189" s="1"/>
  <c r="F7" i="25189"/>
  <c r="G7" i="25189" s="1"/>
  <c r="D8" i="25189"/>
  <c r="E8" i="25189"/>
  <c r="F9" i="25189"/>
  <c r="G9" i="25189" s="1"/>
  <c r="F10" i="25189"/>
  <c r="G10" i="25189" s="1"/>
  <c r="F11" i="25189"/>
  <c r="G11" i="25189" s="1"/>
  <c r="E20" i="25189"/>
  <c r="F20" i="25189"/>
  <c r="G20" i="25189"/>
  <c r="H20" i="25189"/>
  <c r="I20" i="25189"/>
  <c r="J20" i="25189"/>
  <c r="K21" i="25189"/>
  <c r="N21" i="25189" s="1"/>
  <c r="K22" i="25189"/>
  <c r="M22" i="25189" s="1"/>
  <c r="E23" i="25189"/>
  <c r="F23" i="25189"/>
  <c r="G23" i="25189"/>
  <c r="H23" i="25189"/>
  <c r="I23" i="25189"/>
  <c r="J23" i="25189"/>
  <c r="K24" i="25189"/>
  <c r="M24" i="25189" s="1"/>
  <c r="K25" i="25189"/>
  <c r="N25" i="25189" s="1"/>
  <c r="E27" i="25189"/>
  <c r="F27" i="25189"/>
  <c r="G27" i="25189"/>
  <c r="H27" i="25189"/>
  <c r="I27" i="25189"/>
  <c r="J27" i="25189"/>
  <c r="E28" i="25189"/>
  <c r="F28" i="25189"/>
  <c r="F26" i="25189" s="1"/>
  <c r="G28" i="25189"/>
  <c r="H28" i="25189"/>
  <c r="I28" i="25189"/>
  <c r="J28" i="25189"/>
  <c r="J26" i="25189" s="1"/>
  <c r="E30" i="25189"/>
  <c r="F30" i="25189"/>
  <c r="G30" i="25189"/>
  <c r="H30" i="25189"/>
  <c r="I30" i="25189"/>
  <c r="J30" i="25189"/>
  <c r="K31" i="25189"/>
  <c r="O31" i="25189" s="1"/>
  <c r="K32" i="25189"/>
  <c r="M32" i="25189" s="1"/>
  <c r="E33" i="25189"/>
  <c r="F33" i="25189"/>
  <c r="G33" i="25189"/>
  <c r="H33" i="25189"/>
  <c r="I33" i="25189"/>
  <c r="J33" i="25189"/>
  <c r="K34" i="25189"/>
  <c r="L34" i="25189" s="1"/>
  <c r="K35" i="25189"/>
  <c r="O35" i="25189" s="1"/>
  <c r="E36" i="25189"/>
  <c r="F36" i="25189"/>
  <c r="G36" i="25189"/>
  <c r="H36" i="25189"/>
  <c r="I36" i="25189"/>
  <c r="J36" i="25189"/>
  <c r="K37" i="25189"/>
  <c r="O37" i="25189" s="1"/>
  <c r="K38" i="25189"/>
  <c r="L38" i="25189" s="1"/>
  <c r="E48" i="25189"/>
  <c r="H48" i="25189" s="1"/>
  <c r="J48" i="25189" s="1"/>
  <c r="F48" i="25189"/>
  <c r="G48" i="25189"/>
  <c r="G47" i="25189" s="1"/>
  <c r="E49" i="25189"/>
  <c r="F49" i="25189"/>
  <c r="G49" i="25189"/>
  <c r="E51" i="25189"/>
  <c r="F51" i="25189"/>
  <c r="G51" i="25189"/>
  <c r="H52" i="25189"/>
  <c r="I52" i="25189" s="1"/>
  <c r="H53" i="25189"/>
  <c r="J53" i="25189" s="1"/>
  <c r="E54" i="25189"/>
  <c r="F54" i="25189"/>
  <c r="G54" i="25189"/>
  <c r="H55" i="25189"/>
  <c r="J55" i="25189" s="1"/>
  <c r="H56" i="25189"/>
  <c r="K56" i="25189" s="1"/>
  <c r="E58" i="25189"/>
  <c r="F58" i="25189"/>
  <c r="F72" i="25189" s="1"/>
  <c r="G58" i="25189"/>
  <c r="E59" i="25189"/>
  <c r="F59" i="25189"/>
  <c r="G59" i="25189"/>
  <c r="E61" i="25189"/>
  <c r="F61" i="25189"/>
  <c r="G61" i="25189"/>
  <c r="H62" i="25189"/>
  <c r="K62" i="25189" s="1"/>
  <c r="H63" i="25189"/>
  <c r="K63" i="25189" s="1"/>
  <c r="E64" i="25189"/>
  <c r="F64" i="25189"/>
  <c r="G64" i="25189"/>
  <c r="H65" i="25189"/>
  <c r="I65" i="25189" s="1"/>
  <c r="H66" i="25189"/>
  <c r="I66" i="25189" s="1"/>
  <c r="E67" i="25189"/>
  <c r="F67" i="25189"/>
  <c r="G67" i="25189"/>
  <c r="H68" i="25189"/>
  <c r="I68" i="25189" s="1"/>
  <c r="H69" i="25189"/>
  <c r="I69" i="25189" s="1"/>
  <c r="G73" i="25189"/>
  <c r="E79" i="25189"/>
  <c r="F79" i="25189"/>
  <c r="G79" i="25189"/>
  <c r="H79" i="25189"/>
  <c r="E80" i="25189"/>
  <c r="F80" i="25189"/>
  <c r="G80" i="25189"/>
  <c r="H80" i="25189"/>
  <c r="E82" i="25189"/>
  <c r="F82" i="25189"/>
  <c r="G82" i="25189"/>
  <c r="H82" i="25189"/>
  <c r="I83" i="25189"/>
  <c r="J83" i="25189" s="1"/>
  <c r="I84" i="25189"/>
  <c r="J84" i="25189" s="1"/>
  <c r="E85" i="25189"/>
  <c r="F85" i="25189"/>
  <c r="G85" i="25189"/>
  <c r="H85" i="25189"/>
  <c r="I86" i="25189"/>
  <c r="L86" i="25189" s="1"/>
  <c r="I87" i="25189"/>
  <c r="J87" i="25189" s="1"/>
  <c r="E92" i="25189"/>
  <c r="I92" i="25189" s="1"/>
  <c r="F92" i="25189"/>
  <c r="G92" i="25189"/>
  <c r="H92" i="25189"/>
  <c r="I93" i="25189"/>
  <c r="M93" i="25189" s="1"/>
  <c r="I94" i="25189"/>
  <c r="M94" i="25189" s="1"/>
  <c r="E95" i="25189"/>
  <c r="F95" i="25189"/>
  <c r="G95" i="25189"/>
  <c r="H95" i="25189"/>
  <c r="I96" i="25189"/>
  <c r="J96" i="25189" s="1"/>
  <c r="I97" i="25189"/>
  <c r="L97" i="25189" s="1"/>
  <c r="E98" i="25189"/>
  <c r="F98" i="25189"/>
  <c r="G98" i="25189"/>
  <c r="H98" i="25189"/>
  <c r="I99" i="25189"/>
  <c r="J99" i="25189" s="1"/>
  <c r="I100" i="25189"/>
  <c r="J100" i="25189" s="1"/>
  <c r="E110" i="25189"/>
  <c r="F110" i="25189"/>
  <c r="E111" i="25189"/>
  <c r="F111" i="25189"/>
  <c r="E113" i="25189"/>
  <c r="F113" i="25189"/>
  <c r="G114" i="25189"/>
  <c r="H114" i="25189" s="1"/>
  <c r="G115" i="25189"/>
  <c r="H115" i="25189" s="1"/>
  <c r="E116" i="25189"/>
  <c r="F116" i="25189"/>
  <c r="G116" i="25189" s="1"/>
  <c r="I116" i="25189" s="1"/>
  <c r="G117" i="25189"/>
  <c r="I117" i="25189" s="1"/>
  <c r="G118" i="25189"/>
  <c r="H118" i="25189" s="1"/>
  <c r="E120" i="25189"/>
  <c r="F120" i="25189"/>
  <c r="E121" i="25189"/>
  <c r="L176" i="25189" s="1"/>
  <c r="F121" i="25189"/>
  <c r="E123" i="25189"/>
  <c r="F123" i="25189"/>
  <c r="G124" i="25189"/>
  <c r="I124" i="25189" s="1"/>
  <c r="G125" i="25189"/>
  <c r="H125" i="25189" s="1"/>
  <c r="E126" i="25189"/>
  <c r="F126" i="25189"/>
  <c r="G127" i="25189"/>
  <c r="H127" i="25189" s="1"/>
  <c r="G128" i="25189"/>
  <c r="H128" i="25189" s="1"/>
  <c r="E129" i="25189"/>
  <c r="G129" i="25189" s="1"/>
  <c r="I129" i="25189" s="1"/>
  <c r="F129" i="25189"/>
  <c r="G130" i="25189"/>
  <c r="H130" i="25189" s="1"/>
  <c r="G131" i="25189"/>
  <c r="I131" i="25189" s="1"/>
  <c r="E143" i="25189"/>
  <c r="F143" i="25189"/>
  <c r="F168" i="25189" s="1"/>
  <c r="G143" i="25189"/>
  <c r="H143" i="25189"/>
  <c r="I143" i="25189"/>
  <c r="J143" i="25189"/>
  <c r="K143" i="25189"/>
  <c r="L143" i="25189"/>
  <c r="M143" i="25189"/>
  <c r="E146" i="25189"/>
  <c r="E171" i="25189" s="1"/>
  <c r="F146" i="25189"/>
  <c r="G146" i="25189"/>
  <c r="H146" i="25189"/>
  <c r="I146" i="25189"/>
  <c r="I171" i="25189" s="1"/>
  <c r="J146" i="25189"/>
  <c r="J171" i="25189" s="1"/>
  <c r="K146" i="25189"/>
  <c r="K171" i="25189" s="1"/>
  <c r="L146" i="25189"/>
  <c r="L171" i="25189" s="1"/>
  <c r="M146" i="25189"/>
  <c r="M171" i="25189" s="1"/>
  <c r="E152" i="25189"/>
  <c r="F152" i="25189"/>
  <c r="G152" i="25189"/>
  <c r="H152" i="25189"/>
  <c r="I152" i="25189"/>
  <c r="J152" i="25189"/>
  <c r="K152" i="25189"/>
  <c r="L152" i="25189"/>
  <c r="M152" i="25189"/>
  <c r="E155" i="25189"/>
  <c r="F155" i="25189"/>
  <c r="G155" i="25189"/>
  <c r="H155" i="25189"/>
  <c r="I155" i="25189"/>
  <c r="J155" i="25189"/>
  <c r="K155" i="25189"/>
  <c r="L155" i="25189"/>
  <c r="M155" i="25189"/>
  <c r="E158" i="25189"/>
  <c r="F158" i="25189"/>
  <c r="G158" i="25189"/>
  <c r="H158" i="25189"/>
  <c r="I158" i="25189"/>
  <c r="J158" i="25189"/>
  <c r="K158" i="25189"/>
  <c r="L158" i="25189"/>
  <c r="M158" i="25189"/>
  <c r="I162" i="25189"/>
  <c r="L163" i="25189"/>
  <c r="E169" i="25189"/>
  <c r="F169" i="25189"/>
  <c r="G169" i="25189"/>
  <c r="H169" i="25189"/>
  <c r="I169" i="25189"/>
  <c r="J169" i="25189"/>
  <c r="K169" i="25189"/>
  <c r="L169" i="25189"/>
  <c r="M169" i="25189"/>
  <c r="E170" i="25189"/>
  <c r="F170" i="25189"/>
  <c r="G170" i="25189"/>
  <c r="H170" i="25189"/>
  <c r="I170" i="25189"/>
  <c r="J170" i="25189"/>
  <c r="K170" i="25189"/>
  <c r="L170" i="25189"/>
  <c r="M170" i="25189"/>
  <c r="E172" i="25189"/>
  <c r="F172" i="25189"/>
  <c r="G172" i="25189"/>
  <c r="H172" i="25189"/>
  <c r="I172" i="25189"/>
  <c r="J172" i="25189"/>
  <c r="K172" i="25189"/>
  <c r="L172" i="25189"/>
  <c r="M172" i="25189"/>
  <c r="E173" i="25189"/>
  <c r="F173" i="25189"/>
  <c r="G173" i="25189"/>
  <c r="H173" i="25189"/>
  <c r="I173" i="25189"/>
  <c r="J173" i="25189"/>
  <c r="K173" i="25189"/>
  <c r="L173" i="25189"/>
  <c r="M173" i="25189"/>
  <c r="E178" i="25189"/>
  <c r="F178" i="25189"/>
  <c r="G178" i="25189"/>
  <c r="H178" i="25189"/>
  <c r="I178" i="25189"/>
  <c r="J178" i="25189"/>
  <c r="K178" i="25189"/>
  <c r="L178" i="25189"/>
  <c r="M178" i="25189"/>
  <c r="E179" i="25189"/>
  <c r="F179" i="25189"/>
  <c r="G179" i="25189"/>
  <c r="H179" i="25189"/>
  <c r="I179" i="25189"/>
  <c r="J179" i="25189"/>
  <c r="K179" i="25189"/>
  <c r="L179" i="25189"/>
  <c r="M179" i="25189"/>
  <c r="E181" i="25189"/>
  <c r="F181" i="25189"/>
  <c r="G181" i="25189"/>
  <c r="H181" i="25189"/>
  <c r="I181" i="25189"/>
  <c r="J181" i="25189"/>
  <c r="K181" i="25189"/>
  <c r="L181" i="25189"/>
  <c r="M181" i="25189"/>
  <c r="E182" i="25189"/>
  <c r="F182" i="25189"/>
  <c r="G182" i="25189"/>
  <c r="H182" i="25189"/>
  <c r="I182" i="25189"/>
  <c r="J182" i="25189"/>
  <c r="K182" i="25189"/>
  <c r="L182" i="25189"/>
  <c r="M182" i="25189"/>
  <c r="E184" i="25189"/>
  <c r="F184" i="25189"/>
  <c r="G184" i="25189"/>
  <c r="H184" i="25189"/>
  <c r="I184" i="25189"/>
  <c r="J184" i="25189"/>
  <c r="K184" i="25189"/>
  <c r="L184" i="25189"/>
  <c r="M184" i="25189"/>
  <c r="E185" i="25189"/>
  <c r="F185" i="25189"/>
  <c r="G185" i="25189"/>
  <c r="H185" i="25189"/>
  <c r="I185" i="25189"/>
  <c r="J185" i="25189"/>
  <c r="K185" i="25189"/>
  <c r="L185" i="25189"/>
  <c r="M185" i="25189"/>
  <c r="E193" i="25189"/>
  <c r="F193" i="25189"/>
  <c r="G193" i="25189"/>
  <c r="H193" i="25189"/>
  <c r="H192" i="25189" s="1"/>
  <c r="I193" i="25189"/>
  <c r="E194" i="25189"/>
  <c r="F194" i="25189"/>
  <c r="G194" i="25189"/>
  <c r="H194" i="25189"/>
  <c r="I194" i="25189"/>
  <c r="E196" i="25189"/>
  <c r="F196" i="25189"/>
  <c r="G196" i="25189"/>
  <c r="H196" i="25189"/>
  <c r="I196" i="25189"/>
  <c r="J197" i="25189"/>
  <c r="L197" i="25189" s="1"/>
  <c r="J198" i="25189"/>
  <c r="K198" i="25189" s="1"/>
  <c r="E199" i="25189"/>
  <c r="F199" i="25189"/>
  <c r="G199" i="25189"/>
  <c r="H199" i="25189"/>
  <c r="I199" i="25189"/>
  <c r="J200" i="25189"/>
  <c r="M200" i="25189" s="1"/>
  <c r="J201" i="25189"/>
  <c r="K201" i="25189" s="1"/>
  <c r="E203" i="25189"/>
  <c r="F203" i="25189"/>
  <c r="G203" i="25189"/>
  <c r="G217" i="25189" s="1"/>
  <c r="H203" i="25189"/>
  <c r="I203" i="25189"/>
  <c r="E204" i="25189"/>
  <c r="F204" i="25189"/>
  <c r="G204" i="25189"/>
  <c r="H204" i="25189"/>
  <c r="I204" i="25189"/>
  <c r="E206" i="25189"/>
  <c r="F206" i="25189"/>
  <c r="G206" i="25189"/>
  <c r="H206" i="25189"/>
  <c r="I206" i="25189"/>
  <c r="J207" i="25189"/>
  <c r="N207" i="25189" s="1"/>
  <c r="J208" i="25189"/>
  <c r="K208" i="25189" s="1"/>
  <c r="E209" i="25189"/>
  <c r="F209" i="25189"/>
  <c r="G209" i="25189"/>
  <c r="H209" i="25189"/>
  <c r="I209" i="25189"/>
  <c r="J210" i="25189"/>
  <c r="L210" i="25189" s="1"/>
  <c r="J211" i="25189"/>
  <c r="N211" i="25189" s="1"/>
  <c r="E212" i="25189"/>
  <c r="F212" i="25189"/>
  <c r="G212" i="25189"/>
  <c r="H212" i="25189"/>
  <c r="I212" i="25189"/>
  <c r="J213" i="25189"/>
  <c r="L213" i="25189" s="1"/>
  <c r="J214" i="25189"/>
  <c r="O214" i="25189" s="1"/>
  <c r="E224" i="25189"/>
  <c r="E238" i="25189" s="1"/>
  <c r="F224" i="25189"/>
  <c r="F238" i="25189" s="1"/>
  <c r="G224" i="25189"/>
  <c r="G238" i="25189" s="1"/>
  <c r="H224" i="25189"/>
  <c r="E225" i="25189"/>
  <c r="E239" i="25189" s="1"/>
  <c r="F225" i="25189"/>
  <c r="F239" i="25189" s="1"/>
  <c r="G225" i="25189"/>
  <c r="G239" i="25189" s="1"/>
  <c r="H225" i="25189"/>
  <c r="H239" i="25189" s="1"/>
  <c r="E227" i="25189"/>
  <c r="F227" i="25189"/>
  <c r="G227" i="25189"/>
  <c r="H227" i="25189"/>
  <c r="I228" i="25189"/>
  <c r="M228" i="25189" s="1"/>
  <c r="I229" i="25189"/>
  <c r="K229" i="25189" s="1"/>
  <c r="E230" i="25189"/>
  <c r="F230" i="25189"/>
  <c r="G230" i="25189"/>
  <c r="H230" i="25189"/>
  <c r="I231" i="25189"/>
  <c r="K231" i="25189" s="1"/>
  <c r="I232" i="25189"/>
  <c r="L232" i="25189" s="1"/>
  <c r="E233" i="25189"/>
  <c r="F233" i="25189"/>
  <c r="G233" i="25189"/>
  <c r="H233" i="25189"/>
  <c r="I234" i="25189"/>
  <c r="J234" i="25189" s="1"/>
  <c r="I235" i="25189"/>
  <c r="M235" i="25189" s="1"/>
  <c r="E245" i="25189"/>
  <c r="E259" i="25189" s="1"/>
  <c r="F245" i="25189"/>
  <c r="F259" i="25189" s="1"/>
  <c r="G245" i="25189"/>
  <c r="G259" i="25189" s="1"/>
  <c r="H245" i="25189"/>
  <c r="H259" i="25189" s="1"/>
  <c r="E246" i="25189"/>
  <c r="F246" i="25189"/>
  <c r="G246" i="25189"/>
  <c r="G260" i="25189" s="1"/>
  <c r="H246" i="25189"/>
  <c r="H260" i="25189" s="1"/>
  <c r="E248" i="25189"/>
  <c r="F248" i="25189"/>
  <c r="G248" i="25189"/>
  <c r="I248" i="25189" s="1"/>
  <c r="M248" i="25189" s="1"/>
  <c r="H248" i="25189"/>
  <c r="I249" i="25189"/>
  <c r="M249" i="25189" s="1"/>
  <c r="I250" i="25189"/>
  <c r="L250" i="25189" s="1"/>
  <c r="E251" i="25189"/>
  <c r="F251" i="25189"/>
  <c r="G251" i="25189"/>
  <c r="H251" i="25189"/>
  <c r="I252" i="25189"/>
  <c r="J252" i="25189" s="1"/>
  <c r="I253" i="25189"/>
  <c r="L253" i="25189" s="1"/>
  <c r="E254" i="25189"/>
  <c r="F254" i="25189"/>
  <c r="G254" i="25189"/>
  <c r="H254" i="25189"/>
  <c r="I255" i="25189"/>
  <c r="J255" i="25189" s="1"/>
  <c r="I256" i="25189"/>
  <c r="J256" i="25189" s="1"/>
  <c r="E266" i="25189"/>
  <c r="F266" i="25189"/>
  <c r="E267" i="25189"/>
  <c r="F267" i="25189"/>
  <c r="E269" i="25189"/>
  <c r="F269" i="25189"/>
  <c r="G270" i="25189"/>
  <c r="I270" i="25189" s="1"/>
  <c r="G271" i="25189"/>
  <c r="H271" i="25189" s="1"/>
  <c r="E272" i="25189"/>
  <c r="F272" i="25189"/>
  <c r="G273" i="25189"/>
  <c r="I273" i="25189" s="1"/>
  <c r="G274" i="25189"/>
  <c r="H274" i="25189" s="1"/>
  <c r="E276" i="25189"/>
  <c r="F276" i="25189"/>
  <c r="E277" i="25189"/>
  <c r="F277" i="25189"/>
  <c r="E279" i="25189"/>
  <c r="F279" i="25189"/>
  <c r="G280" i="25189"/>
  <c r="H280" i="25189" s="1"/>
  <c r="G281" i="25189"/>
  <c r="H281" i="25189" s="1"/>
  <c r="E282" i="25189"/>
  <c r="F282" i="25189"/>
  <c r="G283" i="25189"/>
  <c r="I283" i="25189" s="1"/>
  <c r="G284" i="25189"/>
  <c r="H284" i="25189"/>
  <c r="E285" i="25189"/>
  <c r="F285" i="25189"/>
  <c r="G286" i="25189"/>
  <c r="H286" i="25189" s="1"/>
  <c r="G287" i="25189"/>
  <c r="I287" i="25189" s="1"/>
  <c r="E297" i="25189"/>
  <c r="F297" i="25189"/>
  <c r="F311" i="25189" s="1"/>
  <c r="E298" i="25189"/>
  <c r="F298" i="25189"/>
  <c r="F312" i="25189" s="1"/>
  <c r="E300" i="25189"/>
  <c r="F300" i="25189"/>
  <c r="G301" i="25189"/>
  <c r="H301" i="25189" s="1"/>
  <c r="G302" i="25189"/>
  <c r="H302" i="25189" s="1"/>
  <c r="E303" i="25189"/>
  <c r="F303" i="25189"/>
  <c r="G304" i="25189"/>
  <c r="I304" i="25189" s="1"/>
  <c r="G305" i="25189"/>
  <c r="I305" i="25189" s="1"/>
  <c r="E306" i="25189"/>
  <c r="F306" i="25189"/>
  <c r="G307" i="25189"/>
  <c r="I307" i="25189" s="1"/>
  <c r="G308" i="25189"/>
  <c r="I308" i="25189" s="1"/>
  <c r="F332" i="25189"/>
  <c r="E333" i="25189"/>
  <c r="F333" i="25189"/>
  <c r="E321" i="25189"/>
  <c r="F321" i="25189"/>
  <c r="G322" i="25189"/>
  <c r="H322" i="25189" s="1"/>
  <c r="G323" i="25189"/>
  <c r="H323" i="25189" s="1"/>
  <c r="E324" i="25189"/>
  <c r="F324" i="25189"/>
  <c r="G325" i="25189"/>
  <c r="H325" i="25189" s="1"/>
  <c r="G326" i="25189"/>
  <c r="I326" i="25189" s="1"/>
  <c r="E327" i="25189"/>
  <c r="F327" i="25189"/>
  <c r="G328" i="25189"/>
  <c r="I328" i="25189" s="1"/>
  <c r="G329" i="25189"/>
  <c r="H329" i="25189" s="1"/>
  <c r="E339" i="25189"/>
  <c r="E353" i="25189" s="1"/>
  <c r="F339" i="25189"/>
  <c r="E340" i="25189"/>
  <c r="F340" i="25189"/>
  <c r="F354" i="25189" s="1"/>
  <c r="E342" i="25189"/>
  <c r="F342" i="25189"/>
  <c r="G343" i="25189"/>
  <c r="H343" i="25189" s="1"/>
  <c r="G344" i="25189"/>
  <c r="H344" i="25189" s="1"/>
  <c r="E345" i="25189"/>
  <c r="F345" i="25189"/>
  <c r="G345" i="25189" s="1"/>
  <c r="H345" i="25189" s="1"/>
  <c r="G346" i="25189"/>
  <c r="H346" i="25189" s="1"/>
  <c r="G347" i="25189"/>
  <c r="H347" i="25189" s="1"/>
  <c r="E348" i="25189"/>
  <c r="F348" i="25189"/>
  <c r="G349" i="25189"/>
  <c r="I349" i="25189" s="1"/>
  <c r="G350" i="25189"/>
  <c r="H350" i="25189" s="1"/>
  <c r="E360" i="25189"/>
  <c r="F360" i="25189"/>
  <c r="G360" i="25189"/>
  <c r="H360" i="25189"/>
  <c r="I360" i="25189"/>
  <c r="J360" i="25189"/>
  <c r="E361" i="25189"/>
  <c r="F361" i="25189"/>
  <c r="G361" i="25189"/>
  <c r="H361" i="25189"/>
  <c r="I361" i="25189"/>
  <c r="J361" i="25189"/>
  <c r="E363" i="25189"/>
  <c r="F363" i="25189"/>
  <c r="G363" i="25189"/>
  <c r="H363" i="25189"/>
  <c r="I363" i="25189"/>
  <c r="J363" i="25189"/>
  <c r="K364" i="25189"/>
  <c r="N364" i="25189" s="1"/>
  <c r="K365" i="25189"/>
  <c r="M365" i="25189" s="1"/>
  <c r="P365" i="25189"/>
  <c r="E366" i="25189"/>
  <c r="F366" i="25189"/>
  <c r="G366" i="25189"/>
  <c r="H366" i="25189"/>
  <c r="I366" i="25189"/>
  <c r="J366" i="25189"/>
  <c r="K367" i="25189"/>
  <c r="M367" i="25189" s="1"/>
  <c r="K368" i="25189"/>
  <c r="L368" i="25189" s="1"/>
  <c r="E370" i="25189"/>
  <c r="F370" i="25189"/>
  <c r="G370" i="25189"/>
  <c r="H370" i="25189"/>
  <c r="I370" i="25189"/>
  <c r="J370" i="25189"/>
  <c r="E371" i="25189"/>
  <c r="F371" i="25189"/>
  <c r="G371" i="25189"/>
  <c r="G369" i="25189" s="1"/>
  <c r="H371" i="25189"/>
  <c r="H369" i="25189" s="1"/>
  <c r="I371" i="25189"/>
  <c r="J371" i="25189"/>
  <c r="E373" i="25189"/>
  <c r="F373" i="25189"/>
  <c r="G373" i="25189"/>
  <c r="H373" i="25189"/>
  <c r="I373" i="25189"/>
  <c r="J373" i="25189"/>
  <c r="K374" i="25189"/>
  <c r="Q374" i="25189" s="1"/>
  <c r="K375" i="25189"/>
  <c r="P375" i="25189" s="1"/>
  <c r="E376" i="25189"/>
  <c r="F376" i="25189"/>
  <c r="G376" i="25189"/>
  <c r="H376" i="25189"/>
  <c r="I376" i="25189"/>
  <c r="J376" i="25189"/>
  <c r="K377" i="25189"/>
  <c r="O377" i="25189" s="1"/>
  <c r="K378" i="25189"/>
  <c r="M378" i="25189" s="1"/>
  <c r="E379" i="25189"/>
  <c r="F379" i="25189"/>
  <c r="G379" i="25189"/>
  <c r="H379" i="25189"/>
  <c r="I379" i="25189"/>
  <c r="J379" i="25189"/>
  <c r="K380" i="25189"/>
  <c r="O380" i="25189" s="1"/>
  <c r="K381" i="25189"/>
  <c r="L381" i="25189" s="1"/>
  <c r="E391" i="25189"/>
  <c r="F391" i="25189"/>
  <c r="G391" i="25189"/>
  <c r="H391" i="25189"/>
  <c r="I391" i="25189"/>
  <c r="J391" i="25189"/>
  <c r="E392" i="25189"/>
  <c r="F392" i="25189"/>
  <c r="G392" i="25189"/>
  <c r="G390" i="25189" s="1"/>
  <c r="H392" i="25189"/>
  <c r="I392" i="25189"/>
  <c r="J392" i="25189"/>
  <c r="E394" i="25189"/>
  <c r="F394" i="25189"/>
  <c r="G394" i="25189"/>
  <c r="H394" i="25189"/>
  <c r="I394" i="25189"/>
  <c r="J394" i="25189"/>
  <c r="K395" i="25189"/>
  <c r="M395" i="25189" s="1"/>
  <c r="K396" i="25189"/>
  <c r="N396" i="25189" s="1"/>
  <c r="E397" i="25189"/>
  <c r="F397" i="25189"/>
  <c r="G397" i="25189"/>
  <c r="H397" i="25189"/>
  <c r="I397" i="25189"/>
  <c r="J397" i="25189"/>
  <c r="K398" i="25189"/>
  <c r="O398" i="25189" s="1"/>
  <c r="K399" i="25189"/>
  <c r="L399" i="25189" s="1"/>
  <c r="E401" i="25189"/>
  <c r="F401" i="25189"/>
  <c r="G401" i="25189"/>
  <c r="H401" i="25189"/>
  <c r="I401" i="25189"/>
  <c r="J401" i="25189"/>
  <c r="E402" i="25189"/>
  <c r="F402" i="25189"/>
  <c r="G402" i="25189"/>
  <c r="H402" i="25189"/>
  <c r="H400" i="25189" s="1"/>
  <c r="I402" i="25189"/>
  <c r="J402" i="25189"/>
  <c r="E404" i="25189"/>
  <c r="F404" i="25189"/>
  <c r="G404" i="25189"/>
  <c r="H404" i="25189"/>
  <c r="I404" i="25189"/>
  <c r="J404" i="25189"/>
  <c r="K405" i="25189"/>
  <c r="O405" i="25189" s="1"/>
  <c r="K406" i="25189"/>
  <c r="L406" i="25189" s="1"/>
  <c r="K408" i="25189"/>
  <c r="L408" i="25189" s="1"/>
  <c r="K409" i="25189"/>
  <c r="O409" i="25189" s="1"/>
  <c r="E410" i="25189"/>
  <c r="F410" i="25189"/>
  <c r="G410" i="25189"/>
  <c r="H410" i="25189"/>
  <c r="I410" i="25189"/>
  <c r="J410" i="25189"/>
  <c r="K411" i="25189"/>
  <c r="O411" i="25189" s="1"/>
  <c r="K412" i="25189"/>
  <c r="L412" i="25189" s="1"/>
  <c r="E422" i="25189"/>
  <c r="F422" i="25189"/>
  <c r="G422" i="25189"/>
  <c r="H422" i="25189"/>
  <c r="I422" i="25189"/>
  <c r="J422" i="25189"/>
  <c r="E423" i="25189"/>
  <c r="F423" i="25189"/>
  <c r="F421" i="25189" s="1"/>
  <c r="G423" i="25189"/>
  <c r="H423" i="25189"/>
  <c r="I423" i="25189"/>
  <c r="J423" i="25189"/>
  <c r="E425" i="25189"/>
  <c r="F425" i="25189"/>
  <c r="G425" i="25189"/>
  <c r="H425" i="25189"/>
  <c r="I425" i="25189"/>
  <c r="J425" i="25189"/>
  <c r="K426" i="25189"/>
  <c r="M426" i="25189" s="1"/>
  <c r="K427" i="25189"/>
  <c r="N427" i="25189" s="1"/>
  <c r="E428" i="25189"/>
  <c r="F428" i="25189"/>
  <c r="G428" i="25189"/>
  <c r="H428" i="25189"/>
  <c r="I428" i="25189"/>
  <c r="J428" i="25189"/>
  <c r="K429" i="25189"/>
  <c r="Q429" i="25189" s="1"/>
  <c r="K430" i="25189"/>
  <c r="N430" i="25189" s="1"/>
  <c r="E432" i="25189"/>
  <c r="F432" i="25189"/>
  <c r="G432" i="25189"/>
  <c r="G446" i="25189" s="1"/>
  <c r="H432" i="25189"/>
  <c r="I432" i="25189"/>
  <c r="J432" i="25189"/>
  <c r="E433" i="25189"/>
  <c r="F433" i="25189"/>
  <c r="G433" i="25189"/>
  <c r="G447" i="25189" s="1"/>
  <c r="H433" i="25189"/>
  <c r="I433" i="25189"/>
  <c r="J433" i="25189"/>
  <c r="E435" i="25189"/>
  <c r="F435" i="25189"/>
  <c r="G435" i="25189"/>
  <c r="H435" i="25189"/>
  <c r="I435" i="25189"/>
  <c r="J435" i="25189"/>
  <c r="N436" i="25189"/>
  <c r="M437" i="25189"/>
  <c r="E438" i="25189"/>
  <c r="F438" i="25189"/>
  <c r="G438" i="25189"/>
  <c r="H438" i="25189"/>
  <c r="I438" i="25189"/>
  <c r="J438" i="25189"/>
  <c r="L439" i="25189"/>
  <c r="O440" i="25189"/>
  <c r="E441" i="25189"/>
  <c r="F441" i="25189"/>
  <c r="G441" i="25189"/>
  <c r="H441" i="25189"/>
  <c r="I441" i="25189"/>
  <c r="J441" i="25189"/>
  <c r="K442" i="25189"/>
  <c r="O442" i="25189" s="1"/>
  <c r="K443" i="25189"/>
  <c r="N443" i="25189" s="1"/>
  <c r="D5" i="25190"/>
  <c r="E5" i="25190"/>
  <c r="F6" i="25190"/>
  <c r="H6" i="25190" s="1"/>
  <c r="F7" i="25190"/>
  <c r="H7" i="25190" s="1"/>
  <c r="D8" i="25190"/>
  <c r="E8" i="25190"/>
  <c r="F9" i="25190"/>
  <c r="G9" i="25190" s="1"/>
  <c r="F10" i="25190"/>
  <c r="G10" i="25190" s="1"/>
  <c r="F11" i="25190"/>
  <c r="H11" i="25190" s="1"/>
  <c r="E20" i="25190"/>
  <c r="F20" i="25190"/>
  <c r="G20" i="25190"/>
  <c r="H20" i="25190"/>
  <c r="I20" i="25190"/>
  <c r="J20" i="25190"/>
  <c r="K21" i="25190"/>
  <c r="M21" i="25190" s="1"/>
  <c r="K22" i="25190"/>
  <c r="M22" i="25190" s="1"/>
  <c r="E23" i="25190"/>
  <c r="F23" i="25190"/>
  <c r="G23" i="25190"/>
  <c r="H23" i="25190"/>
  <c r="I23" i="25190"/>
  <c r="J23" i="25190"/>
  <c r="K24" i="25190"/>
  <c r="O24" i="25190" s="1"/>
  <c r="K25" i="25190"/>
  <c r="L25" i="25190" s="1"/>
  <c r="E27" i="25190"/>
  <c r="E41" i="25190" s="1"/>
  <c r="F27" i="25190"/>
  <c r="F41" i="25190" s="1"/>
  <c r="G27" i="25190"/>
  <c r="H27" i="25190"/>
  <c r="I27" i="25190"/>
  <c r="J27" i="25190"/>
  <c r="E28" i="25190"/>
  <c r="E42" i="25190" s="1"/>
  <c r="F28" i="25190"/>
  <c r="F42" i="25190" s="1"/>
  <c r="G28" i="25190"/>
  <c r="H28" i="25190"/>
  <c r="I28" i="25190"/>
  <c r="J28" i="25190"/>
  <c r="E30" i="25190"/>
  <c r="F30" i="25190"/>
  <c r="G30" i="25190"/>
  <c r="H30" i="25190"/>
  <c r="I30" i="25190"/>
  <c r="J30" i="25190"/>
  <c r="K31" i="25190"/>
  <c r="N31" i="25190" s="1"/>
  <c r="K32" i="25190"/>
  <c r="M32" i="25190" s="1"/>
  <c r="E33" i="25190"/>
  <c r="F33" i="25190"/>
  <c r="G33" i="25190"/>
  <c r="H33" i="25190"/>
  <c r="I33" i="25190"/>
  <c r="J33" i="25190"/>
  <c r="K34" i="25190"/>
  <c r="M34" i="25190" s="1"/>
  <c r="K35" i="25190"/>
  <c r="N35" i="25190" s="1"/>
  <c r="E36" i="25190"/>
  <c r="F36" i="25190"/>
  <c r="G36" i="25190"/>
  <c r="H36" i="25190"/>
  <c r="I36" i="25190"/>
  <c r="J36" i="25190"/>
  <c r="K37" i="25190"/>
  <c r="O37" i="25190" s="1"/>
  <c r="K38" i="25190"/>
  <c r="O38" i="25190" s="1"/>
  <c r="E51" i="25190"/>
  <c r="F51" i="25190"/>
  <c r="G51" i="25190"/>
  <c r="H52" i="25190"/>
  <c r="I52" i="25190" s="1"/>
  <c r="H53" i="25190"/>
  <c r="I53" i="25190" s="1"/>
  <c r="E54" i="25190"/>
  <c r="F54" i="25190"/>
  <c r="G54" i="25190"/>
  <c r="H55" i="25190"/>
  <c r="K55" i="25190" s="1"/>
  <c r="H56" i="25190"/>
  <c r="I56" i="25190" s="1"/>
  <c r="E58" i="25190"/>
  <c r="F58" i="25190"/>
  <c r="G58" i="25190"/>
  <c r="G72" i="25190" s="1"/>
  <c r="E59" i="25190"/>
  <c r="E73" i="25190" s="1"/>
  <c r="F59" i="25190"/>
  <c r="G59" i="25190"/>
  <c r="E61" i="25190"/>
  <c r="F61" i="25190"/>
  <c r="G61" i="25190"/>
  <c r="H62" i="25190"/>
  <c r="K62" i="25190" s="1"/>
  <c r="H63" i="25190"/>
  <c r="K63" i="25190" s="1"/>
  <c r="E64" i="25190"/>
  <c r="F64" i="25190"/>
  <c r="G64" i="25190"/>
  <c r="H65" i="25190"/>
  <c r="K65" i="25190" s="1"/>
  <c r="H66" i="25190"/>
  <c r="K66" i="25190" s="1"/>
  <c r="E67" i="25190"/>
  <c r="F67" i="25190"/>
  <c r="G67" i="25190"/>
  <c r="H68" i="25190"/>
  <c r="I68" i="25190" s="1"/>
  <c r="H69" i="25190"/>
  <c r="I69" i="25190" s="1"/>
  <c r="E79" i="25190"/>
  <c r="F79" i="25190"/>
  <c r="G79" i="25190"/>
  <c r="H79" i="25190"/>
  <c r="E80" i="25190"/>
  <c r="E104" i="25190" s="1"/>
  <c r="F80" i="25190"/>
  <c r="G80" i="25190"/>
  <c r="H80" i="25190"/>
  <c r="E82" i="25190"/>
  <c r="F82" i="25190"/>
  <c r="G82" i="25190"/>
  <c r="H82" i="25190"/>
  <c r="I83" i="25190"/>
  <c r="M83" i="25190" s="1"/>
  <c r="I84" i="25190"/>
  <c r="L84" i="25190" s="1"/>
  <c r="E85" i="25190"/>
  <c r="F85" i="25190"/>
  <c r="G85" i="25190"/>
  <c r="H85" i="25190"/>
  <c r="I86" i="25190"/>
  <c r="M86" i="25190" s="1"/>
  <c r="I87" i="25190"/>
  <c r="M87" i="25190" s="1"/>
  <c r="E92" i="25190"/>
  <c r="F92" i="25190"/>
  <c r="G92" i="25190"/>
  <c r="H92" i="25190"/>
  <c r="I93" i="25190"/>
  <c r="K93" i="25190" s="1"/>
  <c r="I94" i="25190"/>
  <c r="L94" i="25190" s="1"/>
  <c r="E95" i="25190"/>
  <c r="F95" i="25190"/>
  <c r="G95" i="25190"/>
  <c r="H95" i="25190"/>
  <c r="I96" i="25190"/>
  <c r="M96" i="25190" s="1"/>
  <c r="I97" i="25190"/>
  <c r="M97" i="25190" s="1"/>
  <c r="E98" i="25190"/>
  <c r="F98" i="25190"/>
  <c r="G98" i="25190"/>
  <c r="H98" i="25190"/>
  <c r="I99" i="25190"/>
  <c r="L99" i="25190" s="1"/>
  <c r="I100" i="25190"/>
  <c r="K100" i="25190" s="1"/>
  <c r="E110" i="25190"/>
  <c r="F110" i="25190"/>
  <c r="E111" i="25190"/>
  <c r="F111" i="25190"/>
  <c r="F135" i="25190" s="1"/>
  <c r="E113" i="25190"/>
  <c r="F113" i="25190"/>
  <c r="G114" i="25190"/>
  <c r="I114" i="25190" s="1"/>
  <c r="G115" i="25190"/>
  <c r="H115" i="25190" s="1"/>
  <c r="E116" i="25190"/>
  <c r="F116" i="25190"/>
  <c r="G117" i="25190"/>
  <c r="H117" i="25190" s="1"/>
  <c r="G118" i="25190"/>
  <c r="I118" i="25190" s="1"/>
  <c r="E123" i="25190"/>
  <c r="F123" i="25190"/>
  <c r="G124" i="25190"/>
  <c r="I124" i="25190" s="1"/>
  <c r="G125" i="25190"/>
  <c r="H125" i="25190" s="1"/>
  <c r="E126" i="25190"/>
  <c r="H180" i="25190" s="1"/>
  <c r="F126" i="25190"/>
  <c r="G127" i="25190"/>
  <c r="I127" i="25190" s="1"/>
  <c r="G128" i="25190"/>
  <c r="H128" i="25190" s="1"/>
  <c r="E129" i="25190"/>
  <c r="G129" i="25190" s="1"/>
  <c r="F129" i="25190"/>
  <c r="G130" i="25190"/>
  <c r="I130" i="25190" s="1"/>
  <c r="G131" i="25190"/>
  <c r="I131" i="25190" s="1"/>
  <c r="E143" i="25190"/>
  <c r="E168" i="25190" s="1"/>
  <c r="F143" i="25190"/>
  <c r="F168" i="25190" s="1"/>
  <c r="G143" i="25190"/>
  <c r="H143" i="25190"/>
  <c r="H168" i="25190" s="1"/>
  <c r="I143" i="25190"/>
  <c r="I168" i="25190" s="1"/>
  <c r="J143" i="25190"/>
  <c r="K143" i="25190"/>
  <c r="K168" i="25190" s="1"/>
  <c r="L143" i="25190"/>
  <c r="M143" i="25190"/>
  <c r="E146" i="25190"/>
  <c r="F146" i="25190"/>
  <c r="G146" i="25190"/>
  <c r="H146" i="25190"/>
  <c r="I146" i="25190"/>
  <c r="J146" i="25190"/>
  <c r="K146" i="25190"/>
  <c r="L146" i="25190"/>
  <c r="M146" i="25190"/>
  <c r="E152" i="25190"/>
  <c r="F152" i="25190"/>
  <c r="G152" i="25190"/>
  <c r="H152" i="25190"/>
  <c r="I152" i="25190"/>
  <c r="J152" i="25190"/>
  <c r="K152" i="25190"/>
  <c r="L152" i="25190"/>
  <c r="M152" i="25190"/>
  <c r="M177" i="25190" s="1"/>
  <c r="E155" i="25190"/>
  <c r="F155" i="25190"/>
  <c r="G155" i="25190"/>
  <c r="H155" i="25190"/>
  <c r="I155" i="25190"/>
  <c r="J155" i="25190"/>
  <c r="K155" i="25190"/>
  <c r="L155" i="25190"/>
  <c r="L180" i="25190" s="1"/>
  <c r="M155" i="25190"/>
  <c r="E158" i="25190"/>
  <c r="F158" i="25190"/>
  <c r="G158" i="25190"/>
  <c r="H158" i="25190"/>
  <c r="I158" i="25190"/>
  <c r="J158" i="25190"/>
  <c r="K158" i="25190"/>
  <c r="L158" i="25190"/>
  <c r="M158" i="25190"/>
  <c r="I162" i="25190"/>
  <c r="J168" i="25190"/>
  <c r="E169" i="25190"/>
  <c r="F169" i="25190"/>
  <c r="G169" i="25190"/>
  <c r="H169" i="25190"/>
  <c r="I169" i="25190"/>
  <c r="J169" i="25190"/>
  <c r="K169" i="25190"/>
  <c r="L169" i="25190"/>
  <c r="M169" i="25190"/>
  <c r="E170" i="25190"/>
  <c r="F170" i="25190"/>
  <c r="G170" i="25190"/>
  <c r="H170" i="25190"/>
  <c r="I170" i="25190"/>
  <c r="J170" i="25190"/>
  <c r="K170" i="25190"/>
  <c r="L170" i="25190"/>
  <c r="M170" i="25190"/>
  <c r="E172" i="25190"/>
  <c r="F172" i="25190"/>
  <c r="G172" i="25190"/>
  <c r="H172" i="25190"/>
  <c r="I172" i="25190"/>
  <c r="J172" i="25190"/>
  <c r="K172" i="25190"/>
  <c r="L172" i="25190"/>
  <c r="M172" i="25190"/>
  <c r="E173" i="25190"/>
  <c r="F173" i="25190"/>
  <c r="G173" i="25190"/>
  <c r="H173" i="25190"/>
  <c r="I173" i="25190"/>
  <c r="J173" i="25190"/>
  <c r="K173" i="25190"/>
  <c r="L173" i="25190"/>
  <c r="M173" i="25190"/>
  <c r="H176" i="25190"/>
  <c r="L176" i="25190"/>
  <c r="E178" i="25190"/>
  <c r="F178" i="25190"/>
  <c r="G178" i="25190"/>
  <c r="H178" i="25190"/>
  <c r="I178" i="25190"/>
  <c r="J178" i="25190"/>
  <c r="K178" i="25190"/>
  <c r="L178" i="25190"/>
  <c r="M178" i="25190"/>
  <c r="E179" i="25190"/>
  <c r="F179" i="25190"/>
  <c r="G179" i="25190"/>
  <c r="H179" i="25190"/>
  <c r="I179" i="25190"/>
  <c r="J179" i="25190"/>
  <c r="K179" i="25190"/>
  <c r="L179" i="25190"/>
  <c r="M179" i="25190"/>
  <c r="E181" i="25190"/>
  <c r="F181" i="25190"/>
  <c r="G181" i="25190"/>
  <c r="H181" i="25190"/>
  <c r="I181" i="25190"/>
  <c r="J181" i="25190"/>
  <c r="K181" i="25190"/>
  <c r="L181" i="25190"/>
  <c r="M181" i="25190"/>
  <c r="E182" i="25190"/>
  <c r="F182" i="25190"/>
  <c r="G182" i="25190"/>
  <c r="H182" i="25190"/>
  <c r="I182" i="25190"/>
  <c r="J182" i="25190"/>
  <c r="K182" i="25190"/>
  <c r="L182" i="25190"/>
  <c r="M182" i="25190"/>
  <c r="E184" i="25190"/>
  <c r="F184" i="25190"/>
  <c r="G184" i="25190"/>
  <c r="H184" i="25190"/>
  <c r="I184" i="25190"/>
  <c r="J184" i="25190"/>
  <c r="K184" i="25190"/>
  <c r="L184" i="25190"/>
  <c r="M184" i="25190"/>
  <c r="E185" i="25190"/>
  <c r="F185" i="25190"/>
  <c r="G185" i="25190"/>
  <c r="H185" i="25190"/>
  <c r="I185" i="25190"/>
  <c r="J185" i="25190"/>
  <c r="K185" i="25190"/>
  <c r="L185" i="25190"/>
  <c r="M185" i="25190"/>
  <c r="E193" i="25190"/>
  <c r="F193" i="25190"/>
  <c r="G193" i="25190"/>
  <c r="H193" i="25190"/>
  <c r="I193" i="25190"/>
  <c r="E194" i="25190"/>
  <c r="F194" i="25190"/>
  <c r="G194" i="25190"/>
  <c r="G192" i="25190" s="1"/>
  <c r="H194" i="25190"/>
  <c r="I194" i="25190"/>
  <c r="E196" i="25190"/>
  <c r="F196" i="25190"/>
  <c r="G196" i="25190"/>
  <c r="H196" i="25190"/>
  <c r="I196" i="25190"/>
  <c r="J197" i="25190"/>
  <c r="N197" i="25190" s="1"/>
  <c r="J198" i="25190"/>
  <c r="N198" i="25190" s="1"/>
  <c r="E199" i="25190"/>
  <c r="F199" i="25190"/>
  <c r="G199" i="25190"/>
  <c r="H199" i="25190"/>
  <c r="I199" i="25190"/>
  <c r="J200" i="25190"/>
  <c r="L200" i="25190" s="1"/>
  <c r="J201" i="25190"/>
  <c r="L201" i="25190" s="1"/>
  <c r="E203" i="25190"/>
  <c r="E217" i="25190" s="1"/>
  <c r="F203" i="25190"/>
  <c r="G203" i="25190"/>
  <c r="G217" i="25190" s="1"/>
  <c r="H203" i="25190"/>
  <c r="I203" i="25190"/>
  <c r="E204" i="25190"/>
  <c r="F204" i="25190"/>
  <c r="G204" i="25190"/>
  <c r="H204" i="25190"/>
  <c r="I204" i="25190"/>
  <c r="E206" i="25190"/>
  <c r="F206" i="25190"/>
  <c r="G206" i="25190"/>
  <c r="H206" i="25190"/>
  <c r="I206" i="25190"/>
  <c r="J207" i="25190"/>
  <c r="N207" i="25190" s="1"/>
  <c r="J208" i="25190"/>
  <c r="N208" i="25190" s="1"/>
  <c r="E209" i="25190"/>
  <c r="F209" i="25190"/>
  <c r="G209" i="25190"/>
  <c r="H209" i="25190"/>
  <c r="I209" i="25190"/>
  <c r="J210" i="25190"/>
  <c r="L210" i="25190" s="1"/>
  <c r="J211" i="25190"/>
  <c r="L211" i="25190" s="1"/>
  <c r="E212" i="25190"/>
  <c r="F212" i="25190"/>
  <c r="G212" i="25190"/>
  <c r="H212" i="25190"/>
  <c r="I212" i="25190"/>
  <c r="J213" i="25190"/>
  <c r="L213" i="25190" s="1"/>
  <c r="J214" i="25190"/>
  <c r="K214" i="25190" s="1"/>
  <c r="E224" i="25190"/>
  <c r="E238" i="25190" s="1"/>
  <c r="F224" i="25190"/>
  <c r="F238" i="25190" s="1"/>
  <c r="G224" i="25190"/>
  <c r="H224" i="25190"/>
  <c r="H238" i="25190" s="1"/>
  <c r="E225" i="25190"/>
  <c r="E239" i="25190" s="1"/>
  <c r="F225" i="25190"/>
  <c r="F239" i="25190" s="1"/>
  <c r="G225" i="25190"/>
  <c r="G239" i="25190" s="1"/>
  <c r="H225" i="25190"/>
  <c r="H239" i="25190" s="1"/>
  <c r="E227" i="25190"/>
  <c r="F227" i="25190"/>
  <c r="G227" i="25190"/>
  <c r="H227" i="25190"/>
  <c r="I228" i="25190"/>
  <c r="J228" i="25190" s="1"/>
  <c r="I229" i="25190"/>
  <c r="J229" i="25190" s="1"/>
  <c r="E230" i="25190"/>
  <c r="F230" i="25190"/>
  <c r="G230" i="25190"/>
  <c r="H230" i="25190"/>
  <c r="I231" i="25190"/>
  <c r="J231" i="25190" s="1"/>
  <c r="I232" i="25190"/>
  <c r="J232" i="25190" s="1"/>
  <c r="E233" i="25190"/>
  <c r="F233" i="25190"/>
  <c r="G233" i="25190"/>
  <c r="H233" i="25190"/>
  <c r="I234" i="25190"/>
  <c r="M234" i="25190" s="1"/>
  <c r="I235" i="25190"/>
  <c r="K235" i="25190" s="1"/>
  <c r="E245" i="25190"/>
  <c r="F245" i="25190"/>
  <c r="F259" i="25190" s="1"/>
  <c r="G245" i="25190"/>
  <c r="G259" i="25190" s="1"/>
  <c r="H245" i="25190"/>
  <c r="H259" i="25190" s="1"/>
  <c r="E246" i="25190"/>
  <c r="E260" i="25190" s="1"/>
  <c r="F246" i="25190"/>
  <c r="F260" i="25190"/>
  <c r="G246" i="25190"/>
  <c r="G260" i="25190" s="1"/>
  <c r="H246" i="25190"/>
  <c r="H260" i="25190" s="1"/>
  <c r="E248" i="25190"/>
  <c r="F248" i="25190"/>
  <c r="G248" i="25190"/>
  <c r="H248" i="25190"/>
  <c r="I249" i="25190"/>
  <c r="M249" i="25190" s="1"/>
  <c r="I250" i="25190"/>
  <c r="K250" i="25190" s="1"/>
  <c r="E251" i="25190"/>
  <c r="F251" i="25190"/>
  <c r="G251" i="25190"/>
  <c r="H251" i="25190"/>
  <c r="I252" i="25190"/>
  <c r="M252" i="25190" s="1"/>
  <c r="I253" i="25190"/>
  <c r="L253" i="25190" s="1"/>
  <c r="E254" i="25190"/>
  <c r="F254" i="25190"/>
  <c r="G254" i="25190"/>
  <c r="H254" i="25190"/>
  <c r="I255" i="25190"/>
  <c r="L255" i="25190" s="1"/>
  <c r="I256" i="25190"/>
  <c r="J256" i="25190" s="1"/>
  <c r="E266" i="25190"/>
  <c r="F266" i="25190"/>
  <c r="E267" i="25190"/>
  <c r="F267" i="25190"/>
  <c r="E269" i="25190"/>
  <c r="F269" i="25190"/>
  <c r="G270" i="25190"/>
  <c r="I270" i="25190" s="1"/>
  <c r="G271" i="25190"/>
  <c r="I271" i="25190" s="1"/>
  <c r="E272" i="25190"/>
  <c r="F272" i="25190"/>
  <c r="G273" i="25190"/>
  <c r="I273" i="25190" s="1"/>
  <c r="G274" i="25190"/>
  <c r="I274" i="25190" s="1"/>
  <c r="E276" i="25190"/>
  <c r="F276" i="25190"/>
  <c r="E277" i="25190"/>
  <c r="F277" i="25190"/>
  <c r="E279" i="25190"/>
  <c r="F279" i="25190"/>
  <c r="G280" i="25190"/>
  <c r="H280" i="25190" s="1"/>
  <c r="G281" i="25190"/>
  <c r="I281" i="25190" s="1"/>
  <c r="E282" i="25190"/>
  <c r="G282" i="25190" s="1"/>
  <c r="I282" i="25190" s="1"/>
  <c r="F282" i="25190"/>
  <c r="G283" i="25190"/>
  <c r="I283" i="25190" s="1"/>
  <c r="G284" i="25190"/>
  <c r="I284" i="25190" s="1"/>
  <c r="E285" i="25190"/>
  <c r="F285" i="25190"/>
  <c r="G286" i="25190"/>
  <c r="I286" i="25190" s="1"/>
  <c r="G287" i="25190"/>
  <c r="I287" i="25190" s="1"/>
  <c r="E297" i="25190"/>
  <c r="F297" i="25190"/>
  <c r="F311" i="25190" s="1"/>
  <c r="E298" i="25190"/>
  <c r="E312" i="25190" s="1"/>
  <c r="F298" i="25190"/>
  <c r="F312" i="25190" s="1"/>
  <c r="E300" i="25190"/>
  <c r="F300" i="25190"/>
  <c r="G301" i="25190"/>
  <c r="H301" i="25190" s="1"/>
  <c r="G302" i="25190"/>
  <c r="H302" i="25190" s="1"/>
  <c r="E303" i="25190"/>
  <c r="F303" i="25190"/>
  <c r="G303" i="25190" s="1"/>
  <c r="H303" i="25190" s="1"/>
  <c r="G304" i="25190"/>
  <c r="I304" i="25190" s="1"/>
  <c r="G305" i="25190"/>
  <c r="H305" i="25190" s="1"/>
  <c r="E306" i="25190"/>
  <c r="F306" i="25190"/>
  <c r="G307" i="25190"/>
  <c r="H307" i="25190" s="1"/>
  <c r="G308" i="25190"/>
  <c r="H308" i="25190" s="1"/>
  <c r="E317" i="25190"/>
  <c r="F332" i="25190"/>
  <c r="E321" i="25190"/>
  <c r="F321" i="25190"/>
  <c r="G322" i="25190"/>
  <c r="H322" i="25190" s="1"/>
  <c r="G323" i="25190"/>
  <c r="H323" i="25190" s="1"/>
  <c r="E324" i="25190"/>
  <c r="F324" i="25190"/>
  <c r="G325" i="25190"/>
  <c r="H325" i="25190" s="1"/>
  <c r="G326" i="25190"/>
  <c r="I326" i="25190" s="1"/>
  <c r="E327" i="25190"/>
  <c r="G327" i="25190" s="1"/>
  <c r="F327" i="25190"/>
  <c r="G328" i="25190"/>
  <c r="H328" i="25190" s="1"/>
  <c r="G329" i="25190"/>
  <c r="H329" i="25190" s="1"/>
  <c r="F333" i="25190"/>
  <c r="E339" i="25190"/>
  <c r="E353" i="25190" s="1"/>
  <c r="F339" i="25190"/>
  <c r="F353" i="25190" s="1"/>
  <c r="E340" i="25190"/>
  <c r="E354" i="25190" s="1"/>
  <c r="F340" i="25190"/>
  <c r="E342" i="25190"/>
  <c r="F342" i="25190"/>
  <c r="G342" i="25190" s="1"/>
  <c r="I342" i="25190" s="1"/>
  <c r="G343" i="25190"/>
  <c r="H343" i="25190" s="1"/>
  <c r="G344" i="25190"/>
  <c r="H344" i="25190" s="1"/>
  <c r="E345" i="25190"/>
  <c r="G345" i="25190" s="1"/>
  <c r="I345" i="25190" s="1"/>
  <c r="F345" i="25190"/>
  <c r="G346" i="25190"/>
  <c r="I346" i="25190" s="1"/>
  <c r="G347" i="25190"/>
  <c r="H347" i="25190" s="1"/>
  <c r="E348" i="25190"/>
  <c r="G348" i="25190" s="1"/>
  <c r="F348" i="25190"/>
  <c r="G349" i="25190"/>
  <c r="H349" i="25190" s="1"/>
  <c r="G350" i="25190"/>
  <c r="H350" i="25190" s="1"/>
  <c r="E360" i="25190"/>
  <c r="F360" i="25190"/>
  <c r="G360" i="25190"/>
  <c r="H360" i="25190"/>
  <c r="I360" i="25190"/>
  <c r="J360" i="25190"/>
  <c r="E361" i="25190"/>
  <c r="F361" i="25190"/>
  <c r="G361" i="25190"/>
  <c r="H361" i="25190"/>
  <c r="I361" i="25190"/>
  <c r="I359" i="25190" s="1"/>
  <c r="J361" i="25190"/>
  <c r="E363" i="25190"/>
  <c r="F363" i="25190"/>
  <c r="G363" i="25190"/>
  <c r="H363" i="25190"/>
  <c r="I363" i="25190"/>
  <c r="J363" i="25190"/>
  <c r="K364" i="25190"/>
  <c r="N364" i="25190" s="1"/>
  <c r="K365" i="25190"/>
  <c r="L365" i="25190" s="1"/>
  <c r="E366" i="25190"/>
  <c r="F366" i="25190"/>
  <c r="G366" i="25190"/>
  <c r="H366" i="25190"/>
  <c r="I366" i="25190"/>
  <c r="J366" i="25190"/>
  <c r="K367" i="25190"/>
  <c r="L367" i="25190" s="1"/>
  <c r="K368" i="25190"/>
  <c r="M368" i="25190" s="1"/>
  <c r="E370" i="25190"/>
  <c r="F370" i="25190"/>
  <c r="G370" i="25190"/>
  <c r="H370" i="25190"/>
  <c r="I370" i="25190"/>
  <c r="J370" i="25190"/>
  <c r="E371" i="25190"/>
  <c r="E369" i="25190" s="1"/>
  <c r="F371" i="25190"/>
  <c r="G371" i="25190"/>
  <c r="H371" i="25190"/>
  <c r="I371" i="25190"/>
  <c r="J371" i="25190"/>
  <c r="E373" i="25190"/>
  <c r="F373" i="25190"/>
  <c r="G373" i="25190"/>
  <c r="H373" i="25190"/>
  <c r="I373" i="25190"/>
  <c r="J373" i="25190"/>
  <c r="K374" i="25190"/>
  <c r="P374" i="25190" s="1"/>
  <c r="K375" i="25190"/>
  <c r="Q375" i="25190" s="1"/>
  <c r="E376" i="25190"/>
  <c r="F376" i="25190"/>
  <c r="G376" i="25190"/>
  <c r="H376" i="25190"/>
  <c r="I376" i="25190"/>
  <c r="J376" i="25190"/>
  <c r="K377" i="25190"/>
  <c r="O377" i="25190" s="1"/>
  <c r="K378" i="25190"/>
  <c r="M378" i="25190" s="1"/>
  <c r="E379" i="25190"/>
  <c r="F379" i="25190"/>
  <c r="G379" i="25190"/>
  <c r="H379" i="25190"/>
  <c r="I379" i="25190"/>
  <c r="J379" i="25190"/>
  <c r="K380" i="25190"/>
  <c r="N380" i="25190" s="1"/>
  <c r="K381" i="25190"/>
  <c r="M381" i="25190" s="1"/>
  <c r="E391" i="25190"/>
  <c r="F391" i="25190"/>
  <c r="G391" i="25190"/>
  <c r="H391" i="25190"/>
  <c r="I391" i="25190"/>
  <c r="J391" i="25190"/>
  <c r="E392" i="25190"/>
  <c r="F392" i="25190"/>
  <c r="G392" i="25190"/>
  <c r="H392" i="25190"/>
  <c r="I392" i="25190"/>
  <c r="J392" i="25190"/>
  <c r="E394" i="25190"/>
  <c r="F394" i="25190"/>
  <c r="G394" i="25190"/>
  <c r="H394" i="25190"/>
  <c r="I394" i="25190"/>
  <c r="J394" i="25190"/>
  <c r="K395" i="25190"/>
  <c r="O395" i="25190" s="1"/>
  <c r="K396" i="25190"/>
  <c r="M396" i="25190" s="1"/>
  <c r="E397" i="25190"/>
  <c r="F397" i="25190"/>
  <c r="G397" i="25190"/>
  <c r="H397" i="25190"/>
  <c r="I397" i="25190"/>
  <c r="J397" i="25190"/>
  <c r="K398" i="25190"/>
  <c r="N398" i="25190" s="1"/>
  <c r="K399" i="25190"/>
  <c r="L399" i="25190" s="1"/>
  <c r="E401" i="25190"/>
  <c r="F401" i="25190"/>
  <c r="G401" i="25190"/>
  <c r="H401" i="25190"/>
  <c r="I401" i="25190"/>
  <c r="J401" i="25190"/>
  <c r="E402" i="25190"/>
  <c r="E400" i="25190" s="1"/>
  <c r="F402" i="25190"/>
  <c r="G402" i="25190"/>
  <c r="H402" i="25190"/>
  <c r="I402" i="25190"/>
  <c r="J402" i="25190"/>
  <c r="E404" i="25190"/>
  <c r="F404" i="25190"/>
  <c r="G404" i="25190"/>
  <c r="H404" i="25190"/>
  <c r="I404" i="25190"/>
  <c r="J404" i="25190"/>
  <c r="K405" i="25190"/>
  <c r="M405" i="25190" s="1"/>
  <c r="K406" i="25190"/>
  <c r="O406" i="25190" s="1"/>
  <c r="E407" i="25190"/>
  <c r="F407" i="25190"/>
  <c r="G407" i="25190"/>
  <c r="H407" i="25190"/>
  <c r="I407" i="25190"/>
  <c r="J407" i="25190"/>
  <c r="K408" i="25190"/>
  <c r="L408" i="25190" s="1"/>
  <c r="K409" i="25190"/>
  <c r="Q409" i="25190" s="1"/>
  <c r="E410" i="25190"/>
  <c r="F410" i="25190"/>
  <c r="G410" i="25190"/>
  <c r="H410" i="25190"/>
  <c r="I410" i="25190"/>
  <c r="J410" i="25190"/>
  <c r="K411" i="25190"/>
  <c r="O411" i="25190" s="1"/>
  <c r="K412" i="25190"/>
  <c r="O412" i="25190" s="1"/>
  <c r="E422" i="25190"/>
  <c r="E421" i="25190" s="1"/>
  <c r="F422" i="25190"/>
  <c r="G422" i="25190"/>
  <c r="H422" i="25190"/>
  <c r="I422" i="25190"/>
  <c r="J422" i="25190"/>
  <c r="E423" i="25190"/>
  <c r="F423" i="25190"/>
  <c r="G423" i="25190"/>
  <c r="H423" i="25190"/>
  <c r="I423" i="25190"/>
  <c r="J423" i="25190"/>
  <c r="E425" i="25190"/>
  <c r="F425" i="25190"/>
  <c r="G425" i="25190"/>
  <c r="H425" i="25190"/>
  <c r="I425" i="25190"/>
  <c r="J425" i="25190"/>
  <c r="K426" i="25190"/>
  <c r="N426" i="25190" s="1"/>
  <c r="K427" i="25190"/>
  <c r="O427" i="25190" s="1"/>
  <c r="E428" i="25190"/>
  <c r="F428" i="25190"/>
  <c r="G428" i="25190"/>
  <c r="H428" i="25190"/>
  <c r="I428" i="25190"/>
  <c r="J428" i="25190"/>
  <c r="K429" i="25190"/>
  <c r="P429" i="25190" s="1"/>
  <c r="K430" i="25190"/>
  <c r="P430" i="25190" s="1"/>
  <c r="E432" i="25190"/>
  <c r="F432" i="25190"/>
  <c r="G432" i="25190"/>
  <c r="H432" i="25190"/>
  <c r="I432" i="25190"/>
  <c r="J432" i="25190"/>
  <c r="E433" i="25190"/>
  <c r="F433" i="25190"/>
  <c r="G433" i="25190"/>
  <c r="H433" i="25190"/>
  <c r="H431" i="25190" s="1"/>
  <c r="I433" i="25190"/>
  <c r="J433" i="25190"/>
  <c r="E435" i="25190"/>
  <c r="F435" i="25190"/>
  <c r="G435" i="25190"/>
  <c r="H435" i="25190"/>
  <c r="I435" i="25190"/>
  <c r="J435" i="25190"/>
  <c r="N436" i="25190"/>
  <c r="L437" i="25190"/>
  <c r="E438" i="25190"/>
  <c r="F438" i="25190"/>
  <c r="G438" i="25190"/>
  <c r="H438" i="25190"/>
  <c r="I438" i="25190"/>
  <c r="J438" i="25190"/>
  <c r="P439" i="25190"/>
  <c r="O440" i="25190"/>
  <c r="E441" i="25190"/>
  <c r="F441" i="25190"/>
  <c r="G441" i="25190"/>
  <c r="H441" i="25190"/>
  <c r="I441" i="25190"/>
  <c r="J441" i="25190"/>
  <c r="K442" i="25190"/>
  <c r="O442" i="25190" s="1"/>
  <c r="K443" i="25190"/>
  <c r="O443" i="25190" s="1"/>
  <c r="D6" i="25193"/>
  <c r="E6" i="25193"/>
  <c r="D7" i="25193"/>
  <c r="E7" i="25193"/>
  <c r="D9" i="25193"/>
  <c r="E9" i="25193"/>
  <c r="D10" i="25193"/>
  <c r="E10" i="25193"/>
  <c r="D11" i="25193"/>
  <c r="E11" i="25193"/>
  <c r="E21" i="25193"/>
  <c r="F21" i="25193"/>
  <c r="G21" i="25193"/>
  <c r="H21" i="25193"/>
  <c r="I21" i="25193"/>
  <c r="J21" i="25193"/>
  <c r="E22" i="25193"/>
  <c r="F22" i="25193"/>
  <c r="G22" i="25193"/>
  <c r="H22" i="25193"/>
  <c r="I22" i="25193"/>
  <c r="J22" i="25193"/>
  <c r="E24" i="25193"/>
  <c r="F24" i="25193"/>
  <c r="G24" i="25193"/>
  <c r="H24" i="25193"/>
  <c r="I24" i="25193"/>
  <c r="J24" i="25193"/>
  <c r="E25" i="25193"/>
  <c r="F25" i="25193"/>
  <c r="G25" i="25193"/>
  <c r="H25" i="25193"/>
  <c r="I25" i="25193"/>
  <c r="J25" i="25193"/>
  <c r="E31" i="25193"/>
  <c r="F31" i="25193"/>
  <c r="G31" i="25193"/>
  <c r="H31" i="25193"/>
  <c r="I31" i="25193"/>
  <c r="J31" i="25193"/>
  <c r="E32" i="25193"/>
  <c r="F32" i="25193"/>
  <c r="G32" i="25193"/>
  <c r="H32" i="25193"/>
  <c r="I32" i="25193"/>
  <c r="J32" i="25193"/>
  <c r="E34" i="25193"/>
  <c r="F34" i="25193"/>
  <c r="G34" i="25193"/>
  <c r="H34" i="25193"/>
  <c r="I34" i="25193"/>
  <c r="J34" i="25193"/>
  <c r="E35" i="25193"/>
  <c r="F35" i="25193"/>
  <c r="G35" i="25193"/>
  <c r="H35" i="25193"/>
  <c r="I35" i="25193"/>
  <c r="J35" i="25193"/>
  <c r="E37" i="25193"/>
  <c r="F37" i="25193"/>
  <c r="G37" i="25193"/>
  <c r="H37" i="25193"/>
  <c r="I37" i="25193"/>
  <c r="J37" i="25193"/>
  <c r="E38" i="25193"/>
  <c r="F38" i="25193"/>
  <c r="G38" i="25193"/>
  <c r="H38" i="25193"/>
  <c r="I38" i="25193"/>
  <c r="J38" i="25193"/>
  <c r="E52" i="25193"/>
  <c r="F52" i="25193"/>
  <c r="G52" i="25193"/>
  <c r="E53" i="25193"/>
  <c r="F53" i="25193"/>
  <c r="G53" i="25193"/>
  <c r="E55" i="25193"/>
  <c r="F55" i="25193"/>
  <c r="G55" i="25193"/>
  <c r="E56" i="25193"/>
  <c r="F56" i="25193"/>
  <c r="G56" i="25193"/>
  <c r="E62" i="25193"/>
  <c r="F62" i="25193"/>
  <c r="G62" i="25193"/>
  <c r="E63" i="25193"/>
  <c r="F63" i="25193"/>
  <c r="G63" i="25193"/>
  <c r="E65" i="25193"/>
  <c r="F65" i="25193"/>
  <c r="G65" i="25193"/>
  <c r="E66" i="25193"/>
  <c r="F66" i="25193"/>
  <c r="G66" i="25193"/>
  <c r="E68" i="25193"/>
  <c r="F68" i="25193"/>
  <c r="G68" i="25193"/>
  <c r="E69" i="25193"/>
  <c r="F69" i="25193"/>
  <c r="G69" i="25193"/>
  <c r="E83" i="25193"/>
  <c r="F83" i="25193"/>
  <c r="G83" i="25193"/>
  <c r="H83" i="25193"/>
  <c r="E84" i="25193"/>
  <c r="F84" i="25193"/>
  <c r="G84" i="25193"/>
  <c r="H84" i="25193"/>
  <c r="E86" i="25193"/>
  <c r="F86" i="25193"/>
  <c r="G86" i="25193"/>
  <c r="H86" i="25193"/>
  <c r="E87" i="25193"/>
  <c r="F87" i="25193"/>
  <c r="G87" i="25193"/>
  <c r="H87" i="25193"/>
  <c r="E93" i="25193"/>
  <c r="F93" i="25193"/>
  <c r="G93" i="25193"/>
  <c r="H93" i="25193"/>
  <c r="E94" i="25193"/>
  <c r="F94" i="25193"/>
  <c r="G94" i="25193"/>
  <c r="H94" i="25193"/>
  <c r="E96" i="25193"/>
  <c r="F96" i="25193"/>
  <c r="G96" i="25193"/>
  <c r="H96" i="25193"/>
  <c r="E97" i="25193"/>
  <c r="F97" i="25193"/>
  <c r="G97" i="25193"/>
  <c r="H97" i="25193"/>
  <c r="E99" i="25193"/>
  <c r="F99" i="25193"/>
  <c r="G99" i="25193"/>
  <c r="H99" i="25193"/>
  <c r="E100" i="25193"/>
  <c r="F100" i="25193"/>
  <c r="G100" i="25193"/>
  <c r="H100" i="25193"/>
  <c r="E114" i="25193"/>
  <c r="F114" i="25193"/>
  <c r="E115" i="25193"/>
  <c r="F115" i="25193"/>
  <c r="E117" i="25193"/>
  <c r="F117" i="25193"/>
  <c r="E118" i="25193"/>
  <c r="F118" i="25193"/>
  <c r="E124" i="25193"/>
  <c r="F124" i="25193"/>
  <c r="E125" i="25193"/>
  <c r="F125" i="25193"/>
  <c r="E127" i="25193"/>
  <c r="F127" i="25193"/>
  <c r="E128" i="25193"/>
  <c r="F128" i="25193"/>
  <c r="E130" i="25193"/>
  <c r="F130" i="25193"/>
  <c r="E131" i="25193"/>
  <c r="F131" i="25193"/>
  <c r="E144" i="25193"/>
  <c r="F144" i="25193"/>
  <c r="G144" i="25193"/>
  <c r="H144" i="25193"/>
  <c r="I144" i="25193"/>
  <c r="J144" i="25193"/>
  <c r="K144" i="25193"/>
  <c r="L144" i="25193"/>
  <c r="M144" i="25193"/>
  <c r="E145" i="25193"/>
  <c r="F145" i="25193"/>
  <c r="G145" i="25193"/>
  <c r="H145" i="25193"/>
  <c r="I145" i="25193"/>
  <c r="J145" i="25193"/>
  <c r="K145" i="25193"/>
  <c r="L145" i="25193"/>
  <c r="M145" i="25193"/>
  <c r="E147" i="25193"/>
  <c r="F147" i="25193"/>
  <c r="G147" i="25193"/>
  <c r="H147" i="25193"/>
  <c r="I147" i="25193"/>
  <c r="J147" i="25193"/>
  <c r="K147" i="25193"/>
  <c r="L147" i="25193"/>
  <c r="M147" i="25193"/>
  <c r="E148" i="25193"/>
  <c r="F148" i="25193"/>
  <c r="G148" i="25193"/>
  <c r="H148" i="25193"/>
  <c r="I148" i="25193"/>
  <c r="J148" i="25193"/>
  <c r="K148" i="25193"/>
  <c r="L148" i="25193"/>
  <c r="M148" i="25193"/>
  <c r="E153" i="25193"/>
  <c r="F153" i="25193"/>
  <c r="G153" i="25193"/>
  <c r="H153" i="25193"/>
  <c r="I153" i="25193"/>
  <c r="J153" i="25193"/>
  <c r="K153" i="25193"/>
  <c r="L153" i="25193"/>
  <c r="M153" i="25193"/>
  <c r="E154" i="25193"/>
  <c r="F154" i="25193"/>
  <c r="G154" i="25193"/>
  <c r="H154" i="25193"/>
  <c r="I154" i="25193"/>
  <c r="J154" i="25193"/>
  <c r="K154" i="25193"/>
  <c r="L154" i="25193"/>
  <c r="M154" i="25193"/>
  <c r="E156" i="25193"/>
  <c r="F156" i="25193"/>
  <c r="G156" i="25193"/>
  <c r="H156" i="25193"/>
  <c r="I156" i="25193"/>
  <c r="J156" i="25193"/>
  <c r="K156" i="25193"/>
  <c r="L156" i="25193"/>
  <c r="M156" i="25193"/>
  <c r="E157" i="25193"/>
  <c r="F157" i="25193"/>
  <c r="G157" i="25193"/>
  <c r="H157" i="25193"/>
  <c r="I157" i="25193"/>
  <c r="J157" i="25193"/>
  <c r="K157" i="25193"/>
  <c r="L157" i="25193"/>
  <c r="M157" i="25193"/>
  <c r="E159" i="25193"/>
  <c r="F159" i="25193"/>
  <c r="G159" i="25193"/>
  <c r="H159" i="25193"/>
  <c r="I159" i="25193"/>
  <c r="J159" i="25193"/>
  <c r="K159" i="25193"/>
  <c r="L159" i="25193"/>
  <c r="M159" i="25193"/>
  <c r="E160" i="25193"/>
  <c r="F160" i="25193"/>
  <c r="G160" i="25193"/>
  <c r="H160" i="25193"/>
  <c r="I160" i="25193"/>
  <c r="J160" i="25193"/>
  <c r="K160" i="25193"/>
  <c r="L160" i="25193"/>
  <c r="M160" i="25193"/>
  <c r="E197" i="25193"/>
  <c r="F197" i="25193"/>
  <c r="G197" i="25193"/>
  <c r="H197" i="25193"/>
  <c r="I197" i="25193"/>
  <c r="E198" i="25193"/>
  <c r="F198" i="25193"/>
  <c r="G198" i="25193"/>
  <c r="H198" i="25193"/>
  <c r="I198" i="25193"/>
  <c r="E200" i="25193"/>
  <c r="F200" i="25193"/>
  <c r="G200" i="25193"/>
  <c r="H200" i="25193"/>
  <c r="I200" i="25193"/>
  <c r="E201" i="25193"/>
  <c r="F201" i="25193"/>
  <c r="G201" i="25193"/>
  <c r="H201" i="25193"/>
  <c r="I201" i="25193"/>
  <c r="E207" i="25193"/>
  <c r="F207" i="25193"/>
  <c r="G207" i="25193"/>
  <c r="H207" i="25193"/>
  <c r="I207" i="25193"/>
  <c r="E208" i="25193"/>
  <c r="F208" i="25193"/>
  <c r="G208" i="25193"/>
  <c r="H208" i="25193"/>
  <c r="I208" i="25193"/>
  <c r="E210" i="25193"/>
  <c r="F210" i="25193"/>
  <c r="G210" i="25193"/>
  <c r="H210" i="25193"/>
  <c r="I210" i="25193"/>
  <c r="E211" i="25193"/>
  <c r="F211" i="25193"/>
  <c r="G211" i="25193"/>
  <c r="H211" i="25193"/>
  <c r="I211" i="25193"/>
  <c r="E213" i="25193"/>
  <c r="F213" i="25193"/>
  <c r="G213" i="25193"/>
  <c r="H213" i="25193"/>
  <c r="I213" i="25193"/>
  <c r="E214" i="25193"/>
  <c r="F214" i="25193"/>
  <c r="G214" i="25193"/>
  <c r="H214" i="25193"/>
  <c r="I214" i="25193"/>
  <c r="E228" i="25193"/>
  <c r="F228" i="25193"/>
  <c r="G228" i="25193"/>
  <c r="H228" i="25193"/>
  <c r="E229" i="25193"/>
  <c r="F229" i="25193"/>
  <c r="G229" i="25193"/>
  <c r="H229" i="25193"/>
  <c r="E231" i="25193"/>
  <c r="F231" i="25193"/>
  <c r="G231" i="25193"/>
  <c r="H231" i="25193"/>
  <c r="E232" i="25193"/>
  <c r="F232" i="25193"/>
  <c r="G232" i="25193"/>
  <c r="H232" i="25193"/>
  <c r="E234" i="25193"/>
  <c r="F234" i="25193"/>
  <c r="G234" i="25193"/>
  <c r="H234" i="25193"/>
  <c r="E235" i="25193"/>
  <c r="F235" i="25193"/>
  <c r="G235" i="25193"/>
  <c r="H235" i="25193"/>
  <c r="E249" i="25193"/>
  <c r="F249" i="25193"/>
  <c r="G249" i="25193"/>
  <c r="H249" i="25193"/>
  <c r="E250" i="25193"/>
  <c r="F250" i="25193"/>
  <c r="G250" i="25193"/>
  <c r="H250" i="25193"/>
  <c r="E252" i="25193"/>
  <c r="F252" i="25193"/>
  <c r="G252" i="25193"/>
  <c r="H252" i="25193"/>
  <c r="E253" i="25193"/>
  <c r="F253" i="25193"/>
  <c r="G253" i="25193"/>
  <c r="H253" i="25193"/>
  <c r="E255" i="25193"/>
  <c r="F255" i="25193"/>
  <c r="G255" i="25193"/>
  <c r="H255" i="25193"/>
  <c r="E256" i="25193"/>
  <c r="F256" i="25193"/>
  <c r="G256" i="25193"/>
  <c r="H256" i="25193"/>
  <c r="E280" i="25193"/>
  <c r="F280" i="25193"/>
  <c r="E281" i="25193"/>
  <c r="F281" i="25193"/>
  <c r="E283" i="25193"/>
  <c r="F283" i="25193"/>
  <c r="E284" i="25193"/>
  <c r="F284" i="25193"/>
  <c r="E286" i="25193"/>
  <c r="F286" i="25193"/>
  <c r="E287" i="25193"/>
  <c r="F287" i="25193"/>
  <c r="E301" i="25193"/>
  <c r="F301" i="25193"/>
  <c r="E302" i="25193"/>
  <c r="F302" i="25193"/>
  <c r="E304" i="25193"/>
  <c r="F304" i="25193"/>
  <c r="E305" i="25193"/>
  <c r="F305" i="25193"/>
  <c r="E307" i="25193"/>
  <c r="F307" i="25193"/>
  <c r="E308" i="25193"/>
  <c r="F308" i="25193"/>
  <c r="E322" i="25193"/>
  <c r="F322" i="25193"/>
  <c r="E323" i="25193"/>
  <c r="F323" i="25193"/>
  <c r="E325" i="25193"/>
  <c r="F325" i="25193"/>
  <c r="E326" i="25193"/>
  <c r="F326" i="25193"/>
  <c r="E328" i="25193"/>
  <c r="F328" i="25193"/>
  <c r="E329" i="25193"/>
  <c r="F329" i="25193"/>
  <c r="E343" i="25193"/>
  <c r="F343" i="25193"/>
  <c r="E344" i="25193"/>
  <c r="F344" i="25193"/>
  <c r="E346" i="25193"/>
  <c r="F346" i="25193"/>
  <c r="E347" i="25193"/>
  <c r="F347" i="25193"/>
  <c r="E349" i="25193"/>
  <c r="F349" i="25193"/>
  <c r="E350" i="25193"/>
  <c r="F350" i="25193"/>
  <c r="E364" i="25193"/>
  <c r="F364" i="25193"/>
  <c r="G364" i="25193"/>
  <c r="H364" i="25193"/>
  <c r="I364" i="25193"/>
  <c r="J364" i="25193"/>
  <c r="E365" i="25193"/>
  <c r="F365" i="25193"/>
  <c r="G365" i="25193"/>
  <c r="H365" i="25193"/>
  <c r="I365" i="25193"/>
  <c r="J365" i="25193"/>
  <c r="E367" i="25193"/>
  <c r="F367" i="25193"/>
  <c r="G367" i="25193"/>
  <c r="H367" i="25193"/>
  <c r="I367" i="25193"/>
  <c r="J367" i="25193"/>
  <c r="E368" i="25193"/>
  <c r="F368" i="25193"/>
  <c r="G368" i="25193"/>
  <c r="H368" i="25193"/>
  <c r="I368" i="25193"/>
  <c r="J368" i="25193"/>
  <c r="E374" i="25193"/>
  <c r="F374" i="25193"/>
  <c r="G374" i="25193"/>
  <c r="H374" i="25193"/>
  <c r="I374" i="25193"/>
  <c r="J374" i="25193"/>
  <c r="E375" i="25193"/>
  <c r="F375" i="25193"/>
  <c r="G375" i="25193"/>
  <c r="H375" i="25193"/>
  <c r="I375" i="25193"/>
  <c r="J375" i="25193"/>
  <c r="E377" i="25193"/>
  <c r="F377" i="25193"/>
  <c r="G377" i="25193"/>
  <c r="H377" i="25193"/>
  <c r="I377" i="25193"/>
  <c r="J377" i="25193"/>
  <c r="E378" i="25193"/>
  <c r="F378" i="25193"/>
  <c r="G378" i="25193"/>
  <c r="H378" i="25193"/>
  <c r="I378" i="25193"/>
  <c r="J378" i="25193"/>
  <c r="E380" i="25193"/>
  <c r="F380" i="25193"/>
  <c r="G380" i="25193"/>
  <c r="H380" i="25193"/>
  <c r="I380" i="25193"/>
  <c r="J380" i="25193"/>
  <c r="E381" i="25193"/>
  <c r="F381" i="25193"/>
  <c r="G381" i="25193"/>
  <c r="H381" i="25193"/>
  <c r="I381" i="25193"/>
  <c r="J381" i="25193"/>
  <c r="E395" i="25193"/>
  <c r="F395" i="25193"/>
  <c r="G395" i="25193"/>
  <c r="H395" i="25193"/>
  <c r="I395" i="25193"/>
  <c r="J395" i="25193"/>
  <c r="E396" i="25193"/>
  <c r="F396" i="25193"/>
  <c r="G396" i="25193"/>
  <c r="H396" i="25193"/>
  <c r="I396" i="25193"/>
  <c r="J396" i="25193"/>
  <c r="E398" i="25193"/>
  <c r="F398" i="25193"/>
  <c r="G398" i="25193"/>
  <c r="H398" i="25193"/>
  <c r="I398" i="25193"/>
  <c r="J398" i="25193"/>
  <c r="E399" i="25193"/>
  <c r="E392" i="25193" s="1"/>
  <c r="F399" i="25193"/>
  <c r="G399" i="25193"/>
  <c r="H399" i="25193"/>
  <c r="I399" i="25193"/>
  <c r="J399" i="25193"/>
  <c r="E405" i="25193"/>
  <c r="F405" i="25193"/>
  <c r="G405" i="25193"/>
  <c r="H405" i="25193"/>
  <c r="I405" i="25193"/>
  <c r="J405" i="25193"/>
  <c r="E406" i="25193"/>
  <c r="F406" i="25193"/>
  <c r="G406" i="25193"/>
  <c r="H406" i="25193"/>
  <c r="I406" i="25193"/>
  <c r="J406" i="25193"/>
  <c r="J404" i="25193" s="1"/>
  <c r="E408" i="25193"/>
  <c r="F408" i="25193"/>
  <c r="G408" i="25193"/>
  <c r="H408" i="25193"/>
  <c r="I408" i="25193"/>
  <c r="J408" i="25193"/>
  <c r="E409" i="25193"/>
  <c r="F409" i="25193"/>
  <c r="G409" i="25193"/>
  <c r="H409" i="25193"/>
  <c r="I409" i="25193"/>
  <c r="J409" i="25193"/>
  <c r="E411" i="25193"/>
  <c r="F411" i="25193"/>
  <c r="G411" i="25193"/>
  <c r="H411" i="25193"/>
  <c r="I411" i="25193"/>
  <c r="J411" i="25193"/>
  <c r="E412" i="25193"/>
  <c r="F412" i="25193"/>
  <c r="G412" i="25193"/>
  <c r="H412" i="25193"/>
  <c r="I412" i="25193"/>
  <c r="J412" i="25193"/>
  <c r="E426" i="25193"/>
  <c r="F426" i="25193"/>
  <c r="G426" i="25193"/>
  <c r="H426" i="25193"/>
  <c r="I426" i="25193"/>
  <c r="J426" i="25193"/>
  <c r="E427" i="25193"/>
  <c r="F427" i="25193"/>
  <c r="G427" i="25193"/>
  <c r="H427" i="25193"/>
  <c r="I427" i="25193"/>
  <c r="J427" i="25193"/>
  <c r="E429" i="25193"/>
  <c r="F429" i="25193"/>
  <c r="G429" i="25193"/>
  <c r="G422" i="25193" s="1"/>
  <c r="H429" i="25193"/>
  <c r="I429" i="25193"/>
  <c r="J429" i="25193"/>
  <c r="E430" i="25193"/>
  <c r="E423" i="25193" s="1"/>
  <c r="F430" i="25193"/>
  <c r="G430" i="25193"/>
  <c r="G423" i="25193" s="1"/>
  <c r="H430" i="25193"/>
  <c r="H428" i="25193" s="1"/>
  <c r="I430" i="25193"/>
  <c r="J430" i="25193"/>
  <c r="E436" i="25193"/>
  <c r="F436" i="25193"/>
  <c r="G436" i="25193"/>
  <c r="H436" i="25193"/>
  <c r="I436" i="25193"/>
  <c r="J436" i="25193"/>
  <c r="E437" i="25193"/>
  <c r="F437" i="25193"/>
  <c r="G437" i="25193"/>
  <c r="H437" i="25193"/>
  <c r="I437" i="25193"/>
  <c r="J437" i="25193"/>
  <c r="E439" i="25193"/>
  <c r="F439" i="25193"/>
  <c r="G439" i="25193"/>
  <c r="H439" i="25193"/>
  <c r="I439" i="25193"/>
  <c r="J439" i="25193"/>
  <c r="E440" i="25193"/>
  <c r="F440" i="25193"/>
  <c r="G440" i="25193"/>
  <c r="H440" i="25193"/>
  <c r="I440" i="25193"/>
  <c r="J440" i="25193"/>
  <c r="E442" i="25193"/>
  <c r="F442" i="25193"/>
  <c r="G442" i="25193"/>
  <c r="H442" i="25193"/>
  <c r="I442" i="25193"/>
  <c r="J442" i="25193"/>
  <c r="E443" i="25193"/>
  <c r="F443" i="25193"/>
  <c r="G443" i="25193"/>
  <c r="H443" i="25193"/>
  <c r="I443" i="25193"/>
  <c r="J443" i="25193"/>
  <c r="Q442" i="25192"/>
  <c r="N443" i="25184"/>
  <c r="Q443" i="25184"/>
  <c r="N442" i="25186"/>
  <c r="Q442" i="25186"/>
  <c r="L411" i="25182"/>
  <c r="N411" i="25183"/>
  <c r="Q380" i="25183"/>
  <c r="Q380" i="25184"/>
  <c r="N381" i="25185"/>
  <c r="Q380" i="25185"/>
  <c r="M380" i="25185"/>
  <c r="P380" i="25185"/>
  <c r="L380" i="25185"/>
  <c r="Q380" i="25189"/>
  <c r="I329" i="25186"/>
  <c r="I328" i="25190"/>
  <c r="I307" i="25183"/>
  <c r="I308" i="25184"/>
  <c r="I308" i="25185"/>
  <c r="I307" i="25187"/>
  <c r="H286" i="25183"/>
  <c r="H286" i="25187"/>
  <c r="K255" i="25185"/>
  <c r="L234" i="25192"/>
  <c r="K234" i="25192"/>
  <c r="L214" i="25192"/>
  <c r="O214" i="25192"/>
  <c r="K214" i="25192"/>
  <c r="M214" i="25183"/>
  <c r="L214" i="25183"/>
  <c r="O214" i="25183"/>
  <c r="O213" i="25184"/>
  <c r="K213" i="25184"/>
  <c r="K214" i="25189"/>
  <c r="M213" i="25189"/>
  <c r="H130" i="25186"/>
  <c r="J99" i="25182"/>
  <c r="K99" i="25187"/>
  <c r="K99" i="25189"/>
  <c r="K99" i="25190"/>
  <c r="K68" i="25183"/>
  <c r="J68" i="25186"/>
  <c r="Q37" i="25187"/>
  <c r="L37" i="25187"/>
  <c r="K68" i="25189"/>
  <c r="J68" i="25189"/>
  <c r="K69" i="25190"/>
  <c r="K68" i="25190"/>
  <c r="J69" i="25190"/>
  <c r="J68" i="25190"/>
  <c r="N37" i="25192"/>
  <c r="Q37" i="25192"/>
  <c r="N38" i="25183"/>
  <c r="Q37" i="25183"/>
  <c r="M38" i="25183"/>
  <c r="P38" i="25183"/>
  <c r="N37" i="25185"/>
  <c r="Q37" i="25185"/>
  <c r="M37" i="25189"/>
  <c r="N37" i="25190"/>
  <c r="Q37" i="25190"/>
  <c r="O406" i="25192"/>
  <c r="F400" i="25192"/>
  <c r="N398" i="25183"/>
  <c r="Q396" i="25183"/>
  <c r="M396" i="25183"/>
  <c r="P396" i="25183"/>
  <c r="Q395" i="25184"/>
  <c r="F390" i="25185"/>
  <c r="N398" i="25186"/>
  <c r="Q398" i="25186"/>
  <c r="P396" i="25186"/>
  <c r="N398" i="25187"/>
  <c r="H390" i="25187"/>
  <c r="P396" i="25189"/>
  <c r="N406" i="25192"/>
  <c r="P406" i="25192"/>
  <c r="Q439" i="25182"/>
  <c r="Q440" i="25182"/>
  <c r="P439" i="25182"/>
  <c r="P437" i="25182"/>
  <c r="Q439" i="25183"/>
  <c r="N437" i="25184"/>
  <c r="Q437" i="25184"/>
  <c r="M439" i="25185"/>
  <c r="Q440" i="25185"/>
  <c r="P439" i="25186"/>
  <c r="L439" i="25186"/>
  <c r="N439" i="25186"/>
  <c r="Q439" i="25186"/>
  <c r="P437" i="25187"/>
  <c r="Q437" i="25190"/>
  <c r="P436" i="25190"/>
  <c r="N408" i="25192"/>
  <c r="Q408" i="25192"/>
  <c r="Q405" i="25182"/>
  <c r="M405" i="25182"/>
  <c r="P405" i="25182"/>
  <c r="P408" i="25183"/>
  <c r="L406" i="25186"/>
  <c r="Q408" i="25187"/>
  <c r="N408" i="25190"/>
  <c r="M378" i="25192"/>
  <c r="M377" i="25182"/>
  <c r="M378" i="25183"/>
  <c r="L377" i="25183"/>
  <c r="N377" i="25183"/>
  <c r="Q377" i="25183"/>
  <c r="P378" i="25185"/>
  <c r="P375" i="25185"/>
  <c r="H369" i="25186"/>
  <c r="P378" i="25190"/>
  <c r="I347" i="25187"/>
  <c r="L426" i="25190"/>
  <c r="L396" i="25190"/>
  <c r="N365" i="25190"/>
  <c r="Q365" i="25190"/>
  <c r="M365" i="25190"/>
  <c r="P365" i="25190"/>
  <c r="H274" i="25190"/>
  <c r="M198" i="25190"/>
  <c r="K84" i="25190"/>
  <c r="K53" i="25190"/>
  <c r="J53" i="25190"/>
  <c r="Q21" i="25190"/>
  <c r="M440" i="25182"/>
  <c r="O440" i="25182"/>
  <c r="Q437" i="25182"/>
  <c r="O439" i="25186"/>
  <c r="Q436" i="25186"/>
  <c r="N436" i="25186"/>
  <c r="P437" i="25186"/>
  <c r="O436" i="25186"/>
  <c r="O439" i="25187"/>
  <c r="N439" i="25189"/>
  <c r="O439" i="25189"/>
  <c r="M436" i="25189"/>
  <c r="N437" i="25189"/>
  <c r="M440" i="25190"/>
  <c r="N405" i="25182"/>
  <c r="L405" i="25182"/>
  <c r="M409" i="25184"/>
  <c r="M405" i="25184"/>
  <c r="Q409" i="25187"/>
  <c r="N408" i="25189"/>
  <c r="I369" i="25192"/>
  <c r="P377" i="25183"/>
  <c r="O377" i="25183"/>
  <c r="N375" i="25184"/>
  <c r="L378" i="25186"/>
  <c r="P378" i="25189"/>
  <c r="O375" i="25190"/>
  <c r="I347" i="25183"/>
  <c r="E332" i="25192"/>
  <c r="H346" i="25182"/>
  <c r="I323" i="25184"/>
  <c r="F311" i="25192"/>
  <c r="G303" i="25182"/>
  <c r="I303" i="25182" s="1"/>
  <c r="I302" i="25182"/>
  <c r="H281" i="25183"/>
  <c r="I284" i="25185"/>
  <c r="I280" i="25187"/>
  <c r="H281" i="25190"/>
  <c r="M253" i="25192"/>
  <c r="L253" i="25192"/>
  <c r="J253" i="25192"/>
  <c r="L252" i="25184"/>
  <c r="K252" i="25184"/>
  <c r="K253" i="25185"/>
  <c r="L252" i="25185"/>
  <c r="J250" i="25187"/>
  <c r="L252" i="25190"/>
  <c r="J228" i="25192"/>
  <c r="K232" i="25183"/>
  <c r="M231" i="25186"/>
  <c r="L231" i="25186"/>
  <c r="J231" i="25186"/>
  <c r="J229" i="25186"/>
  <c r="M229" i="25186"/>
  <c r="L210" i="25182"/>
  <c r="L211" i="25183"/>
  <c r="O207" i="25184"/>
  <c r="N210" i="25185"/>
  <c r="N208" i="25185"/>
  <c r="O208" i="25185"/>
  <c r="M211" i="25186"/>
  <c r="N210" i="25186"/>
  <c r="K211" i="25186"/>
  <c r="M210" i="25186"/>
  <c r="N211" i="25186"/>
  <c r="L207" i="25186"/>
  <c r="O207" i="25189"/>
  <c r="L162" i="25184"/>
  <c r="I128" i="25192"/>
  <c r="I125" i="25192"/>
  <c r="H124" i="25182"/>
  <c r="I175" i="25182"/>
  <c r="H128" i="25183"/>
  <c r="I125" i="25183"/>
  <c r="I127" i="25184"/>
  <c r="J97" i="25182"/>
  <c r="L97" i="25182"/>
  <c r="M94" i="25182"/>
  <c r="L94" i="25182"/>
  <c r="K94" i="25182"/>
  <c r="M94" i="25184"/>
  <c r="M97" i="25185"/>
  <c r="L97" i="25185"/>
  <c r="K97" i="25185"/>
  <c r="L96" i="25186"/>
  <c r="M93" i="25186"/>
  <c r="L94" i="25186"/>
  <c r="K97" i="25187"/>
  <c r="M93" i="25187"/>
  <c r="L93" i="25189"/>
  <c r="I62" i="25192"/>
  <c r="K66" i="25184"/>
  <c r="J63" i="25185"/>
  <c r="K63" i="25185"/>
  <c r="M35" i="25183"/>
  <c r="P35" i="25183"/>
  <c r="O35" i="25183"/>
  <c r="L31" i="25183"/>
  <c r="N31" i="25184"/>
  <c r="L34" i="25186"/>
  <c r="L35" i="25187"/>
  <c r="N34" i="25190"/>
  <c r="O31" i="25190"/>
  <c r="F8" i="25187"/>
  <c r="G8" i="25187" s="1"/>
  <c r="P429" i="25192"/>
  <c r="M430" i="25192"/>
  <c r="O430" i="25184"/>
  <c r="M430" i="25184"/>
  <c r="P430" i="25185"/>
  <c r="N429" i="25186"/>
  <c r="O427" i="25186"/>
  <c r="O429" i="25189"/>
  <c r="N429" i="25189"/>
  <c r="Q395" i="25192"/>
  <c r="N395" i="25183"/>
  <c r="Q395" i="25183"/>
  <c r="M395" i="25183"/>
  <c r="O396" i="25183"/>
  <c r="P395" i="25183"/>
  <c r="O396" i="25185"/>
  <c r="N396" i="25186"/>
  <c r="P395" i="25187"/>
  <c r="O395" i="25187"/>
  <c r="M396" i="25189"/>
  <c r="Q396" i="25189"/>
  <c r="L396" i="25189"/>
  <c r="P367" i="25182"/>
  <c r="L367" i="25182"/>
  <c r="N367" i="25182"/>
  <c r="Q367" i="25182"/>
  <c r="M364" i="25182"/>
  <c r="L365" i="25183"/>
  <c r="O365" i="25184"/>
  <c r="O368" i="25186"/>
  <c r="M368" i="25186"/>
  <c r="Q368" i="25186"/>
  <c r="Q367" i="25187"/>
  <c r="M367" i="25187"/>
  <c r="O367" i="25187"/>
  <c r="N367" i="25187"/>
  <c r="Q367" i="25189"/>
  <c r="O365" i="25189"/>
  <c r="L365" i="25189"/>
  <c r="P368" i="25190"/>
  <c r="N198" i="25192"/>
  <c r="L200" i="25182"/>
  <c r="O197" i="25182"/>
  <c r="N201" i="25183"/>
  <c r="M197" i="25183"/>
  <c r="O198" i="25184"/>
  <c r="N197" i="25184"/>
  <c r="K198" i="25184"/>
  <c r="L197" i="25184"/>
  <c r="M201" i="25186"/>
  <c r="K171" i="25182"/>
  <c r="L168" i="25182"/>
  <c r="I114" i="25183"/>
  <c r="I115" i="25183"/>
  <c r="I114" i="25186"/>
  <c r="I115" i="25186"/>
  <c r="I117" i="25187"/>
  <c r="H114" i="25187"/>
  <c r="L87" i="25192"/>
  <c r="M86" i="25182"/>
  <c r="L87" i="25182"/>
  <c r="L86" i="25182"/>
  <c r="L87" i="25184"/>
  <c r="M84" i="25184"/>
  <c r="K84" i="25184"/>
  <c r="K84" i="25185"/>
  <c r="M86" i="25189"/>
  <c r="L87" i="25189"/>
  <c r="M84" i="25190"/>
  <c r="K53" i="25187"/>
  <c r="K53" i="25189"/>
  <c r="H16" i="25182"/>
  <c r="O24" i="25185"/>
  <c r="M25" i="25185"/>
  <c r="L21" i="25186"/>
  <c r="Q22" i="25186"/>
  <c r="P21" i="25186"/>
  <c r="G6" i="25192"/>
  <c r="P443" i="25187"/>
  <c r="O443" i="25184"/>
  <c r="P443" i="25183"/>
  <c r="N443" i="25183"/>
  <c r="L443" i="25189"/>
  <c r="L443" i="25186"/>
  <c r="M443" i="25183"/>
  <c r="Q443" i="25183"/>
  <c r="L440" i="25183"/>
  <c r="N440" i="25192"/>
  <c r="L440" i="25192"/>
  <c r="P440" i="25192"/>
  <c r="M440" i="25192"/>
  <c r="Q440" i="25192"/>
  <c r="O439" i="25190"/>
  <c r="N439" i="25190"/>
  <c r="Q439" i="25190"/>
  <c r="M439" i="25190"/>
  <c r="L439" i="25190"/>
  <c r="E431" i="25189"/>
  <c r="H431" i="25183"/>
  <c r="P440" i="25190"/>
  <c r="N440" i="25190"/>
  <c r="M439" i="25189"/>
  <c r="Q440" i="25190"/>
  <c r="P436" i="25182"/>
  <c r="P429" i="25189"/>
  <c r="L429" i="25189"/>
  <c r="P430" i="25187"/>
  <c r="Q429" i="25186"/>
  <c r="N429" i="25192"/>
  <c r="P430" i="25183"/>
  <c r="G421" i="25183"/>
  <c r="M426" i="25190"/>
  <c r="L427" i="25185"/>
  <c r="L427" i="25192"/>
  <c r="P427" i="25186"/>
  <c r="P411" i="25189"/>
  <c r="N411" i="25185"/>
  <c r="Q409" i="25189"/>
  <c r="L409" i="25186"/>
  <c r="N409" i="25189"/>
  <c r="P409" i="25187"/>
  <c r="M406" i="25184"/>
  <c r="Q405" i="25186"/>
  <c r="O398" i="25190"/>
  <c r="O396" i="25190"/>
  <c r="N395" i="25186"/>
  <c r="Q396" i="25185"/>
  <c r="L396" i="25185"/>
  <c r="L395" i="25190"/>
  <c r="P396" i="25185"/>
  <c r="N396" i="25185"/>
  <c r="O380" i="25190"/>
  <c r="P381" i="25182"/>
  <c r="L381" i="25182"/>
  <c r="Q378" i="25190"/>
  <c r="Q377" i="25189"/>
  <c r="M378" i="25185"/>
  <c r="O378" i="25192"/>
  <c r="Q378" i="25186"/>
  <c r="Q378" i="25185"/>
  <c r="L378" i="25185"/>
  <c r="L374" i="25190"/>
  <c r="N375" i="25185"/>
  <c r="L375" i="25186"/>
  <c r="N368" i="25186"/>
  <c r="N367" i="25192"/>
  <c r="M367" i="25192"/>
  <c r="P368" i="25186"/>
  <c r="Q368" i="25192"/>
  <c r="P367" i="25192"/>
  <c r="N365" i="25189"/>
  <c r="O365" i="25190"/>
  <c r="Q365" i="25189"/>
  <c r="P365" i="25184"/>
  <c r="Q365" i="25183"/>
  <c r="M365" i="25183"/>
  <c r="H349" i="25189"/>
  <c r="I349" i="25186"/>
  <c r="H350" i="25185"/>
  <c r="I347" i="25186"/>
  <c r="H343" i="25192"/>
  <c r="I344" i="25186"/>
  <c r="H328" i="25183"/>
  <c r="G319" i="25190"/>
  <c r="I319" i="25190" s="1"/>
  <c r="H325" i="25187"/>
  <c r="G318" i="25183"/>
  <c r="H318" i="25183" s="1"/>
  <c r="I326" i="25182"/>
  <c r="H325" i="25182"/>
  <c r="F317" i="25185"/>
  <c r="G318" i="25186"/>
  <c r="I318" i="25186" s="1"/>
  <c r="I326" i="25192"/>
  <c r="E317" i="25185"/>
  <c r="E332" i="25189"/>
  <c r="E317" i="25189"/>
  <c r="E332" i="25182"/>
  <c r="E317" i="25192"/>
  <c r="H305" i="25182"/>
  <c r="I304" i="25184"/>
  <c r="G298" i="25192"/>
  <c r="I298" i="25192" s="1"/>
  <c r="H287" i="25186"/>
  <c r="I284" i="25189"/>
  <c r="I284" i="25187"/>
  <c r="I284" i="25182"/>
  <c r="I280" i="25190"/>
  <c r="I281" i="25186"/>
  <c r="H280" i="25185"/>
  <c r="G279" i="25185"/>
  <c r="H279" i="25185" s="1"/>
  <c r="I274" i="25187"/>
  <c r="I274" i="25182"/>
  <c r="H270" i="25190"/>
  <c r="H270" i="25192"/>
  <c r="M255" i="25190"/>
  <c r="K252" i="25182"/>
  <c r="L250" i="25187"/>
  <c r="M234" i="25192"/>
  <c r="L231" i="25190"/>
  <c r="K232" i="25189"/>
  <c r="K231" i="25192"/>
  <c r="K231" i="25190"/>
  <c r="H238" i="25189"/>
  <c r="N214" i="25189"/>
  <c r="N213" i="25189"/>
  <c r="N213" i="25184"/>
  <c r="N213" i="25183"/>
  <c r="L213" i="25182"/>
  <c r="K211" i="25190"/>
  <c r="O211" i="25189"/>
  <c r="K211" i="25189"/>
  <c r="O210" i="25185"/>
  <c r="K210" i="25185"/>
  <c r="O211" i="25184"/>
  <c r="M211" i="25183"/>
  <c r="M211" i="25192"/>
  <c r="M211" i="25187"/>
  <c r="K211" i="25182"/>
  <c r="M210" i="25182"/>
  <c r="L211" i="25187"/>
  <c r="O211" i="25183"/>
  <c r="O211" i="25187"/>
  <c r="O210" i="25182"/>
  <c r="L208" i="25185"/>
  <c r="O208" i="25189"/>
  <c r="K207" i="25187"/>
  <c r="K208" i="25185"/>
  <c r="L201" i="25186"/>
  <c r="L201" i="25183"/>
  <c r="O201" i="25182"/>
  <c r="K201" i="25182"/>
  <c r="O201" i="25186"/>
  <c r="O201" i="25183"/>
  <c r="K200" i="25192"/>
  <c r="L201" i="25189"/>
  <c r="M201" i="25182"/>
  <c r="O197" i="25187"/>
  <c r="K197" i="25187"/>
  <c r="L197" i="25186"/>
  <c r="M197" i="25185"/>
  <c r="M198" i="25184"/>
  <c r="O197" i="25184"/>
  <c r="L197" i="25182"/>
  <c r="L197" i="25192"/>
  <c r="K197" i="25186"/>
  <c r="K197" i="25182"/>
  <c r="H131" i="25185"/>
  <c r="H131" i="25183"/>
  <c r="M183" i="25192"/>
  <c r="H131" i="25189"/>
  <c r="H127" i="25187"/>
  <c r="I128" i="25185"/>
  <c r="I115" i="25185"/>
  <c r="J97" i="25187"/>
  <c r="K93" i="25187"/>
  <c r="L93" i="25186"/>
  <c r="K94" i="25184"/>
  <c r="K93" i="25182"/>
  <c r="K93" i="25186"/>
  <c r="J94" i="25184"/>
  <c r="K94" i="25192"/>
  <c r="L94" i="25187"/>
  <c r="K87" i="25190"/>
  <c r="L87" i="25187"/>
  <c r="K87" i="25185"/>
  <c r="J86" i="25182"/>
  <c r="J87" i="25185"/>
  <c r="J84" i="25182"/>
  <c r="K83" i="25182"/>
  <c r="K84" i="25192"/>
  <c r="J68" i="25182"/>
  <c r="I68" i="25182"/>
  <c r="G57" i="25190"/>
  <c r="I66" i="25184"/>
  <c r="J65" i="25182"/>
  <c r="K65" i="25187"/>
  <c r="J65" i="25187"/>
  <c r="J63" i="25189"/>
  <c r="J62" i="25189"/>
  <c r="I62" i="25184"/>
  <c r="J63" i="25182"/>
  <c r="I62" i="25189"/>
  <c r="I63" i="25182"/>
  <c r="K63" i="25184"/>
  <c r="K62" i="25184"/>
  <c r="K56" i="25192"/>
  <c r="J56" i="25190"/>
  <c r="J55" i="25190"/>
  <c r="J55" i="25192"/>
  <c r="I53" i="25187"/>
  <c r="I52" i="25187"/>
  <c r="I53" i="25185"/>
  <c r="K53" i="25182"/>
  <c r="K52" i="25182"/>
  <c r="L37" i="25189"/>
  <c r="P38" i="25185"/>
  <c r="N38" i="25185"/>
  <c r="L37" i="25185"/>
  <c r="N37" i="25183"/>
  <c r="Q38" i="25192"/>
  <c r="L38" i="25192"/>
  <c r="O37" i="25192"/>
  <c r="N37" i="25187"/>
  <c r="M37" i="25185"/>
  <c r="L37" i="25183"/>
  <c r="P38" i="25192"/>
  <c r="N38" i="25192"/>
  <c r="P37" i="25183"/>
  <c r="Q38" i="25185"/>
  <c r="N35" i="25187"/>
  <c r="M34" i="25182"/>
  <c r="N35" i="25192"/>
  <c r="Q34" i="25189"/>
  <c r="N35" i="25186"/>
  <c r="Q34" i="25186"/>
  <c r="L35" i="25183"/>
  <c r="Q35" i="25192"/>
  <c r="P34" i="25189"/>
  <c r="G26" i="25186"/>
  <c r="Q34" i="25190"/>
  <c r="F26" i="25182"/>
  <c r="P32" i="25192"/>
  <c r="P24" i="25183"/>
  <c r="O24" i="25192"/>
  <c r="L24" i="25183"/>
  <c r="P21" i="25185"/>
  <c r="N21" i="25190"/>
  <c r="N21" i="25186"/>
  <c r="Q22" i="25183"/>
  <c r="O22" i="25183"/>
  <c r="P21" i="25182"/>
  <c r="M22" i="25183"/>
  <c r="P22" i="25182"/>
  <c r="O21" i="25182"/>
  <c r="O21" i="25186"/>
  <c r="N21" i="25182"/>
  <c r="N24" i="25183"/>
  <c r="Q25" i="25192"/>
  <c r="O24" i="25189"/>
  <c r="L24" i="25184"/>
  <c r="O24" i="25183"/>
  <c r="Q24" i="25183"/>
  <c r="P22" i="25183"/>
  <c r="L22" i="25183"/>
  <c r="Q21" i="25182"/>
  <c r="M21" i="25182"/>
  <c r="Q22" i="25182"/>
  <c r="F8" i="25185"/>
  <c r="H8" i="25185" s="1"/>
  <c r="G6" i="25183"/>
  <c r="H7" i="25185"/>
  <c r="Q443" i="25185"/>
  <c r="O442" i="25186"/>
  <c r="L443" i="25187"/>
  <c r="O443" i="25189"/>
  <c r="N411" i="25182"/>
  <c r="P411" i="25182"/>
  <c r="O411" i="25182"/>
  <c r="O380" i="25192"/>
  <c r="M380" i="25186"/>
  <c r="Q381" i="25187"/>
  <c r="I350" i="25187"/>
  <c r="J256" i="25182"/>
  <c r="M256" i="25184"/>
  <c r="K256" i="25185"/>
  <c r="K256" i="25190"/>
  <c r="M234" i="25187"/>
  <c r="O213" i="25192"/>
  <c r="M99" i="25182"/>
  <c r="M100" i="25184"/>
  <c r="Q38" i="25184"/>
  <c r="M38" i="25185"/>
  <c r="Q38" i="25187"/>
  <c r="L37" i="25190"/>
  <c r="G16" i="25192"/>
  <c r="N443" i="25187"/>
  <c r="L443" i="25183"/>
  <c r="L440" i="25182"/>
  <c r="L437" i="25182"/>
  <c r="N430" i="25187"/>
  <c r="P430" i="25184"/>
  <c r="L430" i="25184"/>
  <c r="M427" i="25186"/>
  <c r="M427" i="25185"/>
  <c r="Q427" i="25183"/>
  <c r="L427" i="25186"/>
  <c r="P408" i="25184"/>
  <c r="O409" i="25184"/>
  <c r="O405" i="25186"/>
  <c r="N406" i="25187"/>
  <c r="N396" i="25192"/>
  <c r="N396" i="25183"/>
  <c r="O380" i="25186"/>
  <c r="N377" i="25189"/>
  <c r="O378" i="25185"/>
  <c r="P377" i="25189"/>
  <c r="L377" i="25189"/>
  <c r="O375" i="25185"/>
  <c r="L374" i="25184"/>
  <c r="M375" i="25185"/>
  <c r="L367" i="25187"/>
  <c r="P368" i="25192"/>
  <c r="M364" i="25185"/>
  <c r="P365" i="25183"/>
  <c r="G319" i="25185"/>
  <c r="I319" i="25185" s="1"/>
  <c r="G321" i="25187"/>
  <c r="I321" i="25187" s="1"/>
  <c r="I301" i="25184"/>
  <c r="H273" i="25189"/>
  <c r="H271" i="25186"/>
  <c r="M253" i="25185"/>
  <c r="L249" i="25189"/>
  <c r="L249" i="25186"/>
  <c r="K249" i="25186"/>
  <c r="M249" i="25183"/>
  <c r="K235" i="25187"/>
  <c r="L232" i="25185"/>
  <c r="J232" i="25192"/>
  <c r="J229" i="25185"/>
  <c r="J228" i="25183"/>
  <c r="M211" i="25189"/>
  <c r="L211" i="25189"/>
  <c r="N211" i="25183"/>
  <c r="K198" i="25187"/>
  <c r="M197" i="25187"/>
  <c r="O198" i="25187"/>
  <c r="M198" i="25187"/>
  <c r="L197" i="25187"/>
  <c r="N197" i="25182"/>
  <c r="H180" i="25183"/>
  <c r="H125" i="25186"/>
  <c r="H124" i="25185"/>
  <c r="J171" i="25183"/>
  <c r="G116" i="25182"/>
  <c r="H116" i="25182" s="1"/>
  <c r="L99" i="25187"/>
  <c r="K100" i="25182"/>
  <c r="L97" i="25187"/>
  <c r="J96" i="25183"/>
  <c r="K86" i="25189"/>
  <c r="M87" i="25185"/>
  <c r="M87" i="25182"/>
  <c r="J86" i="25187"/>
  <c r="L87" i="25183"/>
  <c r="K87" i="25182"/>
  <c r="L84" i="25189"/>
  <c r="L84" i="25184"/>
  <c r="L83" i="25186"/>
  <c r="K84" i="25189"/>
  <c r="K65" i="25185"/>
  <c r="J56" i="25187"/>
  <c r="K55" i="25189"/>
  <c r="P37" i="25189"/>
  <c r="O38" i="25185"/>
  <c r="N38" i="25184"/>
  <c r="Q38" i="25183"/>
  <c r="N37" i="25189"/>
  <c r="L38" i="25183"/>
  <c r="M34" i="25186"/>
  <c r="L35" i="25185"/>
  <c r="Q35" i="25183"/>
  <c r="M35" i="25185"/>
  <c r="H326" i="25190"/>
  <c r="E311" i="25190"/>
  <c r="I301" i="25190"/>
  <c r="L229" i="25190"/>
  <c r="K229" i="25190"/>
  <c r="M94" i="25190"/>
  <c r="M99" i="25190"/>
  <c r="J93" i="25190"/>
  <c r="L93" i="25190"/>
  <c r="I65" i="25190"/>
  <c r="K84" i="25182"/>
  <c r="L84" i="25182"/>
  <c r="K83" i="25183"/>
  <c r="J83" i="25183"/>
  <c r="M87" i="25184"/>
  <c r="M87" i="25187"/>
  <c r="M86" i="25187"/>
  <c r="K87" i="25187"/>
  <c r="K86" i="25187"/>
  <c r="M84" i="25187"/>
  <c r="M84" i="25189"/>
  <c r="M442" i="25186"/>
  <c r="Q443" i="25189"/>
  <c r="O412" i="25187"/>
  <c r="N380" i="25182"/>
  <c r="O380" i="25185"/>
  <c r="P380" i="25189"/>
  <c r="M235" i="25186"/>
  <c r="N214" i="25192"/>
  <c r="M213" i="25182"/>
  <c r="I130" i="25192"/>
  <c r="L99" i="25182"/>
  <c r="P37" i="25192"/>
  <c r="O38" i="25192"/>
  <c r="M37" i="25192"/>
  <c r="Q37" i="25189"/>
  <c r="P37" i="25190"/>
  <c r="M437" i="25182"/>
  <c r="O440" i="25185"/>
  <c r="P436" i="25186"/>
  <c r="Q439" i="25189"/>
  <c r="N437" i="25182"/>
  <c r="N440" i="25182"/>
  <c r="O439" i="25182"/>
  <c r="M439" i="25182"/>
  <c r="N439" i="25182"/>
  <c r="M405" i="25186"/>
  <c r="O377" i="25184"/>
  <c r="M377" i="25189"/>
  <c r="H344" i="25192"/>
  <c r="I323" i="25189"/>
  <c r="I301" i="25192"/>
  <c r="H305" i="25185"/>
  <c r="H304" i="25186"/>
  <c r="H304" i="25187"/>
  <c r="M249" i="25182"/>
  <c r="L253" i="25185"/>
  <c r="L228" i="25183"/>
  <c r="M232" i="25185"/>
  <c r="J232" i="25185"/>
  <c r="K229" i="25186"/>
  <c r="J228" i="25186"/>
  <c r="M229" i="25190"/>
  <c r="N210" i="25182"/>
  <c r="N208" i="25182"/>
  <c r="K211" i="25187"/>
  <c r="L96" i="25192"/>
  <c r="M94" i="25186"/>
  <c r="K65" i="25184"/>
  <c r="O35" i="25192"/>
  <c r="O32" i="25182"/>
  <c r="O34" i="25186"/>
  <c r="O427" i="25182"/>
  <c r="N430" i="25183"/>
  <c r="Q430" i="25184"/>
  <c r="O426" i="25185"/>
  <c r="O429" i="25187"/>
  <c r="O395" i="25183"/>
  <c r="O396" i="25189"/>
  <c r="L398" i="25190"/>
  <c r="M367" i="25186"/>
  <c r="L368" i="25190"/>
  <c r="I271" i="25187"/>
  <c r="L201" i="25182"/>
  <c r="K201" i="25183"/>
  <c r="O200" i="25184"/>
  <c r="N200" i="25186"/>
  <c r="L198" i="25189"/>
  <c r="Q34" i="25182"/>
  <c r="O34" i="25182"/>
  <c r="L34" i="25182"/>
  <c r="P34" i="25182"/>
  <c r="O31" i="25184"/>
  <c r="M32" i="25184"/>
  <c r="O32" i="25184"/>
  <c r="O31" i="25185"/>
  <c r="N31" i="25185"/>
  <c r="P31" i="25185"/>
  <c r="L31" i="25185"/>
  <c r="Q35" i="25186"/>
  <c r="P35" i="25187"/>
  <c r="O34" i="25187"/>
  <c r="G26" i="25189"/>
  <c r="G9" i="25192"/>
  <c r="G8" i="25186"/>
  <c r="H8" i="25186"/>
  <c r="E12" i="25186"/>
  <c r="G6" i="25190"/>
  <c r="H41" i="25182"/>
  <c r="M25" i="25183"/>
  <c r="O25" i="25183"/>
  <c r="P25" i="25185"/>
  <c r="N25" i="25185"/>
  <c r="Q25" i="25185"/>
  <c r="O25" i="25185"/>
  <c r="H16" i="25185"/>
  <c r="H41" i="25186"/>
  <c r="P25" i="25187"/>
  <c r="O25" i="25187"/>
  <c r="M22" i="25187"/>
  <c r="O22" i="25187"/>
  <c r="F16" i="25190"/>
  <c r="M24" i="25190"/>
  <c r="Q24" i="25190"/>
  <c r="N24" i="25190"/>
  <c r="L440" i="25190"/>
  <c r="J97" i="25190"/>
  <c r="M93" i="25190"/>
  <c r="P439" i="25189"/>
  <c r="M429" i="25189"/>
  <c r="O213" i="25189"/>
  <c r="M99" i="25189"/>
  <c r="J65" i="25190"/>
  <c r="I55" i="25190"/>
  <c r="M38" i="25190"/>
  <c r="K213" i="25189"/>
  <c r="O443" i="25187"/>
  <c r="M443" i="25187"/>
  <c r="N408" i="25187"/>
  <c r="K52" i="25187"/>
  <c r="E311" i="25186"/>
  <c r="L100" i="25186"/>
  <c r="L408" i="25187"/>
  <c r="F290" i="25187"/>
  <c r="K100" i="25186"/>
  <c r="N439" i="25185"/>
  <c r="H346" i="25185"/>
  <c r="G318" i="25185"/>
  <c r="I318" i="25185" s="1"/>
  <c r="I301" i="25185"/>
  <c r="L93" i="25185"/>
  <c r="Q375" i="25185"/>
  <c r="O37" i="25185"/>
  <c r="Q31" i="25185"/>
  <c r="D12" i="25185"/>
  <c r="L443" i="25184"/>
  <c r="M83" i="25183"/>
  <c r="N200" i="25184"/>
  <c r="P443" i="25184"/>
  <c r="H168" i="25183"/>
  <c r="O381" i="25182"/>
  <c r="O367" i="25182"/>
  <c r="O37" i="25183"/>
  <c r="M381" i="25182"/>
  <c r="L35" i="25182"/>
  <c r="P35" i="25182"/>
  <c r="M35" i="25182"/>
  <c r="Q35" i="25182"/>
  <c r="N35" i="25182"/>
  <c r="H274" i="25192"/>
  <c r="E16" i="25190"/>
  <c r="L367" i="25192"/>
  <c r="K232" i="25192"/>
  <c r="J96" i="25192"/>
  <c r="J99" i="25184"/>
  <c r="K100" i="25187"/>
  <c r="L100" i="25187"/>
  <c r="J100" i="25187"/>
  <c r="M100" i="25190"/>
  <c r="K93" i="25183"/>
  <c r="M93" i="25183"/>
  <c r="J93" i="25183"/>
  <c r="K97" i="25184"/>
  <c r="J97" i="25184"/>
  <c r="M97" i="25184"/>
  <c r="E103" i="25185"/>
  <c r="J94" i="25190"/>
  <c r="K94" i="25190"/>
  <c r="K84" i="25187"/>
  <c r="J55" i="25187"/>
  <c r="K55" i="25187"/>
  <c r="G78" i="25182"/>
  <c r="J83" i="25182"/>
  <c r="J86" i="25183"/>
  <c r="J86" i="25185"/>
  <c r="L84" i="25185"/>
  <c r="F104" i="25186"/>
  <c r="J86" i="25189"/>
  <c r="J68" i="25183"/>
  <c r="K68" i="25187"/>
  <c r="J66" i="25192"/>
  <c r="H61" i="25183"/>
  <c r="K61" i="25183" s="1"/>
  <c r="I63" i="25184"/>
  <c r="F72" i="25185"/>
  <c r="I65" i="25186"/>
  <c r="K66" i="25186"/>
  <c r="I62" i="25190"/>
  <c r="I52" i="25185"/>
  <c r="N430" i="25192"/>
  <c r="P427" i="25192"/>
  <c r="M427" i="25192"/>
  <c r="Q427" i="25192"/>
  <c r="F421" i="25192"/>
  <c r="O427" i="25192"/>
  <c r="P426" i="25182"/>
  <c r="Q426" i="25182"/>
  <c r="M426" i="25182"/>
  <c r="N426" i="25182"/>
  <c r="O426" i="25182"/>
  <c r="P426" i="25183"/>
  <c r="O426" i="25183"/>
  <c r="P429" i="25187"/>
  <c r="Q429" i="25187"/>
  <c r="L429" i="25187"/>
  <c r="M429" i="25187"/>
  <c r="G446" i="25187"/>
  <c r="O427" i="25187"/>
  <c r="O398" i="25184"/>
  <c r="N398" i="25184"/>
  <c r="P396" i="25184"/>
  <c r="I390" i="25189"/>
  <c r="G359" i="25192"/>
  <c r="O368" i="25182"/>
  <c r="M368" i="25182"/>
  <c r="N368" i="25182"/>
  <c r="Q368" i="25182"/>
  <c r="P368" i="25182"/>
  <c r="P365" i="25182"/>
  <c r="F359" i="25186"/>
  <c r="P365" i="25186"/>
  <c r="Q368" i="25190"/>
  <c r="N368" i="25190"/>
  <c r="O368" i="25190"/>
  <c r="H271" i="25184"/>
  <c r="O198" i="25186"/>
  <c r="N198" i="25186"/>
  <c r="K198" i="25186"/>
  <c r="M198" i="25186"/>
  <c r="E266" i="25193"/>
  <c r="K200" i="25189"/>
  <c r="M198" i="25189"/>
  <c r="N201" i="25190"/>
  <c r="K201" i="25190"/>
  <c r="O201" i="25190"/>
  <c r="M201" i="25190"/>
  <c r="O197" i="25190"/>
  <c r="M163" i="25182"/>
  <c r="L163" i="25185"/>
  <c r="L163" i="25187"/>
  <c r="F167" i="25182"/>
  <c r="I114" i="25182"/>
  <c r="E166" i="25184"/>
  <c r="I115" i="25184"/>
  <c r="G110" i="25186"/>
  <c r="H110" i="25186" s="1"/>
  <c r="H171" i="25189"/>
  <c r="I115" i="25189"/>
  <c r="G176" i="25190"/>
  <c r="E180" i="25192"/>
  <c r="E180" i="25182"/>
  <c r="J180" i="25182"/>
  <c r="I125" i="25182"/>
  <c r="E119" i="25183"/>
  <c r="H180" i="25184"/>
  <c r="G126" i="25184"/>
  <c r="H126" i="25184" s="1"/>
  <c r="J175" i="25185"/>
  <c r="L180" i="25185"/>
  <c r="I125" i="25189"/>
  <c r="F176" i="25189"/>
  <c r="I176" i="25190"/>
  <c r="L211" i="25182"/>
  <c r="N211" i="25182"/>
  <c r="K207" i="25183"/>
  <c r="M211" i="25184"/>
  <c r="O210" i="25184"/>
  <c r="K210" i="25184"/>
  <c r="N211" i="25184"/>
  <c r="M210" i="25184"/>
  <c r="L210" i="25184"/>
  <c r="K211" i="25184"/>
  <c r="K208" i="25184"/>
  <c r="O208" i="25184"/>
  <c r="L208" i="25184"/>
  <c r="N208" i="25184"/>
  <c r="K207" i="25185"/>
  <c r="L211" i="25186"/>
  <c r="K210" i="25186"/>
  <c r="F202" i="25190"/>
  <c r="L163" i="25192"/>
  <c r="I175" i="25183"/>
  <c r="I162" i="25183"/>
  <c r="I149" i="25184"/>
  <c r="H175" i="25185"/>
  <c r="L231" i="25192"/>
  <c r="K231" i="25182"/>
  <c r="L228" i="25182"/>
  <c r="F239" i="25183"/>
  <c r="G223" i="25183"/>
  <c r="M228" i="25185"/>
  <c r="L231" i="25187"/>
  <c r="J231" i="25187"/>
  <c r="K231" i="25187"/>
  <c r="M231" i="25189"/>
  <c r="G238" i="25190"/>
  <c r="G277" i="25183"/>
  <c r="I277" i="25183" s="1"/>
  <c r="H259" i="25182"/>
  <c r="L252" i="25182"/>
  <c r="K249" i="25182"/>
  <c r="J249" i="25182"/>
  <c r="M249" i="25184"/>
  <c r="J249" i="25185"/>
  <c r="M249" i="25185"/>
  <c r="L249" i="25185"/>
  <c r="E259" i="25185"/>
  <c r="M252" i="25186"/>
  <c r="L252" i="25186"/>
  <c r="K252" i="25186"/>
  <c r="J252" i="25190"/>
  <c r="K252" i="25190"/>
  <c r="O442" i="25185"/>
  <c r="Q412" i="25183"/>
  <c r="M411" i="25184"/>
  <c r="L411" i="25184"/>
  <c r="Q412" i="25187"/>
  <c r="N411" i="25189"/>
  <c r="Q411" i="25189"/>
  <c r="L411" i="25189"/>
  <c r="M411" i="25189"/>
  <c r="M412" i="25190"/>
  <c r="P412" i="25190"/>
  <c r="Q412" i="25190"/>
  <c r="Q381" i="25184"/>
  <c r="Q381" i="25186"/>
  <c r="G348" i="25182"/>
  <c r="I350" i="25184"/>
  <c r="H349" i="25185"/>
  <c r="I307" i="25182"/>
  <c r="I286" i="25189"/>
  <c r="M256" i="25192"/>
  <c r="L256" i="25192"/>
  <c r="K256" i="25192"/>
  <c r="M255" i="25189"/>
  <c r="L255" i="25189"/>
  <c r="K255" i="25189"/>
  <c r="M235" i="25183"/>
  <c r="J234" i="25183"/>
  <c r="K234" i="25187"/>
  <c r="J234" i="25187"/>
  <c r="L235" i="25190"/>
  <c r="M213" i="25184"/>
  <c r="O214" i="25184"/>
  <c r="H131" i="25182"/>
  <c r="H130" i="25184"/>
  <c r="P439" i="25183"/>
  <c r="O439" i="25183"/>
  <c r="M439" i="25183"/>
  <c r="N439" i="25183"/>
  <c r="M436" i="25183"/>
  <c r="L437" i="25185"/>
  <c r="O436" i="25189"/>
  <c r="L436" i="25189"/>
  <c r="Q436" i="25189"/>
  <c r="J431" i="25189"/>
  <c r="P436" i="25189"/>
  <c r="M406" i="25192"/>
  <c r="Q406" i="25192"/>
  <c r="E400" i="25182"/>
  <c r="O406" i="25182"/>
  <c r="Q406" i="25185"/>
  <c r="E400" i="25185"/>
  <c r="O406" i="25186"/>
  <c r="Q378" i="25187"/>
  <c r="I400" i="25189"/>
  <c r="O406" i="25189"/>
  <c r="Q378" i="25192"/>
  <c r="P378" i="25192"/>
  <c r="N378" i="25192"/>
  <c r="L378" i="25182"/>
  <c r="L374" i="25183"/>
  <c r="Q374" i="25183"/>
  <c r="O374" i="25183"/>
  <c r="N374" i="25183"/>
  <c r="P374" i="25183"/>
  <c r="M374" i="25184"/>
  <c r="P374" i="25184"/>
  <c r="Q374" i="25184"/>
  <c r="O374" i="25184"/>
  <c r="Q377" i="25185"/>
  <c r="N378" i="25186"/>
  <c r="O378" i="25186"/>
  <c r="P378" i="25186"/>
  <c r="I369" i="25186"/>
  <c r="O374" i="25187"/>
  <c r="N374" i="25187"/>
  <c r="L378" i="25189"/>
  <c r="Q378" i="25189"/>
  <c r="N378" i="25189"/>
  <c r="O378" i="25189"/>
  <c r="L374" i="25189"/>
  <c r="I343" i="25187"/>
  <c r="F317" i="25192"/>
  <c r="I325" i="25192"/>
  <c r="G318" i="25192"/>
  <c r="H318" i="25192" s="1"/>
  <c r="G318" i="25182"/>
  <c r="H318" i="25182" s="1"/>
  <c r="G321" i="25182"/>
  <c r="H321" i="25182" s="1"/>
  <c r="F332" i="25182"/>
  <c r="E332" i="25187"/>
  <c r="E317" i="25187"/>
  <c r="F317" i="25190"/>
  <c r="H302" i="25192"/>
  <c r="I301" i="25182"/>
  <c r="F312" i="25183"/>
  <c r="I302" i="25186"/>
  <c r="I302" i="25190"/>
  <c r="G273" i="25193"/>
  <c r="H273" i="25193" s="1"/>
  <c r="F59" i="25193" l="1"/>
  <c r="O38" i="25186"/>
  <c r="P37" i="25186"/>
  <c r="H26" i="25184"/>
  <c r="M35" i="25184"/>
  <c r="L31" i="25187"/>
  <c r="N31" i="25187"/>
  <c r="O34" i="25189"/>
  <c r="M34" i="25189"/>
  <c r="N34" i="25189"/>
  <c r="L34" i="25190"/>
  <c r="P34" i="25190"/>
  <c r="O34" i="25190"/>
  <c r="M21" i="25192"/>
  <c r="P21" i="25192"/>
  <c r="Q22" i="25184"/>
  <c r="P21" i="25184"/>
  <c r="Q21" i="25185"/>
  <c r="N21" i="25185"/>
  <c r="I17" i="25193"/>
  <c r="Q22" i="25189"/>
  <c r="P22" i="25189"/>
  <c r="L21" i="25190"/>
  <c r="P21" i="25190"/>
  <c r="L22" i="25190"/>
  <c r="O21" i="25190"/>
  <c r="M37" i="25190"/>
  <c r="P35" i="25189"/>
  <c r="M35" i="25189"/>
  <c r="N35" i="25184"/>
  <c r="L35" i="25189"/>
  <c r="P35" i="25184"/>
  <c r="P34" i="25192"/>
  <c r="Q35" i="25184"/>
  <c r="Q35" i="25189"/>
  <c r="L35" i="25184"/>
  <c r="N25" i="25182"/>
  <c r="F41" i="25185"/>
  <c r="F16" i="25185"/>
  <c r="L24" i="25190"/>
  <c r="L442" i="25192"/>
  <c r="N442" i="25192"/>
  <c r="P442" i="25192"/>
  <c r="M442" i="25192"/>
  <c r="Q442" i="25190"/>
  <c r="K441" i="25184"/>
  <c r="M442" i="25189"/>
  <c r="L442" i="25189"/>
  <c r="M443" i="25189"/>
  <c r="Q442" i="25189"/>
  <c r="N442" i="25189"/>
  <c r="P443" i="25189"/>
  <c r="P442" i="25189"/>
  <c r="L443" i="25190"/>
  <c r="Q436" i="25192"/>
  <c r="G447" i="25182"/>
  <c r="M440" i="25183"/>
  <c r="N440" i="25183"/>
  <c r="Q440" i="25183"/>
  <c r="O440" i="25183"/>
  <c r="J447" i="25183"/>
  <c r="M440" i="25184"/>
  <c r="M437" i="25186"/>
  <c r="M439" i="25187"/>
  <c r="Q439" i="25187"/>
  <c r="N439" i="25187"/>
  <c r="P439" i="25187"/>
  <c r="L429" i="25192"/>
  <c r="Q429" i="25192"/>
  <c r="L430" i="25192"/>
  <c r="G447" i="25192"/>
  <c r="O430" i="25192"/>
  <c r="O429" i="25192"/>
  <c r="Q430" i="25192"/>
  <c r="F447" i="25182"/>
  <c r="F446" i="25182"/>
  <c r="P427" i="25183"/>
  <c r="N427" i="25183"/>
  <c r="M427" i="25183"/>
  <c r="O427" i="25183"/>
  <c r="M426" i="25183"/>
  <c r="J447" i="25184"/>
  <c r="J446" i="25184"/>
  <c r="N430" i="25185"/>
  <c r="O429" i="25185"/>
  <c r="H447" i="25185"/>
  <c r="Q426" i="25186"/>
  <c r="F447" i="25187"/>
  <c r="F445" i="25187" s="1"/>
  <c r="F446" i="25187"/>
  <c r="N427" i="25187"/>
  <c r="I421" i="25187"/>
  <c r="L426" i="25187"/>
  <c r="P426" i="25187"/>
  <c r="E421" i="25187"/>
  <c r="P427" i="25187"/>
  <c r="L427" i="25187"/>
  <c r="Q427" i="25187"/>
  <c r="E447" i="25189"/>
  <c r="L429" i="25190"/>
  <c r="N427" i="25190"/>
  <c r="J421" i="25190"/>
  <c r="O411" i="25192"/>
  <c r="Q411" i="25184"/>
  <c r="N411" i="25184"/>
  <c r="P411" i="25184"/>
  <c r="N411" i="25186"/>
  <c r="M412" i="25186"/>
  <c r="L412" i="25190"/>
  <c r="N412" i="25190"/>
  <c r="P408" i="25192"/>
  <c r="M408" i="25192"/>
  <c r="O408" i="25192"/>
  <c r="O405" i="25183"/>
  <c r="L405" i="25183"/>
  <c r="G416" i="25183"/>
  <c r="O406" i="25184"/>
  <c r="L406" i="25184"/>
  <c r="O405" i="25184"/>
  <c r="Q405" i="25184"/>
  <c r="P405" i="25184"/>
  <c r="Q406" i="25184"/>
  <c r="P406" i="25184"/>
  <c r="N405" i="25184"/>
  <c r="L409" i="25185"/>
  <c r="H400" i="25185"/>
  <c r="N406" i="25185"/>
  <c r="M406" i="25185"/>
  <c r="P406" i="25185"/>
  <c r="L406" i="25185"/>
  <c r="P405" i="25186"/>
  <c r="L405" i="25186"/>
  <c r="J400" i="25190"/>
  <c r="Q396" i="25192"/>
  <c r="E390" i="25192"/>
  <c r="O396" i="25192"/>
  <c r="N396" i="25182"/>
  <c r="J415" i="25184"/>
  <c r="O395" i="25185"/>
  <c r="G390" i="25185"/>
  <c r="P398" i="25186"/>
  <c r="Q399" i="25186"/>
  <c r="M398" i="25186"/>
  <c r="G415" i="25186"/>
  <c r="F416" i="25186"/>
  <c r="I390" i="25186"/>
  <c r="O398" i="25187"/>
  <c r="P398" i="25187"/>
  <c r="O399" i="25187"/>
  <c r="M398" i="25187"/>
  <c r="Q398" i="25187"/>
  <c r="J390" i="25187"/>
  <c r="Q399" i="25189"/>
  <c r="Q398" i="25189"/>
  <c r="N399" i="25189"/>
  <c r="P398" i="25189"/>
  <c r="Q399" i="25190"/>
  <c r="H390" i="25190"/>
  <c r="H416" i="25190"/>
  <c r="P396" i="25190"/>
  <c r="Q381" i="25183"/>
  <c r="M381" i="25183"/>
  <c r="L381" i="25183"/>
  <c r="N381" i="25183"/>
  <c r="L380" i="25183"/>
  <c r="O380" i="25183"/>
  <c r="P380" i="25183"/>
  <c r="O381" i="25183"/>
  <c r="M380" i="25183"/>
  <c r="K379" i="25192"/>
  <c r="I416" i="25183"/>
  <c r="G390" i="25183"/>
  <c r="E390" i="25183"/>
  <c r="O381" i="25184"/>
  <c r="P381" i="25184"/>
  <c r="N380" i="25184"/>
  <c r="M381" i="25184"/>
  <c r="N381" i="25184"/>
  <c r="O380" i="25184"/>
  <c r="P380" i="25184"/>
  <c r="L380" i="25184"/>
  <c r="M381" i="25185"/>
  <c r="Q381" i="25185"/>
  <c r="M380" i="25187"/>
  <c r="Q380" i="25190"/>
  <c r="M380" i="25190"/>
  <c r="L380" i="25190"/>
  <c r="P380" i="25190"/>
  <c r="P375" i="25192"/>
  <c r="Q377" i="25182"/>
  <c r="L377" i="25182"/>
  <c r="P377" i="25182"/>
  <c r="O375" i="25182"/>
  <c r="L375" i="25182"/>
  <c r="P375" i="25186"/>
  <c r="O375" i="25186"/>
  <c r="M375" i="25186"/>
  <c r="N375" i="25186"/>
  <c r="H369" i="25187"/>
  <c r="P378" i="25187"/>
  <c r="M378" i="25187"/>
  <c r="L378" i="25187"/>
  <c r="N378" i="25187"/>
  <c r="J369" i="25189"/>
  <c r="N375" i="25189"/>
  <c r="M377" i="25190"/>
  <c r="M375" i="25190"/>
  <c r="L375" i="25190"/>
  <c r="N375" i="25190"/>
  <c r="P375" i="25190"/>
  <c r="L364" i="25182"/>
  <c r="N364" i="25182"/>
  <c r="J385" i="25182"/>
  <c r="P364" i="25182"/>
  <c r="L368" i="25183"/>
  <c r="P368" i="25183"/>
  <c r="N368" i="25183"/>
  <c r="O368" i="25183"/>
  <c r="M368" i="25183"/>
  <c r="O367" i="25183"/>
  <c r="N367" i="25184"/>
  <c r="Q367" i="25184"/>
  <c r="O367" i="25184"/>
  <c r="L367" i="25184"/>
  <c r="L365" i="25184"/>
  <c r="Q365" i="25184"/>
  <c r="M365" i="25184"/>
  <c r="L368" i="25185"/>
  <c r="M368" i="25185"/>
  <c r="N368" i="25185"/>
  <c r="P368" i="25185"/>
  <c r="H384" i="25185"/>
  <c r="G384" i="25185"/>
  <c r="Q364" i="25186"/>
  <c r="L364" i="25187"/>
  <c r="P364" i="25187"/>
  <c r="O364" i="25187"/>
  <c r="M364" i="25187"/>
  <c r="Q364" i="25187"/>
  <c r="L364" i="25190"/>
  <c r="P364" i="25190"/>
  <c r="E384" i="25190"/>
  <c r="O364" i="25190"/>
  <c r="Q364" i="25190"/>
  <c r="H350" i="25182"/>
  <c r="I350" i="25189"/>
  <c r="I349" i="25190"/>
  <c r="I345" i="25182"/>
  <c r="G345" i="25182"/>
  <c r="H345" i="25182" s="1"/>
  <c r="H344" i="25182"/>
  <c r="I347" i="25185"/>
  <c r="G345" i="25187"/>
  <c r="G339" i="25189"/>
  <c r="H339" i="25189" s="1"/>
  <c r="H322" i="25182"/>
  <c r="I325" i="25185"/>
  <c r="I323" i="25187"/>
  <c r="G321" i="25189"/>
  <c r="I321" i="25189" s="1"/>
  <c r="G321" i="25190"/>
  <c r="H321" i="25190" s="1"/>
  <c r="I329" i="25184"/>
  <c r="I329" i="25185"/>
  <c r="I307" i="25186"/>
  <c r="G306" i="25189"/>
  <c r="I306" i="25189" s="1"/>
  <c r="I305" i="25192"/>
  <c r="I304" i="25182"/>
  <c r="F296" i="25183"/>
  <c r="G303" i="25183"/>
  <c r="I303" i="25183" s="1"/>
  <c r="G298" i="25183"/>
  <c r="I298" i="25183" s="1"/>
  <c r="G297" i="25183"/>
  <c r="H297" i="25183" s="1"/>
  <c r="I301" i="25183"/>
  <c r="F311" i="25183"/>
  <c r="F310" i="25183" s="1"/>
  <c r="I302" i="25184"/>
  <c r="I304" i="25185"/>
  <c r="G300" i="25185"/>
  <c r="I300" i="25185" s="1"/>
  <c r="G297" i="25186"/>
  <c r="H303" i="25187"/>
  <c r="I303" i="25187"/>
  <c r="H305" i="25189"/>
  <c r="H304" i="25190"/>
  <c r="H287" i="25192"/>
  <c r="I286" i="25182"/>
  <c r="G285" i="25189"/>
  <c r="G285" i="25190"/>
  <c r="E290" i="25182"/>
  <c r="E289" i="25182" s="1"/>
  <c r="I281" i="25182"/>
  <c r="H283" i="25183"/>
  <c r="I280" i="25184"/>
  <c r="G282" i="25185"/>
  <c r="I283" i="25186"/>
  <c r="I284" i="25186"/>
  <c r="G279" i="25186"/>
  <c r="I279" i="25186" s="1"/>
  <c r="H284" i="25190"/>
  <c r="G279" i="25190"/>
  <c r="H279" i="25190" s="1"/>
  <c r="G272" i="25192"/>
  <c r="I272" i="25192" s="1"/>
  <c r="G269" i="25192"/>
  <c r="H269" i="25192" s="1"/>
  <c r="G272" i="25182"/>
  <c r="I272" i="25182" s="1"/>
  <c r="F265" i="25183"/>
  <c r="I274" i="25183"/>
  <c r="H273" i="25184"/>
  <c r="I271" i="25185"/>
  <c r="I273" i="25186"/>
  <c r="I274" i="25186"/>
  <c r="G267" i="25186"/>
  <c r="I267" i="25186" s="1"/>
  <c r="G272" i="25187"/>
  <c r="H272" i="25187" s="1"/>
  <c r="H270" i="25189"/>
  <c r="H273" i="25190"/>
  <c r="L256" i="25183"/>
  <c r="J255" i="25183"/>
  <c r="K255" i="25183"/>
  <c r="L255" i="25183"/>
  <c r="J256" i="25183"/>
  <c r="M256" i="25183"/>
  <c r="J256" i="25184"/>
  <c r="K256" i="25184"/>
  <c r="J255" i="25186"/>
  <c r="M255" i="25186"/>
  <c r="K255" i="25190"/>
  <c r="J255" i="25190"/>
  <c r="K252" i="25183"/>
  <c r="E244" i="25183"/>
  <c r="L252" i="25183"/>
  <c r="J249" i="25183"/>
  <c r="K249" i="25183"/>
  <c r="M252" i="25184"/>
  <c r="J249" i="25184"/>
  <c r="L249" i="25184"/>
  <c r="H259" i="25185"/>
  <c r="I248" i="25185"/>
  <c r="M250" i="25189"/>
  <c r="J250" i="25189"/>
  <c r="M235" i="25192"/>
  <c r="K235" i="25192"/>
  <c r="L235" i="25183"/>
  <c r="J235" i="25183"/>
  <c r="J235" i="25190"/>
  <c r="M235" i="25190"/>
  <c r="L228" i="25192"/>
  <c r="M228" i="25192"/>
  <c r="K229" i="25192"/>
  <c r="L231" i="25182"/>
  <c r="J231" i="25182"/>
  <c r="I227" i="25182"/>
  <c r="K227" i="25182" s="1"/>
  <c r="M231" i="25183"/>
  <c r="K228" i="25183"/>
  <c r="F223" i="25183"/>
  <c r="M229" i="25183"/>
  <c r="J229" i="25183"/>
  <c r="K229" i="25183"/>
  <c r="L231" i="25184"/>
  <c r="M231" i="25184"/>
  <c r="K232" i="25184"/>
  <c r="K231" i="25184"/>
  <c r="K229" i="25187"/>
  <c r="J229" i="25187"/>
  <c r="J231" i="25189"/>
  <c r="L231" i="25189"/>
  <c r="K228" i="25189"/>
  <c r="J228" i="25189"/>
  <c r="L228" i="25189"/>
  <c r="I230" i="25190"/>
  <c r="M230" i="25190" s="1"/>
  <c r="K214" i="25182"/>
  <c r="O214" i="25182"/>
  <c r="M214" i="25184"/>
  <c r="O214" i="25185"/>
  <c r="O213" i="25185"/>
  <c r="K213" i="25185"/>
  <c r="M213" i="25185"/>
  <c r="N213" i="25185"/>
  <c r="M214" i="25189"/>
  <c r="M214" i="25190"/>
  <c r="I202" i="25192"/>
  <c r="I218" i="25192"/>
  <c r="L207" i="25192"/>
  <c r="H217" i="25192"/>
  <c r="O208" i="25192"/>
  <c r="L208" i="25192"/>
  <c r="O211" i="25182"/>
  <c r="F202" i="25182"/>
  <c r="J206" i="25183"/>
  <c r="M211" i="25185"/>
  <c r="O211" i="25185"/>
  <c r="J206" i="25187"/>
  <c r="I218" i="25189"/>
  <c r="M211" i="25190"/>
  <c r="O211" i="25190"/>
  <c r="N211" i="25190"/>
  <c r="O200" i="25192"/>
  <c r="N200" i="25192"/>
  <c r="L200" i="25192"/>
  <c r="O198" i="25192"/>
  <c r="K198" i="25192"/>
  <c r="K197" i="25192"/>
  <c r="L198" i="25192"/>
  <c r="O197" i="25192"/>
  <c r="M197" i="25192"/>
  <c r="I217" i="25192"/>
  <c r="I216" i="25192" s="1"/>
  <c r="G218" i="25182"/>
  <c r="M201" i="25185"/>
  <c r="O201" i="25185"/>
  <c r="E218" i="25186"/>
  <c r="L201" i="25187"/>
  <c r="K201" i="25187"/>
  <c r="N201" i="25187"/>
  <c r="O201" i="25187"/>
  <c r="J199" i="25189"/>
  <c r="N199" i="25189" s="1"/>
  <c r="H183" i="25184"/>
  <c r="I183" i="25186"/>
  <c r="G158" i="25193"/>
  <c r="E149" i="25192"/>
  <c r="E177" i="25192"/>
  <c r="E155" i="25193"/>
  <c r="J177" i="25184"/>
  <c r="H162" i="25182"/>
  <c r="F171" i="25183"/>
  <c r="M171" i="25184"/>
  <c r="H166" i="25184"/>
  <c r="K163" i="25184"/>
  <c r="K167" i="25184"/>
  <c r="E168" i="25185"/>
  <c r="H140" i="25185"/>
  <c r="H162" i="25187"/>
  <c r="H140" i="25187"/>
  <c r="H140" i="25189"/>
  <c r="E140" i="25189"/>
  <c r="H162" i="25189"/>
  <c r="L183" i="25184"/>
  <c r="M183" i="25184"/>
  <c r="G183" i="25184"/>
  <c r="F183" i="25184"/>
  <c r="K183" i="25184"/>
  <c r="E183" i="25184"/>
  <c r="J183" i="25184"/>
  <c r="I183" i="25184"/>
  <c r="H183" i="25185"/>
  <c r="K183" i="25185"/>
  <c r="M183" i="25185"/>
  <c r="G183" i="25185"/>
  <c r="G129" i="25185"/>
  <c r="I130" i="25187"/>
  <c r="G129" i="25187"/>
  <c r="E183" i="25189"/>
  <c r="H131" i="25190"/>
  <c r="M177" i="25192"/>
  <c r="I177" i="25192"/>
  <c r="K177" i="25192"/>
  <c r="H177" i="25192"/>
  <c r="G177" i="25192"/>
  <c r="J179" i="25193"/>
  <c r="M180" i="25183"/>
  <c r="G180" i="25183"/>
  <c r="I127" i="25183"/>
  <c r="E177" i="25184"/>
  <c r="I177" i="25184"/>
  <c r="I124" i="25184"/>
  <c r="H177" i="25184"/>
  <c r="G177" i="25184"/>
  <c r="H127" i="25185"/>
  <c r="J180" i="25185"/>
  <c r="I180" i="25185"/>
  <c r="H180" i="25185"/>
  <c r="M177" i="25185"/>
  <c r="I180" i="25186"/>
  <c r="F119" i="25186"/>
  <c r="F180" i="25187"/>
  <c r="K180" i="25187"/>
  <c r="I180" i="25187"/>
  <c r="E180" i="25187"/>
  <c r="J180" i="25187"/>
  <c r="H180" i="25187"/>
  <c r="L180" i="25187"/>
  <c r="G180" i="25187"/>
  <c r="I127" i="25189"/>
  <c r="I180" i="25189"/>
  <c r="F180" i="25190"/>
  <c r="E180" i="25190"/>
  <c r="J180" i="25190"/>
  <c r="K180" i="25190"/>
  <c r="G126" i="25190"/>
  <c r="H126" i="25190" s="1"/>
  <c r="K100" i="25192"/>
  <c r="I117" i="25192"/>
  <c r="J171" i="25182"/>
  <c r="I171" i="25182"/>
  <c r="H171" i="25182"/>
  <c r="H117" i="25182"/>
  <c r="J168" i="25182"/>
  <c r="H168" i="25182"/>
  <c r="F168" i="25182"/>
  <c r="K168" i="25182"/>
  <c r="G113" i="25182"/>
  <c r="H113" i="25182" s="1"/>
  <c r="I171" i="25183"/>
  <c r="H171" i="25183"/>
  <c r="M171" i="25183"/>
  <c r="G171" i="25183"/>
  <c r="E135" i="25183"/>
  <c r="E167" i="25183"/>
  <c r="I171" i="25184"/>
  <c r="F168" i="25184"/>
  <c r="K167" i="25186"/>
  <c r="E135" i="25187"/>
  <c r="K188" i="25187" s="1"/>
  <c r="G111" i="25187"/>
  <c r="I111" i="25187" s="1"/>
  <c r="I117" i="25190"/>
  <c r="J100" i="25182"/>
  <c r="L99" i="25184"/>
  <c r="F88" i="25192"/>
  <c r="M94" i="25192"/>
  <c r="J94" i="25192"/>
  <c r="M94" i="25183"/>
  <c r="H88" i="25183"/>
  <c r="F88" i="25184"/>
  <c r="F103" i="25184"/>
  <c r="I89" i="25184"/>
  <c r="L89" i="25184" s="1"/>
  <c r="H88" i="25185"/>
  <c r="F88" i="25186"/>
  <c r="H88" i="25186"/>
  <c r="K94" i="25186"/>
  <c r="H104" i="25187"/>
  <c r="M96" i="25189"/>
  <c r="K96" i="25189"/>
  <c r="L96" i="25189"/>
  <c r="J94" i="25189"/>
  <c r="H103" i="25190"/>
  <c r="H102" i="25190" s="1"/>
  <c r="H88" i="25190"/>
  <c r="J87" i="25192"/>
  <c r="L84" i="25192"/>
  <c r="K86" i="25183"/>
  <c r="M86" i="25183"/>
  <c r="I82" i="25184"/>
  <c r="J82" i="25184" s="1"/>
  <c r="J86" i="25186"/>
  <c r="J87" i="25186"/>
  <c r="K69" i="25187"/>
  <c r="K66" i="25192"/>
  <c r="I63" i="25192"/>
  <c r="J63" i="25192"/>
  <c r="E57" i="25183"/>
  <c r="J63" i="25183"/>
  <c r="K63" i="25183"/>
  <c r="E57" i="25185"/>
  <c r="H61" i="25185"/>
  <c r="G57" i="25186"/>
  <c r="K62" i="25186"/>
  <c r="I62" i="25186"/>
  <c r="K63" i="25186"/>
  <c r="K66" i="25189"/>
  <c r="K55" i="25192"/>
  <c r="G72" i="25192"/>
  <c r="H72" i="25192" s="1"/>
  <c r="J72" i="25192" s="1"/>
  <c r="H51" i="25192"/>
  <c r="H48" i="25192"/>
  <c r="I48" i="25192" s="1"/>
  <c r="F47" i="25192"/>
  <c r="J52" i="25182"/>
  <c r="G47" i="25182"/>
  <c r="J53" i="25182"/>
  <c r="I55" i="25183"/>
  <c r="K55" i="25183"/>
  <c r="H51" i="25183"/>
  <c r="K56" i="25185"/>
  <c r="K55" i="25185"/>
  <c r="J56" i="25185"/>
  <c r="J52" i="25185"/>
  <c r="H51" i="25185"/>
  <c r="G47" i="25185"/>
  <c r="J55" i="25186"/>
  <c r="F72" i="25186"/>
  <c r="J56" i="25189"/>
  <c r="E72" i="25189"/>
  <c r="G47" i="25190"/>
  <c r="L37" i="25182"/>
  <c r="N37" i="25182"/>
  <c r="M37" i="25182"/>
  <c r="P37" i="25182"/>
  <c r="Q37" i="25182"/>
  <c r="N38" i="25189"/>
  <c r="Q38" i="25190"/>
  <c r="P38" i="25190"/>
  <c r="L38" i="25190"/>
  <c r="N38" i="25190"/>
  <c r="Q34" i="25192"/>
  <c r="L34" i="25192"/>
  <c r="L32" i="25192"/>
  <c r="G42" i="25184"/>
  <c r="N32" i="25184"/>
  <c r="L32" i="25184"/>
  <c r="P32" i="25184"/>
  <c r="I27" i="25193"/>
  <c r="P32" i="25186"/>
  <c r="Q31" i="25186"/>
  <c r="L31" i="25190"/>
  <c r="P31" i="25190"/>
  <c r="M31" i="25190"/>
  <c r="F26" i="25190"/>
  <c r="Q32" i="25190"/>
  <c r="Q31" i="25190"/>
  <c r="F42" i="25187"/>
  <c r="E26" i="25186"/>
  <c r="L31" i="25186"/>
  <c r="P31" i="25186"/>
  <c r="Q32" i="25186"/>
  <c r="O32" i="25186"/>
  <c r="O31" i="25186"/>
  <c r="N32" i="25186"/>
  <c r="L32" i="25186"/>
  <c r="M31" i="25186"/>
  <c r="F26" i="25187"/>
  <c r="P34" i="25187"/>
  <c r="Q34" i="25187"/>
  <c r="Q31" i="25187"/>
  <c r="F16" i="25192"/>
  <c r="Q21" i="25192"/>
  <c r="F42" i="25192"/>
  <c r="O21" i="25192"/>
  <c r="E16" i="25192"/>
  <c r="L21" i="25192"/>
  <c r="Q25" i="25182"/>
  <c r="F16" i="25182"/>
  <c r="P24" i="25182"/>
  <c r="O22" i="25182"/>
  <c r="N22" i="25182"/>
  <c r="F41" i="25182"/>
  <c r="F40" i="25182" s="1"/>
  <c r="L22" i="25182"/>
  <c r="E42" i="25182"/>
  <c r="K23" i="25184"/>
  <c r="Q23" i="25184" s="1"/>
  <c r="E16" i="25184"/>
  <c r="Q24" i="25186"/>
  <c r="P25" i="25186"/>
  <c r="E16" i="25187"/>
  <c r="H42" i="25189"/>
  <c r="N22" i="25189"/>
  <c r="L22" i="25189"/>
  <c r="G41" i="25189"/>
  <c r="O22" i="25189"/>
  <c r="M25" i="25190"/>
  <c r="O25" i="25190"/>
  <c r="N25" i="25190"/>
  <c r="H18" i="25193"/>
  <c r="I16" i="25190"/>
  <c r="H11" i="25192"/>
  <c r="K382" i="25192"/>
  <c r="K444" i="25184"/>
  <c r="H11" i="25184"/>
  <c r="G11" i="25187"/>
  <c r="G11" i="25190"/>
  <c r="F8" i="25183"/>
  <c r="H10" i="25184"/>
  <c r="H10" i="25185"/>
  <c r="H10" i="25187"/>
  <c r="H10" i="25189"/>
  <c r="H10" i="25190"/>
  <c r="H7" i="25192"/>
  <c r="F5" i="25184"/>
  <c r="F5" i="25187"/>
  <c r="G5" i="25187" s="1"/>
  <c r="D12" i="25187"/>
  <c r="F12" i="25187" s="1"/>
  <c r="G6" i="25187"/>
  <c r="F431" i="25190"/>
  <c r="I431" i="25185"/>
  <c r="L439" i="25184"/>
  <c r="O439" i="25184"/>
  <c r="N440" i="25187"/>
  <c r="Q439" i="25184"/>
  <c r="N439" i="25184"/>
  <c r="M439" i="25184"/>
  <c r="J431" i="25187"/>
  <c r="H431" i="25185"/>
  <c r="M436" i="25192"/>
  <c r="L437" i="25184"/>
  <c r="J431" i="25183"/>
  <c r="E432" i="25193"/>
  <c r="E433" i="25193"/>
  <c r="E447" i="25193" s="1"/>
  <c r="E447" i="25192"/>
  <c r="E446" i="25192"/>
  <c r="N436" i="25187"/>
  <c r="P437" i="25184"/>
  <c r="N430" i="25186"/>
  <c r="L429" i="25185"/>
  <c r="P429" i="25185"/>
  <c r="Q430" i="25186"/>
  <c r="O430" i="25186"/>
  <c r="P430" i="25186"/>
  <c r="M429" i="25185"/>
  <c r="Q426" i="25184"/>
  <c r="J446" i="25190"/>
  <c r="F446" i="25189"/>
  <c r="P427" i="25189"/>
  <c r="I447" i="25190"/>
  <c r="M427" i="25189"/>
  <c r="L427" i="25189"/>
  <c r="I421" i="25189"/>
  <c r="K425" i="25186"/>
  <c r="O425" i="25186" s="1"/>
  <c r="Q427" i="25189"/>
  <c r="O427" i="25189"/>
  <c r="K425" i="25192"/>
  <c r="L412" i="25183"/>
  <c r="O412" i="25183"/>
  <c r="N412" i="25183"/>
  <c r="N411" i="25192"/>
  <c r="Q411" i="25192"/>
  <c r="M411" i="25192"/>
  <c r="M412" i="25183"/>
  <c r="L411" i="25192"/>
  <c r="O409" i="25186"/>
  <c r="L409" i="25192"/>
  <c r="M409" i="25186"/>
  <c r="Q409" i="25186"/>
  <c r="M409" i="25192"/>
  <c r="J400" i="25189"/>
  <c r="H416" i="25184"/>
  <c r="P409" i="25186"/>
  <c r="O409" i="25192"/>
  <c r="M409" i="25187"/>
  <c r="L409" i="25187"/>
  <c r="N409" i="25192"/>
  <c r="M409" i="25190"/>
  <c r="K407" i="25186"/>
  <c r="N407" i="25186" s="1"/>
  <c r="O409" i="25187"/>
  <c r="P409" i="25192"/>
  <c r="O408" i="25186"/>
  <c r="G400" i="25185"/>
  <c r="I400" i="25183"/>
  <c r="J415" i="25190"/>
  <c r="G415" i="25184"/>
  <c r="K404" i="25192"/>
  <c r="P404" i="25192" s="1"/>
  <c r="I415" i="25192"/>
  <c r="H415" i="25192"/>
  <c r="P399" i="25184"/>
  <c r="P399" i="25189"/>
  <c r="L398" i="25189"/>
  <c r="M399" i="25189"/>
  <c r="Q398" i="25184"/>
  <c r="Q398" i="25192"/>
  <c r="L398" i="25192"/>
  <c r="F416" i="25189"/>
  <c r="I415" i="25187"/>
  <c r="G416" i="25185"/>
  <c r="G414" i="25185" s="1"/>
  <c r="E390" i="25190"/>
  <c r="M398" i="25184"/>
  <c r="P398" i="25183"/>
  <c r="N398" i="25192"/>
  <c r="N398" i="25189"/>
  <c r="P398" i="25184"/>
  <c r="M398" i="25189"/>
  <c r="O398" i="25192"/>
  <c r="Q398" i="25185"/>
  <c r="H415" i="25187"/>
  <c r="F416" i="25185"/>
  <c r="F415" i="25185"/>
  <c r="F414" i="25185" s="1"/>
  <c r="M398" i="25183"/>
  <c r="M398" i="25192"/>
  <c r="E390" i="25186"/>
  <c r="G415" i="25192"/>
  <c r="H390" i="25189"/>
  <c r="J416" i="25187"/>
  <c r="J415" i="25187"/>
  <c r="H415" i="25185"/>
  <c r="E390" i="25184"/>
  <c r="E415" i="25192"/>
  <c r="M395" i="25190"/>
  <c r="F416" i="25184"/>
  <c r="N395" i="25190"/>
  <c r="Q395" i="25190"/>
  <c r="F390" i="25190"/>
  <c r="F390" i="25187"/>
  <c r="Q381" i="25189"/>
  <c r="L381" i="25185"/>
  <c r="O381" i="25185"/>
  <c r="Q377" i="25190"/>
  <c r="F369" i="25184"/>
  <c r="N377" i="25190"/>
  <c r="Q377" i="25184"/>
  <c r="L377" i="25184"/>
  <c r="N377" i="25184"/>
  <c r="P377" i="25184"/>
  <c r="K376" i="25185"/>
  <c r="O376" i="25185" s="1"/>
  <c r="J369" i="25185"/>
  <c r="L377" i="25192"/>
  <c r="N377" i="25192"/>
  <c r="P377" i="25185"/>
  <c r="M377" i="25192"/>
  <c r="O377" i="25192"/>
  <c r="Q377" i="25192"/>
  <c r="H385" i="25186"/>
  <c r="I384" i="25185"/>
  <c r="O374" i="25185"/>
  <c r="P374" i="25185"/>
  <c r="M374" i="25190"/>
  <c r="P375" i="25184"/>
  <c r="Q374" i="25186"/>
  <c r="G369" i="25190"/>
  <c r="M374" i="25185"/>
  <c r="Q374" i="25185"/>
  <c r="N374" i="25185"/>
  <c r="Q374" i="25190"/>
  <c r="O374" i="25182"/>
  <c r="H359" i="25186"/>
  <c r="E384" i="25187"/>
  <c r="H359" i="25184"/>
  <c r="K366" i="25189"/>
  <c r="G385" i="25185"/>
  <c r="J359" i="25183"/>
  <c r="I359" i="25185"/>
  <c r="P364" i="25192"/>
  <c r="G385" i="25190"/>
  <c r="I359" i="25189"/>
  <c r="G359" i="25189"/>
  <c r="K363" i="25192"/>
  <c r="Q363" i="25192" s="1"/>
  <c r="J384" i="25190"/>
  <c r="J359" i="25187"/>
  <c r="G384" i="25183"/>
  <c r="G348" i="25189"/>
  <c r="G351" i="25189" s="1"/>
  <c r="G348" i="25185"/>
  <c r="H348" i="25185" s="1"/>
  <c r="I348" i="25189"/>
  <c r="H349" i="25182"/>
  <c r="I347" i="25189"/>
  <c r="I346" i="25192"/>
  <c r="I346" i="25187"/>
  <c r="G340" i="25182"/>
  <c r="I340" i="25182" s="1"/>
  <c r="H344" i="25184"/>
  <c r="H343" i="25185"/>
  <c r="G342" i="25185"/>
  <c r="H342" i="25185" s="1"/>
  <c r="I343" i="25183"/>
  <c r="G342" i="25183"/>
  <c r="I342" i="25183" s="1"/>
  <c r="I344" i="25190"/>
  <c r="G342" i="25192"/>
  <c r="H342" i="25192" s="1"/>
  <c r="I328" i="25192"/>
  <c r="G327" i="25184"/>
  <c r="G330" i="25184" s="1"/>
  <c r="I318" i="25192"/>
  <c r="I326" i="25186"/>
  <c r="H326" i="25185"/>
  <c r="G324" i="25183"/>
  <c r="G321" i="25185"/>
  <c r="H321" i="25185" s="1"/>
  <c r="G321" i="25184"/>
  <c r="H321" i="25184" s="1"/>
  <c r="I322" i="25190"/>
  <c r="I323" i="25182"/>
  <c r="I307" i="25185"/>
  <c r="I308" i="25183"/>
  <c r="H303" i="25182"/>
  <c r="I301" i="25187"/>
  <c r="H286" i="25190"/>
  <c r="H287" i="25190"/>
  <c r="H287" i="25189"/>
  <c r="H283" i="25192"/>
  <c r="H283" i="25189"/>
  <c r="F275" i="25189"/>
  <c r="F275" i="25185"/>
  <c r="I281" i="25184"/>
  <c r="G279" i="25192"/>
  <c r="I279" i="25192" s="1"/>
  <c r="G266" i="25185"/>
  <c r="H266" i="25185" s="1"/>
  <c r="G266" i="25190"/>
  <c r="I266" i="25190" s="1"/>
  <c r="G272" i="25189"/>
  <c r="I272" i="25189" s="1"/>
  <c r="G267" i="25189"/>
  <c r="H267" i="25189" s="1"/>
  <c r="G266" i="25183"/>
  <c r="I266" i="25183" s="1"/>
  <c r="I273" i="25192"/>
  <c r="F265" i="25192"/>
  <c r="E291" i="25182"/>
  <c r="G291" i="25182" s="1"/>
  <c r="H291" i="25182" s="1"/>
  <c r="F290" i="25190"/>
  <c r="I270" i="25184"/>
  <c r="F265" i="25184"/>
  <c r="E265" i="25185"/>
  <c r="G265" i="25185" s="1"/>
  <c r="H265" i="25185" s="1"/>
  <c r="M256" i="25190"/>
  <c r="L256" i="25190"/>
  <c r="J256" i="25186"/>
  <c r="K256" i="25186"/>
  <c r="H244" i="25187"/>
  <c r="K253" i="25189"/>
  <c r="M253" i="25189"/>
  <c r="J250" i="25186"/>
  <c r="J249" i="25192"/>
  <c r="H244" i="25184"/>
  <c r="J234" i="25185"/>
  <c r="M234" i="25185"/>
  <c r="K235" i="25189"/>
  <c r="J235" i="25189"/>
  <c r="K234" i="25185"/>
  <c r="I233" i="25189"/>
  <c r="K233" i="25189" s="1"/>
  <c r="L235" i="25189"/>
  <c r="I233" i="25184"/>
  <c r="I236" i="25184" s="1"/>
  <c r="I233" i="25182"/>
  <c r="I230" i="25183"/>
  <c r="J230" i="25183" s="1"/>
  <c r="I230" i="25185"/>
  <c r="M232" i="25192"/>
  <c r="K229" i="25184"/>
  <c r="J228" i="25184"/>
  <c r="J229" i="25184"/>
  <c r="H237" i="25189"/>
  <c r="J228" i="25187"/>
  <c r="K228" i="25184"/>
  <c r="K228" i="25187"/>
  <c r="L228" i="25184"/>
  <c r="M228" i="25187"/>
  <c r="J229" i="25182"/>
  <c r="G223" i="25184"/>
  <c r="K229" i="25182"/>
  <c r="L214" i="25184"/>
  <c r="N214" i="25187"/>
  <c r="M213" i="25192"/>
  <c r="L214" i="25182"/>
  <c r="N214" i="25184"/>
  <c r="L213" i="25192"/>
  <c r="O214" i="25190"/>
  <c r="O214" i="25187"/>
  <c r="M214" i="25182"/>
  <c r="L214" i="25190"/>
  <c r="L214" i="25187"/>
  <c r="M214" i="25187"/>
  <c r="N210" i="25183"/>
  <c r="M210" i="25183"/>
  <c r="M208" i="25189"/>
  <c r="G202" i="25185"/>
  <c r="G218" i="25187"/>
  <c r="F218" i="25183"/>
  <c r="E202" i="25187"/>
  <c r="E217" i="25187"/>
  <c r="M201" i="25184"/>
  <c r="N201" i="25189"/>
  <c r="O201" i="25189"/>
  <c r="M201" i="25189"/>
  <c r="F192" i="25186"/>
  <c r="I192" i="25184"/>
  <c r="O198" i="25185"/>
  <c r="E218" i="25190"/>
  <c r="E216" i="25190" s="1"/>
  <c r="E192" i="25190"/>
  <c r="O198" i="25189"/>
  <c r="E192" i="25189"/>
  <c r="N198" i="25187"/>
  <c r="H192" i="25186"/>
  <c r="I192" i="25185"/>
  <c r="G217" i="25184"/>
  <c r="L198" i="25185"/>
  <c r="J196" i="25185"/>
  <c r="J193" i="25182"/>
  <c r="M198" i="25185"/>
  <c r="H218" i="25182"/>
  <c r="H216" i="25182" s="1"/>
  <c r="I218" i="25186"/>
  <c r="H217" i="25186"/>
  <c r="N197" i="25186"/>
  <c r="O197" i="25186"/>
  <c r="F218" i="25189"/>
  <c r="H192" i="25187"/>
  <c r="G192" i="25187"/>
  <c r="H192" i="25192"/>
  <c r="G192" i="25192"/>
  <c r="E183" i="25186"/>
  <c r="H149" i="25192"/>
  <c r="H175" i="25182"/>
  <c r="L149" i="25182"/>
  <c r="E175" i="25190"/>
  <c r="H177" i="25185"/>
  <c r="H149" i="25189"/>
  <c r="K149" i="25187"/>
  <c r="H149" i="25186"/>
  <c r="K149" i="25186"/>
  <c r="H149" i="25185"/>
  <c r="K149" i="25184"/>
  <c r="K149" i="25183"/>
  <c r="E149" i="25182"/>
  <c r="J149" i="25189"/>
  <c r="M149" i="25187"/>
  <c r="G149" i="25186"/>
  <c r="M149" i="25185"/>
  <c r="G149" i="25185"/>
  <c r="G149" i="25192"/>
  <c r="E149" i="25190"/>
  <c r="G175" i="25189"/>
  <c r="G175" i="25184"/>
  <c r="M175" i="25183"/>
  <c r="I140" i="25189"/>
  <c r="L140" i="25189"/>
  <c r="I140" i="25185"/>
  <c r="F140" i="25185"/>
  <c r="F140" i="25183"/>
  <c r="F140" i="25182"/>
  <c r="I140" i="25192"/>
  <c r="F140" i="25192"/>
  <c r="K171" i="25190"/>
  <c r="G162" i="25190"/>
  <c r="G166" i="25184"/>
  <c r="E140" i="25187"/>
  <c r="M162" i="25190"/>
  <c r="J167" i="25190"/>
  <c r="E168" i="25186"/>
  <c r="M140" i="25189"/>
  <c r="G140" i="25189"/>
  <c r="G140" i="25190"/>
  <c r="J140" i="25192"/>
  <c r="L183" i="25186"/>
  <c r="K183" i="25186"/>
  <c r="G132" i="25189"/>
  <c r="J183" i="25186"/>
  <c r="J183" i="25189"/>
  <c r="F183" i="25186"/>
  <c r="I131" i="25187"/>
  <c r="H183" i="25186"/>
  <c r="G129" i="25186"/>
  <c r="H129" i="25186" s="1"/>
  <c r="I183" i="25185"/>
  <c r="E183" i="25185"/>
  <c r="I183" i="25192"/>
  <c r="M180" i="25190"/>
  <c r="G180" i="25190"/>
  <c r="H127" i="25190"/>
  <c r="G120" i="25187"/>
  <c r="I120" i="25187" s="1"/>
  <c r="M180" i="25186"/>
  <c r="G180" i="25186"/>
  <c r="L180" i="25186"/>
  <c r="F119" i="25187"/>
  <c r="I180" i="25190"/>
  <c r="H128" i="25184"/>
  <c r="H180" i="25182"/>
  <c r="F134" i="25190"/>
  <c r="F133" i="25190" s="1"/>
  <c r="I177" i="25186"/>
  <c r="H125" i="25185"/>
  <c r="F175" i="25183"/>
  <c r="F175" i="25182"/>
  <c r="H177" i="25186"/>
  <c r="K175" i="25185"/>
  <c r="E175" i="25185"/>
  <c r="E175" i="25183"/>
  <c r="K175" i="25182"/>
  <c r="M177" i="25186"/>
  <c r="G177" i="25186"/>
  <c r="J175" i="25183"/>
  <c r="L177" i="25186"/>
  <c r="F135" i="25192"/>
  <c r="F133" i="25192" s="1"/>
  <c r="E177" i="25186"/>
  <c r="H117" i="25184"/>
  <c r="I117" i="25185"/>
  <c r="H118" i="25187"/>
  <c r="H118" i="25183"/>
  <c r="I115" i="25187"/>
  <c r="I168" i="25186"/>
  <c r="I167" i="25183"/>
  <c r="H168" i="25186"/>
  <c r="E166" i="25186"/>
  <c r="J166" i="25186"/>
  <c r="F109" i="25190"/>
  <c r="G113" i="25186"/>
  <c r="H113" i="25186" s="1"/>
  <c r="H168" i="25185"/>
  <c r="L100" i="25184"/>
  <c r="J100" i="25184"/>
  <c r="M97" i="25183"/>
  <c r="I95" i="25186"/>
  <c r="E104" i="25185"/>
  <c r="E102" i="25185" s="1"/>
  <c r="J96" i="25187"/>
  <c r="K96" i="25183"/>
  <c r="K97" i="25183"/>
  <c r="G103" i="25190"/>
  <c r="E103" i="25187"/>
  <c r="H103" i="25185"/>
  <c r="H102" i="25185" s="1"/>
  <c r="E88" i="25187"/>
  <c r="G88" i="25186"/>
  <c r="L96" i="25183"/>
  <c r="K96" i="25187"/>
  <c r="L97" i="25183"/>
  <c r="F104" i="25187"/>
  <c r="M96" i="25185"/>
  <c r="G88" i="25187"/>
  <c r="L96" i="25187"/>
  <c r="I95" i="25192"/>
  <c r="J95" i="25192" s="1"/>
  <c r="G104" i="25192"/>
  <c r="E103" i="25192"/>
  <c r="L87" i="25186"/>
  <c r="G78" i="25186"/>
  <c r="L83" i="25184"/>
  <c r="G78" i="25189"/>
  <c r="E103" i="25183"/>
  <c r="J83" i="25184"/>
  <c r="K84" i="25183"/>
  <c r="M84" i="25185"/>
  <c r="M84" i="25183"/>
  <c r="H78" i="25183"/>
  <c r="F78" i="25192"/>
  <c r="L84" i="25183"/>
  <c r="I69" i="25192"/>
  <c r="J68" i="25185"/>
  <c r="K69" i="25192"/>
  <c r="K68" i="25185"/>
  <c r="H67" i="25183"/>
  <c r="J65" i="25183"/>
  <c r="H64" i="25184"/>
  <c r="K64" i="25184" s="1"/>
  <c r="J65" i="25192"/>
  <c r="H64" i="25183"/>
  <c r="E57" i="25192"/>
  <c r="K65" i="25192"/>
  <c r="K65" i="25183"/>
  <c r="H59" i="25190"/>
  <c r="H61" i="25187"/>
  <c r="I61" i="25187" s="1"/>
  <c r="I63" i="25186"/>
  <c r="H59" i="25184"/>
  <c r="K59" i="25184" s="1"/>
  <c r="E57" i="25189"/>
  <c r="G57" i="25184"/>
  <c r="J56" i="25182"/>
  <c r="G48" i="25193"/>
  <c r="F72" i="25190"/>
  <c r="E47" i="25187"/>
  <c r="E47" i="25184"/>
  <c r="E73" i="25187"/>
  <c r="I53" i="25189"/>
  <c r="P37" i="25187"/>
  <c r="E41" i="25186"/>
  <c r="P35" i="25192"/>
  <c r="M34" i="25185"/>
  <c r="O34" i="25183"/>
  <c r="P35" i="25186"/>
  <c r="M35" i="25192"/>
  <c r="K33" i="25190"/>
  <c r="N33" i="25190" s="1"/>
  <c r="L34" i="25183"/>
  <c r="M34" i="25183"/>
  <c r="Q34" i="25185"/>
  <c r="Q34" i="25183"/>
  <c r="L34" i="25185"/>
  <c r="P34" i="25185"/>
  <c r="O34" i="25185"/>
  <c r="N34" i="25183"/>
  <c r="E42" i="25192"/>
  <c r="N31" i="25192"/>
  <c r="J26" i="25182"/>
  <c r="J41" i="25182"/>
  <c r="O32" i="25185"/>
  <c r="Q31" i="25192"/>
  <c r="O31" i="25192"/>
  <c r="M31" i="25182"/>
  <c r="E27" i="25193"/>
  <c r="Q32" i="25185"/>
  <c r="P31" i="25192"/>
  <c r="I26" i="25190"/>
  <c r="E28" i="25193"/>
  <c r="M31" i="25192"/>
  <c r="I26" i="25187"/>
  <c r="L24" i="25189"/>
  <c r="Q24" i="25184"/>
  <c r="P24" i="25186"/>
  <c r="O24" i="25184"/>
  <c r="P24" i="25190"/>
  <c r="P24" i="25184"/>
  <c r="Q24" i="25189"/>
  <c r="L24" i="25186"/>
  <c r="P24" i="25189"/>
  <c r="F41" i="25189"/>
  <c r="E16" i="25186"/>
  <c r="E16" i="25185"/>
  <c r="N24" i="25186"/>
  <c r="O24" i="25186"/>
  <c r="N24" i="25189"/>
  <c r="N24" i="25184"/>
  <c r="J41" i="25190"/>
  <c r="E41" i="25187"/>
  <c r="K20" i="25186"/>
  <c r="P20" i="25186" s="1"/>
  <c r="K18" i="25187"/>
  <c r="O18" i="25187" s="1"/>
  <c r="E42" i="25183"/>
  <c r="E41" i="25183"/>
  <c r="K20" i="25182"/>
  <c r="N20" i="25182" s="1"/>
  <c r="E42" i="25184"/>
  <c r="E41" i="25184"/>
  <c r="E42" i="25185"/>
  <c r="G10" i="25192"/>
  <c r="F8" i="25184"/>
  <c r="H8" i="25187"/>
  <c r="G9" i="25186"/>
  <c r="G11" i="25185"/>
  <c r="I9" i="25186"/>
  <c r="F5" i="25192"/>
  <c r="H5" i="25192" s="1"/>
  <c r="F5" i="25186"/>
  <c r="G5" i="25186" s="1"/>
  <c r="G6" i="25184"/>
  <c r="E12" i="25192"/>
  <c r="P412" i="25184"/>
  <c r="L412" i="25185"/>
  <c r="P412" i="25189"/>
  <c r="M412" i="25189"/>
  <c r="Q412" i="25189"/>
  <c r="N412" i="25189"/>
  <c r="O412" i="25189"/>
  <c r="K68" i="25184"/>
  <c r="K69" i="25184"/>
  <c r="I68" i="25184"/>
  <c r="J69" i="25184"/>
  <c r="K69" i="25189"/>
  <c r="J69" i="25189"/>
  <c r="K441" i="25192"/>
  <c r="Q441" i="25192" s="1"/>
  <c r="N442" i="25182"/>
  <c r="P442" i="25182"/>
  <c r="M442" i="25182"/>
  <c r="O442" i="25182"/>
  <c r="Q442" i="25182"/>
  <c r="N441" i="25184"/>
  <c r="M443" i="25185"/>
  <c r="K441" i="25185"/>
  <c r="O441" i="25185" s="1"/>
  <c r="O443" i="25185"/>
  <c r="N443" i="25185"/>
  <c r="P443" i="25185"/>
  <c r="Q439" i="25192"/>
  <c r="L439" i="25192"/>
  <c r="I431" i="25182"/>
  <c r="K435" i="25182"/>
  <c r="Q435" i="25182" s="1"/>
  <c r="F431" i="25183"/>
  <c r="E431" i="25183"/>
  <c r="L437" i="25183"/>
  <c r="L436" i="25183"/>
  <c r="P436" i="25183"/>
  <c r="Q436" i="25183"/>
  <c r="O437" i="25183"/>
  <c r="N436" i="25183"/>
  <c r="L440" i="25184"/>
  <c r="M437" i="25184"/>
  <c r="O439" i="25185"/>
  <c r="Q439" i="25185"/>
  <c r="N440" i="25185"/>
  <c r="E431" i="25185"/>
  <c r="P440" i="25185"/>
  <c r="L440" i="25185"/>
  <c r="L439" i="25185"/>
  <c r="K438" i="25185"/>
  <c r="P438" i="25185" s="1"/>
  <c r="K433" i="25185"/>
  <c r="P433" i="25185" s="1"/>
  <c r="G431" i="25185"/>
  <c r="K438" i="25186"/>
  <c r="K435" i="25186"/>
  <c r="J446" i="25186"/>
  <c r="K438" i="25187"/>
  <c r="M438" i="25187" s="1"/>
  <c r="M436" i="25187"/>
  <c r="O436" i="25187"/>
  <c r="P436" i="25187"/>
  <c r="Q436" i="25187"/>
  <c r="I431" i="25190"/>
  <c r="G446" i="25184"/>
  <c r="E421" i="25184"/>
  <c r="Q429" i="25184"/>
  <c r="L429" i="25184"/>
  <c r="G433" i="25193"/>
  <c r="G447" i="25193" s="1"/>
  <c r="G432" i="25193"/>
  <c r="M425" i="25192"/>
  <c r="N425" i="25192"/>
  <c r="N426" i="25192"/>
  <c r="Q426" i="25192"/>
  <c r="P426" i="25192"/>
  <c r="O426" i="25192"/>
  <c r="M426" i="25192"/>
  <c r="G421" i="25182"/>
  <c r="M429" i="25182"/>
  <c r="P427" i="25182"/>
  <c r="M427" i="25182"/>
  <c r="Q427" i="25182"/>
  <c r="H447" i="25183"/>
  <c r="K435" i="25184"/>
  <c r="N435" i="25184" s="1"/>
  <c r="N426" i="25184"/>
  <c r="O427" i="25184"/>
  <c r="P426" i="25184"/>
  <c r="H445" i="25184"/>
  <c r="M426" i="25184"/>
  <c r="L430" i="25185"/>
  <c r="L426" i="25185"/>
  <c r="E447" i="25185"/>
  <c r="K425" i="25185"/>
  <c r="L425" i="25185" s="1"/>
  <c r="P426" i="25185"/>
  <c r="M426" i="25185"/>
  <c r="L430" i="25186"/>
  <c r="N426" i="25186"/>
  <c r="M426" i="25186"/>
  <c r="P426" i="25186"/>
  <c r="N427" i="25186"/>
  <c r="O426" i="25187"/>
  <c r="M426" i="25187"/>
  <c r="E446" i="25187"/>
  <c r="J421" i="25187"/>
  <c r="N426" i="25187"/>
  <c r="O430" i="25189"/>
  <c r="F423" i="25193"/>
  <c r="K428" i="25189"/>
  <c r="H446" i="25189"/>
  <c r="I447" i="25189"/>
  <c r="M430" i="25190"/>
  <c r="G447" i="25190"/>
  <c r="H421" i="25190"/>
  <c r="Q430" i="25190"/>
  <c r="L430" i="25190"/>
  <c r="K428" i="25190"/>
  <c r="L428" i="25190" s="1"/>
  <c r="H446" i="25190"/>
  <c r="P426" i="25190"/>
  <c r="Q426" i="25190"/>
  <c r="E447" i="25190"/>
  <c r="E446" i="25190"/>
  <c r="O426" i="25190"/>
  <c r="L427" i="25190"/>
  <c r="I421" i="25190"/>
  <c r="M411" i="25183"/>
  <c r="P411" i="25183"/>
  <c r="L411" i="25183"/>
  <c r="Q411" i="25183"/>
  <c r="Q412" i="25184"/>
  <c r="M412" i="25184"/>
  <c r="N412" i="25184"/>
  <c r="L412" i="25184"/>
  <c r="M411" i="25185"/>
  <c r="L411" i="25185"/>
  <c r="P411" i="25185"/>
  <c r="Q411" i="25185"/>
  <c r="L411" i="25186"/>
  <c r="Q411" i="25186"/>
  <c r="Q411" i="25187"/>
  <c r="M411" i="25187"/>
  <c r="N411" i="25187"/>
  <c r="O411" i="25187"/>
  <c r="E400" i="25192"/>
  <c r="Q405" i="25192"/>
  <c r="L409" i="25182"/>
  <c r="M409" i="25183"/>
  <c r="K407" i="25183"/>
  <c r="N405" i="25183"/>
  <c r="H400" i="25183"/>
  <c r="P406" i="25183"/>
  <c r="Q409" i="25184"/>
  <c r="P409" i="25184"/>
  <c r="E400" i="25184"/>
  <c r="M408" i="25184"/>
  <c r="N409" i="25184"/>
  <c r="O409" i="25185"/>
  <c r="Q409" i="25185"/>
  <c r="N409" i="25185"/>
  <c r="G415" i="25185"/>
  <c r="I400" i="25185"/>
  <c r="H400" i="25186"/>
  <c r="M408" i="25186"/>
  <c r="L408" i="25186"/>
  <c r="P408" i="25186"/>
  <c r="N408" i="25186"/>
  <c r="K404" i="25186"/>
  <c r="M404" i="25186" s="1"/>
  <c r="I416" i="25186"/>
  <c r="M406" i="25186"/>
  <c r="Q406" i="25186"/>
  <c r="P406" i="25186"/>
  <c r="O405" i="25187"/>
  <c r="P405" i="25187"/>
  <c r="L406" i="25187"/>
  <c r="Q405" i="25187"/>
  <c r="N405" i="25187"/>
  <c r="L405" i="25187"/>
  <c r="P409" i="25189"/>
  <c r="L409" i="25189"/>
  <c r="L405" i="25190"/>
  <c r="P405" i="25190"/>
  <c r="Q405" i="25190"/>
  <c r="N406" i="25190"/>
  <c r="N405" i="25190"/>
  <c r="I416" i="25192"/>
  <c r="M398" i="25182"/>
  <c r="N398" i="25182"/>
  <c r="O398" i="25182"/>
  <c r="Q398" i="25182"/>
  <c r="P398" i="25182"/>
  <c r="P396" i="25182"/>
  <c r="L396" i="25182"/>
  <c r="Q396" i="25182"/>
  <c r="M395" i="25182"/>
  <c r="M396" i="25182"/>
  <c r="J416" i="25182"/>
  <c r="F415" i="25183"/>
  <c r="E416" i="25183"/>
  <c r="L398" i="25183"/>
  <c r="Q398" i="25183"/>
  <c r="O399" i="25184"/>
  <c r="K397" i="25184"/>
  <c r="E416" i="25184"/>
  <c r="E415" i="25184"/>
  <c r="F390" i="25184"/>
  <c r="H390" i="25184"/>
  <c r="H391" i="25193"/>
  <c r="Q395" i="25185"/>
  <c r="L395" i="25185"/>
  <c r="M395" i="25185"/>
  <c r="N395" i="25185"/>
  <c r="L398" i="25186"/>
  <c r="N399" i="25186"/>
  <c r="E416" i="25186"/>
  <c r="O395" i="25186"/>
  <c r="J416" i="25186"/>
  <c r="P395" i="25186"/>
  <c r="K394" i="25186"/>
  <c r="Q394" i="25186" s="1"/>
  <c r="E415" i="25186"/>
  <c r="M395" i="25186"/>
  <c r="L395" i="25187"/>
  <c r="Q395" i="25187"/>
  <c r="F415" i="25187"/>
  <c r="N395" i="25187"/>
  <c r="I416" i="25189"/>
  <c r="H415" i="25189"/>
  <c r="G416" i="25189"/>
  <c r="K394" i="25189"/>
  <c r="M394" i="25189" s="1"/>
  <c r="I415" i="25189"/>
  <c r="G402" i="25193"/>
  <c r="G400" i="25189"/>
  <c r="P398" i="25190"/>
  <c r="M398" i="25190"/>
  <c r="Q398" i="25190"/>
  <c r="G391" i="25193"/>
  <c r="Q396" i="25190"/>
  <c r="G415" i="25190"/>
  <c r="F416" i="25190"/>
  <c r="I390" i="25190"/>
  <c r="N396" i="25190"/>
  <c r="P380" i="25192"/>
  <c r="L380" i="25192"/>
  <c r="N380" i="25192"/>
  <c r="K379" i="25182"/>
  <c r="Q379" i="25182" s="1"/>
  <c r="K379" i="25184"/>
  <c r="K379" i="25185"/>
  <c r="N379" i="25185" s="1"/>
  <c r="Q380" i="25186"/>
  <c r="O381" i="25186"/>
  <c r="L381" i="25186"/>
  <c r="N380" i="25186"/>
  <c r="M381" i="25186"/>
  <c r="N381" i="25186"/>
  <c r="P381" i="25187"/>
  <c r="Q380" i="25187"/>
  <c r="O381" i="25187"/>
  <c r="N380" i="25187"/>
  <c r="M381" i="25187"/>
  <c r="N381" i="25189"/>
  <c r="O381" i="25189"/>
  <c r="P381" i="25189"/>
  <c r="M380" i="25189"/>
  <c r="N380" i="25189"/>
  <c r="M381" i="25189"/>
  <c r="E369" i="25192"/>
  <c r="E384" i="25192"/>
  <c r="Q374" i="25192"/>
  <c r="N374" i="25192"/>
  <c r="L374" i="25192"/>
  <c r="O374" i="25192"/>
  <c r="P374" i="25192"/>
  <c r="Q374" i="25182"/>
  <c r="M374" i="25182"/>
  <c r="F385" i="25182"/>
  <c r="N374" i="25182"/>
  <c r="K376" i="25183"/>
  <c r="O376" i="25183" s="1"/>
  <c r="I385" i="25183"/>
  <c r="J370" i="25193"/>
  <c r="K373" i="25183"/>
  <c r="G369" i="25184"/>
  <c r="L378" i="25184"/>
  <c r="P378" i="25184"/>
  <c r="N378" i="25184"/>
  <c r="O378" i="25184"/>
  <c r="E385" i="25185"/>
  <c r="N374" i="25186"/>
  <c r="P374" i="25186"/>
  <c r="O374" i="25186"/>
  <c r="M374" i="25186"/>
  <c r="E369" i="25187"/>
  <c r="M375" i="25187"/>
  <c r="K370" i="25187"/>
  <c r="N370" i="25187" s="1"/>
  <c r="H384" i="25187"/>
  <c r="M374" i="25187"/>
  <c r="P374" i="25187"/>
  <c r="Q374" i="25187"/>
  <c r="P375" i="25187"/>
  <c r="G385" i="25189"/>
  <c r="F370" i="25193"/>
  <c r="I384" i="25190"/>
  <c r="N374" i="25190"/>
  <c r="O374" i="25190"/>
  <c r="K371" i="25190"/>
  <c r="O368" i="25192"/>
  <c r="I359" i="25192"/>
  <c r="L368" i="25192"/>
  <c r="N368" i="25192"/>
  <c r="K366" i="25192"/>
  <c r="M366" i="25192" s="1"/>
  <c r="I384" i="25192"/>
  <c r="G385" i="25182"/>
  <c r="G383" i="25182" s="1"/>
  <c r="J385" i="25183"/>
  <c r="K366" i="25183"/>
  <c r="Q366" i="25183" s="1"/>
  <c r="H359" i="25183"/>
  <c r="N365" i="25183"/>
  <c r="K363" i="25183"/>
  <c r="H384" i="25184"/>
  <c r="H383" i="25184" s="1"/>
  <c r="M367" i="25184"/>
  <c r="F384" i="25184"/>
  <c r="O368" i="25185"/>
  <c r="L364" i="25185"/>
  <c r="N365" i="25185"/>
  <c r="O364" i="25185"/>
  <c r="P364" i="25185"/>
  <c r="P365" i="25185"/>
  <c r="Q364" i="25185"/>
  <c r="L364" i="25186"/>
  <c r="K363" i="25186"/>
  <c r="O363" i="25186" s="1"/>
  <c r="M364" i="25186"/>
  <c r="I360" i="25193"/>
  <c r="P364" i="25186"/>
  <c r="O364" i="25186"/>
  <c r="J361" i="25193"/>
  <c r="I385" i="25187"/>
  <c r="K363" i="25187"/>
  <c r="O363" i="25187" s="1"/>
  <c r="I385" i="25189"/>
  <c r="O367" i="25189"/>
  <c r="G384" i="25189"/>
  <c r="M368" i="25189"/>
  <c r="F385" i="25189"/>
  <c r="N367" i="25189"/>
  <c r="P367" i="25189"/>
  <c r="L367" i="25189"/>
  <c r="H359" i="25190"/>
  <c r="M364" i="25190"/>
  <c r="J359" i="25190"/>
  <c r="I349" i="25192"/>
  <c r="F348" i="25193"/>
  <c r="G348" i="25183"/>
  <c r="H348" i="25183" s="1"/>
  <c r="I349" i="25183"/>
  <c r="I349" i="25184"/>
  <c r="G348" i="25184"/>
  <c r="G351" i="25184" s="1"/>
  <c r="I350" i="25186"/>
  <c r="H348" i="25187"/>
  <c r="I348" i="25187"/>
  <c r="H349" i="25187"/>
  <c r="I345" i="25192"/>
  <c r="G339" i="25183"/>
  <c r="H339" i="25183" s="1"/>
  <c r="I347" i="25184"/>
  <c r="G345" i="25185"/>
  <c r="H345" i="25185" s="1"/>
  <c r="H344" i="25185"/>
  <c r="F338" i="25185"/>
  <c r="I343" i="25186"/>
  <c r="G342" i="25187"/>
  <c r="H342" i="25187" s="1"/>
  <c r="G340" i="25187"/>
  <c r="H340" i="25187" s="1"/>
  <c r="E354" i="25187"/>
  <c r="F353" i="25189"/>
  <c r="F352" i="25189" s="1"/>
  <c r="I343" i="25189"/>
  <c r="G342" i="25189"/>
  <c r="E338" i="25189"/>
  <c r="G353" i="25190"/>
  <c r="H353" i="25190" s="1"/>
  <c r="F338" i="25190"/>
  <c r="I347" i="25190"/>
  <c r="I343" i="25190"/>
  <c r="G327" i="25182"/>
  <c r="G330" i="25182" s="1"/>
  <c r="G327" i="25183"/>
  <c r="H327" i="25183" s="1"/>
  <c r="I328" i="25185"/>
  <c r="H328" i="25187"/>
  <c r="G324" i="25192"/>
  <c r="H324" i="25192" s="1"/>
  <c r="I323" i="25192"/>
  <c r="G332" i="25182"/>
  <c r="H332" i="25182" s="1"/>
  <c r="I325" i="25183"/>
  <c r="G321" i="25183"/>
  <c r="I321" i="25183" s="1"/>
  <c r="H325" i="25184"/>
  <c r="I322" i="25185"/>
  <c r="I323" i="25185"/>
  <c r="I325" i="25186"/>
  <c r="G324" i="25186"/>
  <c r="H324" i="25186" s="1"/>
  <c r="G321" i="25186"/>
  <c r="I321" i="25186" s="1"/>
  <c r="E331" i="25186"/>
  <c r="E331" i="25187"/>
  <c r="G324" i="25190"/>
  <c r="I324" i="25190" s="1"/>
  <c r="H306" i="25182"/>
  <c r="I306" i="25182"/>
  <c r="I307" i="25184"/>
  <c r="G306" i="25184"/>
  <c r="H306" i="25184" s="1"/>
  <c r="G306" i="25186"/>
  <c r="I306" i="25186" s="1"/>
  <c r="G306" i="25190"/>
  <c r="H306" i="25190" s="1"/>
  <c r="I307" i="25190"/>
  <c r="I304" i="25192"/>
  <c r="F310" i="25192"/>
  <c r="H298" i="25192"/>
  <c r="F296" i="25192"/>
  <c r="G300" i="25182"/>
  <c r="H300" i="25182" s="1"/>
  <c r="I300" i="25182"/>
  <c r="I305" i="25183"/>
  <c r="I297" i="25183"/>
  <c r="G303" i="25184"/>
  <c r="G297" i="25184"/>
  <c r="I297" i="25184" s="1"/>
  <c r="G298" i="25184"/>
  <c r="G303" i="25185"/>
  <c r="H303" i="25185" s="1"/>
  <c r="G297" i="25185"/>
  <c r="H297" i="25185" s="1"/>
  <c r="G303" i="25186"/>
  <c r="G305" i="25193"/>
  <c r="H305" i="25193" s="1"/>
  <c r="G300" i="25186"/>
  <c r="H300" i="25186" s="1"/>
  <c r="I302" i="25187"/>
  <c r="G300" i="25187"/>
  <c r="I300" i="25187" s="1"/>
  <c r="G303" i="25189"/>
  <c r="H303" i="25189" s="1"/>
  <c r="I301" i="25189"/>
  <c r="G298" i="25189"/>
  <c r="H298" i="25189" s="1"/>
  <c r="I303" i="25190"/>
  <c r="I287" i="25182"/>
  <c r="H285" i="25183"/>
  <c r="I287" i="25184"/>
  <c r="H287" i="25185"/>
  <c r="G282" i="25182"/>
  <c r="I282" i="25182" s="1"/>
  <c r="H283" i="25182"/>
  <c r="I280" i="25183"/>
  <c r="G279" i="25183"/>
  <c r="I279" i="25183" s="1"/>
  <c r="H283" i="25184"/>
  <c r="F291" i="25185"/>
  <c r="G277" i="25185"/>
  <c r="I277" i="25185" s="1"/>
  <c r="I281" i="25185"/>
  <c r="G276" i="25186"/>
  <c r="H276" i="25186" s="1"/>
  <c r="G276" i="25189"/>
  <c r="H276" i="25189" s="1"/>
  <c r="I281" i="25189"/>
  <c r="E290" i="25189"/>
  <c r="I280" i="25189"/>
  <c r="H283" i="25190"/>
  <c r="G277" i="25190"/>
  <c r="I277" i="25190" s="1"/>
  <c r="H273" i="25182"/>
  <c r="I271" i="25182"/>
  <c r="G267" i="25182"/>
  <c r="H267" i="25182" s="1"/>
  <c r="G269" i="25182"/>
  <c r="H269" i="25182" s="1"/>
  <c r="F291" i="25183"/>
  <c r="G272" i="25183"/>
  <c r="I272" i="25183" s="1"/>
  <c r="G267" i="25183"/>
  <c r="H267" i="25183" s="1"/>
  <c r="G272" i="25184"/>
  <c r="I272" i="25184" s="1"/>
  <c r="I274" i="25185"/>
  <c r="G270" i="25193"/>
  <c r="H270" i="25193" s="1"/>
  <c r="H270" i="25186"/>
  <c r="H273" i="25187"/>
  <c r="G266" i="25187"/>
  <c r="F266" i="25193"/>
  <c r="G266" i="25193" s="1"/>
  <c r="H266" i="25193" s="1"/>
  <c r="G272" i="25190"/>
  <c r="H272" i="25190" s="1"/>
  <c r="F269" i="25193"/>
  <c r="G269" i="25190"/>
  <c r="K255" i="25182"/>
  <c r="J255" i="25182"/>
  <c r="L255" i="25182"/>
  <c r="I254" i="25183"/>
  <c r="K254" i="25183" s="1"/>
  <c r="K255" i="25184"/>
  <c r="J255" i="25184"/>
  <c r="L255" i="25184"/>
  <c r="J255" i="25185"/>
  <c r="L255" i="25185"/>
  <c r="L255" i="25186"/>
  <c r="L256" i="25186"/>
  <c r="I254" i="25187"/>
  <c r="K254" i="25187" s="1"/>
  <c r="L256" i="25187"/>
  <c r="K256" i="25187"/>
  <c r="K255" i="25187"/>
  <c r="I254" i="25189"/>
  <c r="K254" i="25189" s="1"/>
  <c r="K256" i="25189"/>
  <c r="L256" i="25189"/>
  <c r="F244" i="25192"/>
  <c r="E244" i="25182"/>
  <c r="J252" i="25183"/>
  <c r="E258" i="25183"/>
  <c r="I251" i="25183"/>
  <c r="M251" i="25183" s="1"/>
  <c r="K250" i="25184"/>
  <c r="H259" i="25184"/>
  <c r="H258" i="25184" s="1"/>
  <c r="L250" i="25184"/>
  <c r="I245" i="25184"/>
  <c r="M245" i="25184" s="1"/>
  <c r="K252" i="25187"/>
  <c r="G251" i="25193"/>
  <c r="M252" i="25187"/>
  <c r="L252" i="25187"/>
  <c r="I251" i="25187"/>
  <c r="J251" i="25187" s="1"/>
  <c r="F244" i="25187"/>
  <c r="K249" i="25187"/>
  <c r="H248" i="25193"/>
  <c r="J253" i="25189"/>
  <c r="F244" i="25189"/>
  <c r="K250" i="25189"/>
  <c r="H244" i="25189"/>
  <c r="I251" i="25190"/>
  <c r="J253" i="25190"/>
  <c r="J249" i="25190"/>
  <c r="I248" i="25190"/>
  <c r="I233" i="25192"/>
  <c r="I236" i="25192" s="1"/>
  <c r="M234" i="25184"/>
  <c r="J234" i="25184"/>
  <c r="L234" i="25184"/>
  <c r="M235" i="25185"/>
  <c r="K234" i="25186"/>
  <c r="M233" i="25186"/>
  <c r="K234" i="25190"/>
  <c r="J234" i="25190"/>
  <c r="E223" i="25192"/>
  <c r="M229" i="25192"/>
  <c r="J229" i="25192"/>
  <c r="F223" i="25192"/>
  <c r="L229" i="25182"/>
  <c r="H223" i="25183"/>
  <c r="I225" i="25183"/>
  <c r="K225" i="25183" s="1"/>
  <c r="J232" i="25184"/>
  <c r="M232" i="25184"/>
  <c r="G238" i="25184"/>
  <c r="G237" i="25184" s="1"/>
  <c r="L229" i="25184"/>
  <c r="E223" i="25185"/>
  <c r="E237" i="25185"/>
  <c r="K229" i="25185"/>
  <c r="L229" i="25185"/>
  <c r="H227" i="25193"/>
  <c r="F227" i="25193"/>
  <c r="F237" i="25187"/>
  <c r="M229" i="25187"/>
  <c r="H223" i="25187"/>
  <c r="J232" i="25189"/>
  <c r="I230" i="25189"/>
  <c r="G223" i="25189"/>
  <c r="L232" i="25190"/>
  <c r="M231" i="25190"/>
  <c r="H225" i="25193"/>
  <c r="H239" i="25193" s="1"/>
  <c r="K213" i="25183"/>
  <c r="N214" i="25183"/>
  <c r="O213" i="25183"/>
  <c r="M213" i="25186"/>
  <c r="N214" i="25190"/>
  <c r="L211" i="25192"/>
  <c r="O211" i="25192"/>
  <c r="F218" i="25192"/>
  <c r="E217" i="25192"/>
  <c r="J203" i="25192"/>
  <c r="O203" i="25192" s="1"/>
  <c r="J209" i="25182"/>
  <c r="M209" i="25182" s="1"/>
  <c r="N207" i="25182"/>
  <c r="K210" i="25183"/>
  <c r="O210" i="25183"/>
  <c r="K206" i="25183"/>
  <c r="O206" i="25183"/>
  <c r="H217" i="25183"/>
  <c r="G202" i="25183"/>
  <c r="N207" i="25183"/>
  <c r="F202" i="25184"/>
  <c r="G202" i="25184"/>
  <c r="J206" i="25184"/>
  <c r="M206" i="25184" s="1"/>
  <c r="F202" i="25185"/>
  <c r="J209" i="25185"/>
  <c r="N209" i="25185" s="1"/>
  <c r="K211" i="25185"/>
  <c r="J209" i="25186"/>
  <c r="O209" i="25186" s="1"/>
  <c r="G217" i="25186"/>
  <c r="J206" i="25186"/>
  <c r="K206" i="25186" s="1"/>
  <c r="G218" i="25186"/>
  <c r="J209" i="25187"/>
  <c r="M209" i="25187" s="1"/>
  <c r="O208" i="25187"/>
  <c r="I202" i="25187"/>
  <c r="L207" i="25187"/>
  <c r="N210" i="25189"/>
  <c r="M210" i="25189"/>
  <c r="K210" i="25189"/>
  <c r="O210" i="25189"/>
  <c r="M207" i="25189"/>
  <c r="N208" i="25189"/>
  <c r="L208" i="25189"/>
  <c r="L207" i="25189"/>
  <c r="K207" i="25189"/>
  <c r="M210" i="25190"/>
  <c r="O210" i="25190"/>
  <c r="H217" i="25190"/>
  <c r="N210" i="25190"/>
  <c r="K210" i="25190"/>
  <c r="L208" i="25190"/>
  <c r="I218" i="25190"/>
  <c r="H202" i="25190"/>
  <c r="O201" i="25192"/>
  <c r="H218" i="25192"/>
  <c r="H216" i="25192" s="1"/>
  <c r="G218" i="25192"/>
  <c r="O200" i="25182"/>
  <c r="J199" i="25182"/>
  <c r="M200" i="25182"/>
  <c r="K200" i="25182"/>
  <c r="J196" i="25182"/>
  <c r="O198" i="25182"/>
  <c r="N200" i="25183"/>
  <c r="K200" i="25183"/>
  <c r="O200" i="25183"/>
  <c r="M200" i="25183"/>
  <c r="L197" i="25183"/>
  <c r="H192" i="25183"/>
  <c r="O197" i="25183"/>
  <c r="N201" i="25184"/>
  <c r="O201" i="25184"/>
  <c r="L200" i="25184"/>
  <c r="L201" i="25184"/>
  <c r="M200" i="25184"/>
  <c r="E199" i="25193"/>
  <c r="E217" i="25184"/>
  <c r="I217" i="25184"/>
  <c r="J199" i="25185"/>
  <c r="O199" i="25185" s="1"/>
  <c r="E192" i="25185"/>
  <c r="K197" i="25185"/>
  <c r="N197" i="25185"/>
  <c r="O197" i="25185"/>
  <c r="J199" i="25186"/>
  <c r="O199" i="25186" s="1"/>
  <c r="J196" i="25186"/>
  <c r="K196" i="25186" s="1"/>
  <c r="F217" i="25186"/>
  <c r="E217" i="25186"/>
  <c r="E216" i="25186" s="1"/>
  <c r="J199" i="25187"/>
  <c r="L199" i="25187" s="1"/>
  <c r="F192" i="25187"/>
  <c r="J196" i="25187"/>
  <c r="O196" i="25187" s="1"/>
  <c r="E192" i="25187"/>
  <c r="G217" i="25187"/>
  <c r="F218" i="25187"/>
  <c r="O200" i="25189"/>
  <c r="L200" i="25189"/>
  <c r="N200" i="25189"/>
  <c r="J196" i="25189"/>
  <c r="I193" i="25193"/>
  <c r="N198" i="25189"/>
  <c r="E196" i="25193"/>
  <c r="H194" i="25193"/>
  <c r="K197" i="25190"/>
  <c r="F218" i="25190"/>
  <c r="M197" i="25190"/>
  <c r="L197" i="25190"/>
  <c r="I192" i="25190"/>
  <c r="L185" i="25193"/>
  <c r="K183" i="25183"/>
  <c r="G183" i="25192"/>
  <c r="G183" i="25186"/>
  <c r="M151" i="25193"/>
  <c r="L162" i="25182"/>
  <c r="L161" i="25182" s="1"/>
  <c r="L175" i="25185"/>
  <c r="L175" i="25186"/>
  <c r="K163" i="25190"/>
  <c r="J177" i="25183"/>
  <c r="J149" i="25185"/>
  <c r="I177" i="25182"/>
  <c r="I176" i="25185"/>
  <c r="H177" i="25190"/>
  <c r="G149" i="25189"/>
  <c r="F175" i="25185"/>
  <c r="F180" i="25189"/>
  <c r="F175" i="25189"/>
  <c r="E151" i="25193"/>
  <c r="E182" i="25193"/>
  <c r="M167" i="25187"/>
  <c r="L140" i="25182"/>
  <c r="L166" i="25186"/>
  <c r="L162" i="25189"/>
  <c r="L161" i="25189" s="1"/>
  <c r="K166" i="25185"/>
  <c r="K168" i="25185"/>
  <c r="K140" i="25186"/>
  <c r="J166" i="25182"/>
  <c r="K140" i="25189"/>
  <c r="I167" i="25192"/>
  <c r="I163" i="25192"/>
  <c r="I168" i="25182"/>
  <c r="I163" i="25183"/>
  <c r="I161" i="25183" s="1"/>
  <c r="I163" i="25185"/>
  <c r="I167" i="25185"/>
  <c r="H163" i="25182"/>
  <c r="H163" i="25184"/>
  <c r="H161" i="25184" s="1"/>
  <c r="F162" i="25192"/>
  <c r="F161" i="25192" s="1"/>
  <c r="F162" i="25182"/>
  <c r="F162" i="25183"/>
  <c r="F161" i="25183" s="1"/>
  <c r="F166" i="25184"/>
  <c r="F162" i="25185"/>
  <c r="F161" i="25185" s="1"/>
  <c r="E171" i="25192"/>
  <c r="E162" i="25186"/>
  <c r="E162" i="25189"/>
  <c r="E166" i="25189"/>
  <c r="H131" i="25192"/>
  <c r="H130" i="25182"/>
  <c r="M183" i="25183"/>
  <c r="G183" i="25183"/>
  <c r="L183" i="25183"/>
  <c r="F183" i="25183"/>
  <c r="J183" i="25183"/>
  <c r="E183" i="25183"/>
  <c r="K183" i="25190"/>
  <c r="H183" i="25190"/>
  <c r="M183" i="25190"/>
  <c r="G183" i="25190"/>
  <c r="J183" i="25190"/>
  <c r="F183" i="25190"/>
  <c r="L183" i="25190"/>
  <c r="I183" i="25190"/>
  <c r="E183" i="25190"/>
  <c r="G126" i="25192"/>
  <c r="I126" i="25192" s="1"/>
  <c r="F177" i="25192"/>
  <c r="J177" i="25192"/>
  <c r="J176" i="25192"/>
  <c r="I176" i="25192"/>
  <c r="G123" i="25192"/>
  <c r="I123" i="25192" s="1"/>
  <c r="I180" i="25182"/>
  <c r="I128" i="25182"/>
  <c r="I127" i="25182"/>
  <c r="L180" i="25182"/>
  <c r="K177" i="25182"/>
  <c r="F180" i="25183"/>
  <c r="G123" i="25183"/>
  <c r="H123" i="25183" s="1"/>
  <c r="G120" i="25183"/>
  <c r="H120" i="25183" s="1"/>
  <c r="M177" i="25183"/>
  <c r="H125" i="25184"/>
  <c r="K179" i="25193"/>
  <c r="G125" i="25193"/>
  <c r="H125" i="25193" s="1"/>
  <c r="E176" i="25185"/>
  <c r="F176" i="25185"/>
  <c r="F180" i="25186"/>
  <c r="H175" i="25186"/>
  <c r="J180" i="25186"/>
  <c r="E134" i="25186"/>
  <c r="I187" i="25186" s="1"/>
  <c r="F135" i="25186"/>
  <c r="G175" i="25186"/>
  <c r="I175" i="25186"/>
  <c r="E175" i="25187"/>
  <c r="H124" i="25187"/>
  <c r="G127" i="25193"/>
  <c r="I127" i="25193" s="1"/>
  <c r="G123" i="25189"/>
  <c r="K182" i="25193"/>
  <c r="E119" i="25190"/>
  <c r="I174" i="25190" s="1"/>
  <c r="K176" i="25190"/>
  <c r="J175" i="25190"/>
  <c r="K175" i="25190"/>
  <c r="I175" i="25190"/>
  <c r="F175" i="25190"/>
  <c r="G175" i="25190"/>
  <c r="E134" i="25190"/>
  <c r="M175" i="25190"/>
  <c r="I125" i="25190"/>
  <c r="M171" i="25192"/>
  <c r="M167" i="25192"/>
  <c r="G111" i="25192"/>
  <c r="H111" i="25192" s="1"/>
  <c r="M167" i="25182"/>
  <c r="L166" i="25182"/>
  <c r="E134" i="25182"/>
  <c r="J187" i="25182" s="1"/>
  <c r="K166" i="25182"/>
  <c r="I117" i="25183"/>
  <c r="L171" i="25183"/>
  <c r="M168" i="25183"/>
  <c r="J168" i="25183"/>
  <c r="I168" i="25183"/>
  <c r="G168" i="25183"/>
  <c r="F167" i="25183"/>
  <c r="L168" i="25183"/>
  <c r="F168" i="25183"/>
  <c r="K168" i="25183"/>
  <c r="F135" i="25183"/>
  <c r="G113" i="25183"/>
  <c r="H113" i="25183" s="1"/>
  <c r="J167" i="25183"/>
  <c r="E171" i="25184"/>
  <c r="G171" i="25184"/>
  <c r="H171" i="25184"/>
  <c r="L171" i="25184"/>
  <c r="G116" i="25184"/>
  <c r="I116" i="25184" s="1"/>
  <c r="F171" i="25184"/>
  <c r="I166" i="25184"/>
  <c r="G110" i="25184"/>
  <c r="I110" i="25184" s="1"/>
  <c r="G113" i="25184"/>
  <c r="I113" i="25184" s="1"/>
  <c r="L167" i="25184"/>
  <c r="J166" i="25184"/>
  <c r="M166" i="25184"/>
  <c r="H118" i="25185"/>
  <c r="J168" i="25185"/>
  <c r="L168" i="25185"/>
  <c r="M168" i="25185"/>
  <c r="G168" i="25185"/>
  <c r="I168" i="25185"/>
  <c r="I171" i="25186"/>
  <c r="F168" i="25186"/>
  <c r="M168" i="25186"/>
  <c r="G168" i="25186"/>
  <c r="L168" i="25186"/>
  <c r="K168" i="25186"/>
  <c r="J168" i="25186"/>
  <c r="M166" i="25186"/>
  <c r="H171" i="25187"/>
  <c r="E167" i="25187"/>
  <c r="L167" i="25187"/>
  <c r="H167" i="25187"/>
  <c r="E168" i="25187"/>
  <c r="H116" i="25189"/>
  <c r="G113" i="25189"/>
  <c r="H118" i="25190"/>
  <c r="I172" i="25193"/>
  <c r="F166" i="25190"/>
  <c r="L166" i="25190"/>
  <c r="H169" i="25193"/>
  <c r="I98" i="25192"/>
  <c r="I98" i="25184"/>
  <c r="K99" i="25186"/>
  <c r="J99" i="25190"/>
  <c r="J100" i="25190"/>
  <c r="L100" i="25190"/>
  <c r="M96" i="25192"/>
  <c r="F104" i="25192"/>
  <c r="I90" i="25192"/>
  <c r="K90" i="25192" s="1"/>
  <c r="G88" i="25192"/>
  <c r="I95" i="25182"/>
  <c r="K95" i="25182" s="1"/>
  <c r="F88" i="25182"/>
  <c r="J96" i="25182"/>
  <c r="M97" i="25182"/>
  <c r="L96" i="25182"/>
  <c r="M96" i="25182"/>
  <c r="L93" i="25182"/>
  <c r="M93" i="25182"/>
  <c r="H104" i="25183"/>
  <c r="K96" i="25184"/>
  <c r="I92" i="25184"/>
  <c r="J92" i="25184" s="1"/>
  <c r="I90" i="25184"/>
  <c r="M90" i="25184" s="1"/>
  <c r="F104" i="25184"/>
  <c r="F102" i="25184" s="1"/>
  <c r="H88" i="25184"/>
  <c r="L96" i="25185"/>
  <c r="K96" i="25185"/>
  <c r="I95" i="25185"/>
  <c r="J94" i="25185"/>
  <c r="I89" i="25185"/>
  <c r="K89" i="25185" s="1"/>
  <c r="L97" i="25186"/>
  <c r="J96" i="25186"/>
  <c r="K97" i="25186"/>
  <c r="M97" i="25186"/>
  <c r="H104" i="25186"/>
  <c r="F103" i="25186"/>
  <c r="F102" i="25186" s="1"/>
  <c r="M94" i="25187"/>
  <c r="J93" i="25187"/>
  <c r="J94" i="25187"/>
  <c r="G95" i="25193"/>
  <c r="I95" i="25189"/>
  <c r="I89" i="25189"/>
  <c r="K89" i="25189" s="1"/>
  <c r="K94" i="25189"/>
  <c r="L94" i="25189"/>
  <c r="H103" i="25189"/>
  <c r="K97" i="25190"/>
  <c r="L97" i="25190"/>
  <c r="H104" i="25190"/>
  <c r="F103" i="25190"/>
  <c r="L83" i="25192"/>
  <c r="E78" i="25192"/>
  <c r="M84" i="25192"/>
  <c r="I85" i="25182"/>
  <c r="I85" i="25183"/>
  <c r="M87" i="25183"/>
  <c r="H103" i="25183"/>
  <c r="H102" i="25183" s="1"/>
  <c r="G78" i="25184"/>
  <c r="H78" i="25184"/>
  <c r="E78" i="25185"/>
  <c r="I79" i="25185"/>
  <c r="L79" i="25185" s="1"/>
  <c r="H78" i="25185"/>
  <c r="M87" i="25186"/>
  <c r="G103" i="25186"/>
  <c r="I82" i="25189"/>
  <c r="E78" i="25189"/>
  <c r="I85" i="25190"/>
  <c r="M85" i="25190" s="1"/>
  <c r="L86" i="25190"/>
  <c r="G85" i="25193"/>
  <c r="K83" i="25190"/>
  <c r="H82" i="25193"/>
  <c r="J83" i="25190"/>
  <c r="J69" i="25182"/>
  <c r="L83" i="25182"/>
  <c r="K68" i="25186"/>
  <c r="H67" i="25189"/>
  <c r="H70" i="25189" s="1"/>
  <c r="H67" i="25190"/>
  <c r="L83" i="25190"/>
  <c r="G104" i="25190"/>
  <c r="F78" i="25190"/>
  <c r="J84" i="25190"/>
  <c r="E72" i="25192"/>
  <c r="H61" i="25192"/>
  <c r="I61" i="25192" s="1"/>
  <c r="I65" i="25182"/>
  <c r="I66" i="25182"/>
  <c r="J66" i="25182"/>
  <c r="I62" i="25182"/>
  <c r="H61" i="25182"/>
  <c r="E57" i="25182"/>
  <c r="G57" i="25182"/>
  <c r="J66" i="25185"/>
  <c r="K66" i="25185"/>
  <c r="K61" i="25185"/>
  <c r="J61" i="25185"/>
  <c r="H64" i="25186"/>
  <c r="J64" i="25186" s="1"/>
  <c r="H61" i="25186"/>
  <c r="I61" i="25186" s="1"/>
  <c r="J66" i="25189"/>
  <c r="I63" i="25189"/>
  <c r="H61" i="25189"/>
  <c r="H58" i="25189"/>
  <c r="J58" i="25189" s="1"/>
  <c r="G73" i="25190"/>
  <c r="G71" i="25190" s="1"/>
  <c r="I63" i="25190"/>
  <c r="H61" i="25190"/>
  <c r="E57" i="25190"/>
  <c r="E58" i="25193"/>
  <c r="J62" i="25190"/>
  <c r="K53" i="25192"/>
  <c r="F73" i="25192"/>
  <c r="J53" i="25192"/>
  <c r="J55" i="25182"/>
  <c r="I55" i="25182"/>
  <c r="K56" i="25183"/>
  <c r="J56" i="25183"/>
  <c r="J53" i="25183"/>
  <c r="I52" i="25183"/>
  <c r="I53" i="25183"/>
  <c r="I56" i="25184"/>
  <c r="J56" i="25184"/>
  <c r="G47" i="25184"/>
  <c r="J53" i="25184"/>
  <c r="J53" i="25185"/>
  <c r="E47" i="25186"/>
  <c r="K53" i="25186"/>
  <c r="J52" i="25186"/>
  <c r="K52" i="25186"/>
  <c r="H58" i="25187"/>
  <c r="J58" i="25187" s="1"/>
  <c r="H64" i="25187"/>
  <c r="K62" i="25187"/>
  <c r="G57" i="25187"/>
  <c r="F57" i="25187"/>
  <c r="K63" i="25187"/>
  <c r="J63" i="25187"/>
  <c r="H59" i="25187"/>
  <c r="J59" i="25187" s="1"/>
  <c r="K56" i="25187"/>
  <c r="E72" i="25187"/>
  <c r="E71" i="25187" s="1"/>
  <c r="I56" i="25189"/>
  <c r="H51" i="25189"/>
  <c r="J51" i="25189" s="1"/>
  <c r="H54" i="25190"/>
  <c r="K54" i="25190" s="1"/>
  <c r="H51" i="25190"/>
  <c r="K51" i="25190" s="1"/>
  <c r="M38" i="25182"/>
  <c r="N38" i="25182"/>
  <c r="K36" i="25186"/>
  <c r="K39" i="25186" s="1"/>
  <c r="L38" i="25187"/>
  <c r="O37" i="25187"/>
  <c r="N38" i="25187"/>
  <c r="O38" i="25187"/>
  <c r="P38" i="25187"/>
  <c r="J26" i="25192"/>
  <c r="K33" i="25192"/>
  <c r="O33" i="25192" s="1"/>
  <c r="K33" i="25182"/>
  <c r="O33" i="25182" s="1"/>
  <c r="L31" i="25182"/>
  <c r="P31" i="25182"/>
  <c r="Q31" i="25182"/>
  <c r="N31" i="25182"/>
  <c r="H42" i="25183"/>
  <c r="K33" i="25183"/>
  <c r="N33" i="25183" s="1"/>
  <c r="P31" i="25183"/>
  <c r="Q32" i="25183"/>
  <c r="L32" i="25183"/>
  <c r="E26" i="25183"/>
  <c r="N31" i="25183"/>
  <c r="H41" i="25184"/>
  <c r="L31" i="25184"/>
  <c r="P31" i="25184"/>
  <c r="E26" i="25185"/>
  <c r="J26" i="25185"/>
  <c r="I28" i="25193"/>
  <c r="H41" i="25185"/>
  <c r="H40" i="25185" s="1"/>
  <c r="H26" i="25185"/>
  <c r="M35" i="25186"/>
  <c r="J42" i="25186"/>
  <c r="K30" i="25186"/>
  <c r="M30" i="25186" s="1"/>
  <c r="J41" i="25186"/>
  <c r="J26" i="25187"/>
  <c r="K33" i="25187"/>
  <c r="P33" i="25187" s="1"/>
  <c r="F28" i="25193"/>
  <c r="K30" i="25187"/>
  <c r="O30" i="25187" s="1"/>
  <c r="J41" i="25189"/>
  <c r="G33" i="25193"/>
  <c r="P32" i="25189"/>
  <c r="N32" i="25189"/>
  <c r="O32" i="25189"/>
  <c r="Q32" i="25189"/>
  <c r="L32" i="25189"/>
  <c r="H26" i="25189"/>
  <c r="M31" i="25189"/>
  <c r="O32" i="25190"/>
  <c r="G26" i="25190"/>
  <c r="I16" i="25192"/>
  <c r="P24" i="25192"/>
  <c r="Q24" i="25192"/>
  <c r="O25" i="25192"/>
  <c r="P25" i="25192"/>
  <c r="N24" i="25192"/>
  <c r="M25" i="25192"/>
  <c r="L24" i="25192"/>
  <c r="L25" i="25192"/>
  <c r="K20" i="25192"/>
  <c r="Q20" i="25192" s="1"/>
  <c r="I42" i="25182"/>
  <c r="I16" i="25182"/>
  <c r="M25" i="25182"/>
  <c r="H42" i="25182"/>
  <c r="H40" i="25182" s="1"/>
  <c r="P25" i="25182"/>
  <c r="O25" i="25182"/>
  <c r="G41" i="25182"/>
  <c r="I41" i="25182"/>
  <c r="P25" i="25183"/>
  <c r="N25" i="25183"/>
  <c r="Q25" i="25183"/>
  <c r="O22" i="25184"/>
  <c r="M22" i="25184"/>
  <c r="P22" i="25184"/>
  <c r="L22" i="25184"/>
  <c r="L24" i="25185"/>
  <c r="P24" i="25185"/>
  <c r="M24" i="25185"/>
  <c r="Q24" i="25185"/>
  <c r="I16" i="25185"/>
  <c r="Q22" i="25185"/>
  <c r="O22" i="25185"/>
  <c r="I42" i="25185"/>
  <c r="O21" i="25185"/>
  <c r="I41" i="25185"/>
  <c r="M22" i="25185"/>
  <c r="N22" i="25185"/>
  <c r="P22" i="25185"/>
  <c r="L21" i="25185"/>
  <c r="M25" i="25186"/>
  <c r="L25" i="25186"/>
  <c r="O25" i="25186"/>
  <c r="Q25" i="25186"/>
  <c r="I41" i="25186"/>
  <c r="J16" i="25186"/>
  <c r="N25" i="25187"/>
  <c r="L25" i="25187"/>
  <c r="H41" i="25187"/>
  <c r="M25" i="25187"/>
  <c r="Q24" i="25187"/>
  <c r="I42" i="25187"/>
  <c r="F17" i="25193"/>
  <c r="K20" i="25189"/>
  <c r="N20" i="25189" s="1"/>
  <c r="G18" i="25193"/>
  <c r="G17" i="25193"/>
  <c r="P25" i="25190"/>
  <c r="Q25" i="25190"/>
  <c r="H42" i="25190"/>
  <c r="H41" i="25190"/>
  <c r="H11" i="25182"/>
  <c r="G351" i="25182"/>
  <c r="G309" i="25182"/>
  <c r="G11" i="25183"/>
  <c r="G288" i="25183"/>
  <c r="G351" i="25187"/>
  <c r="G132" i="25187"/>
  <c r="H11" i="25189"/>
  <c r="G10" i="25182"/>
  <c r="G10" i="25183"/>
  <c r="H9" i="25183"/>
  <c r="H9" i="25187"/>
  <c r="F8" i="25189"/>
  <c r="H8" i="25189" s="1"/>
  <c r="H9" i="25189"/>
  <c r="E12" i="25189"/>
  <c r="D12" i="25182"/>
  <c r="F5" i="25185"/>
  <c r="I7" i="25185" s="1"/>
  <c r="H7" i="25186"/>
  <c r="O443" i="25186"/>
  <c r="Q443" i="25190"/>
  <c r="K441" i="25189"/>
  <c r="O441" i="25189" s="1"/>
  <c r="P442" i="25186"/>
  <c r="M443" i="25186"/>
  <c r="M442" i="25184"/>
  <c r="Q443" i="25192"/>
  <c r="K441" i="25183"/>
  <c r="P441" i="25183" s="1"/>
  <c r="M443" i="25190"/>
  <c r="P443" i="25192"/>
  <c r="P443" i="25190"/>
  <c r="K441" i="25187"/>
  <c r="P441" i="25187" s="1"/>
  <c r="K441" i="25186"/>
  <c r="Q441" i="25186" s="1"/>
  <c r="P443" i="25186"/>
  <c r="O441" i="25184"/>
  <c r="K441" i="25182"/>
  <c r="O441" i="25182" s="1"/>
  <c r="N443" i="25190"/>
  <c r="K441" i="25190"/>
  <c r="N443" i="25186"/>
  <c r="M441" i="25184"/>
  <c r="O438" i="25186"/>
  <c r="M438" i="25186"/>
  <c r="K438" i="25190"/>
  <c r="Q438" i="25190" s="1"/>
  <c r="P438" i="25186"/>
  <c r="Q438" i="25187"/>
  <c r="M439" i="25192"/>
  <c r="I445" i="25182"/>
  <c r="N440" i="25184"/>
  <c r="K438" i="25189"/>
  <c r="N438" i="25189" s="1"/>
  <c r="K438" i="25184"/>
  <c r="M438" i="25184" s="1"/>
  <c r="H446" i="25185"/>
  <c r="P439" i="25192"/>
  <c r="E446" i="25189"/>
  <c r="E431" i="25182"/>
  <c r="K438" i="25192"/>
  <c r="Q438" i="25192" s="1"/>
  <c r="N439" i="25192"/>
  <c r="G431" i="25190"/>
  <c r="F447" i="25190"/>
  <c r="F446" i="25190"/>
  <c r="E431" i="25184"/>
  <c r="F446" i="25183"/>
  <c r="Q440" i="25184"/>
  <c r="L438" i="25186"/>
  <c r="P440" i="25184"/>
  <c r="H447" i="25186"/>
  <c r="K438" i="25182"/>
  <c r="L438" i="25182" s="1"/>
  <c r="L435" i="25182"/>
  <c r="P435" i="25182"/>
  <c r="G431" i="25192"/>
  <c r="N436" i="25185"/>
  <c r="O437" i="25189"/>
  <c r="L436" i="25185"/>
  <c r="P437" i="25189"/>
  <c r="J446" i="25189"/>
  <c r="K435" i="25187"/>
  <c r="M435" i="25187" s="1"/>
  <c r="J447" i="25187"/>
  <c r="I431" i="25184"/>
  <c r="E446" i="25183"/>
  <c r="P436" i="25192"/>
  <c r="N437" i="25190"/>
  <c r="O436" i="25185"/>
  <c r="F431" i="25187"/>
  <c r="P437" i="25192"/>
  <c r="Q435" i="25186"/>
  <c r="F446" i="25184"/>
  <c r="J446" i="25183"/>
  <c r="E446" i="25182"/>
  <c r="Q436" i="25185"/>
  <c r="L437" i="25189"/>
  <c r="P437" i="25190"/>
  <c r="Q437" i="25192"/>
  <c r="I447" i="25185"/>
  <c r="F447" i="25186"/>
  <c r="M436" i="25185"/>
  <c r="Q437" i="25189"/>
  <c r="J431" i="25184"/>
  <c r="N437" i="25192"/>
  <c r="H447" i="25190"/>
  <c r="L437" i="25192"/>
  <c r="I431" i="25192"/>
  <c r="O437" i="25190"/>
  <c r="M437" i="25190"/>
  <c r="K435" i="25190"/>
  <c r="K435" i="25189"/>
  <c r="L435" i="25189" s="1"/>
  <c r="G431" i="25186"/>
  <c r="G447" i="25186"/>
  <c r="J445" i="25184"/>
  <c r="G446" i="25183"/>
  <c r="O437" i="25192"/>
  <c r="M428" i="25189"/>
  <c r="Q428" i="25189"/>
  <c r="F447" i="25184"/>
  <c r="N430" i="25182"/>
  <c r="O430" i="25187"/>
  <c r="M430" i="25185"/>
  <c r="L430" i="25189"/>
  <c r="O430" i="25190"/>
  <c r="I447" i="25187"/>
  <c r="I446" i="25187"/>
  <c r="Q429" i="25185"/>
  <c r="E447" i="25184"/>
  <c r="H421" i="25183"/>
  <c r="J446" i="25192"/>
  <c r="M430" i="25187"/>
  <c r="O430" i="25185"/>
  <c r="Q430" i="25182"/>
  <c r="P430" i="25189"/>
  <c r="M430" i="25189"/>
  <c r="N430" i="25190"/>
  <c r="J428" i="25193"/>
  <c r="L428" i="25189"/>
  <c r="H446" i="25187"/>
  <c r="K428" i="25187"/>
  <c r="O428" i="25187" s="1"/>
  <c r="K428" i="25185"/>
  <c r="Q428" i="25185" s="1"/>
  <c r="E421" i="25192"/>
  <c r="Q430" i="25189"/>
  <c r="K428" i="25192"/>
  <c r="P428" i="25192" s="1"/>
  <c r="I446" i="25190"/>
  <c r="L430" i="25187"/>
  <c r="K428" i="25186"/>
  <c r="L428" i="25186" s="1"/>
  <c r="J446" i="25185"/>
  <c r="K428" i="25184"/>
  <c r="N428" i="25184" s="1"/>
  <c r="L430" i="25182"/>
  <c r="K428" i="25182"/>
  <c r="O428" i="25182" s="1"/>
  <c r="P427" i="25190"/>
  <c r="K423" i="25189"/>
  <c r="N423" i="25189" s="1"/>
  <c r="I447" i="25184"/>
  <c r="L426" i="25183"/>
  <c r="G421" i="25186"/>
  <c r="K422" i="25185"/>
  <c r="P422" i="25185" s="1"/>
  <c r="P425" i="25192"/>
  <c r="G421" i="25187"/>
  <c r="L426" i="25186"/>
  <c r="K423" i="25192"/>
  <c r="P423" i="25192" s="1"/>
  <c r="Q426" i="25183"/>
  <c r="M427" i="25190"/>
  <c r="P425" i="25185"/>
  <c r="I421" i="25185"/>
  <c r="K425" i="25184"/>
  <c r="K425" i="25183"/>
  <c r="Q425" i="25183" s="1"/>
  <c r="G446" i="25182"/>
  <c r="N427" i="25182"/>
  <c r="Q427" i="25190"/>
  <c r="K425" i="25190"/>
  <c r="L425" i="25190" s="1"/>
  <c r="K423" i="25190"/>
  <c r="Q423" i="25190" s="1"/>
  <c r="H447" i="25189"/>
  <c r="K425" i="25187"/>
  <c r="P425" i="25187" s="1"/>
  <c r="G447" i="25185"/>
  <c r="H421" i="25185"/>
  <c r="F421" i="25183"/>
  <c r="K425" i="25182"/>
  <c r="F446" i="25192"/>
  <c r="F445" i="25192" s="1"/>
  <c r="H421" i="25189"/>
  <c r="P412" i="25187"/>
  <c r="N412" i="25185"/>
  <c r="P412" i="25185"/>
  <c r="P411" i="25187"/>
  <c r="K410" i="25185"/>
  <c r="P410" i="25185" s="1"/>
  <c r="L412" i="25187"/>
  <c r="N412" i="25192"/>
  <c r="M412" i="25185"/>
  <c r="L412" i="25192"/>
  <c r="P412" i="25182"/>
  <c r="O412" i="25192"/>
  <c r="P412" i="25192"/>
  <c r="Q412" i="25192"/>
  <c r="L411" i="25190"/>
  <c r="K410" i="25187"/>
  <c r="Q410" i="25187" s="1"/>
  <c r="O412" i="25182"/>
  <c r="K410" i="25190"/>
  <c r="K410" i="25183"/>
  <c r="N410" i="25183" s="1"/>
  <c r="N412" i="25187"/>
  <c r="K410" i="25189"/>
  <c r="Q410" i="25189" s="1"/>
  <c r="Q412" i="25185"/>
  <c r="K410" i="25184"/>
  <c r="Q410" i="25184" s="1"/>
  <c r="O407" i="25186"/>
  <c r="Q409" i="25182"/>
  <c r="P409" i="25190"/>
  <c r="O409" i="25190"/>
  <c r="O409" i="25182"/>
  <c r="M408" i="25183"/>
  <c r="E415" i="25190"/>
  <c r="K407" i="25185"/>
  <c r="N407" i="25185" s="1"/>
  <c r="I400" i="25182"/>
  <c r="P407" i="25186"/>
  <c r="M407" i="25182"/>
  <c r="M409" i="25182"/>
  <c r="L409" i="25190"/>
  <c r="M409" i="25189"/>
  <c r="K407" i="25187"/>
  <c r="L407" i="25187" s="1"/>
  <c r="P409" i="25185"/>
  <c r="P407" i="25183"/>
  <c r="Q408" i="25183"/>
  <c r="K407" i="25184"/>
  <c r="J416" i="25183"/>
  <c r="N409" i="25190"/>
  <c r="N408" i="25183"/>
  <c r="K407" i="25189"/>
  <c r="N407" i="25189" s="1"/>
  <c r="G415" i="25189"/>
  <c r="E416" i="25187"/>
  <c r="I400" i="25186"/>
  <c r="H415" i="25186"/>
  <c r="E416" i="25192"/>
  <c r="P409" i="25182"/>
  <c r="L408" i="25183"/>
  <c r="K407" i="25190"/>
  <c r="Q407" i="25190" s="1"/>
  <c r="E415" i="25189"/>
  <c r="H416" i="25183"/>
  <c r="N407" i="25182"/>
  <c r="O404" i="25192"/>
  <c r="M404" i="25192"/>
  <c r="L404" i="25192"/>
  <c r="Q406" i="25189"/>
  <c r="H400" i="25182"/>
  <c r="N406" i="25189"/>
  <c r="O406" i="25187"/>
  <c r="K401" i="25186"/>
  <c r="Q401" i="25186" s="1"/>
  <c r="M405" i="25189"/>
  <c r="P406" i="25182"/>
  <c r="N405" i="25192"/>
  <c r="O405" i="25192"/>
  <c r="F400" i="25190"/>
  <c r="E416" i="25182"/>
  <c r="E415" i="25182"/>
  <c r="K404" i="25189"/>
  <c r="L404" i="25189" s="1"/>
  <c r="K404" i="25182"/>
  <c r="O404" i="25182" s="1"/>
  <c r="J400" i="25192"/>
  <c r="P406" i="25189"/>
  <c r="M406" i="25187"/>
  <c r="Q406" i="25182"/>
  <c r="P405" i="25183"/>
  <c r="P405" i="25192"/>
  <c r="I416" i="25190"/>
  <c r="K402" i="25186"/>
  <c r="P402" i="25186" s="1"/>
  <c r="H415" i="25183"/>
  <c r="M406" i="25189"/>
  <c r="L405" i="25192"/>
  <c r="K404" i="25185"/>
  <c r="Q404" i="25185" s="1"/>
  <c r="M406" i="25182"/>
  <c r="M405" i="25183"/>
  <c r="F400" i="25186"/>
  <c r="I415" i="25185"/>
  <c r="K404" i="25184"/>
  <c r="N404" i="25184" s="1"/>
  <c r="J416" i="25184"/>
  <c r="J414" i="25184" s="1"/>
  <c r="F415" i="25192"/>
  <c r="F414" i="25192" s="1"/>
  <c r="K404" i="25187"/>
  <c r="N404" i="25187" s="1"/>
  <c r="Q404" i="25192"/>
  <c r="G400" i="25190"/>
  <c r="N404" i="25186"/>
  <c r="L404" i="25186"/>
  <c r="H416" i="25185"/>
  <c r="J400" i="25184"/>
  <c r="J400" i="25182"/>
  <c r="O397" i="25184"/>
  <c r="Q397" i="25184"/>
  <c r="L397" i="25184"/>
  <c r="P399" i="25185"/>
  <c r="O399" i="25185"/>
  <c r="E415" i="25187"/>
  <c r="O399" i="25190"/>
  <c r="N399" i="25190"/>
  <c r="L399" i="25192"/>
  <c r="F415" i="25182"/>
  <c r="K397" i="25192"/>
  <c r="P397" i="25192" s="1"/>
  <c r="P399" i="25190"/>
  <c r="N399" i="25183"/>
  <c r="L399" i="25183"/>
  <c r="K397" i="25189"/>
  <c r="M397" i="25189" s="1"/>
  <c r="I390" i="25184"/>
  <c r="F415" i="25184"/>
  <c r="P399" i="25183"/>
  <c r="Q399" i="25183"/>
  <c r="O399" i="25183"/>
  <c r="G390" i="25187"/>
  <c r="J390" i="25185"/>
  <c r="M399" i="25190"/>
  <c r="Q399" i="25185"/>
  <c r="M399" i="25185"/>
  <c r="F416" i="25182"/>
  <c r="J416" i="25189"/>
  <c r="N399" i="25185"/>
  <c r="K397" i="25185"/>
  <c r="O397" i="25185" s="1"/>
  <c r="P397" i="25184"/>
  <c r="J415" i="25183"/>
  <c r="J390" i="25192"/>
  <c r="M396" i="25184"/>
  <c r="O395" i="25182"/>
  <c r="N396" i="25187"/>
  <c r="O396" i="25186"/>
  <c r="E390" i="25189"/>
  <c r="M396" i="25186"/>
  <c r="J390" i="25189"/>
  <c r="Q395" i="25186"/>
  <c r="G416" i="25184"/>
  <c r="G414" i="25184" s="1"/>
  <c r="K394" i="25184"/>
  <c r="I390" i="25192"/>
  <c r="N395" i="25182"/>
  <c r="L395" i="25189"/>
  <c r="Q396" i="25186"/>
  <c r="N396" i="25184"/>
  <c r="K392" i="25190"/>
  <c r="M392" i="25190" s="1"/>
  <c r="H390" i="25185"/>
  <c r="K392" i="25184"/>
  <c r="N392" i="25184" s="1"/>
  <c r="Q395" i="25189"/>
  <c r="O395" i="25189"/>
  <c r="K394" i="25190"/>
  <c r="P394" i="25190" s="1"/>
  <c r="H416" i="25186"/>
  <c r="J416" i="25185"/>
  <c r="K394" i="25183"/>
  <c r="Q394" i="25183" s="1"/>
  <c r="L396" i="25192"/>
  <c r="Q396" i="25184"/>
  <c r="L396" i="25184"/>
  <c r="Q395" i="25182"/>
  <c r="P395" i="25182"/>
  <c r="I415" i="25190"/>
  <c r="J390" i="25190"/>
  <c r="E416" i="25189"/>
  <c r="P395" i="25189"/>
  <c r="F390" i="25189"/>
  <c r="G416" i="25187"/>
  <c r="K394" i="25185"/>
  <c r="Q394" i="25185" s="1"/>
  <c r="K391" i="25185"/>
  <c r="I415" i="25184"/>
  <c r="I414" i="25184" s="1"/>
  <c r="K382" i="25184"/>
  <c r="O379" i="25184"/>
  <c r="K379" i="25186"/>
  <c r="N379" i="25186" s="1"/>
  <c r="P379" i="25184"/>
  <c r="P381" i="25192"/>
  <c r="Q381" i="25192"/>
  <c r="K379" i="25183"/>
  <c r="M379" i="25183" s="1"/>
  <c r="Q379" i="25192"/>
  <c r="O379" i="25192"/>
  <c r="L380" i="25189"/>
  <c r="P380" i="25187"/>
  <c r="P380" i="25186"/>
  <c r="P379" i="25192"/>
  <c r="O380" i="25187"/>
  <c r="L376" i="25183"/>
  <c r="E369" i="25182"/>
  <c r="N378" i="25182"/>
  <c r="P377" i="25190"/>
  <c r="L377" i="25190"/>
  <c r="N378" i="25190"/>
  <c r="Q378" i="25183"/>
  <c r="F385" i="25185"/>
  <c r="O377" i="25182"/>
  <c r="M378" i="25182"/>
  <c r="P377" i="25187"/>
  <c r="L378" i="25190"/>
  <c r="P378" i="25182"/>
  <c r="O378" i="25183"/>
  <c r="M377" i="25187"/>
  <c r="L378" i="25183"/>
  <c r="Q376" i="25183"/>
  <c r="K376" i="25182"/>
  <c r="O376" i="25182" s="1"/>
  <c r="H369" i="25182"/>
  <c r="O377" i="25187"/>
  <c r="Q377" i="25187"/>
  <c r="P378" i="25183"/>
  <c r="K376" i="25186"/>
  <c r="L376" i="25186" s="1"/>
  <c r="H369" i="25185"/>
  <c r="Q378" i="25182"/>
  <c r="O378" i="25190"/>
  <c r="K376" i="25184"/>
  <c r="L376" i="25184" s="1"/>
  <c r="N377" i="25187"/>
  <c r="I369" i="25190"/>
  <c r="F385" i="25183"/>
  <c r="O374" i="25189"/>
  <c r="L375" i="25192"/>
  <c r="P375" i="25182"/>
  <c r="M375" i="25192"/>
  <c r="F369" i="25187"/>
  <c r="J384" i="25187"/>
  <c r="K373" i="25186"/>
  <c r="N373" i="25186" s="1"/>
  <c r="Q375" i="25192"/>
  <c r="I369" i="25189"/>
  <c r="J385" i="25186"/>
  <c r="G369" i="25185"/>
  <c r="G384" i="25184"/>
  <c r="F369" i="25182"/>
  <c r="E384" i="25182"/>
  <c r="M375" i="25182"/>
  <c r="H384" i="25189"/>
  <c r="I384" i="25186"/>
  <c r="J384" i="25183"/>
  <c r="H369" i="25190"/>
  <c r="I369" i="25187"/>
  <c r="J384" i="25185"/>
  <c r="K373" i="25184"/>
  <c r="O373" i="25184" s="1"/>
  <c r="N375" i="25192"/>
  <c r="E385" i="25190"/>
  <c r="E385" i="25189"/>
  <c r="G369" i="25186"/>
  <c r="J369" i="25190"/>
  <c r="N374" i="25189"/>
  <c r="K370" i="25183"/>
  <c r="L370" i="25183" s="1"/>
  <c r="O375" i="25187"/>
  <c r="M374" i="25189"/>
  <c r="M370" i="25187"/>
  <c r="N375" i="25187"/>
  <c r="P374" i="25189"/>
  <c r="Q375" i="25187"/>
  <c r="Q375" i="25182"/>
  <c r="K373" i="25187"/>
  <c r="O373" i="25187" s="1"/>
  <c r="G385" i="25186"/>
  <c r="K373" i="25185"/>
  <c r="N373" i="25185" s="1"/>
  <c r="I385" i="25185"/>
  <c r="J384" i="25184"/>
  <c r="K373" i="25182"/>
  <c r="O373" i="25182" s="1"/>
  <c r="H385" i="25182"/>
  <c r="H384" i="25182"/>
  <c r="K373" i="25192"/>
  <c r="O373" i="25192" s="1"/>
  <c r="Q366" i="25192"/>
  <c r="M367" i="25183"/>
  <c r="Q368" i="25189"/>
  <c r="O368" i="25189"/>
  <c r="P368" i="25184"/>
  <c r="F385" i="25187"/>
  <c r="E359" i="25185"/>
  <c r="J385" i="25192"/>
  <c r="J384" i="25192"/>
  <c r="N368" i="25184"/>
  <c r="N368" i="25189"/>
  <c r="P367" i="25190"/>
  <c r="K361" i="25190"/>
  <c r="Q361" i="25190" s="1"/>
  <c r="F359" i="25190"/>
  <c r="K361" i="25185"/>
  <c r="P361" i="25185" s="1"/>
  <c r="I359" i="25182"/>
  <c r="O367" i="25192"/>
  <c r="K366" i="25186"/>
  <c r="J359" i="25186"/>
  <c r="E359" i="25183"/>
  <c r="P368" i="25189"/>
  <c r="N367" i="25190"/>
  <c r="K366" i="25190"/>
  <c r="K366" i="25182"/>
  <c r="Q366" i="25182" s="1"/>
  <c r="F359" i="25185"/>
  <c r="N367" i="25183"/>
  <c r="Q367" i="25183"/>
  <c r="L368" i="25184"/>
  <c r="L367" i="25183"/>
  <c r="Q368" i="25184"/>
  <c r="H385" i="25190"/>
  <c r="E359" i="25189"/>
  <c r="H385" i="25187"/>
  <c r="G359" i="25187"/>
  <c r="M368" i="25184"/>
  <c r="J385" i="25185"/>
  <c r="J359" i="25184"/>
  <c r="M363" i="25192"/>
  <c r="P364" i="25183"/>
  <c r="J359" i="25189"/>
  <c r="G385" i="25187"/>
  <c r="F359" i="25187"/>
  <c r="I359" i="25184"/>
  <c r="L363" i="25192"/>
  <c r="J384" i="25186"/>
  <c r="L364" i="25183"/>
  <c r="N363" i="25192"/>
  <c r="M364" i="25189"/>
  <c r="O364" i="25192"/>
  <c r="G384" i="25187"/>
  <c r="H384" i="25183"/>
  <c r="G359" i="25182"/>
  <c r="P363" i="25192"/>
  <c r="O364" i="25183"/>
  <c r="L364" i="25189"/>
  <c r="N364" i="25183"/>
  <c r="Q364" i="25189"/>
  <c r="E384" i="25189"/>
  <c r="F384" i="25185"/>
  <c r="I385" i="25182"/>
  <c r="K363" i="25182"/>
  <c r="Q363" i="25182" s="1"/>
  <c r="G385" i="25192"/>
  <c r="O363" i="25192"/>
  <c r="Q364" i="25183"/>
  <c r="N364" i="25192"/>
  <c r="O364" i="25189"/>
  <c r="E384" i="25185"/>
  <c r="K363" i="25185"/>
  <c r="Q363" i="25185" s="1"/>
  <c r="F384" i="25192"/>
  <c r="H359" i="25192"/>
  <c r="F360" i="25193"/>
  <c r="Q364" i="25192"/>
  <c r="L364" i="25192"/>
  <c r="P364" i="25189"/>
  <c r="K360" i="25190"/>
  <c r="K359" i="25190" s="1"/>
  <c r="K363" i="25189"/>
  <c r="N363" i="25189" s="1"/>
  <c r="F359" i="25189"/>
  <c r="E359" i="25186"/>
  <c r="K360" i="25184"/>
  <c r="M360" i="25184" s="1"/>
  <c r="E384" i="25183"/>
  <c r="G351" i="25192"/>
  <c r="I348" i="25192"/>
  <c r="H348" i="25182"/>
  <c r="I348" i="25182"/>
  <c r="H348" i="25192"/>
  <c r="I345" i="25184"/>
  <c r="H345" i="25184"/>
  <c r="I345" i="25189"/>
  <c r="H345" i="25183"/>
  <c r="G354" i="25186"/>
  <c r="I354" i="25186" s="1"/>
  <c r="G339" i="25185"/>
  <c r="H339" i="25185" s="1"/>
  <c r="I347" i="25192"/>
  <c r="F338" i="25182"/>
  <c r="I346" i="25186"/>
  <c r="G339" i="25190"/>
  <c r="H339" i="25190" s="1"/>
  <c r="F338" i="25189"/>
  <c r="G342" i="25186"/>
  <c r="H342" i="25186" s="1"/>
  <c r="I342" i="25182"/>
  <c r="I343" i="25182"/>
  <c r="F353" i="25182"/>
  <c r="G353" i="25182" s="1"/>
  <c r="I353" i="25182" s="1"/>
  <c r="F354" i="25190"/>
  <c r="F352" i="25190" s="1"/>
  <c r="I342" i="25192"/>
  <c r="E353" i="25185"/>
  <c r="G353" i="25185" s="1"/>
  <c r="I353" i="25185" s="1"/>
  <c r="E338" i="25185"/>
  <c r="I343" i="25184"/>
  <c r="E338" i="25192"/>
  <c r="H342" i="25190"/>
  <c r="G329" i="25193"/>
  <c r="H329" i="25193" s="1"/>
  <c r="I329" i="25183"/>
  <c r="I327" i="25183"/>
  <c r="I328" i="25182"/>
  <c r="I329" i="25192"/>
  <c r="G327" i="25185"/>
  <c r="G324" i="25185"/>
  <c r="H324" i="25185" s="1"/>
  <c r="G324" i="25184"/>
  <c r="I324" i="25184" s="1"/>
  <c r="G332" i="25183"/>
  <c r="H332" i="25183" s="1"/>
  <c r="I324" i="25192"/>
  <c r="G324" i="25187"/>
  <c r="H324" i="25187" s="1"/>
  <c r="I324" i="25186"/>
  <c r="G324" i="25182"/>
  <c r="H324" i="25182" s="1"/>
  <c r="I322" i="25184"/>
  <c r="H321" i="25187"/>
  <c r="H321" i="25189"/>
  <c r="H321" i="25186"/>
  <c r="I321" i="25184"/>
  <c r="I323" i="25183"/>
  <c r="I321" i="25190"/>
  <c r="I321" i="25182"/>
  <c r="I323" i="25190"/>
  <c r="I322" i="25186"/>
  <c r="I321" i="25185"/>
  <c r="E331" i="25182"/>
  <c r="F331" i="25187"/>
  <c r="I306" i="25184"/>
  <c r="G309" i="25184"/>
  <c r="I306" i="25183"/>
  <c r="H306" i="25183"/>
  <c r="G306" i="25185"/>
  <c r="G309" i="25185" s="1"/>
  <c r="I308" i="25192"/>
  <c r="H308" i="25189"/>
  <c r="H306" i="25189"/>
  <c r="F310" i="25189"/>
  <c r="H307" i="25189"/>
  <c r="G312" i="25190"/>
  <c r="H312" i="25190" s="1"/>
  <c r="G306" i="25187"/>
  <c r="G309" i="25187" s="1"/>
  <c r="H303" i="25184"/>
  <c r="I303" i="25184"/>
  <c r="G297" i="25190"/>
  <c r="I297" i="25190" s="1"/>
  <c r="H303" i="25183"/>
  <c r="F310" i="25182"/>
  <c r="I305" i="25190"/>
  <c r="E312" i="25184"/>
  <c r="G312" i="25184" s="1"/>
  <c r="H312" i="25184" s="1"/>
  <c r="I303" i="25192"/>
  <c r="I305" i="25187"/>
  <c r="F296" i="25185"/>
  <c r="E296" i="25186"/>
  <c r="G297" i="25189"/>
  <c r="I297" i="25189" s="1"/>
  <c r="F311" i="25184"/>
  <c r="F310" i="25184" s="1"/>
  <c r="H304" i="25189"/>
  <c r="G298" i="25186"/>
  <c r="H298" i="25186" s="1"/>
  <c r="E311" i="25184"/>
  <c r="F296" i="25187"/>
  <c r="G297" i="25182"/>
  <c r="I297" i="25182" s="1"/>
  <c r="I302" i="25183"/>
  <c r="E296" i="25187"/>
  <c r="F296" i="25182"/>
  <c r="E312" i="25189"/>
  <c r="G312" i="25189" s="1"/>
  <c r="H312" i="25189" s="1"/>
  <c r="G300" i="25189"/>
  <c r="I300" i="25189" s="1"/>
  <c r="G300" i="25183"/>
  <c r="H300" i="25185"/>
  <c r="I302" i="25189"/>
  <c r="G300" i="25184"/>
  <c r="H300" i="25184" s="1"/>
  <c r="E312" i="25183"/>
  <c r="G312" i="25183" s="1"/>
  <c r="I312" i="25183" s="1"/>
  <c r="G300" i="25192"/>
  <c r="H300" i="25192" s="1"/>
  <c r="H285" i="25185"/>
  <c r="G288" i="25185"/>
  <c r="G285" i="25182"/>
  <c r="I285" i="25182" s="1"/>
  <c r="G285" i="25184"/>
  <c r="I285" i="25184" s="1"/>
  <c r="I285" i="25185"/>
  <c r="I286" i="25192"/>
  <c r="G285" i="25187"/>
  <c r="H286" i="25184"/>
  <c r="G276" i="25187"/>
  <c r="H276" i="25187" s="1"/>
  <c r="I282" i="25183"/>
  <c r="H276" i="25183"/>
  <c r="F275" i="25184"/>
  <c r="I284" i="25183"/>
  <c r="G282" i="25187"/>
  <c r="H282" i="25187" s="1"/>
  <c r="G282" i="25184"/>
  <c r="I282" i="25184" s="1"/>
  <c r="E290" i="25184"/>
  <c r="G290" i="25184" s="1"/>
  <c r="I290" i="25184" s="1"/>
  <c r="G282" i="25192"/>
  <c r="I282" i="25192" s="1"/>
  <c r="I283" i="25185"/>
  <c r="H282" i="25190"/>
  <c r="G282" i="25189"/>
  <c r="H282" i="25189" s="1"/>
  <c r="E275" i="25187"/>
  <c r="G275" i="25187" s="1"/>
  <c r="I275" i="25187" s="1"/>
  <c r="F291" i="25187"/>
  <c r="F289" i="25187" s="1"/>
  <c r="G277" i="25184"/>
  <c r="I277" i="25184" s="1"/>
  <c r="I279" i="25182"/>
  <c r="H279" i="25182"/>
  <c r="I279" i="25185"/>
  <c r="G277" i="25189"/>
  <c r="H277" i="25189" s="1"/>
  <c r="F275" i="25186"/>
  <c r="G276" i="25185"/>
  <c r="H276" i="25185" s="1"/>
  <c r="I281" i="25187"/>
  <c r="I279" i="25190"/>
  <c r="I279" i="25187"/>
  <c r="F275" i="25183"/>
  <c r="I281" i="25192"/>
  <c r="G276" i="25184"/>
  <c r="H276" i="25184" s="1"/>
  <c r="H279" i="25192"/>
  <c r="F290" i="25186"/>
  <c r="G279" i="25184"/>
  <c r="H279" i="25184" s="1"/>
  <c r="I272" i="25190"/>
  <c r="F265" i="25186"/>
  <c r="G265" i="25186" s="1"/>
  <c r="I265" i="25186" s="1"/>
  <c r="G267" i="25187"/>
  <c r="I267" i="25187" s="1"/>
  <c r="G272" i="25185"/>
  <c r="H272" i="25185" s="1"/>
  <c r="H274" i="25184"/>
  <c r="H272" i="25182"/>
  <c r="E265" i="25190"/>
  <c r="F265" i="25187"/>
  <c r="H273" i="25185"/>
  <c r="H272" i="25189"/>
  <c r="I274" i="25189"/>
  <c r="E291" i="25183"/>
  <c r="G269" i="25189"/>
  <c r="I269" i="25189" s="1"/>
  <c r="G269" i="25186"/>
  <c r="H269" i="25186" s="1"/>
  <c r="F291" i="25184"/>
  <c r="F289" i="25184" s="1"/>
  <c r="E291" i="25185"/>
  <c r="H270" i="25183"/>
  <c r="E290" i="25187"/>
  <c r="G290" i="25187" s="1"/>
  <c r="I290" i="25187" s="1"/>
  <c r="E290" i="25190"/>
  <c r="G269" i="25187"/>
  <c r="I269" i="25187" s="1"/>
  <c r="H269" i="25183"/>
  <c r="I269" i="25185"/>
  <c r="I271" i="25192"/>
  <c r="F265" i="25182"/>
  <c r="G265" i="25182" s="1"/>
  <c r="H265" i="25182" s="1"/>
  <c r="I269" i="25192"/>
  <c r="G269" i="25184"/>
  <c r="H269" i="25184" s="1"/>
  <c r="F290" i="25183"/>
  <c r="E265" i="25187"/>
  <c r="G267" i="25185"/>
  <c r="I267" i="25185" s="1"/>
  <c r="I257" i="25187"/>
  <c r="L256" i="25185"/>
  <c r="I254" i="25186"/>
  <c r="I257" i="25186" s="1"/>
  <c r="M256" i="25187"/>
  <c r="I254" i="25190"/>
  <c r="I257" i="25190" s="1"/>
  <c r="M256" i="25189"/>
  <c r="J256" i="25185"/>
  <c r="M251" i="25192"/>
  <c r="K251" i="25192"/>
  <c r="J251" i="25183"/>
  <c r="J253" i="25183"/>
  <c r="K253" i="25183"/>
  <c r="I251" i="25185"/>
  <c r="M251" i="25185" s="1"/>
  <c r="I245" i="25183"/>
  <c r="K245" i="25183" s="1"/>
  <c r="I251" i="25189"/>
  <c r="G244" i="25187"/>
  <c r="I251" i="25182"/>
  <c r="K251" i="25182" s="1"/>
  <c r="G244" i="25192"/>
  <c r="F244" i="25185"/>
  <c r="K253" i="25186"/>
  <c r="L253" i="25183"/>
  <c r="K251" i="25187"/>
  <c r="I251" i="25186"/>
  <c r="M251" i="25186" s="1"/>
  <c r="I251" i="25184"/>
  <c r="K251" i="25184" s="1"/>
  <c r="J250" i="25183"/>
  <c r="K249" i="25192"/>
  <c r="I245" i="25190"/>
  <c r="L245" i="25190" s="1"/>
  <c r="I246" i="25189"/>
  <c r="J246" i="25189" s="1"/>
  <c r="I248" i="25187"/>
  <c r="L248" i="25187" s="1"/>
  <c r="F244" i="25184"/>
  <c r="E244" i="25186"/>
  <c r="L249" i="25192"/>
  <c r="I248" i="25186"/>
  <c r="M248" i="25186" s="1"/>
  <c r="I248" i="25182"/>
  <c r="L248" i="25182" s="1"/>
  <c r="K249" i="25190"/>
  <c r="J249" i="25187"/>
  <c r="I248" i="25184"/>
  <c r="J248" i="25184" s="1"/>
  <c r="L248" i="25189"/>
  <c r="M250" i="25183"/>
  <c r="I246" i="25186"/>
  <c r="J246" i="25186" s="1"/>
  <c r="I248" i="25183"/>
  <c r="L248" i="25183" s="1"/>
  <c r="F244" i="25182"/>
  <c r="F244" i="25190"/>
  <c r="K250" i="25185"/>
  <c r="L249" i="25190"/>
  <c r="K250" i="25183"/>
  <c r="G244" i="25190"/>
  <c r="F260" i="25189"/>
  <c r="F258" i="25189" s="1"/>
  <c r="I236" i="25182"/>
  <c r="M233" i="25182"/>
  <c r="L234" i="25186"/>
  <c r="J235" i="25187"/>
  <c r="I233" i="25183"/>
  <c r="K233" i="25183" s="1"/>
  <c r="I236" i="25189"/>
  <c r="L235" i="25184"/>
  <c r="I233" i="25190"/>
  <c r="I233" i="25187"/>
  <c r="K233" i="25187" s="1"/>
  <c r="L233" i="25186"/>
  <c r="J234" i="25186"/>
  <c r="M235" i="25184"/>
  <c r="M235" i="25182"/>
  <c r="L234" i="25190"/>
  <c r="K235" i="25182"/>
  <c r="J235" i="25184"/>
  <c r="L235" i="25182"/>
  <c r="M230" i="25183"/>
  <c r="K230" i="25183"/>
  <c r="G223" i="25192"/>
  <c r="K232" i="25187"/>
  <c r="H238" i="25187"/>
  <c r="I238" i="25187" s="1"/>
  <c r="L232" i="25187"/>
  <c r="L232" i="25182"/>
  <c r="M230" i="25187"/>
  <c r="I230" i="25192"/>
  <c r="J230" i="25192" s="1"/>
  <c r="K230" i="25190"/>
  <c r="F223" i="25189"/>
  <c r="H223" i="25186"/>
  <c r="L232" i="25183"/>
  <c r="I224" i="25184"/>
  <c r="K224" i="25184" s="1"/>
  <c r="I230" i="25182"/>
  <c r="L230" i="25182" s="1"/>
  <c r="I225" i="25189"/>
  <c r="K225" i="25189" s="1"/>
  <c r="J231" i="25192"/>
  <c r="J232" i="25187"/>
  <c r="J232" i="25183"/>
  <c r="K230" i="25187"/>
  <c r="I230" i="25186"/>
  <c r="J230" i="25186" s="1"/>
  <c r="E223" i="25186"/>
  <c r="G237" i="25183"/>
  <c r="I238" i="25190"/>
  <c r="M238" i="25190" s="1"/>
  <c r="I227" i="25184"/>
  <c r="M227" i="25182"/>
  <c r="F237" i="25183"/>
  <c r="I227" i="25183"/>
  <c r="L227" i="25183" s="1"/>
  <c r="I224" i="25183"/>
  <c r="K224" i="25183" s="1"/>
  <c r="F223" i="25187"/>
  <c r="K228" i="25182"/>
  <c r="I227" i="25190"/>
  <c r="M227" i="25190" s="1"/>
  <c r="I225" i="25190"/>
  <c r="I225" i="25182"/>
  <c r="M225" i="25182" s="1"/>
  <c r="L227" i="25182"/>
  <c r="I227" i="25185"/>
  <c r="L227" i="25185" s="1"/>
  <c r="J227" i="25182"/>
  <c r="I224" i="25187"/>
  <c r="K224" i="25187" s="1"/>
  <c r="J228" i="25182"/>
  <c r="F223" i="25182"/>
  <c r="G223" i="25190"/>
  <c r="I227" i="25186"/>
  <c r="K227" i="25186" s="1"/>
  <c r="N213" i="25186"/>
  <c r="L214" i="25189"/>
  <c r="J212" i="25182"/>
  <c r="K213" i="25186"/>
  <c r="M213" i="25183"/>
  <c r="J212" i="25187"/>
  <c r="M212" i="25187" s="1"/>
  <c r="J212" i="25184"/>
  <c r="L212" i="25184" s="1"/>
  <c r="N213" i="25190"/>
  <c r="O213" i="25186"/>
  <c r="K213" i="25190"/>
  <c r="M213" i="25190"/>
  <c r="J212" i="25185"/>
  <c r="J212" i="25192"/>
  <c r="J215" i="25192" s="1"/>
  <c r="O213" i="25190"/>
  <c r="I212" i="25193"/>
  <c r="J212" i="25190"/>
  <c r="J215" i="25190" s="1"/>
  <c r="J212" i="25186"/>
  <c r="M212" i="25186" s="1"/>
  <c r="J212" i="25183"/>
  <c r="K212" i="25183" s="1"/>
  <c r="K209" i="25185"/>
  <c r="N209" i="25187"/>
  <c r="M210" i="25192"/>
  <c r="F217" i="25189"/>
  <c r="J209" i="25183"/>
  <c r="O209" i="25183" s="1"/>
  <c r="K211" i="25192"/>
  <c r="F202" i="25189"/>
  <c r="I202" i="25189"/>
  <c r="N211" i="25185"/>
  <c r="G202" i="25187"/>
  <c r="J209" i="25190"/>
  <c r="L209" i="25190" s="1"/>
  <c r="O210" i="25192"/>
  <c r="I202" i="25190"/>
  <c r="J209" i="25189"/>
  <c r="N209" i="25189" s="1"/>
  <c r="J204" i="25189"/>
  <c r="O204" i="25189" s="1"/>
  <c r="G202" i="25186"/>
  <c r="E218" i="25182"/>
  <c r="N210" i="25192"/>
  <c r="L210" i="25192"/>
  <c r="H202" i="25183"/>
  <c r="L208" i="25187"/>
  <c r="G202" i="25189"/>
  <c r="J206" i="25185"/>
  <c r="N206" i="25185" s="1"/>
  <c r="I202" i="25184"/>
  <c r="H218" i="25184"/>
  <c r="N208" i="25186"/>
  <c r="K208" i="25190"/>
  <c r="J203" i="25189"/>
  <c r="K203" i="25189" s="1"/>
  <c r="I202" i="25186"/>
  <c r="F217" i="25184"/>
  <c r="N206" i="25183"/>
  <c r="F218" i="25182"/>
  <c r="J206" i="25192"/>
  <c r="N206" i="25192" s="1"/>
  <c r="L208" i="25186"/>
  <c r="N207" i="25192"/>
  <c r="M208" i="25182"/>
  <c r="O207" i="25192"/>
  <c r="O208" i="25190"/>
  <c r="H218" i="25190"/>
  <c r="J206" i="25189"/>
  <c r="K206" i="25189" s="1"/>
  <c r="O206" i="25185"/>
  <c r="N207" i="25184"/>
  <c r="M208" i="25187"/>
  <c r="M207" i="25192"/>
  <c r="K208" i="25186"/>
  <c r="M208" i="25190"/>
  <c r="F202" i="25192"/>
  <c r="M207" i="25184"/>
  <c r="O207" i="25183"/>
  <c r="M207" i="25183"/>
  <c r="O208" i="25182"/>
  <c r="O208" i="25186"/>
  <c r="E202" i="25184"/>
  <c r="K207" i="25184"/>
  <c r="J206" i="25190"/>
  <c r="O206" i="25190" s="1"/>
  <c r="K208" i="25187"/>
  <c r="H218" i="25183"/>
  <c r="G217" i="25183"/>
  <c r="L208" i="25182"/>
  <c r="J206" i="25182"/>
  <c r="N206" i="25182" s="1"/>
  <c r="E202" i="25182"/>
  <c r="O199" i="25182"/>
  <c r="N199" i="25182"/>
  <c r="J193" i="25183"/>
  <c r="K193" i="25183" s="1"/>
  <c r="O200" i="25186"/>
  <c r="I199" i="25193"/>
  <c r="I192" i="25189"/>
  <c r="H217" i="25184"/>
  <c r="G192" i="25184"/>
  <c r="J199" i="25192"/>
  <c r="N199" i="25192" s="1"/>
  <c r="N200" i="25190"/>
  <c r="L200" i="25186"/>
  <c r="M200" i="25190"/>
  <c r="E217" i="25182"/>
  <c r="M201" i="25192"/>
  <c r="M200" i="25186"/>
  <c r="K200" i="25190"/>
  <c r="F192" i="25190"/>
  <c r="K199" i="25189"/>
  <c r="N201" i="25185"/>
  <c r="J199" i="25183"/>
  <c r="O199" i="25189"/>
  <c r="F192" i="25182"/>
  <c r="L201" i="25192"/>
  <c r="O200" i="25190"/>
  <c r="L201" i="25185"/>
  <c r="N201" i="25192"/>
  <c r="J199" i="25190"/>
  <c r="N199" i="25190" s="1"/>
  <c r="E192" i="25186"/>
  <c r="O196" i="25185"/>
  <c r="K196" i="25185"/>
  <c r="F217" i="25190"/>
  <c r="K197" i="25189"/>
  <c r="G192" i="25186"/>
  <c r="G192" i="25189"/>
  <c r="G192" i="25185"/>
  <c r="I192" i="25182"/>
  <c r="J196" i="25192"/>
  <c r="O196" i="25192" s="1"/>
  <c r="O197" i="25189"/>
  <c r="E194" i="25193"/>
  <c r="J196" i="25190"/>
  <c r="N196" i="25190" s="1"/>
  <c r="J196" i="25184"/>
  <c r="H218" i="25185"/>
  <c r="J194" i="25184"/>
  <c r="M194" i="25184" s="1"/>
  <c r="N196" i="25182"/>
  <c r="G218" i="25190"/>
  <c r="M197" i="25189"/>
  <c r="K197" i="25184"/>
  <c r="N197" i="25189"/>
  <c r="H192" i="25184"/>
  <c r="E218" i="25187"/>
  <c r="H192" i="25185"/>
  <c r="E162" i="25183"/>
  <c r="E175" i="25186"/>
  <c r="J149" i="25186"/>
  <c r="K175" i="25186"/>
  <c r="H163" i="25186"/>
  <c r="H161" i="25186" s="1"/>
  <c r="H163" i="25185"/>
  <c r="K149" i="25185"/>
  <c r="I155" i="25193"/>
  <c r="M149" i="25192"/>
  <c r="H149" i="25190"/>
  <c r="G149" i="25190"/>
  <c r="K162" i="25185"/>
  <c r="K177" i="25186"/>
  <c r="I177" i="25185"/>
  <c r="L177" i="25182"/>
  <c r="F149" i="25189"/>
  <c r="F149" i="25187"/>
  <c r="M149" i="25184"/>
  <c r="G149" i="25184"/>
  <c r="J149" i="25184"/>
  <c r="G149" i="25183"/>
  <c r="G174" i="25183" s="1"/>
  <c r="J149" i="25192"/>
  <c r="K175" i="25183"/>
  <c r="E175" i="25182"/>
  <c r="K149" i="25189"/>
  <c r="E149" i="25189"/>
  <c r="E149" i="25187"/>
  <c r="H149" i="25187"/>
  <c r="E149" i="25186"/>
  <c r="F149" i="25182"/>
  <c r="L149" i="25192"/>
  <c r="M149" i="25190"/>
  <c r="H163" i="25192"/>
  <c r="E149" i="25185"/>
  <c r="E149" i="25184"/>
  <c r="H149" i="25183"/>
  <c r="K149" i="25192"/>
  <c r="F149" i="25190"/>
  <c r="I179" i="25193"/>
  <c r="E177" i="25183"/>
  <c r="H149" i="25182"/>
  <c r="I163" i="25190"/>
  <c r="I161" i="25190" s="1"/>
  <c r="F162" i="25190"/>
  <c r="M176" i="25185"/>
  <c r="K175" i="25192"/>
  <c r="K162" i="25184"/>
  <c r="K162" i="25192"/>
  <c r="M163" i="25192"/>
  <c r="J162" i="25187"/>
  <c r="J161" i="25187" s="1"/>
  <c r="G167" i="25187"/>
  <c r="G171" i="25189"/>
  <c r="G140" i="25187"/>
  <c r="E140" i="25186"/>
  <c r="K140" i="25185"/>
  <c r="K140" i="25183"/>
  <c r="E140" i="25183"/>
  <c r="H140" i="25182"/>
  <c r="E140" i="25190"/>
  <c r="H140" i="25190"/>
  <c r="M167" i="25183"/>
  <c r="M163" i="25189"/>
  <c r="F167" i="25192"/>
  <c r="J140" i="25187"/>
  <c r="J140" i="25184"/>
  <c r="M140" i="25183"/>
  <c r="G140" i="25183"/>
  <c r="M140" i="25182"/>
  <c r="M162" i="25189"/>
  <c r="M163" i="25185"/>
  <c r="H171" i="25190"/>
  <c r="M140" i="25184"/>
  <c r="H166" i="25182"/>
  <c r="M166" i="25183"/>
  <c r="J167" i="25192"/>
  <c r="F140" i="25189"/>
  <c r="E140" i="25184"/>
  <c r="I163" i="25189"/>
  <c r="I161" i="25189" s="1"/>
  <c r="I162" i="25185"/>
  <c r="M140" i="25187"/>
  <c r="J167" i="25187"/>
  <c r="E163" i="25190"/>
  <c r="E161" i="25190" s="1"/>
  <c r="M168" i="25190"/>
  <c r="L140" i="25187"/>
  <c r="M162" i="25186"/>
  <c r="K163" i="25182"/>
  <c r="E163" i="25182"/>
  <c r="H167" i="25189"/>
  <c r="J140" i="25183"/>
  <c r="J140" i="25189"/>
  <c r="F140" i="25186"/>
  <c r="G140" i="25192"/>
  <c r="M162" i="25185"/>
  <c r="J163" i="25183"/>
  <c r="J188" i="25183" s="1"/>
  <c r="G162" i="25183"/>
  <c r="J161" i="25192"/>
  <c r="E167" i="25192"/>
  <c r="H129" i="25187"/>
  <c r="J183" i="25192"/>
  <c r="K183" i="25187"/>
  <c r="H183" i="25187"/>
  <c r="K183" i="25192"/>
  <c r="H183" i="25192"/>
  <c r="H130" i="25190"/>
  <c r="E183" i="25187"/>
  <c r="L183" i="25187"/>
  <c r="G183" i="25187"/>
  <c r="J183" i="25182"/>
  <c r="I131" i="25186"/>
  <c r="L183" i="25192"/>
  <c r="F183" i="25187"/>
  <c r="F183" i="25192"/>
  <c r="J183" i="25187"/>
  <c r="I129" i="25187"/>
  <c r="H183" i="25182"/>
  <c r="E183" i="25192"/>
  <c r="I130" i="25189"/>
  <c r="F183" i="25182"/>
  <c r="G129" i="25192"/>
  <c r="I129" i="25192" s="1"/>
  <c r="J176" i="25189"/>
  <c r="I175" i="25187"/>
  <c r="F119" i="25182"/>
  <c r="H180" i="25189"/>
  <c r="G176" i="25189"/>
  <c r="M175" i="25187"/>
  <c r="H176" i="25189"/>
  <c r="F175" i="25187"/>
  <c r="I126" i="25186"/>
  <c r="L175" i="25182"/>
  <c r="H175" i="25187"/>
  <c r="H128" i="25186"/>
  <c r="I126" i="25184"/>
  <c r="G126" i="25183"/>
  <c r="I126" i="25183" s="1"/>
  <c r="L175" i="25187"/>
  <c r="E175" i="25192"/>
  <c r="G121" i="25189"/>
  <c r="I121" i="25189" s="1"/>
  <c r="G126" i="25182"/>
  <c r="H126" i="25182" s="1"/>
  <c r="H123" i="25192"/>
  <c r="H123" i="25184"/>
  <c r="I123" i="25184"/>
  <c r="G175" i="25192"/>
  <c r="H124" i="25190"/>
  <c r="M177" i="25189"/>
  <c r="F177" i="25186"/>
  <c r="G123" i="25186"/>
  <c r="K177" i="25185"/>
  <c r="F177" i="25185"/>
  <c r="I177" i="25183"/>
  <c r="E177" i="25182"/>
  <c r="I175" i="25192"/>
  <c r="G121" i="25190"/>
  <c r="H121" i="25190" s="1"/>
  <c r="G123" i="25182"/>
  <c r="H124" i="25192"/>
  <c r="F135" i="25185"/>
  <c r="F133" i="25185" s="1"/>
  <c r="H177" i="25183"/>
  <c r="G175" i="25187"/>
  <c r="J176" i="25186"/>
  <c r="H124" i="25186"/>
  <c r="F175" i="25192"/>
  <c r="M179" i="25193"/>
  <c r="G179" i="25193"/>
  <c r="J177" i="25185"/>
  <c r="G177" i="25183"/>
  <c r="L177" i="25183"/>
  <c r="M176" i="25189"/>
  <c r="F175" i="25186"/>
  <c r="G175" i="25182"/>
  <c r="M176" i="25186"/>
  <c r="K175" i="25184"/>
  <c r="E175" i="25184"/>
  <c r="H177" i="25189"/>
  <c r="J175" i="25192"/>
  <c r="G177" i="25185"/>
  <c r="K177" i="25183"/>
  <c r="E179" i="25193"/>
  <c r="H175" i="25192"/>
  <c r="M177" i="25182"/>
  <c r="F135" i="25187"/>
  <c r="G120" i="25186"/>
  <c r="H120" i="25186" s="1"/>
  <c r="L177" i="25185"/>
  <c r="G177" i="25182"/>
  <c r="E177" i="25185"/>
  <c r="F177" i="25182"/>
  <c r="G120" i="25184"/>
  <c r="I120" i="25184" s="1"/>
  <c r="L175" i="25192"/>
  <c r="F179" i="25193"/>
  <c r="E175" i="25189"/>
  <c r="G123" i="25185"/>
  <c r="H123" i="25185" s="1"/>
  <c r="F119" i="25184"/>
  <c r="F134" i="25184"/>
  <c r="F177" i="25183"/>
  <c r="H177" i="25182"/>
  <c r="I176" i="25184"/>
  <c r="L175" i="25183"/>
  <c r="E134" i="25183"/>
  <c r="J187" i="25183" s="1"/>
  <c r="I117" i="25186"/>
  <c r="I171" i="25190"/>
  <c r="G171" i="25190"/>
  <c r="L166" i="25189"/>
  <c r="E166" i="25183"/>
  <c r="F166" i="25183"/>
  <c r="I118" i="25189"/>
  <c r="L171" i="25190"/>
  <c r="F171" i="25190"/>
  <c r="G166" i="25183"/>
  <c r="I166" i="25183"/>
  <c r="J166" i="25183"/>
  <c r="J171" i="25190"/>
  <c r="H116" i="25185"/>
  <c r="H111" i="25187"/>
  <c r="E109" i="25183"/>
  <c r="L166" i="25183"/>
  <c r="E171" i="25190"/>
  <c r="F171" i="25189"/>
  <c r="F109" i="25187"/>
  <c r="F109" i="25186"/>
  <c r="I171" i="25185"/>
  <c r="G171" i="25185"/>
  <c r="M167" i="25190"/>
  <c r="H116" i="25184"/>
  <c r="I116" i="25182"/>
  <c r="I118" i="25184"/>
  <c r="H118" i="25182"/>
  <c r="M171" i="25190"/>
  <c r="G116" i="25190"/>
  <c r="H116" i="25190" s="1"/>
  <c r="F171" i="25186"/>
  <c r="E171" i="25185"/>
  <c r="L171" i="25185"/>
  <c r="F171" i="25185"/>
  <c r="K171" i="25184"/>
  <c r="E109" i="25184"/>
  <c r="F109" i="25183"/>
  <c r="E109" i="25185"/>
  <c r="G109" i="25185" s="1"/>
  <c r="J167" i="25185"/>
  <c r="M166" i="25185"/>
  <c r="I166" i="25189"/>
  <c r="E134" i="25189"/>
  <c r="G110" i="25185"/>
  <c r="I114" i="25192"/>
  <c r="H167" i="25185"/>
  <c r="F166" i="25185"/>
  <c r="G166" i="25190"/>
  <c r="G110" i="25190"/>
  <c r="L168" i="25190"/>
  <c r="G168" i="25190"/>
  <c r="G113" i="25190"/>
  <c r="H113" i="25190" s="1"/>
  <c r="K168" i="25189"/>
  <c r="F167" i="25185"/>
  <c r="F168" i="25185"/>
  <c r="E134" i="25185"/>
  <c r="L187" i="25185" s="1"/>
  <c r="G113" i="25185"/>
  <c r="H113" i="25185" s="1"/>
  <c r="M168" i="25184"/>
  <c r="E168" i="25182"/>
  <c r="L166" i="25184"/>
  <c r="J167" i="25182"/>
  <c r="M166" i="25182"/>
  <c r="M166" i="25189"/>
  <c r="H110" i="25184"/>
  <c r="I166" i="25185"/>
  <c r="H167" i="25183"/>
  <c r="K166" i="25183"/>
  <c r="F166" i="25189"/>
  <c r="M167" i="25185"/>
  <c r="H114" i="25190"/>
  <c r="L166" i="25185"/>
  <c r="G110" i="25182"/>
  <c r="H110" i="25182" s="1"/>
  <c r="E166" i="25190"/>
  <c r="K166" i="25190"/>
  <c r="I115" i="25190"/>
  <c r="F134" i="25187"/>
  <c r="G166" i="25185"/>
  <c r="M167" i="25186"/>
  <c r="G167" i="25185"/>
  <c r="G167" i="25183"/>
  <c r="F167" i="25187"/>
  <c r="J166" i="25190"/>
  <c r="J166" i="25189"/>
  <c r="E166" i="25185"/>
  <c r="I166" i="25190"/>
  <c r="G167" i="25190"/>
  <c r="G166" i="25189"/>
  <c r="H166" i="25189"/>
  <c r="I114" i="25185"/>
  <c r="F109" i="25182"/>
  <c r="F167" i="25189"/>
  <c r="L167" i="25185"/>
  <c r="M166" i="25190"/>
  <c r="G167" i="25189"/>
  <c r="M168" i="25189"/>
  <c r="M168" i="25182"/>
  <c r="F109" i="25192"/>
  <c r="H166" i="25185"/>
  <c r="L167" i="25192"/>
  <c r="M98" i="25192"/>
  <c r="L98" i="25192"/>
  <c r="L99" i="25183"/>
  <c r="M100" i="25182"/>
  <c r="L99" i="25185"/>
  <c r="I98" i="25190"/>
  <c r="I101" i="25190" s="1"/>
  <c r="L98" i="25186"/>
  <c r="M99" i="25185"/>
  <c r="L99" i="25189"/>
  <c r="M99" i="25186"/>
  <c r="L100" i="25192"/>
  <c r="I98" i="25187"/>
  <c r="J98" i="25187" s="1"/>
  <c r="I98" i="25182"/>
  <c r="K99" i="25183"/>
  <c r="M100" i="25186"/>
  <c r="I98" i="25183"/>
  <c r="I101" i="25183" s="1"/>
  <c r="K99" i="25185"/>
  <c r="I98" i="25189"/>
  <c r="J98" i="25189" s="1"/>
  <c r="M100" i="25192"/>
  <c r="M95" i="25186"/>
  <c r="K95" i="25186"/>
  <c r="J97" i="25189"/>
  <c r="E104" i="25192"/>
  <c r="I95" i="25187"/>
  <c r="J95" i="25187" s="1"/>
  <c r="G88" i="25185"/>
  <c r="I95" i="25183"/>
  <c r="M95" i="25183" s="1"/>
  <c r="J96" i="25190"/>
  <c r="M95" i="25192"/>
  <c r="L96" i="25190"/>
  <c r="K96" i="25190"/>
  <c r="K97" i="25192"/>
  <c r="I95" i="25184"/>
  <c r="M95" i="25184" s="1"/>
  <c r="K97" i="25189"/>
  <c r="M97" i="25192"/>
  <c r="I95" i="25190"/>
  <c r="K95" i="25190" s="1"/>
  <c r="M97" i="25189"/>
  <c r="L97" i="25192"/>
  <c r="M89" i="25189"/>
  <c r="E88" i="25192"/>
  <c r="K94" i="25185"/>
  <c r="H89" i="25193"/>
  <c r="G88" i="25189"/>
  <c r="G104" i="25183"/>
  <c r="H104" i="25192"/>
  <c r="G103" i="25192"/>
  <c r="I90" i="25183"/>
  <c r="L90" i="25183" s="1"/>
  <c r="H88" i="25192"/>
  <c r="G103" i="25189"/>
  <c r="I92" i="25187"/>
  <c r="I92" i="25186"/>
  <c r="I92" i="25183"/>
  <c r="K92" i="25183" s="1"/>
  <c r="I92" i="25182"/>
  <c r="K92" i="25182" s="1"/>
  <c r="G88" i="25182"/>
  <c r="E88" i="25182"/>
  <c r="G104" i="25186"/>
  <c r="I92" i="25185"/>
  <c r="E104" i="25187"/>
  <c r="I92" i="25192"/>
  <c r="M92" i="25192" s="1"/>
  <c r="I90" i="25187"/>
  <c r="L90" i="25187" s="1"/>
  <c r="G88" i="25183"/>
  <c r="G88" i="25190"/>
  <c r="K93" i="25192"/>
  <c r="J93" i="25192"/>
  <c r="L93" i="25192"/>
  <c r="M94" i="25185"/>
  <c r="H92" i="25193"/>
  <c r="G103" i="25182"/>
  <c r="M85" i="25182"/>
  <c r="J85" i="25182"/>
  <c r="K85" i="25183"/>
  <c r="L85" i="25183"/>
  <c r="K86" i="25185"/>
  <c r="K86" i="25192"/>
  <c r="M86" i="25184"/>
  <c r="F78" i="25187"/>
  <c r="J86" i="25190"/>
  <c r="H78" i="25190"/>
  <c r="E78" i="25182"/>
  <c r="J86" i="25192"/>
  <c r="J86" i="25184"/>
  <c r="K86" i="25190"/>
  <c r="L86" i="25192"/>
  <c r="L87" i="25190"/>
  <c r="I85" i="25189"/>
  <c r="K85" i="25189" s="1"/>
  <c r="I85" i="25187"/>
  <c r="K85" i="25187" s="1"/>
  <c r="I85" i="25186"/>
  <c r="K87" i="25184"/>
  <c r="J87" i="25190"/>
  <c r="I85" i="25185"/>
  <c r="M85" i="25185" s="1"/>
  <c r="I85" i="25184"/>
  <c r="M85" i="25184" s="1"/>
  <c r="K87" i="25183"/>
  <c r="F104" i="25182"/>
  <c r="F102" i="25182" s="1"/>
  <c r="K87" i="25192"/>
  <c r="M86" i="25185"/>
  <c r="L86" i="25184"/>
  <c r="M83" i="25192"/>
  <c r="J84" i="25186"/>
  <c r="J83" i="25192"/>
  <c r="I82" i="25192"/>
  <c r="L82" i="25192" s="1"/>
  <c r="H104" i="25189"/>
  <c r="I80" i="25186"/>
  <c r="I82" i="25185"/>
  <c r="J82" i="25185" s="1"/>
  <c r="E104" i="25183"/>
  <c r="I82" i="25187"/>
  <c r="M82" i="25187" s="1"/>
  <c r="H78" i="25186"/>
  <c r="I78" i="25186" s="1"/>
  <c r="J78" i="25186" s="1"/>
  <c r="G104" i="25184"/>
  <c r="G102" i="25184" s="1"/>
  <c r="E103" i="25189"/>
  <c r="K83" i="25189"/>
  <c r="M84" i="25186"/>
  <c r="L84" i="25187"/>
  <c r="K82" i="25186"/>
  <c r="K83" i="25184"/>
  <c r="I82" i="25182"/>
  <c r="J82" i="25182" s="1"/>
  <c r="I80" i="25192"/>
  <c r="K80" i="25192" s="1"/>
  <c r="K84" i="25186"/>
  <c r="L83" i="25189"/>
  <c r="H67" i="25186"/>
  <c r="I67" i="25186" s="1"/>
  <c r="H67" i="25184"/>
  <c r="J67" i="25184" s="1"/>
  <c r="J68" i="25187"/>
  <c r="H67" i="25187"/>
  <c r="H67" i="25185"/>
  <c r="J67" i="25185" s="1"/>
  <c r="J69" i="25187"/>
  <c r="K64" i="25183"/>
  <c r="J64" i="25183"/>
  <c r="F57" i="25186"/>
  <c r="H58" i="25186"/>
  <c r="J58" i="25186" s="1"/>
  <c r="H64" i="25182"/>
  <c r="I64" i="25182" s="1"/>
  <c r="J65" i="25185"/>
  <c r="J66" i="25190"/>
  <c r="I66" i="25186"/>
  <c r="H59" i="25183"/>
  <c r="I59" i="25183" s="1"/>
  <c r="H64" i="25189"/>
  <c r="I64" i="25189" s="1"/>
  <c r="G72" i="25187"/>
  <c r="G57" i="25183"/>
  <c r="F57" i="25189"/>
  <c r="H59" i="25186"/>
  <c r="K59" i="25186" s="1"/>
  <c r="E57" i="25184"/>
  <c r="I65" i="25184"/>
  <c r="I66" i="25190"/>
  <c r="J65" i="25189"/>
  <c r="H64" i="25190"/>
  <c r="I64" i="25190" s="1"/>
  <c r="K65" i="25189"/>
  <c r="H64" i="25185"/>
  <c r="K64" i="25185" s="1"/>
  <c r="G72" i="25189"/>
  <c r="G71" i="25189" s="1"/>
  <c r="G57" i="25189"/>
  <c r="F57" i="25182"/>
  <c r="G72" i="25184"/>
  <c r="J62" i="25192"/>
  <c r="I61" i="25185"/>
  <c r="G73" i="25182"/>
  <c r="K54" i="25183"/>
  <c r="I54" i="25183"/>
  <c r="G72" i="25183"/>
  <c r="H54" i="25187"/>
  <c r="K54" i="25187" s="1"/>
  <c r="I55" i="25186"/>
  <c r="F47" i="25185"/>
  <c r="G47" i="25187"/>
  <c r="K56" i="25186"/>
  <c r="K54" i="25184"/>
  <c r="J56" i="25186"/>
  <c r="H54" i="25189"/>
  <c r="J54" i="25189" s="1"/>
  <c r="H48" i="25185"/>
  <c r="I48" i="25185" s="1"/>
  <c r="J54" i="25184"/>
  <c r="J51" i="25192"/>
  <c r="I51" i="25192"/>
  <c r="H51" i="25186"/>
  <c r="K51" i="25186" s="1"/>
  <c r="F47" i="25186"/>
  <c r="J52" i="25184"/>
  <c r="E47" i="25183"/>
  <c r="E73" i="25182"/>
  <c r="H48" i="25182"/>
  <c r="J48" i="25182" s="1"/>
  <c r="G73" i="25192"/>
  <c r="H49" i="25190"/>
  <c r="I49" i="25190" s="1"/>
  <c r="F47" i="25187"/>
  <c r="G73" i="25185"/>
  <c r="H51" i="25184"/>
  <c r="F47" i="25184"/>
  <c r="H47" i="25184" s="1"/>
  <c r="K47" i="25184" s="1"/>
  <c r="H49" i="25183"/>
  <c r="J49" i="25183" s="1"/>
  <c r="H49" i="25192"/>
  <c r="J49" i="25192" s="1"/>
  <c r="K51" i="25183"/>
  <c r="O37" i="25184"/>
  <c r="M38" i="25186"/>
  <c r="K36" i="25187"/>
  <c r="K39" i="25187" s="1"/>
  <c r="K36" i="25182"/>
  <c r="K36" i="25184"/>
  <c r="N38" i="25186"/>
  <c r="P38" i="25186"/>
  <c r="K36" i="25189"/>
  <c r="K39" i="25189" s="1"/>
  <c r="Q38" i="25186"/>
  <c r="L37" i="25184"/>
  <c r="K37" i="25193"/>
  <c r="P37" i="25193" s="1"/>
  <c r="K36" i="25190"/>
  <c r="Q36" i="25190" s="1"/>
  <c r="O36" i="25186"/>
  <c r="N37" i="25184"/>
  <c r="M33" i="25183"/>
  <c r="N33" i="25192"/>
  <c r="M33" i="25190"/>
  <c r="Q33" i="25189"/>
  <c r="N34" i="25192"/>
  <c r="E26" i="25184"/>
  <c r="E26" i="25189"/>
  <c r="L35" i="25186"/>
  <c r="J26" i="25183"/>
  <c r="L33" i="25192"/>
  <c r="N35" i="25189"/>
  <c r="O35" i="25187"/>
  <c r="J26" i="25186"/>
  <c r="K33" i="25184"/>
  <c r="M33" i="25184" s="1"/>
  <c r="M34" i="25192"/>
  <c r="M35" i="25187"/>
  <c r="N34" i="25186"/>
  <c r="K33" i="25189"/>
  <c r="P33" i="25189" s="1"/>
  <c r="K33" i="25185"/>
  <c r="P33" i="25185" s="1"/>
  <c r="I26" i="25184"/>
  <c r="M31" i="25183"/>
  <c r="E30" i="25193"/>
  <c r="G26" i="25187"/>
  <c r="J26" i="25184"/>
  <c r="J42" i="25184"/>
  <c r="H26" i="25192"/>
  <c r="P32" i="25182"/>
  <c r="P32" i="25183"/>
  <c r="G26" i="25182"/>
  <c r="O32" i="25183"/>
  <c r="J26" i="25190"/>
  <c r="P31" i="25187"/>
  <c r="I30" i="25193"/>
  <c r="K30" i="25190"/>
  <c r="L30" i="25190" s="1"/>
  <c r="K30" i="25189"/>
  <c r="Q30" i="25189" s="1"/>
  <c r="F26" i="25186"/>
  <c r="O31" i="25183"/>
  <c r="H42" i="25192"/>
  <c r="H40" i="25192" s="1"/>
  <c r="N32" i="25182"/>
  <c r="I26" i="25185"/>
  <c r="M31" i="25187"/>
  <c r="Q32" i="25182"/>
  <c r="K30" i="25192"/>
  <c r="P30" i="25192" s="1"/>
  <c r="K27" i="25192"/>
  <c r="P27" i="25192" s="1"/>
  <c r="Q31" i="25184"/>
  <c r="F26" i="25184"/>
  <c r="N32" i="25183"/>
  <c r="K30" i="25183"/>
  <c r="P30" i="25183" s="1"/>
  <c r="F41" i="25192"/>
  <c r="K30" i="25184"/>
  <c r="P30" i="25184" s="1"/>
  <c r="M32" i="25182"/>
  <c r="E41" i="25182"/>
  <c r="K23" i="25189"/>
  <c r="L23" i="25189" s="1"/>
  <c r="K23" i="25185"/>
  <c r="M23" i="25185" s="1"/>
  <c r="O25" i="25189"/>
  <c r="M25" i="25189"/>
  <c r="K23" i="25192"/>
  <c r="K25" i="25193"/>
  <c r="L25" i="25193" s="1"/>
  <c r="P25" i="25189"/>
  <c r="K23" i="25190"/>
  <c r="L23" i="25190" s="1"/>
  <c r="K23" i="25187"/>
  <c r="P23" i="25187" s="1"/>
  <c r="K23" i="25183"/>
  <c r="L23" i="25183" s="1"/>
  <c r="M23" i="25192"/>
  <c r="L25" i="25189"/>
  <c r="Q20" i="25186"/>
  <c r="M20" i="25189"/>
  <c r="N22" i="25187"/>
  <c r="I41" i="25190"/>
  <c r="J41" i="25185"/>
  <c r="J16" i="25183"/>
  <c r="J16" i="25192"/>
  <c r="J16" i="25187"/>
  <c r="P22" i="25187"/>
  <c r="K20" i="25183"/>
  <c r="L20" i="25183" s="1"/>
  <c r="I42" i="25190"/>
  <c r="H16" i="25186"/>
  <c r="M22" i="25192"/>
  <c r="K20" i="25185"/>
  <c r="N20" i="25185" s="1"/>
  <c r="J41" i="25183"/>
  <c r="J42" i="25192"/>
  <c r="E17" i="25193"/>
  <c r="K18" i="25190"/>
  <c r="M18" i="25190" s="1"/>
  <c r="J42" i="25187"/>
  <c r="L21" i="25183"/>
  <c r="K20" i="25184"/>
  <c r="O20" i="25184" s="1"/>
  <c r="F16" i="25184"/>
  <c r="K17" i="25187"/>
  <c r="M17" i="25187" s="1"/>
  <c r="Q22" i="25187"/>
  <c r="P21" i="25183"/>
  <c r="E40" i="25190"/>
  <c r="G40" i="25185"/>
  <c r="K18" i="25189"/>
  <c r="P18" i="25189" s="1"/>
  <c r="K17" i="25185"/>
  <c r="M17" i="25185" s="1"/>
  <c r="I10" i="25186"/>
  <c r="H9" i="25184"/>
  <c r="F8" i="25192"/>
  <c r="I9" i="25187"/>
  <c r="I9" i="25185"/>
  <c r="H9" i="25185"/>
  <c r="H9" i="25182"/>
  <c r="I10" i="25187"/>
  <c r="F8" i="25182"/>
  <c r="E12" i="25190"/>
  <c r="F5" i="25190"/>
  <c r="I7" i="25190" s="1"/>
  <c r="H6" i="25189"/>
  <c r="H5" i="25186"/>
  <c r="H6" i="25186"/>
  <c r="H7" i="25189"/>
  <c r="G7" i="25182"/>
  <c r="E12" i="25183"/>
  <c r="F5" i="25183"/>
  <c r="H5" i="25183" s="1"/>
  <c r="F5" i="25182"/>
  <c r="G5" i="25182" s="1"/>
  <c r="I7" i="25187"/>
  <c r="D12" i="25192"/>
  <c r="H7" i="25184"/>
  <c r="O443" i="25192"/>
  <c r="M443" i="25192"/>
  <c r="N443" i="25192"/>
  <c r="G441" i="25193"/>
  <c r="L438" i="25192"/>
  <c r="K433" i="25192"/>
  <c r="O433" i="25192" s="1"/>
  <c r="I446" i="25192"/>
  <c r="I445" i="25192" s="1"/>
  <c r="K432" i="25192"/>
  <c r="Q432" i="25192" s="1"/>
  <c r="J447" i="25192"/>
  <c r="L435" i="25192"/>
  <c r="N436" i="25192"/>
  <c r="F431" i="25192"/>
  <c r="H431" i="25192"/>
  <c r="K435" i="25192"/>
  <c r="L436" i="25192"/>
  <c r="M428" i="25192"/>
  <c r="Q428" i="25192"/>
  <c r="L428" i="25192"/>
  <c r="H421" i="25192"/>
  <c r="K422" i="25192"/>
  <c r="G446" i="25192"/>
  <c r="L425" i="25192"/>
  <c r="G421" i="25192"/>
  <c r="Q425" i="25192"/>
  <c r="O425" i="25192"/>
  <c r="H447" i="25192"/>
  <c r="M441" i="25182"/>
  <c r="L443" i="25182"/>
  <c r="M443" i="25182"/>
  <c r="O443" i="25182"/>
  <c r="P443" i="25182"/>
  <c r="Q443" i="25182"/>
  <c r="Q441" i="25182"/>
  <c r="H441" i="25193"/>
  <c r="F441" i="25193"/>
  <c r="Q438" i="25182"/>
  <c r="H446" i="25182"/>
  <c r="F431" i="25182"/>
  <c r="H438" i="25193"/>
  <c r="J438" i="25193"/>
  <c r="H431" i="25182"/>
  <c r="J431" i="25182"/>
  <c r="K433" i="25182"/>
  <c r="M433" i="25182" s="1"/>
  <c r="K432" i="25182"/>
  <c r="N432" i="25182" s="1"/>
  <c r="O435" i="25182"/>
  <c r="F445" i="25182"/>
  <c r="N436" i="25182"/>
  <c r="N435" i="25182"/>
  <c r="M435" i="25182"/>
  <c r="M436" i="25182"/>
  <c r="H447" i="25182"/>
  <c r="J446" i="25182"/>
  <c r="G431" i="25182"/>
  <c r="Q436" i="25182"/>
  <c r="O436" i="25182"/>
  <c r="N429" i="25182"/>
  <c r="P430" i="25182"/>
  <c r="Q429" i="25182"/>
  <c r="O430" i="25182"/>
  <c r="P429" i="25182"/>
  <c r="L429" i="25182"/>
  <c r="E447" i="25182"/>
  <c r="M425" i="25182"/>
  <c r="P425" i="25182"/>
  <c r="N425" i="25182"/>
  <c r="Q425" i="25182"/>
  <c r="L425" i="25182"/>
  <c r="H421" i="25182"/>
  <c r="J447" i="25182"/>
  <c r="O425" i="25182"/>
  <c r="K422" i="25182"/>
  <c r="K423" i="25182"/>
  <c r="O442" i="25183"/>
  <c r="L442" i="25183"/>
  <c r="M442" i="25183"/>
  <c r="Q442" i="25183"/>
  <c r="N442" i="25183"/>
  <c r="K433" i="25183"/>
  <c r="Q433" i="25183" s="1"/>
  <c r="I431" i="25183"/>
  <c r="G447" i="25183"/>
  <c r="K438" i="25183"/>
  <c r="H432" i="25193"/>
  <c r="K435" i="25183"/>
  <c r="I447" i="25183"/>
  <c r="E447" i="25183"/>
  <c r="K432" i="25183"/>
  <c r="M437" i="25183"/>
  <c r="H445" i="25183"/>
  <c r="N437" i="25183"/>
  <c r="I446" i="25183"/>
  <c r="Q437" i="25183"/>
  <c r="J435" i="25193"/>
  <c r="F435" i="25193"/>
  <c r="K428" i="25183"/>
  <c r="O429" i="25183"/>
  <c r="P429" i="25183"/>
  <c r="L430" i="25183"/>
  <c r="J421" i="25183"/>
  <c r="O430" i="25183"/>
  <c r="L429" i="25183"/>
  <c r="Q429" i="25183"/>
  <c r="Q430" i="25183"/>
  <c r="M429" i="25183"/>
  <c r="I428" i="25193"/>
  <c r="L425" i="25183"/>
  <c r="P425" i="25183"/>
  <c r="K423" i="25183"/>
  <c r="E421" i="25183"/>
  <c r="K422" i="25183"/>
  <c r="I421" i="25183"/>
  <c r="F447" i="25183"/>
  <c r="L441" i="25184"/>
  <c r="L442" i="25184"/>
  <c r="Q442" i="25184"/>
  <c r="Q441" i="25184"/>
  <c r="P442" i="25184"/>
  <c r="N442" i="25184"/>
  <c r="P441" i="25184"/>
  <c r="I446" i="25184"/>
  <c r="F431" i="25184"/>
  <c r="G447" i="25184"/>
  <c r="H431" i="25184"/>
  <c r="Q435" i="25184"/>
  <c r="O436" i="25184"/>
  <c r="Q436" i="25184"/>
  <c r="G431" i="25184"/>
  <c r="L436" i="25184"/>
  <c r="P436" i="25184"/>
  <c r="E446" i="25184"/>
  <c r="K432" i="25184"/>
  <c r="O432" i="25184" s="1"/>
  <c r="K433" i="25184"/>
  <c r="M436" i="25184"/>
  <c r="O428" i="25184"/>
  <c r="M428" i="25184"/>
  <c r="Q428" i="25184"/>
  <c r="I421" i="25184"/>
  <c r="P429" i="25184"/>
  <c r="J423" i="25193"/>
  <c r="H422" i="25193"/>
  <c r="M429" i="25184"/>
  <c r="O429" i="25184"/>
  <c r="N425" i="25184"/>
  <c r="P425" i="25184"/>
  <c r="M425" i="25184"/>
  <c r="L425" i="25184"/>
  <c r="O425" i="25184"/>
  <c r="Q425" i="25184"/>
  <c r="H425" i="25193"/>
  <c r="M427" i="25184"/>
  <c r="G421" i="25184"/>
  <c r="O426" i="25184"/>
  <c r="K423" i="25184"/>
  <c r="K422" i="25184"/>
  <c r="M422" i="25184" s="1"/>
  <c r="N427" i="25184"/>
  <c r="F421" i="25184"/>
  <c r="Q427" i="25184"/>
  <c r="P427" i="25184"/>
  <c r="Q442" i="25185"/>
  <c r="L441" i="25185"/>
  <c r="M442" i="25185"/>
  <c r="P442" i="25185"/>
  <c r="L442" i="25185"/>
  <c r="F431" i="25185"/>
  <c r="I433" i="25193"/>
  <c r="K435" i="25185"/>
  <c r="M435" i="25185" s="1"/>
  <c r="J447" i="25185"/>
  <c r="K432" i="25185"/>
  <c r="Q432" i="25185" s="1"/>
  <c r="F446" i="25185"/>
  <c r="J431" i="25185"/>
  <c r="F432" i="25193"/>
  <c r="Q437" i="25185"/>
  <c r="O437" i="25185"/>
  <c r="G435" i="25193"/>
  <c r="I435" i="25193"/>
  <c r="E435" i="25193"/>
  <c r="G446" i="25185"/>
  <c r="P437" i="25185"/>
  <c r="M437" i="25185"/>
  <c r="O428" i="25185"/>
  <c r="I446" i="25185"/>
  <c r="E446" i="25185"/>
  <c r="M425" i="25185"/>
  <c r="Q425" i="25185"/>
  <c r="O425" i="25185"/>
  <c r="Q422" i="25185"/>
  <c r="M422" i="25185"/>
  <c r="N422" i="25185"/>
  <c r="K423" i="25185"/>
  <c r="N425" i="25185"/>
  <c r="Q427" i="25185"/>
  <c r="N427" i="25185"/>
  <c r="P427" i="25185"/>
  <c r="E421" i="25185"/>
  <c r="F447" i="25185"/>
  <c r="Q426" i="25185"/>
  <c r="J421" i="25185"/>
  <c r="P441" i="25186"/>
  <c r="M441" i="25186"/>
  <c r="M440" i="25186"/>
  <c r="Q440" i="25186"/>
  <c r="H433" i="25193"/>
  <c r="N438" i="25186"/>
  <c r="N440" i="25186"/>
  <c r="F438" i="25193"/>
  <c r="O440" i="25186"/>
  <c r="I431" i="25186"/>
  <c r="L440" i="25186"/>
  <c r="Q438" i="25186"/>
  <c r="O435" i="25186"/>
  <c r="L435" i="25186"/>
  <c r="N435" i="25186"/>
  <c r="P435" i="25186"/>
  <c r="I447" i="25186"/>
  <c r="J432" i="25193"/>
  <c r="O437" i="25186"/>
  <c r="K433" i="25186"/>
  <c r="I446" i="25186"/>
  <c r="M435" i="25186"/>
  <c r="K432" i="25186"/>
  <c r="E446" i="25186"/>
  <c r="N437" i="25186"/>
  <c r="Q437" i="25186"/>
  <c r="Q428" i="25186"/>
  <c r="P428" i="25186"/>
  <c r="I421" i="25186"/>
  <c r="P429" i="25186"/>
  <c r="F421" i="25186"/>
  <c r="G446" i="25186"/>
  <c r="I422" i="25193"/>
  <c r="E422" i="25193"/>
  <c r="E421" i="25193" s="1"/>
  <c r="E447" i="25186"/>
  <c r="O429" i="25186"/>
  <c r="M429" i="25186"/>
  <c r="K423" i="25186"/>
  <c r="P423" i="25186" s="1"/>
  <c r="H421" i="25186"/>
  <c r="L425" i="25186"/>
  <c r="K422" i="25186"/>
  <c r="O422" i="25186" s="1"/>
  <c r="F446" i="25186"/>
  <c r="J421" i="25186"/>
  <c r="E425" i="25193"/>
  <c r="G425" i="25193"/>
  <c r="J447" i="25186"/>
  <c r="H446" i="25186"/>
  <c r="O441" i="25187"/>
  <c r="L442" i="25187"/>
  <c r="M442" i="25187"/>
  <c r="I441" i="25193"/>
  <c r="E441" i="25193"/>
  <c r="N442" i="25187"/>
  <c r="O442" i="25187"/>
  <c r="Q442" i="25187"/>
  <c r="O438" i="25187"/>
  <c r="K432" i="25187"/>
  <c r="M432" i="25187" s="1"/>
  <c r="G438" i="25193"/>
  <c r="P440" i="25187"/>
  <c r="L440" i="25187"/>
  <c r="I438" i="25193"/>
  <c r="M440" i="25187"/>
  <c r="O440" i="25187"/>
  <c r="E431" i="25187"/>
  <c r="O437" i="25187"/>
  <c r="H447" i="25187"/>
  <c r="I431" i="25187"/>
  <c r="K433" i="25187"/>
  <c r="Q437" i="25187"/>
  <c r="H431" i="25187"/>
  <c r="N437" i="25187"/>
  <c r="L437" i="25187"/>
  <c r="N428" i="25187"/>
  <c r="H421" i="25187"/>
  <c r="E447" i="25187"/>
  <c r="K423" i="25187"/>
  <c r="P423" i="25187" s="1"/>
  <c r="N425" i="25187"/>
  <c r="G421" i="25193"/>
  <c r="G447" i="25187"/>
  <c r="J446" i="25187"/>
  <c r="K422" i="25187"/>
  <c r="Q422" i="25187" s="1"/>
  <c r="M441" i="25189"/>
  <c r="J441" i="25193"/>
  <c r="L438" i="25189"/>
  <c r="Q440" i="25189"/>
  <c r="H431" i="25189"/>
  <c r="M440" i="25189"/>
  <c r="N440" i="25189"/>
  <c r="K439" i="25193"/>
  <c r="P439" i="25193" s="1"/>
  <c r="L440" i="25189"/>
  <c r="P440" i="25189"/>
  <c r="I446" i="25189"/>
  <c r="I432" i="25193"/>
  <c r="F431" i="25189"/>
  <c r="K432" i="25189"/>
  <c r="P432" i="25189" s="1"/>
  <c r="I431" i="25189"/>
  <c r="K437" i="25193"/>
  <c r="O437" i="25193" s="1"/>
  <c r="K436" i="25193"/>
  <c r="Q436" i="25193" s="1"/>
  <c r="J447" i="25189"/>
  <c r="K433" i="25189"/>
  <c r="G431" i="25189"/>
  <c r="I423" i="25193"/>
  <c r="K430" i="25193"/>
  <c r="N430" i="25193" s="1"/>
  <c r="G421" i="25189"/>
  <c r="K429" i="25193"/>
  <c r="L429" i="25193" s="1"/>
  <c r="H423" i="25193"/>
  <c r="O428" i="25189"/>
  <c r="P428" i="25189"/>
  <c r="G428" i="25193"/>
  <c r="N428" i="25189"/>
  <c r="E428" i="25193"/>
  <c r="J421" i="25189"/>
  <c r="F447" i="25189"/>
  <c r="K425" i="25189"/>
  <c r="N425" i="25189" s="1"/>
  <c r="G445" i="25189"/>
  <c r="I425" i="25193"/>
  <c r="L426" i="25189"/>
  <c r="E421" i="25189"/>
  <c r="O426" i="25189"/>
  <c r="K422" i="25189"/>
  <c r="O422" i="25189" s="1"/>
  <c r="Q426" i="25189"/>
  <c r="N426" i="25189"/>
  <c r="P426" i="25189"/>
  <c r="P441" i="25190"/>
  <c r="O441" i="25190"/>
  <c r="Q441" i="25190"/>
  <c r="K444" i="25190"/>
  <c r="M441" i="25190"/>
  <c r="L441" i="25190"/>
  <c r="K442" i="25193"/>
  <c r="M442" i="25193" s="1"/>
  <c r="N441" i="25190"/>
  <c r="M442" i="25190"/>
  <c r="L442" i="25190"/>
  <c r="N442" i="25190"/>
  <c r="P442" i="25190"/>
  <c r="K443" i="25193"/>
  <c r="O443" i="25193" s="1"/>
  <c r="K433" i="25190"/>
  <c r="N433" i="25190" s="1"/>
  <c r="E438" i="25193"/>
  <c r="J431" i="25190"/>
  <c r="E431" i="25190"/>
  <c r="K440" i="25193"/>
  <c r="L440" i="25193" s="1"/>
  <c r="P435" i="25190"/>
  <c r="M435" i="25190"/>
  <c r="L435" i="25190"/>
  <c r="O435" i="25190"/>
  <c r="Q435" i="25190"/>
  <c r="N435" i="25190"/>
  <c r="K432" i="25190"/>
  <c r="J433" i="25193"/>
  <c r="G446" i="25190"/>
  <c r="L436" i="25190"/>
  <c r="M436" i="25190"/>
  <c r="H435" i="25193"/>
  <c r="F433" i="25193"/>
  <c r="Q436" i="25190"/>
  <c r="O436" i="25190"/>
  <c r="O423" i="25190"/>
  <c r="N428" i="25190"/>
  <c r="F428" i="25193"/>
  <c r="G421" i="25190"/>
  <c r="F422" i="25193"/>
  <c r="N429" i="25190"/>
  <c r="O429" i="25190"/>
  <c r="M429" i="25190"/>
  <c r="J422" i="25193"/>
  <c r="Q429" i="25190"/>
  <c r="Q425" i="25190"/>
  <c r="M425" i="25190"/>
  <c r="J425" i="25193"/>
  <c r="K427" i="25193"/>
  <c r="O427" i="25193" s="1"/>
  <c r="K422" i="25190"/>
  <c r="M422" i="25190" s="1"/>
  <c r="J447" i="25190"/>
  <c r="F421" i="25190"/>
  <c r="K426" i="25193"/>
  <c r="F425" i="25193"/>
  <c r="K410" i="25192"/>
  <c r="K407" i="25192"/>
  <c r="I400" i="25192"/>
  <c r="K401" i="25192"/>
  <c r="N404" i="25192"/>
  <c r="G400" i="25192"/>
  <c r="K402" i="25192"/>
  <c r="H416" i="25192"/>
  <c r="P399" i="25192"/>
  <c r="K392" i="25192"/>
  <c r="N392" i="25192" s="1"/>
  <c r="K391" i="25192"/>
  <c r="P391" i="25192" s="1"/>
  <c r="O399" i="25192"/>
  <c r="N399" i="25192"/>
  <c r="Q399" i="25192"/>
  <c r="G390" i="25192"/>
  <c r="G416" i="25192"/>
  <c r="J415" i="25192"/>
  <c r="F390" i="25192"/>
  <c r="M395" i="25192"/>
  <c r="L395" i="25192"/>
  <c r="J416" i="25192"/>
  <c r="N395" i="25192"/>
  <c r="K394" i="25192"/>
  <c r="N394" i="25192" s="1"/>
  <c r="P396" i="25192"/>
  <c r="P395" i="25192"/>
  <c r="Q412" i="25182"/>
  <c r="M412" i="25182"/>
  <c r="M411" i="25182"/>
  <c r="L412" i="25182"/>
  <c r="K410" i="25182"/>
  <c r="L407" i="25182"/>
  <c r="P407" i="25182"/>
  <c r="P408" i="25182"/>
  <c r="F400" i="25182"/>
  <c r="N408" i="25182"/>
  <c r="K402" i="25182"/>
  <c r="O402" i="25182" s="1"/>
  <c r="O407" i="25182"/>
  <c r="H416" i="25182"/>
  <c r="H414" i="25182" s="1"/>
  <c r="O408" i="25182"/>
  <c r="I407" i="25193"/>
  <c r="E407" i="25193"/>
  <c r="M408" i="25182"/>
  <c r="Q408" i="25182"/>
  <c r="K401" i="25182"/>
  <c r="P401" i="25182" s="1"/>
  <c r="I415" i="25182"/>
  <c r="G400" i="25182"/>
  <c r="G416" i="25182"/>
  <c r="I416" i="25182"/>
  <c r="O399" i="25182"/>
  <c r="E390" i="25182"/>
  <c r="M399" i="25182"/>
  <c r="J390" i="25182"/>
  <c r="K397" i="25182"/>
  <c r="L399" i="25182"/>
  <c r="Q399" i="25182"/>
  <c r="P399" i="25182"/>
  <c r="G415" i="25182"/>
  <c r="K391" i="25182"/>
  <c r="N391" i="25182" s="1"/>
  <c r="K392" i="25182"/>
  <c r="G390" i="25182"/>
  <c r="J415" i="25182"/>
  <c r="K394" i="25182"/>
  <c r="N394" i="25182" s="1"/>
  <c r="P410" i="25183"/>
  <c r="O410" i="25183"/>
  <c r="M410" i="25183"/>
  <c r="Q410" i="25183"/>
  <c r="L410" i="25183"/>
  <c r="M407" i="25183"/>
  <c r="L407" i="25183"/>
  <c r="O407" i="25183"/>
  <c r="Q407" i="25183"/>
  <c r="N407" i="25183"/>
  <c r="Q409" i="25183"/>
  <c r="O409" i="25183"/>
  <c r="N409" i="25183"/>
  <c r="F407" i="25193"/>
  <c r="P409" i="25183"/>
  <c r="G400" i="25183"/>
  <c r="E400" i="25183"/>
  <c r="M406" i="25183"/>
  <c r="J400" i="25183"/>
  <c r="K404" i="25183"/>
  <c r="G415" i="25183"/>
  <c r="Q406" i="25183"/>
  <c r="N406" i="25183"/>
  <c r="K402" i="25183"/>
  <c r="L406" i="25183"/>
  <c r="K401" i="25183"/>
  <c r="I415" i="25183"/>
  <c r="E415" i="25183"/>
  <c r="J390" i="25183"/>
  <c r="F416" i="25183"/>
  <c r="G397" i="25193"/>
  <c r="H390" i="25183"/>
  <c r="K397" i="25183"/>
  <c r="K392" i="25183"/>
  <c r="L392" i="25183" s="1"/>
  <c r="M394" i="25183"/>
  <c r="P394" i="25183"/>
  <c r="O394" i="25183"/>
  <c r="L394" i="25183"/>
  <c r="I390" i="25183"/>
  <c r="K391" i="25183"/>
  <c r="N391" i="25183" s="1"/>
  <c r="L410" i="25184"/>
  <c r="M410" i="25184"/>
  <c r="K413" i="25184"/>
  <c r="P410" i="25184"/>
  <c r="J410" i="25193"/>
  <c r="N407" i="25184"/>
  <c r="L407" i="25184"/>
  <c r="Q407" i="25184"/>
  <c r="O407" i="25184"/>
  <c r="M407" i="25184"/>
  <c r="P407" i="25184"/>
  <c r="G400" i="25184"/>
  <c r="I400" i="25184"/>
  <c r="K401" i="25184"/>
  <c r="M401" i="25184" s="1"/>
  <c r="O408" i="25184"/>
  <c r="L408" i="25184"/>
  <c r="Q408" i="25184"/>
  <c r="F400" i="25184"/>
  <c r="K402" i="25184"/>
  <c r="L401" i="25184"/>
  <c r="M397" i="25184"/>
  <c r="L399" i="25184"/>
  <c r="J397" i="25193"/>
  <c r="F397" i="25193"/>
  <c r="N397" i="25184"/>
  <c r="N399" i="25184"/>
  <c r="Q399" i="25184"/>
  <c r="M394" i="25184"/>
  <c r="Q394" i="25184"/>
  <c r="P394" i="25184"/>
  <c r="N394" i="25184"/>
  <c r="O394" i="25184"/>
  <c r="H415" i="25184"/>
  <c r="K391" i="25184"/>
  <c r="O395" i="25184"/>
  <c r="P395" i="25184"/>
  <c r="E394" i="25193"/>
  <c r="L394" i="25184"/>
  <c r="N395" i="25184"/>
  <c r="M395" i="25184"/>
  <c r="L407" i="25185"/>
  <c r="P407" i="25185"/>
  <c r="O408" i="25185"/>
  <c r="F400" i="25185"/>
  <c r="M408" i="25185"/>
  <c r="N408" i="25185"/>
  <c r="H407" i="25193"/>
  <c r="K401" i="25185"/>
  <c r="M401" i="25185" s="1"/>
  <c r="P408" i="25185"/>
  <c r="Q408" i="25185"/>
  <c r="P404" i="25185"/>
  <c r="O404" i="25185"/>
  <c r="N404" i="25185"/>
  <c r="K402" i="25185"/>
  <c r="P405" i="25185"/>
  <c r="J400" i="25185"/>
  <c r="Q405" i="25185"/>
  <c r="J415" i="25185"/>
  <c r="L405" i="25185"/>
  <c r="M405" i="25185"/>
  <c r="O405" i="25185"/>
  <c r="M397" i="25185"/>
  <c r="Q397" i="25185"/>
  <c r="N398" i="25185"/>
  <c r="O398" i="25185"/>
  <c r="L398" i="25185"/>
  <c r="I390" i="25185"/>
  <c r="K392" i="25185"/>
  <c r="N392" i="25185" s="1"/>
  <c r="E390" i="25185"/>
  <c r="P398" i="25185"/>
  <c r="Q391" i="25185"/>
  <c r="N391" i="25185"/>
  <c r="M391" i="25185"/>
  <c r="P391" i="25185"/>
  <c r="L391" i="25185"/>
  <c r="M394" i="25185"/>
  <c r="I416" i="25185"/>
  <c r="E416" i="25185"/>
  <c r="E415" i="25185"/>
  <c r="O391" i="25185"/>
  <c r="Q412" i="25186"/>
  <c r="H410" i="25193"/>
  <c r="O411" i="25186"/>
  <c r="N412" i="25186"/>
  <c r="P412" i="25186"/>
  <c r="L412" i="25186"/>
  <c r="P411" i="25186"/>
  <c r="K410" i="25186"/>
  <c r="K412" i="25193"/>
  <c r="Q412" i="25193" s="1"/>
  <c r="L402" i="25186"/>
  <c r="M402" i="25186"/>
  <c r="O402" i="25186"/>
  <c r="N402" i="25186"/>
  <c r="J415" i="25186"/>
  <c r="G400" i="25186"/>
  <c r="M407" i="25186"/>
  <c r="Q402" i="25186"/>
  <c r="P401" i="25186"/>
  <c r="L407" i="25186"/>
  <c r="J400" i="25186"/>
  <c r="J407" i="25193"/>
  <c r="F415" i="25186"/>
  <c r="G404" i="25193"/>
  <c r="J390" i="25186"/>
  <c r="K397" i="25186"/>
  <c r="Q397" i="25186" s="1"/>
  <c r="K392" i="25186"/>
  <c r="M392" i="25186" s="1"/>
  <c r="K391" i="25186"/>
  <c r="L391" i="25186" s="1"/>
  <c r="M399" i="25186"/>
  <c r="P399" i="25186"/>
  <c r="H397" i="25193"/>
  <c r="L399" i="25186"/>
  <c r="I397" i="25193"/>
  <c r="E397" i="25193"/>
  <c r="F394" i="25193"/>
  <c r="I415" i="25186"/>
  <c r="G390" i="25186"/>
  <c r="G416" i="25186"/>
  <c r="G414" i="25186" s="1"/>
  <c r="F390" i="25186"/>
  <c r="O410" i="25187"/>
  <c r="I410" i="25193"/>
  <c r="Q407" i="25187"/>
  <c r="I401" i="25193"/>
  <c r="E401" i="25193"/>
  <c r="K408" i="25193"/>
  <c r="L408" i="25193" s="1"/>
  <c r="J400" i="25187"/>
  <c r="I402" i="25193"/>
  <c r="E402" i="25193"/>
  <c r="K402" i="25187"/>
  <c r="O402" i="25187" s="1"/>
  <c r="I400" i="25187"/>
  <c r="H400" i="25187"/>
  <c r="O408" i="25187"/>
  <c r="M408" i="25187"/>
  <c r="I416" i="25187"/>
  <c r="I414" i="25187" s="1"/>
  <c r="K405" i="25193"/>
  <c r="O405" i="25193" s="1"/>
  <c r="F400" i="25187"/>
  <c r="I404" i="25193"/>
  <c r="F416" i="25187"/>
  <c r="H416" i="25187"/>
  <c r="E404" i="25193"/>
  <c r="Q406" i="25187"/>
  <c r="K401" i="25187"/>
  <c r="N401" i="25187" s="1"/>
  <c r="G415" i="25187"/>
  <c r="G400" i="25187"/>
  <c r="E400" i="25187"/>
  <c r="K391" i="25187"/>
  <c r="Q399" i="25187"/>
  <c r="L399" i="25187"/>
  <c r="K397" i="25187"/>
  <c r="M399" i="25187"/>
  <c r="I392" i="25193"/>
  <c r="P399" i="25187"/>
  <c r="I390" i="25187"/>
  <c r="K394" i="25187"/>
  <c r="K392" i="25187"/>
  <c r="E390" i="25187"/>
  <c r="O396" i="25187"/>
  <c r="Q396" i="25187"/>
  <c r="L396" i="25187"/>
  <c r="I394" i="25193"/>
  <c r="P396" i="25187"/>
  <c r="E410" i="25193"/>
  <c r="F410" i="25193"/>
  <c r="K411" i="25193"/>
  <c r="M411" i="25193" s="1"/>
  <c r="O407" i="25189"/>
  <c r="P408" i="25189"/>
  <c r="E400" i="25189"/>
  <c r="M408" i="25189"/>
  <c r="G401" i="25193"/>
  <c r="O408" i="25189"/>
  <c r="Q408" i="25189"/>
  <c r="J402" i="25193"/>
  <c r="F402" i="25193"/>
  <c r="H401" i="25193"/>
  <c r="K402" i="25189"/>
  <c r="O402" i="25189" s="1"/>
  <c r="K401" i="25189"/>
  <c r="Q401" i="25189" s="1"/>
  <c r="F400" i="25189"/>
  <c r="Q405" i="25189"/>
  <c r="L405" i="25189"/>
  <c r="P405" i="25189"/>
  <c r="N405" i="25189"/>
  <c r="F404" i="25193"/>
  <c r="O397" i="25189"/>
  <c r="J392" i="25193"/>
  <c r="H416" i="25189"/>
  <c r="K399" i="25193"/>
  <c r="O399" i="25193" s="1"/>
  <c r="O399" i="25189"/>
  <c r="H392" i="25193"/>
  <c r="J391" i="25193"/>
  <c r="Q394" i="25189"/>
  <c r="N394" i="25189"/>
  <c r="K391" i="25189"/>
  <c r="M391" i="25189" s="1"/>
  <c r="J415" i="25189"/>
  <c r="K395" i="25193"/>
  <c r="M395" i="25193" s="1"/>
  <c r="N395" i="25189"/>
  <c r="F415" i="25189"/>
  <c r="F391" i="25193"/>
  <c r="K392" i="25189"/>
  <c r="N392" i="25189" s="1"/>
  <c r="J394" i="25193"/>
  <c r="K396" i="25193"/>
  <c r="N396" i="25193" s="1"/>
  <c r="H394" i="25193"/>
  <c r="O410" i="25190"/>
  <c r="K413" i="25190"/>
  <c r="M410" i="25190"/>
  <c r="Q410" i="25190"/>
  <c r="N410" i="25190"/>
  <c r="P410" i="25190"/>
  <c r="G410" i="25193"/>
  <c r="L410" i="25190"/>
  <c r="M411" i="25190"/>
  <c r="Q411" i="25190"/>
  <c r="P411" i="25190"/>
  <c r="N411" i="25190"/>
  <c r="N407" i="25190"/>
  <c r="F415" i="25190"/>
  <c r="I400" i="25190"/>
  <c r="Q408" i="25190"/>
  <c r="H402" i="25193"/>
  <c r="K401" i="25190"/>
  <c r="L401" i="25190" s="1"/>
  <c r="M408" i="25190"/>
  <c r="K409" i="25193"/>
  <c r="O409" i="25193" s="1"/>
  <c r="G407" i="25193"/>
  <c r="O408" i="25190"/>
  <c r="P408" i="25190"/>
  <c r="K402" i="25190"/>
  <c r="F401" i="25193"/>
  <c r="L406" i="25190"/>
  <c r="O405" i="25190"/>
  <c r="H404" i="25193"/>
  <c r="J401" i="25193"/>
  <c r="H415" i="25190"/>
  <c r="H414" i="25190" s="1"/>
  <c r="E416" i="25190"/>
  <c r="Q406" i="25190"/>
  <c r="P406" i="25190"/>
  <c r="H400" i="25190"/>
  <c r="M406" i="25190"/>
  <c r="K406" i="25193"/>
  <c r="K404" i="25190"/>
  <c r="Q404" i="25190" s="1"/>
  <c r="K398" i="25193"/>
  <c r="O398" i="25193" s="1"/>
  <c r="E391" i="25193"/>
  <c r="K397" i="25190"/>
  <c r="N397" i="25190" s="1"/>
  <c r="G390" i="25190"/>
  <c r="K391" i="25190"/>
  <c r="O391" i="25190" s="1"/>
  <c r="M394" i="25190"/>
  <c r="Q394" i="25190"/>
  <c r="L394" i="25190"/>
  <c r="F392" i="25193"/>
  <c r="G394" i="25193"/>
  <c r="G392" i="25193"/>
  <c r="P395" i="25190"/>
  <c r="I391" i="25193"/>
  <c r="G416" i="25190"/>
  <c r="J416" i="25190"/>
  <c r="M379" i="25192"/>
  <c r="N379" i="25192"/>
  <c r="Q380" i="25192"/>
  <c r="M381" i="25192"/>
  <c r="L381" i="25192"/>
  <c r="H379" i="25193"/>
  <c r="J379" i="25193"/>
  <c r="O381" i="25192"/>
  <c r="L379" i="25192"/>
  <c r="G369" i="25192"/>
  <c r="J369" i="25192"/>
  <c r="K376" i="25192"/>
  <c r="L376" i="25192" s="1"/>
  <c r="H369" i="25192"/>
  <c r="L373" i="25192"/>
  <c r="K370" i="25192"/>
  <c r="Q370" i="25192" s="1"/>
  <c r="E385" i="25192"/>
  <c r="E383" i="25192" s="1"/>
  <c r="G384" i="25192"/>
  <c r="H385" i="25192"/>
  <c r="K371" i="25192"/>
  <c r="N371" i="25192" s="1"/>
  <c r="F385" i="25192"/>
  <c r="K360" i="25192"/>
  <c r="Q360" i="25192" s="1"/>
  <c r="K361" i="25192"/>
  <c r="P361" i="25192" s="1"/>
  <c r="I385" i="25192"/>
  <c r="H384" i="25192"/>
  <c r="P365" i="25192"/>
  <c r="N365" i="25192"/>
  <c r="M365" i="25192"/>
  <c r="J359" i="25192"/>
  <c r="Q365" i="25192"/>
  <c r="L365" i="25192"/>
  <c r="E359" i="25192"/>
  <c r="O379" i="25182"/>
  <c r="P379" i="25182"/>
  <c r="N379" i="25182"/>
  <c r="Q380" i="25182"/>
  <c r="N381" i="25182"/>
  <c r="P380" i="25182"/>
  <c r="M380" i="25182"/>
  <c r="O380" i="25182"/>
  <c r="F379" i="25193"/>
  <c r="N376" i="25182"/>
  <c r="I369" i="25182"/>
  <c r="J369" i="25182"/>
  <c r="K371" i="25182"/>
  <c r="P371" i="25182" s="1"/>
  <c r="J384" i="25182"/>
  <c r="F384" i="25182"/>
  <c r="K370" i="25182"/>
  <c r="M373" i="25182"/>
  <c r="L374" i="25182"/>
  <c r="G369" i="25182"/>
  <c r="M366" i="25182"/>
  <c r="F359" i="25182"/>
  <c r="K360" i="25182"/>
  <c r="L360" i="25182" s="1"/>
  <c r="E366" i="25193"/>
  <c r="I384" i="25182"/>
  <c r="K361" i="25182"/>
  <c r="N361" i="25182" s="1"/>
  <c r="L365" i="25182"/>
  <c r="O364" i="25182"/>
  <c r="E359" i="25182"/>
  <c r="M365" i="25182"/>
  <c r="Q365" i="25182"/>
  <c r="H359" i="25182"/>
  <c r="E385" i="25182"/>
  <c r="N365" i="25182"/>
  <c r="P379" i="25183"/>
  <c r="L379" i="25183"/>
  <c r="O379" i="25183"/>
  <c r="K371" i="25183"/>
  <c r="F369" i="25183"/>
  <c r="E385" i="25183"/>
  <c r="I370" i="25193"/>
  <c r="H385" i="25183"/>
  <c r="G369" i="25183"/>
  <c r="E369" i="25183"/>
  <c r="N373" i="25183"/>
  <c r="Q373" i="25183"/>
  <c r="L373" i="25183"/>
  <c r="O373" i="25183"/>
  <c r="M373" i="25183"/>
  <c r="P373" i="25183"/>
  <c r="I373" i="25193"/>
  <c r="O375" i="25183"/>
  <c r="P375" i="25183"/>
  <c r="I384" i="25183"/>
  <c r="I369" i="25183"/>
  <c r="M375" i="25183"/>
  <c r="L375" i="25183"/>
  <c r="Q375" i="25183"/>
  <c r="H360" i="25193"/>
  <c r="P366" i="25183"/>
  <c r="N366" i="25183"/>
  <c r="K360" i="25183"/>
  <c r="O360" i="25183" s="1"/>
  <c r="M366" i="25183"/>
  <c r="O363" i="25183"/>
  <c r="P363" i="25183"/>
  <c r="N363" i="25183"/>
  <c r="L363" i="25183"/>
  <c r="Q363" i="25183"/>
  <c r="M363" i="25183"/>
  <c r="F384" i="25183"/>
  <c r="G359" i="25183"/>
  <c r="I359" i="25183"/>
  <c r="K361" i="25183"/>
  <c r="N361" i="25183" s="1"/>
  <c r="H363" i="25193"/>
  <c r="G385" i="25183"/>
  <c r="F359" i="25183"/>
  <c r="L379" i="25184"/>
  <c r="Q379" i="25184"/>
  <c r="N379" i="25184"/>
  <c r="M379" i="25184"/>
  <c r="I369" i="25184"/>
  <c r="J385" i="25184"/>
  <c r="M378" i="25184"/>
  <c r="O376" i="25184"/>
  <c r="I376" i="25193"/>
  <c r="E376" i="25193"/>
  <c r="K371" i="25184"/>
  <c r="P371" i="25184" s="1"/>
  <c r="O375" i="25184"/>
  <c r="M375" i="25184"/>
  <c r="E385" i="25184"/>
  <c r="I385" i="25184"/>
  <c r="F385" i="25184"/>
  <c r="K370" i="25184"/>
  <c r="O370" i="25184" s="1"/>
  <c r="H369" i="25184"/>
  <c r="Q375" i="25184"/>
  <c r="F373" i="25193"/>
  <c r="E369" i="25184"/>
  <c r="K361" i="25184"/>
  <c r="G385" i="25184"/>
  <c r="K366" i="25184"/>
  <c r="M366" i="25184" s="1"/>
  <c r="I384" i="25184"/>
  <c r="E384" i="25184"/>
  <c r="K363" i="25184"/>
  <c r="N363" i="25184" s="1"/>
  <c r="Q364" i="25184"/>
  <c r="P364" i="25184"/>
  <c r="E359" i="25184"/>
  <c r="L364" i="25184"/>
  <c r="F359" i="25184"/>
  <c r="O364" i="25184"/>
  <c r="N364" i="25184"/>
  <c r="G363" i="25193"/>
  <c r="M379" i="25185"/>
  <c r="P379" i="25185"/>
  <c r="K382" i="25185"/>
  <c r="L379" i="25185"/>
  <c r="E379" i="25193"/>
  <c r="Q379" i="25185"/>
  <c r="M377" i="25185"/>
  <c r="O377" i="25185"/>
  <c r="Q376" i="25185"/>
  <c r="L377" i="25185"/>
  <c r="F376" i="25193"/>
  <c r="M376" i="25185"/>
  <c r="L376" i="25185"/>
  <c r="K370" i="25185"/>
  <c r="E369" i="25185"/>
  <c r="K371" i="25185"/>
  <c r="F369" i="25185"/>
  <c r="P367" i="25185"/>
  <c r="N367" i="25185"/>
  <c r="K366" i="25185"/>
  <c r="Q367" i="25185"/>
  <c r="M367" i="25185"/>
  <c r="O367" i="25185"/>
  <c r="O363" i="25185"/>
  <c r="H359" i="25185"/>
  <c r="L365" i="25185"/>
  <c r="H385" i="25185"/>
  <c r="M365" i="25185"/>
  <c r="K360" i="25185"/>
  <c r="Q360" i="25185" s="1"/>
  <c r="J359" i="25185"/>
  <c r="Q365" i="25185"/>
  <c r="L379" i="25186"/>
  <c r="O379" i="25186"/>
  <c r="G379" i="25193"/>
  <c r="K370" i="25186"/>
  <c r="N377" i="25186"/>
  <c r="L377" i="25186"/>
  <c r="O377" i="25186"/>
  <c r="G371" i="25193"/>
  <c r="E370" i="25193"/>
  <c r="P377" i="25186"/>
  <c r="Q377" i="25186"/>
  <c r="Q373" i="25186"/>
  <c r="M373" i="25186"/>
  <c r="H373" i="25193"/>
  <c r="H384" i="25186"/>
  <c r="H383" i="25186" s="1"/>
  <c r="F369" i="25186"/>
  <c r="F383" i="25186"/>
  <c r="E373" i="25193"/>
  <c r="J369" i="25186"/>
  <c r="K371" i="25186"/>
  <c r="M371" i="25186" s="1"/>
  <c r="P366" i="25186"/>
  <c r="Q366" i="25186"/>
  <c r="L366" i="25186"/>
  <c r="M366" i="25186"/>
  <c r="O366" i="25186"/>
  <c r="Q367" i="25186"/>
  <c r="K361" i="25186"/>
  <c r="L361" i="25186" s="1"/>
  <c r="O367" i="25186"/>
  <c r="N366" i="25186"/>
  <c r="K360" i="25186"/>
  <c r="J366" i="25193"/>
  <c r="L367" i="25186"/>
  <c r="I359" i="25186"/>
  <c r="G359" i="25186"/>
  <c r="P367" i="25186"/>
  <c r="G366" i="25193"/>
  <c r="L365" i="25186"/>
  <c r="I385" i="25186"/>
  <c r="E385" i="25186"/>
  <c r="N365" i="25186"/>
  <c r="E384" i="25186"/>
  <c r="Q365" i="25186"/>
  <c r="G384" i="25186"/>
  <c r="M365" i="25186"/>
  <c r="K379" i="25187"/>
  <c r="K376" i="25187"/>
  <c r="J385" i="25187"/>
  <c r="K378" i="25193"/>
  <c r="Q378" i="25193" s="1"/>
  <c r="G369" i="25187"/>
  <c r="N373" i="25187"/>
  <c r="P373" i="25187"/>
  <c r="Q373" i="25187"/>
  <c r="M373" i="25187"/>
  <c r="H370" i="25193"/>
  <c r="K371" i="25187"/>
  <c r="E385" i="25187"/>
  <c r="I359" i="25187"/>
  <c r="O368" i="25187"/>
  <c r="I361" i="25193"/>
  <c r="P368" i="25187"/>
  <c r="M368" i="25187"/>
  <c r="J360" i="25193"/>
  <c r="K366" i="25187"/>
  <c r="N368" i="25187"/>
  <c r="L368" i="25187"/>
  <c r="J363" i="25193"/>
  <c r="K361" i="25187"/>
  <c r="L361" i="25187" s="1"/>
  <c r="O365" i="25187"/>
  <c r="F384" i="25187"/>
  <c r="Q365" i="25187"/>
  <c r="N365" i="25187"/>
  <c r="F363" i="25193"/>
  <c r="L365" i="25187"/>
  <c r="E359" i="25187"/>
  <c r="P365" i="25187"/>
  <c r="H361" i="25193"/>
  <c r="I384" i="25187"/>
  <c r="K360" i="25187"/>
  <c r="O360" i="25187" s="1"/>
  <c r="K379" i="25189"/>
  <c r="K381" i="25193"/>
  <c r="L381" i="25193" s="1"/>
  <c r="I379" i="25193"/>
  <c r="K376" i="25189"/>
  <c r="J385" i="25189"/>
  <c r="K371" i="25189"/>
  <c r="M371" i="25189" s="1"/>
  <c r="H371" i="25193"/>
  <c r="H376" i="25193"/>
  <c r="J376" i="25193"/>
  <c r="F369" i="25189"/>
  <c r="G376" i="25193"/>
  <c r="H385" i="25189"/>
  <c r="I384" i="25189"/>
  <c r="K370" i="25189"/>
  <c r="M375" i="25189"/>
  <c r="K373" i="25189"/>
  <c r="P373" i="25189" s="1"/>
  <c r="E369" i="25189"/>
  <c r="L375" i="25189"/>
  <c r="Q375" i="25189"/>
  <c r="O375" i="25189"/>
  <c r="Q366" i="25189"/>
  <c r="N366" i="25189"/>
  <c r="P366" i="25189"/>
  <c r="O366" i="25189"/>
  <c r="M366" i="25189"/>
  <c r="L366" i="25189"/>
  <c r="F384" i="25189"/>
  <c r="G360" i="25193"/>
  <c r="K368" i="25193"/>
  <c r="M368" i="25193" s="1"/>
  <c r="K360" i="25189"/>
  <c r="H359" i="25189"/>
  <c r="G361" i="25193"/>
  <c r="I363" i="25193"/>
  <c r="J384" i="25189"/>
  <c r="K361" i="25189"/>
  <c r="O361" i="25189" s="1"/>
  <c r="E361" i="25193"/>
  <c r="Q381" i="25190"/>
  <c r="K380" i="25193"/>
  <c r="P380" i="25193" s="1"/>
  <c r="P381" i="25190"/>
  <c r="K379" i="25190"/>
  <c r="L381" i="25190"/>
  <c r="O381" i="25190"/>
  <c r="N381" i="25190"/>
  <c r="L371" i="25190"/>
  <c r="O371" i="25190"/>
  <c r="N371" i="25190"/>
  <c r="I371" i="25193"/>
  <c r="J385" i="25190"/>
  <c r="K377" i="25193"/>
  <c r="H384" i="25190"/>
  <c r="M371" i="25190"/>
  <c r="E371" i="25193"/>
  <c r="J371" i="25193"/>
  <c r="F371" i="25193"/>
  <c r="K376" i="25190"/>
  <c r="K370" i="25190"/>
  <c r="M370" i="25190" s="1"/>
  <c r="F369" i="25190"/>
  <c r="K374" i="25193"/>
  <c r="O374" i="25193" s="1"/>
  <c r="F385" i="25190"/>
  <c r="K373" i="25190"/>
  <c r="J373" i="25193"/>
  <c r="K375" i="25193"/>
  <c r="P375" i="25193" s="1"/>
  <c r="P371" i="25190"/>
  <c r="G370" i="25193"/>
  <c r="G373" i="25193"/>
  <c r="Q371" i="25190"/>
  <c r="F384" i="25190"/>
  <c r="P366" i="25190"/>
  <c r="Q366" i="25190"/>
  <c r="O366" i="25190"/>
  <c r="M366" i="25190"/>
  <c r="L366" i="25190"/>
  <c r="N366" i="25190"/>
  <c r="M367" i="25190"/>
  <c r="E360" i="25193"/>
  <c r="K367" i="25193"/>
  <c r="M367" i="25193" s="1"/>
  <c r="I366" i="25193"/>
  <c r="H366" i="25193"/>
  <c r="Q367" i="25190"/>
  <c r="F366" i="25193"/>
  <c r="O367" i="25190"/>
  <c r="M360" i="25190"/>
  <c r="G359" i="25190"/>
  <c r="E359" i="25190"/>
  <c r="E363" i="25193"/>
  <c r="G384" i="25190"/>
  <c r="K363" i="25190"/>
  <c r="M363" i="25190" s="1"/>
  <c r="K365" i="25193"/>
  <c r="Q365" i="25193" s="1"/>
  <c r="O361" i="25190"/>
  <c r="K364" i="25193"/>
  <c r="P364" i="25193" s="1"/>
  <c r="F361" i="25193"/>
  <c r="I385" i="25190"/>
  <c r="I350" i="25192"/>
  <c r="G340" i="25192"/>
  <c r="I340" i="25192" s="1"/>
  <c r="G354" i="25192"/>
  <c r="H354" i="25192" s="1"/>
  <c r="F352" i="25192"/>
  <c r="G353" i="25192"/>
  <c r="H353" i="25192" s="1"/>
  <c r="E352" i="25192"/>
  <c r="G339" i="25192"/>
  <c r="H339" i="25192" s="1"/>
  <c r="F338" i="25192"/>
  <c r="H347" i="25182"/>
  <c r="E352" i="25182"/>
  <c r="G354" i="25182"/>
  <c r="I354" i="25182" s="1"/>
  <c r="E338" i="25182"/>
  <c r="G339" i="25182"/>
  <c r="I339" i="25182" s="1"/>
  <c r="H340" i="25182"/>
  <c r="I348" i="25183"/>
  <c r="G351" i="25183"/>
  <c r="H350" i="25183"/>
  <c r="F338" i="25183"/>
  <c r="G340" i="25183"/>
  <c r="I340" i="25183" s="1"/>
  <c r="E345" i="25193"/>
  <c r="I346" i="25183"/>
  <c r="G347" i="25193"/>
  <c r="H347" i="25193" s="1"/>
  <c r="G353" i="25183"/>
  <c r="H353" i="25183" s="1"/>
  <c r="F352" i="25183"/>
  <c r="E354" i="25183"/>
  <c r="E338" i="25183"/>
  <c r="I344" i="25183"/>
  <c r="G343" i="25193"/>
  <c r="H343" i="25193" s="1"/>
  <c r="F352" i="25184"/>
  <c r="G340" i="25184"/>
  <c r="H340" i="25184" s="1"/>
  <c r="H346" i="25184"/>
  <c r="F338" i="25184"/>
  <c r="E352" i="25184"/>
  <c r="G353" i="25184"/>
  <c r="I353" i="25184" s="1"/>
  <c r="E338" i="25184"/>
  <c r="G354" i="25184"/>
  <c r="I354" i="25184" s="1"/>
  <c r="I342" i="25184"/>
  <c r="G339" i="25184"/>
  <c r="I339" i="25184" s="1"/>
  <c r="G351" i="25185"/>
  <c r="I348" i="25185"/>
  <c r="I345" i="25185"/>
  <c r="E340" i="25193"/>
  <c r="E354" i="25193" s="1"/>
  <c r="H353" i="25185"/>
  <c r="G340" i="25185"/>
  <c r="I340" i="25185" s="1"/>
  <c r="F345" i="25193"/>
  <c r="E354" i="25185"/>
  <c r="E352" i="25185" s="1"/>
  <c r="F352" i="25185"/>
  <c r="G344" i="25193"/>
  <c r="I344" i="25193" s="1"/>
  <c r="G351" i="25186"/>
  <c r="I348" i="25186"/>
  <c r="H348" i="25186"/>
  <c r="G350" i="25193"/>
  <c r="H350" i="25193" s="1"/>
  <c r="I345" i="25186"/>
  <c r="H345" i="25186"/>
  <c r="E339" i="25193"/>
  <c r="G340" i="25186"/>
  <c r="E338" i="25186"/>
  <c r="I342" i="25186"/>
  <c r="E352" i="25186"/>
  <c r="E342" i="25193"/>
  <c r="G339" i="25186"/>
  <c r="H339" i="25186" s="1"/>
  <c r="F338" i="25186"/>
  <c r="F353" i="25186"/>
  <c r="I345" i="25187"/>
  <c r="H345" i="25187"/>
  <c r="G353" i="25187"/>
  <c r="I353" i="25187" s="1"/>
  <c r="E352" i="25187"/>
  <c r="I342" i="25187"/>
  <c r="F354" i="25187"/>
  <c r="F338" i="25187"/>
  <c r="I344" i="25187"/>
  <c r="F340" i="25193"/>
  <c r="F354" i="25193" s="1"/>
  <c r="E338" i="25187"/>
  <c r="G339" i="25187"/>
  <c r="I339" i="25187" s="1"/>
  <c r="H348" i="25189"/>
  <c r="I346" i="25189"/>
  <c r="I339" i="25189"/>
  <c r="G346" i="25193"/>
  <c r="H346" i="25193" s="1"/>
  <c r="H342" i="25189"/>
  <c r="I342" i="25189"/>
  <c r="G340" i="25189"/>
  <c r="E354" i="25189"/>
  <c r="E352" i="25189" s="1"/>
  <c r="I344" i="25189"/>
  <c r="I350" i="25190"/>
  <c r="E348" i="25193"/>
  <c r="G349" i="25193"/>
  <c r="I349" i="25193" s="1"/>
  <c r="I329" i="25189"/>
  <c r="G327" i="25189"/>
  <c r="H327" i="25189" s="1"/>
  <c r="H326" i="25189"/>
  <c r="G324" i="25189"/>
  <c r="I324" i="25189" s="1"/>
  <c r="G319" i="25189"/>
  <c r="H319" i="25189" s="1"/>
  <c r="I348" i="25190"/>
  <c r="H348" i="25190"/>
  <c r="G351" i="25190"/>
  <c r="E352" i="25190"/>
  <c r="F339" i="25193"/>
  <c r="F353" i="25193" s="1"/>
  <c r="G340" i="25190"/>
  <c r="E338" i="25190"/>
  <c r="H345" i="25190"/>
  <c r="H346" i="25190"/>
  <c r="F342" i="25193"/>
  <c r="G327" i="25192"/>
  <c r="G319" i="25192"/>
  <c r="I319" i="25192" s="1"/>
  <c r="G317" i="25192"/>
  <c r="I317" i="25192" s="1"/>
  <c r="G333" i="25192"/>
  <c r="H333" i="25192" s="1"/>
  <c r="E331" i="25192"/>
  <c r="G332" i="25192"/>
  <c r="H332" i="25192" s="1"/>
  <c r="F331" i="25192"/>
  <c r="E321" i="25193"/>
  <c r="I322" i="25192"/>
  <c r="H321" i="25192"/>
  <c r="I327" i="25182"/>
  <c r="I329" i="25182"/>
  <c r="F333" i="25182"/>
  <c r="F331" i="25182" s="1"/>
  <c r="I318" i="25182"/>
  <c r="G319" i="25182"/>
  <c r="E317" i="25182"/>
  <c r="G330" i="25183"/>
  <c r="I324" i="25183"/>
  <c r="H324" i="25183"/>
  <c r="F317" i="25183"/>
  <c r="G319" i="25183"/>
  <c r="I319" i="25183" s="1"/>
  <c r="H326" i="25183"/>
  <c r="F331" i="25183"/>
  <c r="I318" i="25183"/>
  <c r="E317" i="25183"/>
  <c r="G322" i="25193"/>
  <c r="H322" i="25193" s="1"/>
  <c r="H321" i="25183"/>
  <c r="E333" i="25183"/>
  <c r="I322" i="25183"/>
  <c r="I328" i="25184"/>
  <c r="F327" i="25193"/>
  <c r="H326" i="25184"/>
  <c r="E333" i="25184"/>
  <c r="E317" i="25184"/>
  <c r="G317" i="25184" s="1"/>
  <c r="H319" i="25184"/>
  <c r="I319" i="25184"/>
  <c r="I318" i="25184"/>
  <c r="F332" i="25184"/>
  <c r="I327" i="25185"/>
  <c r="H327" i="25185"/>
  <c r="G330" i="25185"/>
  <c r="G317" i="25185"/>
  <c r="H317" i="25185" s="1"/>
  <c r="G326" i="25193"/>
  <c r="I326" i="25193" s="1"/>
  <c r="G333" i="25185"/>
  <c r="I333" i="25185" s="1"/>
  <c r="E331" i="25185"/>
  <c r="F331" i="25185"/>
  <c r="G332" i="25185"/>
  <c r="H332" i="25185" s="1"/>
  <c r="G320" i="25185"/>
  <c r="H318" i="25185"/>
  <c r="H319" i="25185"/>
  <c r="I327" i="25186"/>
  <c r="H327" i="25186"/>
  <c r="H328" i="25186"/>
  <c r="F324" i="25193"/>
  <c r="G332" i="25186"/>
  <c r="H332" i="25186" s="1"/>
  <c r="E318" i="25193"/>
  <c r="E332" i="25193" s="1"/>
  <c r="F317" i="25186"/>
  <c r="G319" i="25186"/>
  <c r="H319" i="25186" s="1"/>
  <c r="F333" i="25186"/>
  <c r="H318" i="25186"/>
  <c r="I323" i="25186"/>
  <c r="I329" i="25187"/>
  <c r="G327" i="25187"/>
  <c r="G332" i="25187"/>
  <c r="H332" i="25187" s="1"/>
  <c r="H326" i="25187"/>
  <c r="I318" i="25187"/>
  <c r="G333" i="25187"/>
  <c r="H333" i="25187" s="1"/>
  <c r="F317" i="25187"/>
  <c r="I322" i="25187"/>
  <c r="G323" i="25193"/>
  <c r="H323" i="25193" s="1"/>
  <c r="G319" i="25187"/>
  <c r="H319" i="25187" s="1"/>
  <c r="G330" i="25189"/>
  <c r="H328" i="25189"/>
  <c r="E331" i="25189"/>
  <c r="F318" i="25193"/>
  <c r="F332" i="25193" s="1"/>
  <c r="I325" i="25189"/>
  <c r="G333" i="25189"/>
  <c r="H333" i="25189" s="1"/>
  <c r="G332" i="25189"/>
  <c r="H332" i="25189" s="1"/>
  <c r="F331" i="25189"/>
  <c r="E319" i="25193"/>
  <c r="E333" i="25193" s="1"/>
  <c r="I322" i="25189"/>
  <c r="G318" i="25189"/>
  <c r="H318" i="25189" s="1"/>
  <c r="F317" i="25189"/>
  <c r="I327" i="25190"/>
  <c r="G330" i="25190"/>
  <c r="H327" i="25190"/>
  <c r="I329" i="25190"/>
  <c r="E327" i="25193"/>
  <c r="G328" i="25193"/>
  <c r="I328" i="25193" s="1"/>
  <c r="E324" i="25193"/>
  <c r="G325" i="25193"/>
  <c r="I325" i="25193" s="1"/>
  <c r="I325" i="25190"/>
  <c r="E332" i="25190"/>
  <c r="G332" i="25190" s="1"/>
  <c r="H332" i="25190" s="1"/>
  <c r="H319" i="25190"/>
  <c r="G317" i="25190"/>
  <c r="I317" i="25190" s="1"/>
  <c r="F331" i="25190"/>
  <c r="F319" i="25193"/>
  <c r="E333" i="25190"/>
  <c r="F321" i="25193"/>
  <c r="G318" i="25190"/>
  <c r="I306" i="25192"/>
  <c r="G309" i="25192"/>
  <c r="H306" i="25192"/>
  <c r="H307" i="25192"/>
  <c r="G297" i="25192"/>
  <c r="I297" i="25192" s="1"/>
  <c r="G312" i="25192"/>
  <c r="I312" i="25192" s="1"/>
  <c r="E310" i="25192"/>
  <c r="G311" i="25192"/>
  <c r="I311" i="25192" s="1"/>
  <c r="E296" i="25192"/>
  <c r="I308" i="25182"/>
  <c r="E310" i="25182"/>
  <c r="G311" i="25182"/>
  <c r="H311" i="25182" s="1"/>
  <c r="G312" i="25182"/>
  <c r="I312" i="25182" s="1"/>
  <c r="E296" i="25182"/>
  <c r="G298" i="25182"/>
  <c r="I298" i="25182" s="1"/>
  <c r="G309" i="25183"/>
  <c r="I304" i="25183"/>
  <c r="H298" i="25183"/>
  <c r="E296" i="25183"/>
  <c r="G296" i="25183" s="1"/>
  <c r="I296" i="25183" s="1"/>
  <c r="I300" i="25183"/>
  <c r="H300" i="25183"/>
  <c r="I305" i="25184"/>
  <c r="H297" i="25184"/>
  <c r="I298" i="25184"/>
  <c r="H298" i="25184"/>
  <c r="E296" i="25184"/>
  <c r="G312" i="25185"/>
  <c r="I312" i="25185" s="1"/>
  <c r="G298" i="25185"/>
  <c r="I298" i="25185" s="1"/>
  <c r="F310" i="25185"/>
  <c r="G304" i="25193"/>
  <c r="I304" i="25193" s="1"/>
  <c r="H298" i="25185"/>
  <c r="I297" i="25185"/>
  <c r="E311" i="25185"/>
  <c r="E296" i="25185"/>
  <c r="I302" i="25185"/>
  <c r="G308" i="25193"/>
  <c r="H308" i="25193" s="1"/>
  <c r="I308" i="25186"/>
  <c r="F306" i="25193"/>
  <c r="H303" i="25186"/>
  <c r="I303" i="25186"/>
  <c r="G311" i="25186"/>
  <c r="H311" i="25186" s="1"/>
  <c r="F310" i="25186"/>
  <c r="H305" i="25186"/>
  <c r="G312" i="25186"/>
  <c r="I312" i="25186" s="1"/>
  <c r="E310" i="25186"/>
  <c r="I300" i="25186"/>
  <c r="I297" i="25186"/>
  <c r="H297" i="25186"/>
  <c r="F296" i="25186"/>
  <c r="F300" i="25193"/>
  <c r="I301" i="25186"/>
  <c r="I306" i="25187"/>
  <c r="E306" i="25193"/>
  <c r="E310" i="25187"/>
  <c r="G312" i="25187"/>
  <c r="H312" i="25187" s="1"/>
  <c r="F297" i="25193"/>
  <c r="F311" i="25193" s="1"/>
  <c r="F311" i="25187"/>
  <c r="F310" i="25187" s="1"/>
  <c r="G298" i="25187"/>
  <c r="I298" i="25187" s="1"/>
  <c r="G297" i="25187"/>
  <c r="H297" i="25187" s="1"/>
  <c r="F298" i="25193"/>
  <c r="F312" i="25193" s="1"/>
  <c r="G302" i="25193"/>
  <c r="I302" i="25193" s="1"/>
  <c r="G309" i="25189"/>
  <c r="F303" i="25193"/>
  <c r="F296" i="25189"/>
  <c r="E296" i="25189"/>
  <c r="E311" i="25189"/>
  <c r="E298" i="25193"/>
  <c r="E312" i="25193" s="1"/>
  <c r="G307" i="25193"/>
  <c r="H307" i="25193" s="1"/>
  <c r="G309" i="25190"/>
  <c r="E310" i="25190"/>
  <c r="I308" i="25190"/>
  <c r="E297" i="25193"/>
  <c r="E303" i="25193"/>
  <c r="F296" i="25190"/>
  <c r="F310" i="25190"/>
  <c r="G301" i="25193"/>
  <c r="E300" i="25193"/>
  <c r="G311" i="25190"/>
  <c r="G300" i="25190"/>
  <c r="H300" i="25190" s="1"/>
  <c r="G298" i="25190"/>
  <c r="H298" i="25190" s="1"/>
  <c r="E296" i="25190"/>
  <c r="G288" i="25192"/>
  <c r="H285" i="25192"/>
  <c r="I285" i="25192"/>
  <c r="F275" i="25192"/>
  <c r="F291" i="25192"/>
  <c r="G277" i="25192"/>
  <c r="H277" i="25192" s="1"/>
  <c r="I284" i="25192"/>
  <c r="E275" i="25192"/>
  <c r="F290" i="25192"/>
  <c r="G290" i="25192" s="1"/>
  <c r="H290" i="25192" s="1"/>
  <c r="H280" i="25192"/>
  <c r="G276" i="25192"/>
  <c r="I276" i="25192" s="1"/>
  <c r="H272" i="25192"/>
  <c r="G267" i="25192"/>
  <c r="I267" i="25192" s="1"/>
  <c r="E265" i="25192"/>
  <c r="G265" i="25192" s="1"/>
  <c r="E291" i="25192"/>
  <c r="G266" i="25192"/>
  <c r="H266" i="25192" s="1"/>
  <c r="H282" i="25182"/>
  <c r="I276" i="25182"/>
  <c r="G277" i="25182"/>
  <c r="H280" i="25182"/>
  <c r="F275" i="25182"/>
  <c r="G275" i="25182" s="1"/>
  <c r="H275" i="25182" s="1"/>
  <c r="F290" i="25182"/>
  <c r="H270" i="25182"/>
  <c r="G266" i="25182"/>
  <c r="H266" i="25182" s="1"/>
  <c r="I287" i="25183"/>
  <c r="I285" i="25183"/>
  <c r="F285" i="25193"/>
  <c r="H277" i="25183"/>
  <c r="E275" i="25183"/>
  <c r="H279" i="25183"/>
  <c r="H272" i="25183"/>
  <c r="H273" i="25183"/>
  <c r="I267" i="25183"/>
  <c r="E265" i="25183"/>
  <c r="E290" i="25183"/>
  <c r="I271" i="25183"/>
  <c r="G288" i="25184"/>
  <c r="G283" i="25193"/>
  <c r="H283" i="25193" s="1"/>
  <c r="E275" i="25184"/>
  <c r="E276" i="25193"/>
  <c r="E290" i="25193" s="1"/>
  <c r="E279" i="25193"/>
  <c r="G280" i="25193"/>
  <c r="H280" i="25193" s="1"/>
  <c r="F272" i="25193"/>
  <c r="E265" i="25184"/>
  <c r="G267" i="25184"/>
  <c r="I267" i="25184" s="1"/>
  <c r="I269" i="25184"/>
  <c r="E291" i="25184"/>
  <c r="G266" i="25184"/>
  <c r="I266" i="25184" s="1"/>
  <c r="H286" i="25185"/>
  <c r="I282" i="25185"/>
  <c r="H282" i="25185"/>
  <c r="E275" i="25185"/>
  <c r="G275" i="25185" s="1"/>
  <c r="E290" i="25185"/>
  <c r="E289" i="25185" s="1"/>
  <c r="F290" i="25185"/>
  <c r="I270" i="25185"/>
  <c r="I285" i="25186"/>
  <c r="H285" i="25186"/>
  <c r="I286" i="25186"/>
  <c r="F291" i="25186"/>
  <c r="I282" i="25186"/>
  <c r="G277" i="25186"/>
  <c r="I277" i="25186" s="1"/>
  <c r="F282" i="25193"/>
  <c r="I276" i="25186"/>
  <c r="H280" i="25186"/>
  <c r="H279" i="25186"/>
  <c r="G272" i="25186"/>
  <c r="I272" i="25186" s="1"/>
  <c r="E290" i="25186"/>
  <c r="H267" i="25186"/>
  <c r="G266" i="25186"/>
  <c r="I266" i="25186" s="1"/>
  <c r="E291" i="25186"/>
  <c r="I285" i="25187"/>
  <c r="G288" i="25187"/>
  <c r="H285" i="25187"/>
  <c r="G286" i="25193"/>
  <c r="I286" i="25193" s="1"/>
  <c r="I287" i="25187"/>
  <c r="G277" i="25187"/>
  <c r="I277" i="25187" s="1"/>
  <c r="H283" i="25187"/>
  <c r="E277" i="25193"/>
  <c r="I273" i="25193"/>
  <c r="I272" i="25187"/>
  <c r="E291" i="25187"/>
  <c r="I266" i="25187"/>
  <c r="H266" i="25187"/>
  <c r="H270" i="25187"/>
  <c r="G271" i="25193"/>
  <c r="I271" i="25193" s="1"/>
  <c r="G288" i="25189"/>
  <c r="H285" i="25189"/>
  <c r="I285" i="25189"/>
  <c r="E285" i="25193"/>
  <c r="G284" i="25193"/>
  <c r="I284" i="25193" s="1"/>
  <c r="F276" i="25193"/>
  <c r="E275" i="25189"/>
  <c r="F290" i="25189"/>
  <c r="E291" i="25189"/>
  <c r="G279" i="25189"/>
  <c r="I279" i="25189" s="1"/>
  <c r="F291" i="25189"/>
  <c r="E265" i="25189"/>
  <c r="G266" i="25189"/>
  <c r="I271" i="25189"/>
  <c r="I267" i="25189"/>
  <c r="F265" i="25189"/>
  <c r="G288" i="25190"/>
  <c r="I285" i="25190"/>
  <c r="H285" i="25190"/>
  <c r="G287" i="25193"/>
  <c r="I287" i="25193" s="1"/>
  <c r="E282" i="25193"/>
  <c r="F291" i="25190"/>
  <c r="F277" i="25193"/>
  <c r="F275" i="25190"/>
  <c r="E275" i="25190"/>
  <c r="G281" i="25193"/>
  <c r="G276" i="25190"/>
  <c r="E291" i="25190"/>
  <c r="F279" i="25193"/>
  <c r="E272" i="25193"/>
  <c r="G274" i="25193"/>
  <c r="I274" i="25193" s="1"/>
  <c r="F265" i="25190"/>
  <c r="E267" i="25193"/>
  <c r="H269" i="25190"/>
  <c r="I269" i="25190"/>
  <c r="H271" i="25190"/>
  <c r="E269" i="25193"/>
  <c r="G267" i="25190"/>
  <c r="I267" i="25190" s="1"/>
  <c r="I254" i="25192"/>
  <c r="K255" i="25192"/>
  <c r="L255" i="25192"/>
  <c r="M255" i="25192"/>
  <c r="H244" i="25192"/>
  <c r="L251" i="25192"/>
  <c r="J252" i="25192"/>
  <c r="J251" i="25192"/>
  <c r="L252" i="25192"/>
  <c r="M252" i="25192"/>
  <c r="G258" i="25192"/>
  <c r="F258" i="25192"/>
  <c r="H258" i="25192"/>
  <c r="I259" i="25192"/>
  <c r="M259" i="25192" s="1"/>
  <c r="I246" i="25192"/>
  <c r="I245" i="25192"/>
  <c r="K245" i="25192" s="1"/>
  <c r="E244" i="25192"/>
  <c r="J250" i="25192"/>
  <c r="I248" i="25192"/>
  <c r="M250" i="25192"/>
  <c r="K250" i="25192"/>
  <c r="E260" i="25192"/>
  <c r="E258" i="25192" s="1"/>
  <c r="M256" i="25182"/>
  <c r="I254" i="25182"/>
  <c r="L256" i="25182"/>
  <c r="M253" i="25182"/>
  <c r="J252" i="25182"/>
  <c r="F259" i="25182"/>
  <c r="I259" i="25182" s="1"/>
  <c r="M259" i="25182" s="1"/>
  <c r="G244" i="25182"/>
  <c r="J253" i="25182"/>
  <c r="K253" i="25182"/>
  <c r="I245" i="25182"/>
  <c r="L245" i="25182" s="1"/>
  <c r="I246" i="25182"/>
  <c r="M246" i="25182" s="1"/>
  <c r="J248" i="25182"/>
  <c r="M248" i="25182"/>
  <c r="E258" i="25182"/>
  <c r="F260" i="25182"/>
  <c r="H260" i="25182"/>
  <c r="H258" i="25182" s="1"/>
  <c r="G258" i="25182"/>
  <c r="J250" i="25182"/>
  <c r="M250" i="25182"/>
  <c r="L250" i="25182"/>
  <c r="H244" i="25182"/>
  <c r="M254" i="25183"/>
  <c r="I257" i="25183"/>
  <c r="I246" i="25183"/>
  <c r="J246" i="25183" s="1"/>
  <c r="L251" i="25183"/>
  <c r="K251" i="25183"/>
  <c r="G244" i="25183"/>
  <c r="M248" i="25183"/>
  <c r="I260" i="25183"/>
  <c r="J260" i="25183" s="1"/>
  <c r="F258" i="25183"/>
  <c r="J248" i="25183"/>
  <c r="H258" i="25183"/>
  <c r="H244" i="25183"/>
  <c r="F244" i="25183"/>
  <c r="G259" i="25183"/>
  <c r="E245" i="25193"/>
  <c r="E259" i="25193" s="1"/>
  <c r="I254" i="25184"/>
  <c r="E254" i="25193"/>
  <c r="M251" i="25184"/>
  <c r="J253" i="25184"/>
  <c r="I246" i="25184"/>
  <c r="L246" i="25184" s="1"/>
  <c r="L253" i="25184"/>
  <c r="K253" i="25184"/>
  <c r="H251" i="25193"/>
  <c r="K248" i="25184"/>
  <c r="F258" i="25184"/>
  <c r="E258" i="25184"/>
  <c r="G258" i="25184"/>
  <c r="E244" i="25184"/>
  <c r="J250" i="25184"/>
  <c r="I260" i="25184"/>
  <c r="M260" i="25184" s="1"/>
  <c r="G244" i="25184"/>
  <c r="I254" i="25185"/>
  <c r="H258" i="25185"/>
  <c r="L251" i="25185"/>
  <c r="K251" i="25185"/>
  <c r="J251" i="25185"/>
  <c r="G244" i="25185"/>
  <c r="I245" i="25185"/>
  <c r="K245" i="25185" s="1"/>
  <c r="J252" i="25185"/>
  <c r="K252" i="25185"/>
  <c r="M248" i="25185"/>
  <c r="K248" i="25185"/>
  <c r="F258" i="25185"/>
  <c r="I259" i="25185"/>
  <c r="E258" i="25185"/>
  <c r="L248" i="25185"/>
  <c r="J248" i="25185"/>
  <c r="E248" i="25193"/>
  <c r="G260" i="25185"/>
  <c r="E244" i="25185"/>
  <c r="J250" i="25185"/>
  <c r="M250" i="25185"/>
  <c r="I246" i="25185"/>
  <c r="G254" i="25193"/>
  <c r="E258" i="25186"/>
  <c r="F254" i="25193"/>
  <c r="F258" i="25186"/>
  <c r="I245" i="25186"/>
  <c r="J245" i="25186" s="1"/>
  <c r="J253" i="25186"/>
  <c r="G260" i="25186"/>
  <c r="I260" i="25186" s="1"/>
  <c r="G244" i="25186"/>
  <c r="E246" i="25193"/>
  <c r="E260" i="25193" s="1"/>
  <c r="L253" i="25186"/>
  <c r="F244" i="25186"/>
  <c r="H244" i="25186"/>
  <c r="L248" i="25186"/>
  <c r="K248" i="25186"/>
  <c r="J248" i="25186"/>
  <c r="H258" i="25186"/>
  <c r="J249" i="25186"/>
  <c r="G259" i="25186"/>
  <c r="L250" i="25186"/>
  <c r="K250" i="25186"/>
  <c r="F248" i="25193"/>
  <c r="M254" i="25187"/>
  <c r="J255" i="25187"/>
  <c r="H254" i="25193"/>
  <c r="F258" i="25187"/>
  <c r="M255" i="25187"/>
  <c r="L253" i="25187"/>
  <c r="M253" i="25187"/>
  <c r="I245" i="25187"/>
  <c r="J253" i="25187"/>
  <c r="I246" i="25187"/>
  <c r="M246" i="25187" s="1"/>
  <c r="I259" i="25187"/>
  <c r="K259" i="25187" s="1"/>
  <c r="E258" i="25187"/>
  <c r="H258" i="25187"/>
  <c r="M250" i="25187"/>
  <c r="L249" i="25187"/>
  <c r="E244" i="25187"/>
  <c r="G260" i="25187"/>
  <c r="F246" i="25193"/>
  <c r="F260" i="25193" s="1"/>
  <c r="F245" i="25193"/>
  <c r="I250" i="25193"/>
  <c r="L250" i="25193" s="1"/>
  <c r="G248" i="25193"/>
  <c r="M254" i="25189"/>
  <c r="J254" i="25189"/>
  <c r="I257" i="25189"/>
  <c r="L254" i="25189"/>
  <c r="I259" i="25189"/>
  <c r="M259" i="25189" s="1"/>
  <c r="H258" i="25189"/>
  <c r="L251" i="25189"/>
  <c r="M251" i="25189"/>
  <c r="J251" i="25189"/>
  <c r="K251" i="25189"/>
  <c r="F251" i="25193"/>
  <c r="M252" i="25189"/>
  <c r="K252" i="25189"/>
  <c r="E251" i="25193"/>
  <c r="I253" i="25193"/>
  <c r="L252" i="25189"/>
  <c r="E244" i="25189"/>
  <c r="I252" i="25193"/>
  <c r="K252" i="25193" s="1"/>
  <c r="G258" i="25189"/>
  <c r="I245" i="25189"/>
  <c r="L245" i="25189" s="1"/>
  <c r="K248" i="25189"/>
  <c r="E260" i="25189"/>
  <c r="E258" i="25189" s="1"/>
  <c r="K249" i="25189"/>
  <c r="J248" i="25189"/>
  <c r="G244" i="25189"/>
  <c r="J249" i="25189"/>
  <c r="G246" i="25193"/>
  <c r="G260" i="25193" s="1"/>
  <c r="I249" i="25193"/>
  <c r="L249" i="25193" s="1"/>
  <c r="I255" i="25193"/>
  <c r="I256" i="25193"/>
  <c r="G258" i="25190"/>
  <c r="K251" i="25190"/>
  <c r="L251" i="25190"/>
  <c r="M251" i="25190"/>
  <c r="G245" i="25193"/>
  <c r="J251" i="25190"/>
  <c r="K253" i="25190"/>
  <c r="I246" i="25190"/>
  <c r="M246" i="25190" s="1"/>
  <c r="H244" i="25190"/>
  <c r="M253" i="25190"/>
  <c r="H258" i="25190"/>
  <c r="M248" i="25190"/>
  <c r="J248" i="25190"/>
  <c r="K248" i="25190"/>
  <c r="L248" i="25190"/>
  <c r="I260" i="25190"/>
  <c r="M260" i="25190" s="1"/>
  <c r="F258" i="25190"/>
  <c r="E244" i="25190"/>
  <c r="E259" i="25190"/>
  <c r="H246" i="25193"/>
  <c r="H245" i="25193"/>
  <c r="L250" i="25190"/>
  <c r="J250" i="25190"/>
  <c r="M250" i="25190"/>
  <c r="G237" i="25192"/>
  <c r="E237" i="25192"/>
  <c r="I225" i="25192"/>
  <c r="J225" i="25192" s="1"/>
  <c r="H237" i="25192"/>
  <c r="I239" i="25192"/>
  <c r="L239" i="25192" s="1"/>
  <c r="I238" i="25192"/>
  <c r="K238" i="25192" s="1"/>
  <c r="F237" i="25192"/>
  <c r="I227" i="25192"/>
  <c r="F225" i="25193"/>
  <c r="F239" i="25193" s="1"/>
  <c r="I224" i="25192"/>
  <c r="H223" i="25192"/>
  <c r="J234" i="25182"/>
  <c r="J233" i="25182"/>
  <c r="H237" i="25182"/>
  <c r="M234" i="25182"/>
  <c r="L233" i="25182"/>
  <c r="K233" i="25182"/>
  <c r="L234" i="25182"/>
  <c r="F237" i="25182"/>
  <c r="M230" i="25182"/>
  <c r="K232" i="25182"/>
  <c r="H223" i="25182"/>
  <c r="J232" i="25182"/>
  <c r="G237" i="25182"/>
  <c r="I239" i="25182"/>
  <c r="E237" i="25182"/>
  <c r="I238" i="25182"/>
  <c r="M238" i="25182" s="1"/>
  <c r="E223" i="25182"/>
  <c r="I224" i="25182"/>
  <c r="J224" i="25182" s="1"/>
  <c r="G223" i="25182"/>
  <c r="L233" i="25183"/>
  <c r="M234" i="25183"/>
  <c r="K234" i="25183"/>
  <c r="E223" i="25183"/>
  <c r="K231" i="25183"/>
  <c r="I239" i="25183"/>
  <c r="M239" i="25183" s="1"/>
  <c r="L231" i="25183"/>
  <c r="L224" i="25183"/>
  <c r="H237" i="25183"/>
  <c r="E238" i="25183"/>
  <c r="M233" i="25184"/>
  <c r="I225" i="25184"/>
  <c r="M225" i="25184" s="1"/>
  <c r="H223" i="25184"/>
  <c r="I230" i="25184"/>
  <c r="E238" i="25184"/>
  <c r="E237" i="25184" s="1"/>
  <c r="I239" i="25184"/>
  <c r="K239" i="25184" s="1"/>
  <c r="J227" i="25184"/>
  <c r="K227" i="25184"/>
  <c r="M227" i="25184"/>
  <c r="F237" i="25184"/>
  <c r="L227" i="25184"/>
  <c r="H238" i="25184"/>
  <c r="E223" i="25184"/>
  <c r="L225" i="25184"/>
  <c r="F223" i="25184"/>
  <c r="I233" i="25185"/>
  <c r="J235" i="25185"/>
  <c r="I238" i="25185"/>
  <c r="L238" i="25185" s="1"/>
  <c r="L235" i="25185"/>
  <c r="G233" i="25193"/>
  <c r="M230" i="25185"/>
  <c r="L230" i="25185"/>
  <c r="J230" i="25185"/>
  <c r="K230" i="25185"/>
  <c r="J231" i="25185"/>
  <c r="M231" i="25185"/>
  <c r="K231" i="25185"/>
  <c r="G230" i="25193"/>
  <c r="I239" i="25185"/>
  <c r="K239" i="25185" s="1"/>
  <c r="F237" i="25185"/>
  <c r="H237" i="25185"/>
  <c r="G237" i="25185"/>
  <c r="I225" i="25185"/>
  <c r="J228" i="25185"/>
  <c r="I224" i="25185"/>
  <c r="G223" i="25185"/>
  <c r="G227" i="25193"/>
  <c r="K228" i="25185"/>
  <c r="H223" i="25185"/>
  <c r="F223" i="25185"/>
  <c r="K233" i="25186"/>
  <c r="K235" i="25186"/>
  <c r="G237" i="25186"/>
  <c r="J235" i="25186"/>
  <c r="E233" i="25193"/>
  <c r="G223" i="25186"/>
  <c r="L232" i="25186"/>
  <c r="K232" i="25186"/>
  <c r="E239" i="25186"/>
  <c r="I239" i="25186" s="1"/>
  <c r="E230" i="25193"/>
  <c r="F237" i="25186"/>
  <c r="G224" i="25193"/>
  <c r="G238" i="25193" s="1"/>
  <c r="M232" i="25186"/>
  <c r="H237" i="25186"/>
  <c r="I238" i="25186"/>
  <c r="J227" i="25186"/>
  <c r="G225" i="25193"/>
  <c r="L228" i="25186"/>
  <c r="F223" i="25186"/>
  <c r="I228" i="25193"/>
  <c r="K228" i="25193" s="1"/>
  <c r="I225" i="25186"/>
  <c r="I224" i="25186"/>
  <c r="K228" i="25186"/>
  <c r="F233" i="25193"/>
  <c r="M235" i="25187"/>
  <c r="L230" i="25187"/>
  <c r="I231" i="25193"/>
  <c r="J231" i="25193" s="1"/>
  <c r="I239" i="25187"/>
  <c r="J239" i="25187" s="1"/>
  <c r="E237" i="25187"/>
  <c r="G237" i="25187"/>
  <c r="I229" i="25193"/>
  <c r="L229" i="25193" s="1"/>
  <c r="I227" i="25187"/>
  <c r="M227" i="25187" s="1"/>
  <c r="E223" i="25187"/>
  <c r="I225" i="25187"/>
  <c r="J225" i="25187" s="1"/>
  <c r="G223" i="25187"/>
  <c r="G237" i="25189"/>
  <c r="L234" i="25189"/>
  <c r="I235" i="25193"/>
  <c r="K235" i="25193" s="1"/>
  <c r="I234" i="25193"/>
  <c r="J234" i="25193" s="1"/>
  <c r="F237" i="25189"/>
  <c r="M234" i="25189"/>
  <c r="K234" i="25189"/>
  <c r="K230" i="25189"/>
  <c r="J230" i="25189"/>
  <c r="M230" i="25189"/>
  <c r="F224" i="25193"/>
  <c r="F238" i="25193" s="1"/>
  <c r="I232" i="25193"/>
  <c r="M232" i="25193" s="1"/>
  <c r="L230" i="25189"/>
  <c r="M232" i="25189"/>
  <c r="I239" i="25189"/>
  <c r="J239" i="25189" s="1"/>
  <c r="E237" i="25189"/>
  <c r="I238" i="25189"/>
  <c r="K238" i="25189" s="1"/>
  <c r="I227" i="25189"/>
  <c r="H223" i="25189"/>
  <c r="J229" i="25189"/>
  <c r="E223" i="25189"/>
  <c r="L229" i="25189"/>
  <c r="I224" i="25189"/>
  <c r="J225" i="25189"/>
  <c r="M229" i="25189"/>
  <c r="L233" i="25190"/>
  <c r="M233" i="25190"/>
  <c r="I236" i="25190"/>
  <c r="K233" i="25190"/>
  <c r="J233" i="25190"/>
  <c r="H233" i="25193"/>
  <c r="E224" i="25193"/>
  <c r="K232" i="25190"/>
  <c r="L230" i="25190"/>
  <c r="J230" i="25190"/>
  <c r="F230" i="25193"/>
  <c r="H230" i="25193"/>
  <c r="G237" i="25190"/>
  <c r="H224" i="25193"/>
  <c r="H238" i="25193" s="1"/>
  <c r="I224" i="25190"/>
  <c r="L224" i="25190" s="1"/>
  <c r="M232" i="25190"/>
  <c r="F223" i="25190"/>
  <c r="F237" i="25190"/>
  <c r="H237" i="25190"/>
  <c r="I239" i="25190"/>
  <c r="L239" i="25190" s="1"/>
  <c r="E225" i="25193"/>
  <c r="M228" i="25190"/>
  <c r="E227" i="25193"/>
  <c r="J227" i="25190"/>
  <c r="H223" i="25190"/>
  <c r="E237" i="25190"/>
  <c r="L228" i="25190"/>
  <c r="K228" i="25190"/>
  <c r="E223" i="25190"/>
  <c r="M212" i="25192"/>
  <c r="J209" i="25192"/>
  <c r="E202" i="25192"/>
  <c r="G217" i="25192"/>
  <c r="F217" i="25192"/>
  <c r="K208" i="25192"/>
  <c r="J204" i="25192"/>
  <c r="M204" i="25192" s="1"/>
  <c r="N208" i="25192"/>
  <c r="G202" i="25192"/>
  <c r="G194" i="25193"/>
  <c r="J193" i="25192"/>
  <c r="F192" i="25192"/>
  <c r="L196" i="25192"/>
  <c r="G196" i="25193"/>
  <c r="E218" i="25192"/>
  <c r="E192" i="25192"/>
  <c r="J194" i="25192"/>
  <c r="K194" i="25192" s="1"/>
  <c r="H196" i="25193"/>
  <c r="L212" i="25182"/>
  <c r="O212" i="25182"/>
  <c r="J215" i="25182"/>
  <c r="N212" i="25182"/>
  <c r="M212" i="25182"/>
  <c r="K212" i="25182"/>
  <c r="K213" i="25182"/>
  <c r="O213" i="25182"/>
  <c r="J203" i="25182"/>
  <c r="K203" i="25182" s="1"/>
  <c r="L209" i="25182"/>
  <c r="H202" i="25182"/>
  <c r="M206" i="25182"/>
  <c r="K206" i="25182"/>
  <c r="G202" i="25182"/>
  <c r="I202" i="25182"/>
  <c r="K207" i="25182"/>
  <c r="I218" i="25182"/>
  <c r="L207" i="25182"/>
  <c r="J204" i="25182"/>
  <c r="M204" i="25182" s="1"/>
  <c r="G217" i="25182"/>
  <c r="G216" i="25182" s="1"/>
  <c r="M207" i="25182"/>
  <c r="F217" i="25182"/>
  <c r="J194" i="25182"/>
  <c r="O194" i="25182" s="1"/>
  <c r="M199" i="25182"/>
  <c r="K199" i="25182"/>
  <c r="I217" i="25182"/>
  <c r="L199" i="25182"/>
  <c r="F199" i="25193"/>
  <c r="K193" i="25182"/>
  <c r="O193" i="25182"/>
  <c r="L193" i="25182"/>
  <c r="N193" i="25182"/>
  <c r="M196" i="25182"/>
  <c r="O196" i="25182"/>
  <c r="L196" i="25182"/>
  <c r="K196" i="25182"/>
  <c r="M193" i="25182"/>
  <c r="G192" i="25182"/>
  <c r="E192" i="25182"/>
  <c r="N198" i="25182"/>
  <c r="M198" i="25182"/>
  <c r="K198" i="25182"/>
  <c r="N209" i="25183"/>
  <c r="I209" i="25193"/>
  <c r="M206" i="25183"/>
  <c r="I202" i="25183"/>
  <c r="J203" i="25183"/>
  <c r="M208" i="25183"/>
  <c r="K208" i="25183"/>
  <c r="I206" i="25193"/>
  <c r="E206" i="25193"/>
  <c r="I218" i="25183"/>
  <c r="E218" i="25183"/>
  <c r="L206" i="25183"/>
  <c r="E202" i="25183"/>
  <c r="J204" i="25183"/>
  <c r="H206" i="25193"/>
  <c r="N208" i="25183"/>
  <c r="O208" i="25183"/>
  <c r="G218" i="25183"/>
  <c r="M199" i="25183"/>
  <c r="O199" i="25183"/>
  <c r="L199" i="25183"/>
  <c r="N199" i="25183"/>
  <c r="G192" i="25183"/>
  <c r="I192" i="25183"/>
  <c r="K199" i="25183"/>
  <c r="E192" i="25183"/>
  <c r="I194" i="25193"/>
  <c r="F193" i="25193"/>
  <c r="J194" i="25183"/>
  <c r="M194" i="25183" s="1"/>
  <c r="F217" i="25183"/>
  <c r="K197" i="25183"/>
  <c r="O198" i="25183"/>
  <c r="L198" i="25183"/>
  <c r="M198" i="25183"/>
  <c r="F192" i="25183"/>
  <c r="I217" i="25183"/>
  <c r="J196" i="25183"/>
  <c r="O196" i="25183" s="1"/>
  <c r="N198" i="25183"/>
  <c r="J215" i="25184"/>
  <c r="N212" i="25184"/>
  <c r="O212" i="25184"/>
  <c r="M212" i="25184"/>
  <c r="J209" i="25184"/>
  <c r="G218" i="25184"/>
  <c r="J204" i="25184"/>
  <c r="N204" i="25184" s="1"/>
  <c r="J203" i="25184"/>
  <c r="H202" i="25184"/>
  <c r="H203" i="25193"/>
  <c r="F218" i="25184"/>
  <c r="E218" i="25184"/>
  <c r="E192" i="25184"/>
  <c r="G199" i="25193"/>
  <c r="E193" i="25193"/>
  <c r="J199" i="25184"/>
  <c r="K196" i="25184"/>
  <c r="N196" i="25184"/>
  <c r="O196" i="25184"/>
  <c r="L196" i="25184"/>
  <c r="I218" i="25184"/>
  <c r="J193" i="25184"/>
  <c r="M196" i="25184"/>
  <c r="F192" i="25184"/>
  <c r="O212" i="25185"/>
  <c r="L214" i="25185"/>
  <c r="N212" i="25185"/>
  <c r="L212" i="25185"/>
  <c r="E216" i="25185"/>
  <c r="K214" i="25185"/>
  <c r="M214" i="25185"/>
  <c r="O209" i="25185"/>
  <c r="I202" i="25185"/>
  <c r="H202" i="25185"/>
  <c r="E202" i="25185"/>
  <c r="G209" i="25193"/>
  <c r="K206" i="25185"/>
  <c r="J204" i="25185"/>
  <c r="N207" i="25185"/>
  <c r="G217" i="25185"/>
  <c r="O207" i="25185"/>
  <c r="L207" i="25185"/>
  <c r="I218" i="25185"/>
  <c r="I216" i="25185" s="1"/>
  <c r="J203" i="25185"/>
  <c r="N203" i="25185" s="1"/>
  <c r="N200" i="25185"/>
  <c r="J194" i="25185"/>
  <c r="N194" i="25185" s="1"/>
  <c r="H217" i="25185"/>
  <c r="M200" i="25185"/>
  <c r="K200" i="25185"/>
  <c r="G218" i="25185"/>
  <c r="O200" i="25185"/>
  <c r="J193" i="25185"/>
  <c r="N193" i="25185" s="1"/>
  <c r="M196" i="25185"/>
  <c r="N196" i="25185"/>
  <c r="I196" i="25193"/>
  <c r="F218" i="25185"/>
  <c r="L196" i="25185"/>
  <c r="N198" i="25185"/>
  <c r="F196" i="25193"/>
  <c r="L212" i="25186"/>
  <c r="K212" i="25186"/>
  <c r="N212" i="25186"/>
  <c r="K214" i="25186"/>
  <c r="M214" i="25186"/>
  <c r="N214" i="25186"/>
  <c r="O214" i="25186"/>
  <c r="F212" i="25193"/>
  <c r="M209" i="25186"/>
  <c r="I217" i="25186"/>
  <c r="I216" i="25186" s="1"/>
  <c r="H209" i="25193"/>
  <c r="J203" i="25186"/>
  <c r="L203" i="25186" s="1"/>
  <c r="J204" i="25186"/>
  <c r="O204" i="25186" s="1"/>
  <c r="H202" i="25186"/>
  <c r="F218" i="25186"/>
  <c r="E202" i="25186"/>
  <c r="M207" i="25186"/>
  <c r="N207" i="25186"/>
  <c r="I204" i="25193"/>
  <c r="F203" i="25193"/>
  <c r="F202" i="25186"/>
  <c r="K207" i="25186"/>
  <c r="I203" i="25193"/>
  <c r="E203" i="25193"/>
  <c r="F206" i="25193"/>
  <c r="L199" i="25186"/>
  <c r="M199" i="25186"/>
  <c r="K199" i="25186"/>
  <c r="H218" i="25186"/>
  <c r="I192" i="25186"/>
  <c r="J194" i="25186"/>
  <c r="N194" i="25186" s="1"/>
  <c r="O196" i="25186"/>
  <c r="J193" i="25186"/>
  <c r="M196" i="25186"/>
  <c r="L196" i="25186"/>
  <c r="O212" i="25187"/>
  <c r="N212" i="25187"/>
  <c r="J215" i="25187"/>
  <c r="L212" i="25187"/>
  <c r="K212" i="25187"/>
  <c r="K213" i="25187"/>
  <c r="O213" i="25187"/>
  <c r="E212" i="25193"/>
  <c r="M213" i="25187"/>
  <c r="N213" i="25187"/>
  <c r="G212" i="25193"/>
  <c r="M210" i="25187"/>
  <c r="I218" i="25187"/>
  <c r="K210" i="25187"/>
  <c r="L210" i="25187"/>
  <c r="J204" i="25187"/>
  <c r="O204" i="25187" s="1"/>
  <c r="F202" i="25187"/>
  <c r="O210" i="25187"/>
  <c r="L206" i="25187"/>
  <c r="M206" i="25187"/>
  <c r="O206" i="25187"/>
  <c r="N206" i="25187"/>
  <c r="K206" i="25187"/>
  <c r="J203" i="25187"/>
  <c r="O207" i="25187"/>
  <c r="H217" i="25187"/>
  <c r="H218" i="25187"/>
  <c r="H202" i="25187"/>
  <c r="M207" i="25187"/>
  <c r="K200" i="25187"/>
  <c r="N200" i="25187"/>
  <c r="I192" i="25187"/>
  <c r="L200" i="25187"/>
  <c r="O200" i="25187"/>
  <c r="F217" i="25187"/>
  <c r="N196" i="25187"/>
  <c r="M196" i="25187"/>
  <c r="J193" i="25187"/>
  <c r="O193" i="25187" s="1"/>
  <c r="I217" i="25187"/>
  <c r="L196" i="25187"/>
  <c r="J194" i="25187"/>
  <c r="N194" i="25187" s="1"/>
  <c r="J212" i="25189"/>
  <c r="J214" i="25193"/>
  <c r="O214" i="25193" s="1"/>
  <c r="H204" i="25193"/>
  <c r="E209" i="25193"/>
  <c r="G204" i="25193"/>
  <c r="L204" i="25189"/>
  <c r="N203" i="25189"/>
  <c r="O206" i="25189"/>
  <c r="J208" i="25193"/>
  <c r="M208" i="25193" s="1"/>
  <c r="E202" i="25189"/>
  <c r="G206" i="25193"/>
  <c r="I217" i="25189"/>
  <c r="I216" i="25189" s="1"/>
  <c r="E217" i="25189"/>
  <c r="H202" i="25189"/>
  <c r="H218" i="25189"/>
  <c r="G218" i="25189"/>
  <c r="G216" i="25189" s="1"/>
  <c r="H217" i="25189"/>
  <c r="L199" i="25189"/>
  <c r="E218" i="25189"/>
  <c r="M199" i="25189"/>
  <c r="J201" i="25193"/>
  <c r="L201" i="25193" s="1"/>
  <c r="J200" i="25193"/>
  <c r="M200" i="25193" s="1"/>
  <c r="O196" i="25189"/>
  <c r="M196" i="25189"/>
  <c r="K196" i="25189"/>
  <c r="L196" i="25189"/>
  <c r="J198" i="25193"/>
  <c r="M198" i="25193" s="1"/>
  <c r="N196" i="25189"/>
  <c r="J194" i="25189"/>
  <c r="F192" i="25189"/>
  <c r="J193" i="25189"/>
  <c r="F194" i="25193"/>
  <c r="O212" i="25190"/>
  <c r="H212" i="25193"/>
  <c r="J213" i="25193"/>
  <c r="O213" i="25193" s="1"/>
  <c r="F209" i="25193"/>
  <c r="J211" i="25193"/>
  <c r="E204" i="25193"/>
  <c r="J210" i="25193"/>
  <c r="M206" i="25190"/>
  <c r="J204" i="25190"/>
  <c r="K204" i="25190" s="1"/>
  <c r="F204" i="25193"/>
  <c r="L207" i="25190"/>
  <c r="J207" i="25193"/>
  <c r="M207" i="25193" s="1"/>
  <c r="M207" i="25190"/>
  <c r="G202" i="25190"/>
  <c r="G203" i="25193"/>
  <c r="O207" i="25190"/>
  <c r="E202" i="25190"/>
  <c r="K207" i="25190"/>
  <c r="J203" i="25190"/>
  <c r="M199" i="25190"/>
  <c r="O199" i="25190"/>
  <c r="K199" i="25190"/>
  <c r="J194" i="25190"/>
  <c r="L194" i="25190" s="1"/>
  <c r="H199" i="25193"/>
  <c r="J193" i="25190"/>
  <c r="N193" i="25190" s="1"/>
  <c r="H193" i="25193"/>
  <c r="G193" i="25193"/>
  <c r="H216" i="25190"/>
  <c r="H192" i="25190"/>
  <c r="I217" i="25190"/>
  <c r="L198" i="25190"/>
  <c r="K198" i="25190"/>
  <c r="J197" i="25193"/>
  <c r="O198" i="25190"/>
  <c r="M162" i="25192"/>
  <c r="I162" i="25192"/>
  <c r="H176" i="25192"/>
  <c r="K163" i="25192"/>
  <c r="F149" i="25192"/>
  <c r="M175" i="25192"/>
  <c r="I149" i="25192"/>
  <c r="G151" i="25193"/>
  <c r="H150" i="25193"/>
  <c r="L152" i="25193"/>
  <c r="E140" i="25192"/>
  <c r="L161" i="25192"/>
  <c r="H140" i="25192"/>
  <c r="L140" i="25192"/>
  <c r="M140" i="25192"/>
  <c r="L171" i="25192"/>
  <c r="E161" i="25192"/>
  <c r="H162" i="25192"/>
  <c r="K167" i="25192"/>
  <c r="K140" i="25192"/>
  <c r="G168" i="25192"/>
  <c r="L166" i="25192"/>
  <c r="G163" i="25192"/>
  <c r="G161" i="25192" s="1"/>
  <c r="G167" i="25192"/>
  <c r="J149" i="25182"/>
  <c r="F163" i="25182"/>
  <c r="K162" i="25182"/>
  <c r="G162" i="25182"/>
  <c r="G161" i="25182" s="1"/>
  <c r="J175" i="25182"/>
  <c r="G149" i="25182"/>
  <c r="I163" i="25182"/>
  <c r="I161" i="25182" s="1"/>
  <c r="K149" i="25182"/>
  <c r="E176" i="25182"/>
  <c r="K140" i="25182"/>
  <c r="K142" i="25193"/>
  <c r="G142" i="25193"/>
  <c r="H141" i="25193"/>
  <c r="E140" i="25182"/>
  <c r="J140" i="25182"/>
  <c r="G140" i="25182"/>
  <c r="E166" i="25182"/>
  <c r="I166" i="25182"/>
  <c r="M162" i="25182"/>
  <c r="M161" i="25182" s="1"/>
  <c r="E162" i="25182"/>
  <c r="I140" i="25182"/>
  <c r="J163" i="25182"/>
  <c r="J161" i="25182" s="1"/>
  <c r="G167" i="25182"/>
  <c r="I151" i="25193"/>
  <c r="H175" i="25183"/>
  <c r="L149" i="25183"/>
  <c r="L174" i="25183" s="1"/>
  <c r="J149" i="25183"/>
  <c r="J174" i="25183" s="1"/>
  <c r="J155" i="25193"/>
  <c r="F155" i="25193"/>
  <c r="L162" i="25183"/>
  <c r="H162" i="25183"/>
  <c r="E149" i="25183"/>
  <c r="E174" i="25183" s="1"/>
  <c r="L163" i="25183"/>
  <c r="G175" i="25183"/>
  <c r="L176" i="25183"/>
  <c r="M161" i="25183"/>
  <c r="L140" i="25183"/>
  <c r="F142" i="25193"/>
  <c r="G141" i="25193"/>
  <c r="G163" i="25183"/>
  <c r="G188" i="25183" s="1"/>
  <c r="K167" i="25183"/>
  <c r="K163" i="25183"/>
  <c r="H163" i="25183"/>
  <c r="K143" i="25193"/>
  <c r="E163" i="25183"/>
  <c r="H166" i="25183"/>
  <c r="K162" i="25183"/>
  <c r="H140" i="25183"/>
  <c r="M180" i="25184"/>
  <c r="L149" i="25184"/>
  <c r="H149" i="25184"/>
  <c r="E163" i="25184"/>
  <c r="L161" i="25184"/>
  <c r="G176" i="25184"/>
  <c r="M162" i="25184"/>
  <c r="M161" i="25184" s="1"/>
  <c r="J162" i="25184"/>
  <c r="G163" i="25184"/>
  <c r="G161" i="25184" s="1"/>
  <c r="E162" i="25184"/>
  <c r="K166" i="25184"/>
  <c r="I140" i="25184"/>
  <c r="H140" i="25184"/>
  <c r="I161" i="25184"/>
  <c r="K140" i="25184"/>
  <c r="F140" i="25184"/>
  <c r="F161" i="25184"/>
  <c r="J163" i="25184"/>
  <c r="L140" i="25184"/>
  <c r="G140" i="25184"/>
  <c r="M158" i="25193"/>
  <c r="I158" i="25193"/>
  <c r="J158" i="25193"/>
  <c r="F158" i="25193"/>
  <c r="K176" i="25185"/>
  <c r="M155" i="25193"/>
  <c r="J163" i="25185"/>
  <c r="I175" i="25185"/>
  <c r="I149" i="25185"/>
  <c r="E162" i="25185"/>
  <c r="E161" i="25185" s="1"/>
  <c r="L151" i="25193"/>
  <c r="M175" i="25185"/>
  <c r="G152" i="25193"/>
  <c r="L161" i="25185"/>
  <c r="K167" i="25185"/>
  <c r="E140" i="25185"/>
  <c r="L140" i="25185"/>
  <c r="L165" i="25185" s="1"/>
  <c r="J140" i="25185"/>
  <c r="H162" i="25185"/>
  <c r="E146" i="25193"/>
  <c r="K163" i="25185"/>
  <c r="G143" i="25193"/>
  <c r="J162" i="25185"/>
  <c r="M140" i="25185"/>
  <c r="J142" i="25193"/>
  <c r="K141" i="25193"/>
  <c r="L143" i="25193"/>
  <c r="G163" i="25185"/>
  <c r="G161" i="25185" s="1"/>
  <c r="G140" i="25185"/>
  <c r="G165" i="25185" s="1"/>
  <c r="J166" i="25185"/>
  <c r="E158" i="25193"/>
  <c r="J185" i="25193"/>
  <c r="K158" i="25193"/>
  <c r="M163" i="25186"/>
  <c r="I163" i="25186"/>
  <c r="I161" i="25186" s="1"/>
  <c r="K150" i="25193"/>
  <c r="M149" i="25186"/>
  <c r="J162" i="25186"/>
  <c r="G163" i="25186"/>
  <c r="G161" i="25186" s="1"/>
  <c r="J163" i="25186"/>
  <c r="K161" i="25186"/>
  <c r="F162" i="25186"/>
  <c r="J175" i="25186"/>
  <c r="M175" i="25186"/>
  <c r="H166" i="25186"/>
  <c r="J146" i="25193"/>
  <c r="F163" i="25186"/>
  <c r="L140" i="25186"/>
  <c r="K146" i="25193"/>
  <c r="G146" i="25193"/>
  <c r="L146" i="25193"/>
  <c r="H146" i="25193"/>
  <c r="E142" i="25193"/>
  <c r="J141" i="25193"/>
  <c r="M140" i="25186"/>
  <c r="L171" i="25186"/>
  <c r="E163" i="25186"/>
  <c r="H140" i="25186"/>
  <c r="L163" i="25186"/>
  <c r="L161" i="25186" s="1"/>
  <c r="G140" i="25186"/>
  <c r="K166" i="25186"/>
  <c r="J140" i="25186"/>
  <c r="M143" i="25193"/>
  <c r="E143" i="25193"/>
  <c r="I166" i="25186"/>
  <c r="I140" i="25186"/>
  <c r="G166" i="25186"/>
  <c r="K175" i="25187"/>
  <c r="M163" i="25187"/>
  <c r="M161" i="25187" s="1"/>
  <c r="J175" i="25187"/>
  <c r="J149" i="25187"/>
  <c r="G149" i="25187"/>
  <c r="J151" i="25193"/>
  <c r="E163" i="25187"/>
  <c r="F151" i="25193"/>
  <c r="G150" i="25193"/>
  <c r="E152" i="25193"/>
  <c r="G162" i="25187"/>
  <c r="G161" i="25187" s="1"/>
  <c r="K167" i="25187"/>
  <c r="L172" i="25193"/>
  <c r="E162" i="25187"/>
  <c r="L161" i="25187"/>
  <c r="F146" i="25193"/>
  <c r="I140" i="25187"/>
  <c r="K161" i="25187"/>
  <c r="H163" i="25187"/>
  <c r="H161" i="25187" s="1"/>
  <c r="L141" i="25193"/>
  <c r="M171" i="25187"/>
  <c r="I163" i="25187"/>
  <c r="I161" i="25187" s="1"/>
  <c r="F140" i="25187"/>
  <c r="G166" i="25187"/>
  <c r="F163" i="25187"/>
  <c r="F161" i="25187" s="1"/>
  <c r="K140" i="25187"/>
  <c r="I167" i="25187"/>
  <c r="L158" i="25193"/>
  <c r="H158" i="25193"/>
  <c r="G183" i="25189"/>
  <c r="L155" i="25193"/>
  <c r="H155" i="25193"/>
  <c r="E176" i="25189"/>
  <c r="I149" i="25189"/>
  <c r="K155" i="25193"/>
  <c r="H151" i="25193"/>
  <c r="M150" i="25193"/>
  <c r="I150" i="25193"/>
  <c r="I176" i="25189"/>
  <c r="K180" i="25189"/>
  <c r="E150" i="25193"/>
  <c r="I152" i="25193"/>
  <c r="K176" i="25189"/>
  <c r="G163" i="25189"/>
  <c r="G161" i="25189" s="1"/>
  <c r="M149" i="25189"/>
  <c r="L179" i="25193"/>
  <c r="J152" i="25193"/>
  <c r="F152" i="25193"/>
  <c r="J163" i="25189"/>
  <c r="J161" i="25189" s="1"/>
  <c r="F163" i="25189"/>
  <c r="F161" i="25189" s="1"/>
  <c r="I141" i="25193"/>
  <c r="K166" i="25189"/>
  <c r="I143" i="25193"/>
  <c r="M142" i="25193"/>
  <c r="I142" i="25193"/>
  <c r="E141" i="25193"/>
  <c r="K162" i="25189"/>
  <c r="K161" i="25189" s="1"/>
  <c r="J143" i="25193"/>
  <c r="H163" i="25189"/>
  <c r="H161" i="25189" s="1"/>
  <c r="I185" i="25193"/>
  <c r="M184" i="25193"/>
  <c r="L175" i="25190"/>
  <c r="K181" i="25193"/>
  <c r="G163" i="25190"/>
  <c r="L162" i="25190"/>
  <c r="L161" i="25190" s="1"/>
  <c r="L150" i="25193"/>
  <c r="G155" i="25193"/>
  <c r="H175" i="25190"/>
  <c r="G182" i="25193"/>
  <c r="H179" i="25193"/>
  <c r="J150" i="25193"/>
  <c r="M152" i="25193"/>
  <c r="J178" i="25193"/>
  <c r="F176" i="25190"/>
  <c r="M163" i="25190"/>
  <c r="H152" i="25193"/>
  <c r="K151" i="25193"/>
  <c r="F150" i="25193"/>
  <c r="M176" i="25190"/>
  <c r="J163" i="25190"/>
  <c r="K149" i="25190"/>
  <c r="K152" i="25193"/>
  <c r="J176" i="25190"/>
  <c r="I177" i="25190"/>
  <c r="M146" i="25193"/>
  <c r="I146" i="25193"/>
  <c r="E167" i="25190"/>
  <c r="I140" i="25190"/>
  <c r="F141" i="25193"/>
  <c r="J162" i="25190"/>
  <c r="J140" i="25190"/>
  <c r="L142" i="25193"/>
  <c r="H142" i="25193"/>
  <c r="M141" i="25193"/>
  <c r="G172" i="25193"/>
  <c r="F140" i="25190"/>
  <c r="K140" i="25190"/>
  <c r="L140" i="25190"/>
  <c r="F143" i="25193"/>
  <c r="E169" i="25193"/>
  <c r="F163" i="25190"/>
  <c r="K162" i="25190"/>
  <c r="H162" i="25190"/>
  <c r="H161" i="25190" s="1"/>
  <c r="H143" i="25193"/>
  <c r="H166" i="25190"/>
  <c r="G170" i="25193"/>
  <c r="L180" i="25192"/>
  <c r="F176" i="25192"/>
  <c r="G176" i="25192"/>
  <c r="M180" i="25192"/>
  <c r="G180" i="25192"/>
  <c r="K176" i="25192"/>
  <c r="I127" i="25192"/>
  <c r="H180" i="25192"/>
  <c r="J180" i="25192"/>
  <c r="E135" i="25192"/>
  <c r="I180" i="25192"/>
  <c r="E176" i="25192"/>
  <c r="K180" i="25192"/>
  <c r="E119" i="25192"/>
  <c r="F180" i="25192"/>
  <c r="M176" i="25192"/>
  <c r="G120" i="25192"/>
  <c r="G121" i="25192"/>
  <c r="H121" i="25192" s="1"/>
  <c r="F119" i="25192"/>
  <c r="E166" i="25192"/>
  <c r="H171" i="25192"/>
  <c r="E134" i="25192"/>
  <c r="G116" i="25192"/>
  <c r="G171" i="25192"/>
  <c r="F171" i="25192"/>
  <c r="J166" i="25192"/>
  <c r="E109" i="25192"/>
  <c r="J165" i="25192" s="1"/>
  <c r="G166" i="25192"/>
  <c r="I171" i="25192"/>
  <c r="I118" i="25192"/>
  <c r="I166" i="25192"/>
  <c r="M166" i="25192"/>
  <c r="F166" i="25192"/>
  <c r="H166" i="25192"/>
  <c r="K166" i="25192"/>
  <c r="H167" i="25192"/>
  <c r="L168" i="25192"/>
  <c r="J168" i="25192"/>
  <c r="G110" i="25192"/>
  <c r="K168" i="25192"/>
  <c r="H168" i="25192"/>
  <c r="M168" i="25192"/>
  <c r="E168" i="25192"/>
  <c r="I115" i="25192"/>
  <c r="G113" i="25192"/>
  <c r="I113" i="25192" s="1"/>
  <c r="I168" i="25192"/>
  <c r="I129" i="25182"/>
  <c r="G132" i="25182"/>
  <c r="H129" i="25182"/>
  <c r="M183" i="25182"/>
  <c r="L183" i="25182"/>
  <c r="E183" i="25182"/>
  <c r="K183" i="25182"/>
  <c r="I183" i="25182"/>
  <c r="G183" i="25182"/>
  <c r="I182" i="25193"/>
  <c r="F182" i="25193"/>
  <c r="E121" i="25193"/>
  <c r="E119" i="25182"/>
  <c r="I174" i="25182" s="1"/>
  <c r="L182" i="25193"/>
  <c r="J182" i="25193"/>
  <c r="H182" i="25193"/>
  <c r="M182" i="25193"/>
  <c r="G128" i="25193"/>
  <c r="H128" i="25193" s="1"/>
  <c r="K176" i="25182"/>
  <c r="F176" i="25182"/>
  <c r="I176" i="25182"/>
  <c r="J176" i="25182"/>
  <c r="M176" i="25182"/>
  <c r="H176" i="25182"/>
  <c r="I120" i="25182"/>
  <c r="G121" i="25182"/>
  <c r="L176" i="25182"/>
  <c r="G176" i="25182"/>
  <c r="G118" i="25193"/>
  <c r="I118" i="25193" s="1"/>
  <c r="F166" i="25182"/>
  <c r="F116" i="25193"/>
  <c r="F134" i="25182"/>
  <c r="J170" i="25193"/>
  <c r="E167" i="25182"/>
  <c r="L167" i="25182"/>
  <c r="H167" i="25182"/>
  <c r="H170" i="25193"/>
  <c r="E109" i="25182"/>
  <c r="I113" i="25182"/>
  <c r="G111" i="25182"/>
  <c r="I111" i="25182" s="1"/>
  <c r="H115" i="25182"/>
  <c r="G166" i="25182"/>
  <c r="E135" i="25182"/>
  <c r="I167" i="25182"/>
  <c r="K167" i="25182"/>
  <c r="G129" i="25183"/>
  <c r="I130" i="25183"/>
  <c r="M174" i="25183"/>
  <c r="M176" i="25183"/>
  <c r="H176" i="25183"/>
  <c r="G176" i="25183"/>
  <c r="I176" i="25183"/>
  <c r="E181" i="25193"/>
  <c r="J176" i="25183"/>
  <c r="K176" i="25183"/>
  <c r="E176" i="25183"/>
  <c r="M188" i="25183"/>
  <c r="F188" i="25183"/>
  <c r="I174" i="25183"/>
  <c r="H121" i="25183"/>
  <c r="I124" i="25183"/>
  <c r="K174" i="25183"/>
  <c r="H174" i="25183"/>
  <c r="F174" i="25183"/>
  <c r="F119" i="25183"/>
  <c r="G119" i="25183" s="1"/>
  <c r="I116" i="25183"/>
  <c r="F111" i="25193"/>
  <c r="H111" i="25183"/>
  <c r="I111" i="25183"/>
  <c r="G115" i="25193"/>
  <c r="I115" i="25193" s="1"/>
  <c r="G110" i="25183"/>
  <c r="F113" i="25193"/>
  <c r="F134" i="25183"/>
  <c r="F185" i="25193"/>
  <c r="K185" i="25193"/>
  <c r="G185" i="25193"/>
  <c r="G129" i="25184"/>
  <c r="E185" i="25193"/>
  <c r="M185" i="25193"/>
  <c r="H185" i="25193"/>
  <c r="F175" i="25184"/>
  <c r="L175" i="25184"/>
  <c r="E134" i="25184"/>
  <c r="F135" i="25184"/>
  <c r="I175" i="25184"/>
  <c r="J175" i="25184"/>
  <c r="H175" i="25184"/>
  <c r="M175" i="25184"/>
  <c r="E176" i="25184"/>
  <c r="M176" i="25184"/>
  <c r="K178" i="25193"/>
  <c r="H176" i="25184"/>
  <c r="F176" i="25184"/>
  <c r="G121" i="25184"/>
  <c r="L176" i="25184"/>
  <c r="E119" i="25184"/>
  <c r="J176" i="25184"/>
  <c r="F109" i="25184"/>
  <c r="E135" i="25184"/>
  <c r="E167" i="25184"/>
  <c r="G167" i="25184"/>
  <c r="F167" i="25184"/>
  <c r="E168" i="25184"/>
  <c r="J167" i="25184"/>
  <c r="J168" i="25184"/>
  <c r="L168" i="25184"/>
  <c r="G168" i="25184"/>
  <c r="H113" i="25184"/>
  <c r="H167" i="25184"/>
  <c r="I167" i="25184"/>
  <c r="G111" i="25184"/>
  <c r="I111" i="25184" s="1"/>
  <c r="M167" i="25184"/>
  <c r="H114" i="25184"/>
  <c r="H168" i="25184"/>
  <c r="I168" i="25184"/>
  <c r="H129" i="25185"/>
  <c r="I129" i="25185"/>
  <c r="G132" i="25185"/>
  <c r="G131" i="25193"/>
  <c r="H131" i="25193" s="1"/>
  <c r="H130" i="25185"/>
  <c r="E119" i="25185"/>
  <c r="J176" i="25185"/>
  <c r="I126" i="25185"/>
  <c r="L176" i="25185"/>
  <c r="G176" i="25185"/>
  <c r="G121" i="25185"/>
  <c r="I121" i="25185" s="1"/>
  <c r="E135" i="25185"/>
  <c r="L188" i="25185" s="1"/>
  <c r="H176" i="25185"/>
  <c r="L178" i="25193"/>
  <c r="E178" i="25193"/>
  <c r="I123" i="25185"/>
  <c r="G120" i="25185"/>
  <c r="H120" i="25185" s="1"/>
  <c r="I178" i="25193"/>
  <c r="F178" i="25193"/>
  <c r="G178" i="25193"/>
  <c r="F119" i="25185"/>
  <c r="H178" i="25193"/>
  <c r="M178" i="25193"/>
  <c r="E123" i="25193"/>
  <c r="G124" i="25193"/>
  <c r="H124" i="25193" s="1"/>
  <c r="J173" i="25193"/>
  <c r="M169" i="25193"/>
  <c r="G111" i="25185"/>
  <c r="H111" i="25185" s="1"/>
  <c r="I113" i="25185"/>
  <c r="E167" i="25185"/>
  <c r="G114" i="25193"/>
  <c r="H114" i="25193" s="1"/>
  <c r="F169" i="25193"/>
  <c r="L169" i="25193"/>
  <c r="F129" i="25193"/>
  <c r="H176" i="25186"/>
  <c r="E176" i="25186"/>
  <c r="F126" i="25193"/>
  <c r="L176" i="25186"/>
  <c r="G176" i="25186"/>
  <c r="G121" i="25186"/>
  <c r="I121" i="25186" s="1"/>
  <c r="I176" i="25186"/>
  <c r="K176" i="25186"/>
  <c r="E119" i="25186"/>
  <c r="G119" i="25186" s="1"/>
  <c r="G122" i="25186" s="1"/>
  <c r="G171" i="25186"/>
  <c r="I118" i="25186"/>
  <c r="M171" i="25186"/>
  <c r="E171" i="25186"/>
  <c r="J171" i="25186"/>
  <c r="G116" i="25186"/>
  <c r="I116" i="25186" s="1"/>
  <c r="I110" i="25186"/>
  <c r="F134" i="25186"/>
  <c r="K171" i="25186"/>
  <c r="F170" i="25193"/>
  <c r="M170" i="25193"/>
  <c r="F167" i="25186"/>
  <c r="G167" i="25186"/>
  <c r="G111" i="25186"/>
  <c r="E109" i="25186"/>
  <c r="L167" i="25186"/>
  <c r="K170" i="25193"/>
  <c r="E170" i="25193"/>
  <c r="I170" i="25193"/>
  <c r="E167" i="25186"/>
  <c r="L170" i="25193"/>
  <c r="E113" i="25193"/>
  <c r="J167" i="25186"/>
  <c r="E135" i="25186"/>
  <c r="I167" i="25186"/>
  <c r="K184" i="25193"/>
  <c r="I184" i="25193"/>
  <c r="I128" i="25187"/>
  <c r="J176" i="25187"/>
  <c r="G126" i="25187"/>
  <c r="H126" i="25187" s="1"/>
  <c r="H181" i="25193"/>
  <c r="G176" i="25187"/>
  <c r="G121" i="25187"/>
  <c r="I121" i="25187" s="1"/>
  <c r="I176" i="25187"/>
  <c r="K176" i="25187"/>
  <c r="H123" i="25187"/>
  <c r="E176" i="25187"/>
  <c r="M176" i="25187"/>
  <c r="H176" i="25187"/>
  <c r="F120" i="25193"/>
  <c r="E119" i="25187"/>
  <c r="I125" i="25187"/>
  <c r="L176" i="25187"/>
  <c r="F176" i="25187"/>
  <c r="G171" i="25187"/>
  <c r="I171" i="25187"/>
  <c r="E109" i="25187"/>
  <c r="L171" i="25187"/>
  <c r="F171" i="25187"/>
  <c r="K166" i="25187"/>
  <c r="K171" i="25187"/>
  <c r="E171" i="25187"/>
  <c r="G116" i="25187"/>
  <c r="I116" i="25187" s="1"/>
  <c r="J171" i="25187"/>
  <c r="F166" i="25187"/>
  <c r="E134" i="25187"/>
  <c r="L168" i="25187"/>
  <c r="G168" i="25187"/>
  <c r="J166" i="25187"/>
  <c r="G113" i="25187"/>
  <c r="I113" i="25187" s="1"/>
  <c r="I166" i="25187"/>
  <c r="K168" i="25187"/>
  <c r="F168" i="25187"/>
  <c r="H166" i="25187"/>
  <c r="M168" i="25187"/>
  <c r="E166" i="25187"/>
  <c r="M166" i="25187"/>
  <c r="G110" i="25187"/>
  <c r="I110" i="25187" s="1"/>
  <c r="J168" i="25187"/>
  <c r="L166" i="25187"/>
  <c r="I168" i="25187"/>
  <c r="E129" i="25193"/>
  <c r="J184" i="25193"/>
  <c r="G184" i="25193"/>
  <c r="E184" i="25193"/>
  <c r="F184" i="25193"/>
  <c r="H184" i="25193"/>
  <c r="I183" i="25189"/>
  <c r="L184" i="25193"/>
  <c r="M183" i="25189"/>
  <c r="H183" i="25189"/>
  <c r="K183" i="25189"/>
  <c r="H129" i="25189"/>
  <c r="L183" i="25189"/>
  <c r="F183" i="25189"/>
  <c r="K175" i="25189"/>
  <c r="I128" i="25189"/>
  <c r="L175" i="25189"/>
  <c r="L180" i="25189"/>
  <c r="J180" i="25189"/>
  <c r="G126" i="25189"/>
  <c r="I126" i="25189" s="1"/>
  <c r="I175" i="25189"/>
  <c r="J175" i="25189"/>
  <c r="G180" i="25189"/>
  <c r="E180" i="25189"/>
  <c r="F135" i="25189"/>
  <c r="M175" i="25189"/>
  <c r="H175" i="25189"/>
  <c r="M180" i="25189"/>
  <c r="G120" i="25189"/>
  <c r="H120" i="25189" s="1"/>
  <c r="I123" i="25189"/>
  <c r="H123" i="25189"/>
  <c r="L177" i="25189"/>
  <c r="E177" i="25189"/>
  <c r="F134" i="25189"/>
  <c r="G177" i="25189"/>
  <c r="F119" i="25189"/>
  <c r="E119" i="25189"/>
  <c r="J177" i="25189"/>
  <c r="H124" i="25189"/>
  <c r="I177" i="25189"/>
  <c r="K177" i="25189"/>
  <c r="F177" i="25189"/>
  <c r="H173" i="25193"/>
  <c r="E173" i="25193"/>
  <c r="F173" i="25193"/>
  <c r="H117" i="25189"/>
  <c r="I173" i="25193"/>
  <c r="M173" i="25193"/>
  <c r="K173" i="25193"/>
  <c r="G173" i="25193"/>
  <c r="F109" i="25189"/>
  <c r="L173" i="25193"/>
  <c r="E111" i="25193"/>
  <c r="I113" i="25189"/>
  <c r="E135" i="25189"/>
  <c r="F110" i="25193"/>
  <c r="J167" i="25189"/>
  <c r="L167" i="25189"/>
  <c r="I114" i="25189"/>
  <c r="M167" i="25189"/>
  <c r="E167" i="25189"/>
  <c r="E168" i="25189"/>
  <c r="G110" i="25189"/>
  <c r="K169" i="25193"/>
  <c r="G169" i="25193"/>
  <c r="G111" i="25189"/>
  <c r="I111" i="25189" s="1"/>
  <c r="J168" i="25189"/>
  <c r="K167" i="25189"/>
  <c r="L168" i="25189"/>
  <c r="G168" i="25189"/>
  <c r="E109" i="25189"/>
  <c r="I169" i="25193"/>
  <c r="J169" i="25193"/>
  <c r="H113" i="25189"/>
  <c r="H168" i="25189"/>
  <c r="I167" i="25189"/>
  <c r="I168" i="25189"/>
  <c r="G132" i="25190"/>
  <c r="I129" i="25190"/>
  <c r="H129" i="25190"/>
  <c r="G130" i="25193"/>
  <c r="F181" i="25193"/>
  <c r="H120" i="25190"/>
  <c r="L181" i="25193"/>
  <c r="J181" i="25193"/>
  <c r="M181" i="25193"/>
  <c r="I181" i="25193"/>
  <c r="G181" i="25193"/>
  <c r="E120" i="25193"/>
  <c r="I128" i="25190"/>
  <c r="E126" i="25193"/>
  <c r="F121" i="25193"/>
  <c r="L177" i="25190"/>
  <c r="F177" i="25190"/>
  <c r="K177" i="25190"/>
  <c r="F119" i="25190"/>
  <c r="F123" i="25193"/>
  <c r="J177" i="25190"/>
  <c r="E177" i="25190"/>
  <c r="G177" i="25190"/>
  <c r="G123" i="25190"/>
  <c r="I123" i="25190" s="1"/>
  <c r="H172" i="25193"/>
  <c r="G117" i="25193"/>
  <c r="I117" i="25193" s="1"/>
  <c r="F172" i="25193"/>
  <c r="I116" i="25190"/>
  <c r="J172" i="25193"/>
  <c r="E116" i="25193"/>
  <c r="K172" i="25193"/>
  <c r="E172" i="25193"/>
  <c r="E110" i="25193"/>
  <c r="M172" i="25193"/>
  <c r="F167" i="25190"/>
  <c r="E109" i="25190"/>
  <c r="I167" i="25190"/>
  <c r="G111" i="25190"/>
  <c r="I111" i="25190" s="1"/>
  <c r="L167" i="25190"/>
  <c r="K167" i="25190"/>
  <c r="H167" i="25190"/>
  <c r="E135" i="25190"/>
  <c r="I113" i="25190"/>
  <c r="M99" i="25192"/>
  <c r="I101" i="25192"/>
  <c r="L99" i="25192"/>
  <c r="J98" i="25192"/>
  <c r="K98" i="25192"/>
  <c r="J99" i="25192"/>
  <c r="L90" i="25192"/>
  <c r="L95" i="25192"/>
  <c r="K95" i="25192"/>
  <c r="I89" i="25192"/>
  <c r="M89" i="25192" s="1"/>
  <c r="J90" i="25192"/>
  <c r="M90" i="25192"/>
  <c r="F103" i="25192"/>
  <c r="L80" i="25192"/>
  <c r="J80" i="25192"/>
  <c r="M80" i="25192"/>
  <c r="K85" i="25192"/>
  <c r="J85" i="25192"/>
  <c r="L85" i="25192"/>
  <c r="M85" i="25192"/>
  <c r="G78" i="25192"/>
  <c r="E85" i="25193"/>
  <c r="H78" i="25192"/>
  <c r="H103" i="25192"/>
  <c r="I79" i="25192"/>
  <c r="M79" i="25192" s="1"/>
  <c r="M98" i="25182"/>
  <c r="K98" i="25182"/>
  <c r="I101" i="25182"/>
  <c r="L98" i="25182"/>
  <c r="J98" i="25182"/>
  <c r="H88" i="25182"/>
  <c r="J92" i="25182"/>
  <c r="I89" i="25182"/>
  <c r="M89" i="25182" s="1"/>
  <c r="G104" i="25182"/>
  <c r="H103" i="25182"/>
  <c r="H102" i="25182" s="1"/>
  <c r="E103" i="25182"/>
  <c r="I90" i="25182"/>
  <c r="L90" i="25182" s="1"/>
  <c r="E104" i="25182"/>
  <c r="L85" i="25182"/>
  <c r="I79" i="25182"/>
  <c r="K79" i="25182" s="1"/>
  <c r="K85" i="25182"/>
  <c r="H78" i="25182"/>
  <c r="K82" i="25182"/>
  <c r="I80" i="25182"/>
  <c r="M98" i="25183"/>
  <c r="J98" i="25183"/>
  <c r="M100" i="25183"/>
  <c r="J99" i="25183"/>
  <c r="H98" i="25193"/>
  <c r="J100" i="25183"/>
  <c r="K100" i="25183"/>
  <c r="L95" i="25183"/>
  <c r="F88" i="25183"/>
  <c r="I89" i="25183"/>
  <c r="M89" i="25183" s="1"/>
  <c r="J92" i="25183"/>
  <c r="M92" i="25183"/>
  <c r="L92" i="25183"/>
  <c r="F103" i="25183"/>
  <c r="E88" i="25183"/>
  <c r="E102" i="25183"/>
  <c r="J94" i="25183"/>
  <c r="K94" i="25183"/>
  <c r="E92" i="25193"/>
  <c r="I80" i="25183"/>
  <c r="L80" i="25183" s="1"/>
  <c r="M85" i="25183"/>
  <c r="G103" i="25183"/>
  <c r="J85" i="25183"/>
  <c r="E78" i="25183"/>
  <c r="F78" i="25183"/>
  <c r="F104" i="25183"/>
  <c r="I82" i="25183"/>
  <c r="I79" i="25183"/>
  <c r="J98" i="25184"/>
  <c r="M98" i="25184"/>
  <c r="I101" i="25184"/>
  <c r="K98" i="25184"/>
  <c r="L98" i="25184"/>
  <c r="M99" i="25184"/>
  <c r="E98" i="25193"/>
  <c r="K95" i="25184"/>
  <c r="J89" i="25184"/>
  <c r="M96" i="25184"/>
  <c r="K89" i="25184"/>
  <c r="E104" i="25184"/>
  <c r="J96" i="25184"/>
  <c r="M89" i="25184"/>
  <c r="E88" i="25184"/>
  <c r="H104" i="25184"/>
  <c r="H102" i="25184" s="1"/>
  <c r="E103" i="25184"/>
  <c r="I103" i="25184" s="1"/>
  <c r="L103" i="25184" s="1"/>
  <c r="J93" i="25184"/>
  <c r="M93" i="25184"/>
  <c r="L93" i="25184"/>
  <c r="F78" i="25184"/>
  <c r="I80" i="25184"/>
  <c r="J80" i="25184" s="1"/>
  <c r="F80" i="25193"/>
  <c r="M82" i="25184"/>
  <c r="E78" i="25184"/>
  <c r="L82" i="25184"/>
  <c r="F82" i="25193"/>
  <c r="K82" i="25184"/>
  <c r="I79" i="25184"/>
  <c r="J79" i="25184" s="1"/>
  <c r="L98" i="25185"/>
  <c r="J98" i="25185"/>
  <c r="I101" i="25185"/>
  <c r="K98" i="25185"/>
  <c r="K100" i="25185"/>
  <c r="M100" i="25185"/>
  <c r="M98" i="25185"/>
  <c r="J100" i="25185"/>
  <c r="M95" i="25185"/>
  <c r="K95" i="25185"/>
  <c r="J95" i="25185"/>
  <c r="M89" i="25185"/>
  <c r="L95" i="25185"/>
  <c r="G104" i="25185"/>
  <c r="G103" i="25185"/>
  <c r="I90" i="25185"/>
  <c r="M90" i="25185" s="1"/>
  <c r="I97" i="25193"/>
  <c r="J97" i="25193" s="1"/>
  <c r="E88" i="25185"/>
  <c r="M92" i="25185"/>
  <c r="J92" i="25185"/>
  <c r="K92" i="25185"/>
  <c r="J93" i="25185"/>
  <c r="F104" i="25185"/>
  <c r="F103" i="25185"/>
  <c r="J89" i="25185"/>
  <c r="M93" i="25185"/>
  <c r="L92" i="25185"/>
  <c r="J85" i="25185"/>
  <c r="I87" i="25193"/>
  <c r="L87" i="25193" s="1"/>
  <c r="L82" i="25185"/>
  <c r="M82" i="25185"/>
  <c r="F78" i="25185"/>
  <c r="I80" i="25185"/>
  <c r="L80" i="25185" s="1"/>
  <c r="G78" i="25185"/>
  <c r="K83" i="25185"/>
  <c r="M83" i="25185"/>
  <c r="L83" i="25185"/>
  <c r="M98" i="25186"/>
  <c r="J98" i="25186"/>
  <c r="L99" i="25186"/>
  <c r="J95" i="25186"/>
  <c r="L95" i="25186"/>
  <c r="E95" i="25193"/>
  <c r="E88" i="25186"/>
  <c r="I90" i="25186"/>
  <c r="J90" i="25186" s="1"/>
  <c r="I89" i="25186"/>
  <c r="K89" i="25186" s="1"/>
  <c r="M96" i="25186"/>
  <c r="L92" i="25186"/>
  <c r="K92" i="25186"/>
  <c r="J92" i="25186"/>
  <c r="M92" i="25186"/>
  <c r="F92" i="25193"/>
  <c r="E104" i="25186"/>
  <c r="E103" i="25186"/>
  <c r="K85" i="25186"/>
  <c r="L85" i="25186"/>
  <c r="J85" i="25186"/>
  <c r="M85" i="25186"/>
  <c r="H103" i="25186"/>
  <c r="L86" i="25186"/>
  <c r="M86" i="25186"/>
  <c r="H85" i="25193"/>
  <c r="L82" i="25186"/>
  <c r="K83" i="25186"/>
  <c r="G82" i="25193"/>
  <c r="I79" i="25186"/>
  <c r="M83" i="25186"/>
  <c r="M82" i="25186"/>
  <c r="J99" i="25187"/>
  <c r="G98" i="25193"/>
  <c r="F88" i="25187"/>
  <c r="I88" i="25187" s="1"/>
  <c r="K88" i="25187" s="1"/>
  <c r="G104" i="25187"/>
  <c r="I89" i="25187"/>
  <c r="M89" i="25187" s="1"/>
  <c r="K92" i="25187"/>
  <c r="J92" i="25187"/>
  <c r="M92" i="25187"/>
  <c r="L92" i="25187"/>
  <c r="F103" i="25187"/>
  <c r="I94" i="25193"/>
  <c r="K94" i="25193" s="1"/>
  <c r="I80" i="25187"/>
  <c r="J80" i="25187" s="1"/>
  <c r="H102" i="25187"/>
  <c r="G80" i="25193"/>
  <c r="H78" i="25187"/>
  <c r="G78" i="25187"/>
  <c r="M83" i="25187"/>
  <c r="E78" i="25187"/>
  <c r="I79" i="25187"/>
  <c r="G79" i="25193"/>
  <c r="K83" i="25187"/>
  <c r="J83" i="25187"/>
  <c r="E82" i="25193"/>
  <c r="K100" i="25189"/>
  <c r="I100" i="25193"/>
  <c r="J100" i="25193" s="1"/>
  <c r="I99" i="25193"/>
  <c r="K99" i="25193" s="1"/>
  <c r="M100" i="25189"/>
  <c r="L100" i="25189"/>
  <c r="K95" i="25189"/>
  <c r="L95" i="25189"/>
  <c r="M95" i="25189"/>
  <c r="L89" i="25189"/>
  <c r="F88" i="25189"/>
  <c r="I90" i="25189"/>
  <c r="L90" i="25189" s="1"/>
  <c r="G89" i="25193"/>
  <c r="F104" i="25189"/>
  <c r="F103" i="25189"/>
  <c r="J95" i="25189"/>
  <c r="F95" i="25193"/>
  <c r="F90" i="25193"/>
  <c r="M92" i="25189"/>
  <c r="L92" i="25189"/>
  <c r="J92" i="25189"/>
  <c r="K92" i="25189"/>
  <c r="E88" i="25189"/>
  <c r="H88" i="25189"/>
  <c r="K93" i="25189"/>
  <c r="J93" i="25189"/>
  <c r="E104" i="25189"/>
  <c r="G92" i="25193"/>
  <c r="G90" i="25193"/>
  <c r="K87" i="25189"/>
  <c r="E80" i="25193"/>
  <c r="I79" i="25189"/>
  <c r="L79" i="25189" s="1"/>
  <c r="M87" i="25189"/>
  <c r="L82" i="25189"/>
  <c r="J82" i="25189"/>
  <c r="M82" i="25189"/>
  <c r="K82" i="25189"/>
  <c r="F78" i="25189"/>
  <c r="I84" i="25193"/>
  <c r="M84" i="25193" s="1"/>
  <c r="E79" i="25193"/>
  <c r="H78" i="25189"/>
  <c r="G104" i="25189"/>
  <c r="M83" i="25189"/>
  <c r="I80" i="25189"/>
  <c r="F98" i="25193"/>
  <c r="I96" i="25193"/>
  <c r="M96" i="25193" s="1"/>
  <c r="H95" i="25193"/>
  <c r="E90" i="25193"/>
  <c r="E89" i="25193"/>
  <c r="F89" i="25193"/>
  <c r="J95" i="25190"/>
  <c r="I88" i="25190"/>
  <c r="M88" i="25190" s="1"/>
  <c r="I93" i="25193"/>
  <c r="J93" i="25193" s="1"/>
  <c r="I92" i="25190"/>
  <c r="I90" i="25190"/>
  <c r="L90" i="25190" s="1"/>
  <c r="H90" i="25193"/>
  <c r="I89" i="25190"/>
  <c r="L89" i="25190" s="1"/>
  <c r="J85" i="25190"/>
  <c r="K85" i="25190"/>
  <c r="G78" i="25190"/>
  <c r="I86" i="25193"/>
  <c r="F79" i="25193"/>
  <c r="E78" i="25190"/>
  <c r="F85" i="25193"/>
  <c r="H79" i="25193"/>
  <c r="F104" i="25190"/>
  <c r="E103" i="25190"/>
  <c r="I80" i="25190"/>
  <c r="K80" i="25190" s="1"/>
  <c r="I79" i="25190"/>
  <c r="H80" i="25193"/>
  <c r="I82" i="25190"/>
  <c r="I83" i="25193"/>
  <c r="M83" i="25193" s="1"/>
  <c r="G67" i="25193"/>
  <c r="K68" i="25192"/>
  <c r="H67" i="25192"/>
  <c r="I68" i="25192"/>
  <c r="E64" i="25193"/>
  <c r="H64" i="25192"/>
  <c r="I64" i="25192" s="1"/>
  <c r="H58" i="25192"/>
  <c r="G57" i="25192"/>
  <c r="H59" i="25192"/>
  <c r="F57" i="25192"/>
  <c r="K54" i="25192"/>
  <c r="J54" i="25192"/>
  <c r="I54" i="25192"/>
  <c r="J48" i="25192"/>
  <c r="K48" i="25192"/>
  <c r="J56" i="25192"/>
  <c r="I49" i="25192"/>
  <c r="F71" i="25192"/>
  <c r="E73" i="25192"/>
  <c r="J52" i="25192"/>
  <c r="K52" i="25192"/>
  <c r="E47" i="25192"/>
  <c r="K51" i="25192"/>
  <c r="H67" i="25182"/>
  <c r="K69" i="25182"/>
  <c r="F64" i="25193"/>
  <c r="H58" i="25182"/>
  <c r="J58" i="25182" s="1"/>
  <c r="K61" i="25182"/>
  <c r="J61" i="25182"/>
  <c r="H59" i="25182"/>
  <c r="F73" i="25182"/>
  <c r="E72" i="25182"/>
  <c r="I61" i="25182"/>
  <c r="J62" i="25182"/>
  <c r="G72" i="25182"/>
  <c r="H54" i="25182"/>
  <c r="E54" i="25193"/>
  <c r="I56" i="25182"/>
  <c r="E47" i="25182"/>
  <c r="K48" i="25182"/>
  <c r="F47" i="25182"/>
  <c r="F72" i="25182"/>
  <c r="H49" i="25182"/>
  <c r="G49" i="25193"/>
  <c r="H51" i="25182"/>
  <c r="I67" i="25183"/>
  <c r="H70" i="25183"/>
  <c r="K67" i="25183"/>
  <c r="J69" i="25183"/>
  <c r="J67" i="25183"/>
  <c r="K69" i="25183"/>
  <c r="I64" i="25183"/>
  <c r="J66" i="25183"/>
  <c r="K59" i="25183"/>
  <c r="F57" i="25183"/>
  <c r="H58" i="25183"/>
  <c r="K58" i="25183" s="1"/>
  <c r="K66" i="25183"/>
  <c r="I61" i="25183"/>
  <c r="G73" i="25183"/>
  <c r="F72" i="25183"/>
  <c r="J61" i="25183"/>
  <c r="J62" i="25183"/>
  <c r="K62" i="25183"/>
  <c r="F47" i="25183"/>
  <c r="J54" i="25183"/>
  <c r="J51" i="25183"/>
  <c r="I51" i="25183"/>
  <c r="H48" i="25183"/>
  <c r="I48" i="25183" s="1"/>
  <c r="E72" i="25183"/>
  <c r="F73" i="25183"/>
  <c r="J52" i="25183"/>
  <c r="F57" i="25184"/>
  <c r="I59" i="25184"/>
  <c r="E73" i="25184"/>
  <c r="H58" i="25184"/>
  <c r="F73" i="25184"/>
  <c r="J59" i="25184"/>
  <c r="E72" i="25184"/>
  <c r="H61" i="25184"/>
  <c r="K61" i="25184" s="1"/>
  <c r="F72" i="25184"/>
  <c r="J55" i="25184"/>
  <c r="H48" i="25184"/>
  <c r="K48" i="25184" s="1"/>
  <c r="H49" i="25184"/>
  <c r="J49" i="25184" s="1"/>
  <c r="G73" i="25184"/>
  <c r="I55" i="25184"/>
  <c r="K51" i="25184"/>
  <c r="J51" i="25184"/>
  <c r="I51" i="25184"/>
  <c r="I53" i="25184"/>
  <c r="I52" i="25184"/>
  <c r="H70" i="25185"/>
  <c r="J69" i="25185"/>
  <c r="K69" i="25185"/>
  <c r="H59" i="25185"/>
  <c r="K59" i="25185" s="1"/>
  <c r="H58" i="25185"/>
  <c r="I58" i="25185" s="1"/>
  <c r="G57" i="25185"/>
  <c r="H62" i="25193"/>
  <c r="J62" i="25193" s="1"/>
  <c r="G72" i="25185"/>
  <c r="J62" i="25185"/>
  <c r="I62" i="25185"/>
  <c r="F73" i="25185"/>
  <c r="F71" i="25185" s="1"/>
  <c r="H49" i="25185"/>
  <c r="J49" i="25185" s="1"/>
  <c r="J55" i="25185"/>
  <c r="H54" i="25185"/>
  <c r="K51" i="25185"/>
  <c r="I51" i="25185"/>
  <c r="J51" i="25185"/>
  <c r="E72" i="25185"/>
  <c r="E73" i="25185"/>
  <c r="E47" i="25185"/>
  <c r="J69" i="25186"/>
  <c r="F67" i="25193"/>
  <c r="H68" i="25193"/>
  <c r="I68" i="25193" s="1"/>
  <c r="I69" i="25186"/>
  <c r="J65" i="25186"/>
  <c r="E57" i="25186"/>
  <c r="E72" i="25186"/>
  <c r="F73" i="25186"/>
  <c r="G73" i="25186"/>
  <c r="E48" i="25193"/>
  <c r="E73" i="25186"/>
  <c r="H54" i="25186"/>
  <c r="K54" i="25186" s="1"/>
  <c r="G47" i="25186"/>
  <c r="F54" i="25193"/>
  <c r="I51" i="25186"/>
  <c r="J51" i="25186"/>
  <c r="H52" i="25193"/>
  <c r="J52" i="25193" s="1"/>
  <c r="E51" i="25193"/>
  <c r="G72" i="25186"/>
  <c r="F49" i="25193"/>
  <c r="F73" i="25193" s="1"/>
  <c r="H48" i="25186"/>
  <c r="H49" i="25186"/>
  <c r="J53" i="25186"/>
  <c r="J67" i="25187"/>
  <c r="K67" i="25187"/>
  <c r="I67" i="25187"/>
  <c r="H70" i="25187"/>
  <c r="K64" i="25187"/>
  <c r="I64" i="25187"/>
  <c r="J64" i="25187"/>
  <c r="K66" i="25187"/>
  <c r="H66" i="25193"/>
  <c r="I66" i="25193" s="1"/>
  <c r="G64" i="25193"/>
  <c r="G59" i="25193"/>
  <c r="I66" i="25187"/>
  <c r="G61" i="25193"/>
  <c r="F58" i="25193"/>
  <c r="F57" i="25193" s="1"/>
  <c r="F61" i="25193"/>
  <c r="F73" i="25187"/>
  <c r="J62" i="25187"/>
  <c r="I54" i="25187"/>
  <c r="J54" i="25187"/>
  <c r="G73" i="25187"/>
  <c r="G54" i="25193"/>
  <c r="H48" i="25187"/>
  <c r="J48" i="25187" s="1"/>
  <c r="H51" i="25187"/>
  <c r="F72" i="25187"/>
  <c r="H49" i="25187"/>
  <c r="I67" i="25189"/>
  <c r="H69" i="25193"/>
  <c r="J69" i="25193" s="1"/>
  <c r="E67" i="25193"/>
  <c r="H65" i="25193"/>
  <c r="K65" i="25193" s="1"/>
  <c r="G58" i="25193"/>
  <c r="I61" i="25189"/>
  <c r="J61" i="25189"/>
  <c r="K61" i="25189"/>
  <c r="F73" i="25189"/>
  <c r="F71" i="25189" s="1"/>
  <c r="K58" i="25189"/>
  <c r="H59" i="25189"/>
  <c r="J59" i="25189" s="1"/>
  <c r="H63" i="25193"/>
  <c r="I63" i="25193" s="1"/>
  <c r="K54" i="25189"/>
  <c r="I54" i="25189"/>
  <c r="F47" i="25189"/>
  <c r="H49" i="25189"/>
  <c r="I49" i="25189" s="1"/>
  <c r="I48" i="25189"/>
  <c r="I55" i="25189"/>
  <c r="E47" i="25189"/>
  <c r="K48" i="25189"/>
  <c r="G51" i="25193"/>
  <c r="E49" i="25193"/>
  <c r="K51" i="25189"/>
  <c r="K52" i="25189"/>
  <c r="J52" i="25189"/>
  <c r="H53" i="25193"/>
  <c r="J53" i="25193" s="1"/>
  <c r="E73" i="25189"/>
  <c r="K67" i="25190"/>
  <c r="H70" i="25190"/>
  <c r="I67" i="25190"/>
  <c r="J67" i="25190"/>
  <c r="K61" i="25190"/>
  <c r="I61" i="25190"/>
  <c r="K59" i="25190"/>
  <c r="I59" i="25190"/>
  <c r="J61" i="25190"/>
  <c r="J59" i="25190"/>
  <c r="H58" i="25190"/>
  <c r="F57" i="25190"/>
  <c r="H57" i="25190" s="1"/>
  <c r="K57" i="25190" s="1"/>
  <c r="E59" i="25193"/>
  <c r="E61" i="25193"/>
  <c r="J63" i="25190"/>
  <c r="H56" i="25193"/>
  <c r="J56" i="25193" s="1"/>
  <c r="J49" i="25190"/>
  <c r="H55" i="25193"/>
  <c r="E72" i="25190"/>
  <c r="E71" i="25190" s="1"/>
  <c r="F48" i="25193"/>
  <c r="K56" i="25190"/>
  <c r="F73" i="25190"/>
  <c r="H48" i="25190"/>
  <c r="K49" i="25190"/>
  <c r="F51" i="25193"/>
  <c r="K52" i="25190"/>
  <c r="F47" i="25190"/>
  <c r="H47" i="25190" s="1"/>
  <c r="K47" i="25190" s="1"/>
  <c r="J52" i="25190"/>
  <c r="K36" i="25192"/>
  <c r="K28" i="25192"/>
  <c r="P33" i="25192"/>
  <c r="I26" i="25192"/>
  <c r="O27" i="25192"/>
  <c r="O32" i="25192"/>
  <c r="F26" i="25192"/>
  <c r="E41" i="25192"/>
  <c r="N32" i="25192"/>
  <c r="I42" i="25192"/>
  <c r="I40" i="25192" s="1"/>
  <c r="M32" i="25192"/>
  <c r="E26" i="25192"/>
  <c r="L23" i="25192"/>
  <c r="H16" i="25192"/>
  <c r="K18" i="25192"/>
  <c r="N18" i="25192" s="1"/>
  <c r="N20" i="25192"/>
  <c r="G42" i="25192"/>
  <c r="J41" i="25192"/>
  <c r="K17" i="25192"/>
  <c r="M17" i="25192" s="1"/>
  <c r="L22" i="25192"/>
  <c r="Q22" i="25192"/>
  <c r="O22" i="25192"/>
  <c r="P22" i="25192"/>
  <c r="Q36" i="25182"/>
  <c r="L36" i="25182"/>
  <c r="O36" i="25182"/>
  <c r="K39" i="25182"/>
  <c r="M36" i="25182"/>
  <c r="P36" i="25182"/>
  <c r="N36" i="25182"/>
  <c r="L38" i="25182"/>
  <c r="O38" i="25182"/>
  <c r="P38" i="25182"/>
  <c r="I26" i="25182"/>
  <c r="E26" i="25182"/>
  <c r="K30" i="25182"/>
  <c r="H26" i="25182"/>
  <c r="J42" i="25182"/>
  <c r="K28" i="25182"/>
  <c r="O28" i="25182" s="1"/>
  <c r="K27" i="25182"/>
  <c r="K23" i="25182"/>
  <c r="M24" i="25182"/>
  <c r="G42" i="25182"/>
  <c r="K18" i="25182"/>
  <c r="L18" i="25182" s="1"/>
  <c r="Q24" i="25182"/>
  <c r="L24" i="25182"/>
  <c r="O24" i="25182"/>
  <c r="K17" i="25182"/>
  <c r="L17" i="25182" s="1"/>
  <c r="Q20" i="25182"/>
  <c r="E16" i="25182"/>
  <c r="E20" i="25193"/>
  <c r="L20" i="25182"/>
  <c r="J16" i="25182"/>
  <c r="K36" i="25183"/>
  <c r="M36" i="25183" s="1"/>
  <c r="G36" i="25193"/>
  <c r="K28" i="25183"/>
  <c r="N28" i="25183" s="1"/>
  <c r="I26" i="25183"/>
  <c r="E33" i="25193"/>
  <c r="K27" i="25183"/>
  <c r="N27" i="25183" s="1"/>
  <c r="G26" i="25183"/>
  <c r="F41" i="25183"/>
  <c r="J42" i="25183"/>
  <c r="F26" i="25183"/>
  <c r="F30" i="25193"/>
  <c r="I41" i="25183"/>
  <c r="P23" i="25183"/>
  <c r="H16" i="25183"/>
  <c r="I16" i="25183"/>
  <c r="G40" i="25183"/>
  <c r="K17" i="25183"/>
  <c r="L17" i="25183" s="1"/>
  <c r="F42" i="25183"/>
  <c r="I18" i="25193"/>
  <c r="K18" i="25183"/>
  <c r="O21" i="25183"/>
  <c r="Q21" i="25183"/>
  <c r="N21" i="25183"/>
  <c r="I42" i="25183"/>
  <c r="O20" i="25183"/>
  <c r="H41" i="25183"/>
  <c r="G20" i="25193"/>
  <c r="I20" i="25193"/>
  <c r="E16" i="25183"/>
  <c r="P20" i="25183"/>
  <c r="P37" i="25184"/>
  <c r="J36" i="25193"/>
  <c r="F36" i="25193"/>
  <c r="P38" i="25184"/>
  <c r="M38" i="25184"/>
  <c r="L36" i="25184"/>
  <c r="K39" i="25184"/>
  <c r="P36" i="25184"/>
  <c r="Q36" i="25184"/>
  <c r="M36" i="25184"/>
  <c r="N36" i="25184"/>
  <c r="O38" i="25184"/>
  <c r="Q37" i="25184"/>
  <c r="O36" i="25184"/>
  <c r="O33" i="25184"/>
  <c r="J41" i="25184"/>
  <c r="K27" i="25184"/>
  <c r="M27" i="25184" s="1"/>
  <c r="H42" i="25184"/>
  <c r="M34" i="25184"/>
  <c r="N34" i="25184"/>
  <c r="G40" i="25184"/>
  <c r="L34" i="25184"/>
  <c r="O34" i="25184"/>
  <c r="P34" i="25184"/>
  <c r="M30" i="25184"/>
  <c r="I41" i="25184"/>
  <c r="I40" i="25184" s="1"/>
  <c r="K28" i="25184"/>
  <c r="N23" i="25184"/>
  <c r="L25" i="25184"/>
  <c r="Q25" i="25184"/>
  <c r="O25" i="25184"/>
  <c r="J16" i="25184"/>
  <c r="L23" i="25184"/>
  <c r="P25" i="25184"/>
  <c r="H16" i="25184"/>
  <c r="K17" i="25184"/>
  <c r="P17" i="25184" s="1"/>
  <c r="F41" i="25184"/>
  <c r="F40" i="25184" s="1"/>
  <c r="M25" i="25184"/>
  <c r="Q20" i="25184"/>
  <c r="Q21" i="25184"/>
  <c r="K18" i="25184"/>
  <c r="I16" i="25184"/>
  <c r="L21" i="25184"/>
  <c r="M21" i="25184"/>
  <c r="G16" i="25184"/>
  <c r="O21" i="25184"/>
  <c r="K36" i="25185"/>
  <c r="Q35" i="25185"/>
  <c r="J33" i="25193"/>
  <c r="P35" i="25185"/>
  <c r="N35" i="25185"/>
  <c r="K30" i="25185"/>
  <c r="K27" i="25185"/>
  <c r="G26" i="25185"/>
  <c r="N32" i="25185"/>
  <c r="J42" i="25185"/>
  <c r="P32" i="25185"/>
  <c r="K28" i="25185"/>
  <c r="M32" i="25185"/>
  <c r="O23" i="25185"/>
  <c r="F42" i="25185"/>
  <c r="F40" i="25185" s="1"/>
  <c r="K18" i="25185"/>
  <c r="Q18" i="25185" s="1"/>
  <c r="E41" i="25185"/>
  <c r="E40" i="25185" s="1"/>
  <c r="J16" i="25185"/>
  <c r="L37" i="25186"/>
  <c r="N36" i="25186"/>
  <c r="O37" i="25186"/>
  <c r="Q37" i="25186"/>
  <c r="M37" i="25186"/>
  <c r="G28" i="25193"/>
  <c r="K33" i="25186"/>
  <c r="H33" i="25193"/>
  <c r="K28" i="25186"/>
  <c r="L28" i="25186" s="1"/>
  <c r="H42" i="25186"/>
  <c r="H40" i="25186" s="1"/>
  <c r="G30" i="25193"/>
  <c r="I26" i="25186"/>
  <c r="F41" i="25186"/>
  <c r="K27" i="25186"/>
  <c r="F42" i="25186"/>
  <c r="K23" i="25186"/>
  <c r="G40" i="25186"/>
  <c r="K17" i="25186"/>
  <c r="L17" i="25186" s="1"/>
  <c r="K18" i="25186"/>
  <c r="L18" i="25186" s="1"/>
  <c r="N22" i="25186"/>
  <c r="I42" i="25186"/>
  <c r="E42" i="25186"/>
  <c r="M21" i="25186"/>
  <c r="P22" i="25186"/>
  <c r="M22" i="25186"/>
  <c r="O22" i="25186"/>
  <c r="Q36" i="25187"/>
  <c r="I36" i="25193"/>
  <c r="E36" i="25193"/>
  <c r="H42" i="25187"/>
  <c r="I33" i="25193"/>
  <c r="L34" i="25187"/>
  <c r="G41" i="25187"/>
  <c r="G40" i="25187" s="1"/>
  <c r="M34" i="25187"/>
  <c r="Q33" i="25187"/>
  <c r="E42" i="25187"/>
  <c r="K34" i="25193"/>
  <c r="O34" i="25193" s="1"/>
  <c r="K27" i="25187"/>
  <c r="L32" i="25187"/>
  <c r="N32" i="25187"/>
  <c r="M30" i="25187"/>
  <c r="P32" i="25187"/>
  <c r="Q32" i="25187"/>
  <c r="K28" i="25187"/>
  <c r="O32" i="25187"/>
  <c r="H16" i="25187"/>
  <c r="J41" i="25187"/>
  <c r="F16" i="25187"/>
  <c r="G16" i="25187"/>
  <c r="I16" i="25187"/>
  <c r="O24" i="25187"/>
  <c r="J17" i="25193"/>
  <c r="K24" i="25193"/>
  <c r="O24" i="25193" s="1"/>
  <c r="P24" i="25187"/>
  <c r="M24" i="25187"/>
  <c r="N24" i="25187"/>
  <c r="F41" i="25187"/>
  <c r="O21" i="25187"/>
  <c r="Q21" i="25187"/>
  <c r="K20" i="25187"/>
  <c r="Q20" i="25187" s="1"/>
  <c r="M21" i="25187"/>
  <c r="N21" i="25187"/>
  <c r="J20" i="25193"/>
  <c r="F20" i="25193"/>
  <c r="H20" i="25193"/>
  <c r="I41" i="25187"/>
  <c r="P21" i="25187"/>
  <c r="P38" i="25189"/>
  <c r="O38" i="25189"/>
  <c r="M38" i="25189"/>
  <c r="K38" i="25193"/>
  <c r="P38" i="25193" s="1"/>
  <c r="Q38" i="25189"/>
  <c r="H36" i="25193"/>
  <c r="N33" i="25189"/>
  <c r="O33" i="25189"/>
  <c r="L33" i="25189"/>
  <c r="F33" i="25193"/>
  <c r="H28" i="25193"/>
  <c r="F27" i="25193"/>
  <c r="M33" i="25189"/>
  <c r="K27" i="25189"/>
  <c r="N27" i="25189" s="1"/>
  <c r="K28" i="25189"/>
  <c r="Q28" i="25189" s="1"/>
  <c r="K31" i="25193"/>
  <c r="Q31" i="25189"/>
  <c r="H41" i="25189"/>
  <c r="H40" i="25189" s="1"/>
  <c r="I41" i="25189"/>
  <c r="J27" i="25193"/>
  <c r="I26" i="25189"/>
  <c r="N31" i="25189"/>
  <c r="L31" i="25189"/>
  <c r="P31" i="25189"/>
  <c r="I42" i="25189"/>
  <c r="E42" i="25189"/>
  <c r="G23" i="25193"/>
  <c r="Q25" i="25189"/>
  <c r="H23" i="25193"/>
  <c r="F42" i="25189"/>
  <c r="I16" i="25189"/>
  <c r="H16" i="25189"/>
  <c r="K17" i="25189"/>
  <c r="J42" i="25189"/>
  <c r="G42" i="25189"/>
  <c r="J23" i="25193"/>
  <c r="F16" i="25189"/>
  <c r="M21" i="25189"/>
  <c r="L21" i="25189"/>
  <c r="E41" i="25189"/>
  <c r="Q21" i="25189"/>
  <c r="E16" i="25189"/>
  <c r="H17" i="25193"/>
  <c r="L20" i="25189"/>
  <c r="P21" i="25189"/>
  <c r="O21" i="25189"/>
  <c r="H8" i="25192"/>
  <c r="G8" i="25192"/>
  <c r="I10" i="25192"/>
  <c r="I9" i="25192"/>
  <c r="I7" i="25192"/>
  <c r="G5" i="25192"/>
  <c r="I6" i="25192"/>
  <c r="G8" i="25182"/>
  <c r="I9" i="25182"/>
  <c r="F10" i="25193"/>
  <c r="H10" i="25193" s="1"/>
  <c r="H8" i="25182"/>
  <c r="E12" i="25182"/>
  <c r="I10" i="25182"/>
  <c r="G6" i="25182"/>
  <c r="I6" i="25182"/>
  <c r="H8" i="25183"/>
  <c r="I10" i="25183"/>
  <c r="I9" i="25183"/>
  <c r="G8" i="25183"/>
  <c r="D12" i="25183"/>
  <c r="I7" i="25183"/>
  <c r="G5" i="25183"/>
  <c r="I6" i="25183"/>
  <c r="I9" i="25184"/>
  <c r="H8" i="25184"/>
  <c r="I10" i="25184"/>
  <c r="E12" i="25184"/>
  <c r="D12" i="25184"/>
  <c r="D8" i="25193"/>
  <c r="G8" i="25184"/>
  <c r="I6" i="25184"/>
  <c r="G5" i="25184"/>
  <c r="I7" i="25184"/>
  <c r="H5" i="25184"/>
  <c r="F12" i="25185"/>
  <c r="I8" i="25185" s="1"/>
  <c r="I10" i="25185"/>
  <c r="G8" i="25185"/>
  <c r="H5" i="25185"/>
  <c r="F6" i="25193"/>
  <c r="H6" i="25185"/>
  <c r="K382" i="25186"/>
  <c r="G288" i="25186"/>
  <c r="G330" i="25186"/>
  <c r="I236" i="25186"/>
  <c r="H11" i="25186"/>
  <c r="G132" i="25186"/>
  <c r="J215" i="25186"/>
  <c r="I101" i="25186"/>
  <c r="G10" i="25186"/>
  <c r="F12" i="25186"/>
  <c r="H12" i="25186" s="1"/>
  <c r="I6" i="25186"/>
  <c r="F11" i="25193"/>
  <c r="G11" i="25193" s="1"/>
  <c r="E8" i="25193"/>
  <c r="I6" i="25187"/>
  <c r="H5" i="25187"/>
  <c r="G7" i="25187"/>
  <c r="D12" i="25189"/>
  <c r="F12" i="25189" s="1"/>
  <c r="G12" i="25189" s="1"/>
  <c r="G8" i="25189"/>
  <c r="E5" i="25193"/>
  <c r="F5" i="25189"/>
  <c r="I7" i="25189" s="1"/>
  <c r="O36" i="25190"/>
  <c r="K39" i="25190"/>
  <c r="L35" i="25190"/>
  <c r="M35" i="25190"/>
  <c r="J28" i="25193"/>
  <c r="H27" i="25193"/>
  <c r="E26" i="25190"/>
  <c r="H26" i="25190"/>
  <c r="K35" i="25193"/>
  <c r="O35" i="25193" s="1"/>
  <c r="P35" i="25190"/>
  <c r="Q35" i="25190"/>
  <c r="G27" i="25193"/>
  <c r="K27" i="25190"/>
  <c r="N27" i="25190" s="1"/>
  <c r="G42" i="25190"/>
  <c r="O35" i="25190"/>
  <c r="P30" i="25190"/>
  <c r="O30" i="25190"/>
  <c r="H30" i="25193"/>
  <c r="G41" i="25190"/>
  <c r="J30" i="25193"/>
  <c r="K32" i="25193"/>
  <c r="P32" i="25193" s="1"/>
  <c r="P32" i="25190"/>
  <c r="K28" i="25190"/>
  <c r="N32" i="25190"/>
  <c r="L32" i="25190"/>
  <c r="E18" i="25193"/>
  <c r="K17" i="25190"/>
  <c r="M17" i="25190" s="1"/>
  <c r="F23" i="25193"/>
  <c r="J16" i="25190"/>
  <c r="F40" i="25190"/>
  <c r="E23" i="25193"/>
  <c r="I23" i="25193"/>
  <c r="F18" i="25193"/>
  <c r="K22" i="25193"/>
  <c r="J18" i="25193"/>
  <c r="O22" i="25190"/>
  <c r="Q22" i="25190"/>
  <c r="K21" i="25193"/>
  <c r="J42" i="25190"/>
  <c r="K20" i="25190"/>
  <c r="G16" i="25190"/>
  <c r="N22" i="25190"/>
  <c r="P22" i="25190"/>
  <c r="F8" i="25190"/>
  <c r="I10" i="25190" s="1"/>
  <c r="F9" i="25193"/>
  <c r="H9" i="25190"/>
  <c r="G7" i="25190"/>
  <c r="F7" i="25193"/>
  <c r="I6" i="25190"/>
  <c r="G5" i="25190"/>
  <c r="D12" i="25190"/>
  <c r="D5" i="25193"/>
  <c r="G348" i="25193" l="1"/>
  <c r="H348" i="25193" s="1"/>
  <c r="M36" i="25186"/>
  <c r="Q36" i="25186"/>
  <c r="L36" i="25186"/>
  <c r="P36" i="25186"/>
  <c r="M36" i="25187"/>
  <c r="N36" i="25190"/>
  <c r="Q33" i="25182"/>
  <c r="Q33" i="25183"/>
  <c r="Q30" i="25183"/>
  <c r="N30" i="25183"/>
  <c r="N30" i="25184"/>
  <c r="L30" i="25184"/>
  <c r="Q30" i="25184"/>
  <c r="O30" i="25184"/>
  <c r="L33" i="25185"/>
  <c r="M33" i="25187"/>
  <c r="L33" i="25187"/>
  <c r="N33" i="25187"/>
  <c r="F40" i="25192"/>
  <c r="L20" i="25184"/>
  <c r="N20" i="25184"/>
  <c r="M20" i="25184"/>
  <c r="L17" i="25184"/>
  <c r="P20" i="25184"/>
  <c r="I41" i="25193"/>
  <c r="N20" i="25186"/>
  <c r="O20" i="25186"/>
  <c r="M20" i="25186"/>
  <c r="Q18" i="25187"/>
  <c r="N18" i="25187"/>
  <c r="L18" i="25187"/>
  <c r="O23" i="25189"/>
  <c r="M23" i="25190"/>
  <c r="L33" i="25183"/>
  <c r="P33" i="25182"/>
  <c r="M33" i="25182"/>
  <c r="H40" i="25184"/>
  <c r="O33" i="25183"/>
  <c r="L33" i="25182"/>
  <c r="P33" i="25183"/>
  <c r="N33" i="25182"/>
  <c r="E40" i="25183"/>
  <c r="P30" i="25187"/>
  <c r="O23" i="25184"/>
  <c r="P23" i="25184"/>
  <c r="M23" i="25189"/>
  <c r="M23" i="25184"/>
  <c r="Q23" i="25189"/>
  <c r="N23" i="25189"/>
  <c r="N18" i="25189"/>
  <c r="P23" i="25189"/>
  <c r="P17" i="25187"/>
  <c r="O17" i="25185"/>
  <c r="P20" i="25185"/>
  <c r="M441" i="25192"/>
  <c r="J445" i="25183"/>
  <c r="L441" i="25187"/>
  <c r="N441" i="25189"/>
  <c r="K444" i="25189"/>
  <c r="P441" i="25189"/>
  <c r="Q441" i="25189"/>
  <c r="L441" i="25189"/>
  <c r="E445" i="25192"/>
  <c r="K444" i="25192"/>
  <c r="L441" i="25192"/>
  <c r="N441" i="25192"/>
  <c r="P441" i="25192"/>
  <c r="O441" i="25192"/>
  <c r="G445" i="25182"/>
  <c r="M441" i="25183"/>
  <c r="Q441" i="25185"/>
  <c r="P441" i="25185"/>
  <c r="N441" i="25185"/>
  <c r="K444" i="25185"/>
  <c r="N441" i="25186"/>
  <c r="E445" i="25189"/>
  <c r="M438" i="25182"/>
  <c r="L435" i="25184"/>
  <c r="N433" i="25185"/>
  <c r="M433" i="25185"/>
  <c r="Q433" i="25185"/>
  <c r="Q438" i="25185"/>
  <c r="O433" i="25185"/>
  <c r="L433" i="25185"/>
  <c r="H445" i="25185"/>
  <c r="G445" i="25190"/>
  <c r="P428" i="25184"/>
  <c r="L428" i="25184"/>
  <c r="N428" i="25185"/>
  <c r="L428" i="25185"/>
  <c r="K421" i="25185"/>
  <c r="P428" i="25185"/>
  <c r="L422" i="25185"/>
  <c r="M428" i="25185"/>
  <c r="O422" i="25185"/>
  <c r="Q425" i="25186"/>
  <c r="P425" i="25186"/>
  <c r="M425" i="25186"/>
  <c r="N425" i="25186"/>
  <c r="M423" i="25190"/>
  <c r="L423" i="25190"/>
  <c r="N425" i="25190"/>
  <c r="N423" i="25190"/>
  <c r="P423" i="25190"/>
  <c r="I445" i="25190"/>
  <c r="K413" i="25183"/>
  <c r="N410" i="25185"/>
  <c r="E414" i="25192"/>
  <c r="I414" i="25192"/>
  <c r="G414" i="25183"/>
  <c r="I414" i="25183"/>
  <c r="Q407" i="25186"/>
  <c r="O407" i="25190"/>
  <c r="L407" i="25190"/>
  <c r="P407" i="25190"/>
  <c r="M407" i="25190"/>
  <c r="L397" i="25192"/>
  <c r="N391" i="25192"/>
  <c r="P392" i="25192"/>
  <c r="N394" i="25183"/>
  <c r="P397" i="25185"/>
  <c r="N397" i="25185"/>
  <c r="L397" i="25185"/>
  <c r="F414" i="25186"/>
  <c r="P394" i="25186"/>
  <c r="H414" i="25187"/>
  <c r="J414" i="25190"/>
  <c r="N394" i="25190"/>
  <c r="O394" i="25190"/>
  <c r="O392" i="25190"/>
  <c r="M379" i="25182"/>
  <c r="L379" i="25182"/>
  <c r="K382" i="25182"/>
  <c r="N392" i="25183"/>
  <c r="Q379" i="25186"/>
  <c r="M379" i="25186"/>
  <c r="P379" i="25186"/>
  <c r="J383" i="25190"/>
  <c r="J383" i="25182"/>
  <c r="M376" i="25183"/>
  <c r="P376" i="25183"/>
  <c r="N376" i="25183"/>
  <c r="N370" i="25183"/>
  <c r="P370" i="25183"/>
  <c r="Q370" i="25183"/>
  <c r="M370" i="25183"/>
  <c r="P376" i="25184"/>
  <c r="M373" i="25184"/>
  <c r="P376" i="25185"/>
  <c r="N376" i="25185"/>
  <c r="P376" i="25186"/>
  <c r="O376" i="25186"/>
  <c r="Q376" i="25186"/>
  <c r="N376" i="25186"/>
  <c r="O373" i="25186"/>
  <c r="Q370" i="25187"/>
  <c r="K369" i="25187"/>
  <c r="L370" i="25187"/>
  <c r="P370" i="25187"/>
  <c r="O370" i="25187"/>
  <c r="L369" i="25187"/>
  <c r="J369" i="25193"/>
  <c r="E383" i="25190"/>
  <c r="I383" i="25185"/>
  <c r="G383" i="25185"/>
  <c r="M363" i="25185"/>
  <c r="N363" i="25185"/>
  <c r="L363" i="25185"/>
  <c r="P363" i="25185"/>
  <c r="L363" i="25186"/>
  <c r="P363" i="25186"/>
  <c r="N363" i="25186"/>
  <c r="Q363" i="25186"/>
  <c r="M363" i="25186"/>
  <c r="L363" i="25187"/>
  <c r="N363" i="25187"/>
  <c r="O359" i="25190"/>
  <c r="H348" i="25184"/>
  <c r="I348" i="25184"/>
  <c r="G338" i="25185"/>
  <c r="H338" i="25185" s="1"/>
  <c r="I342" i="25185"/>
  <c r="I340" i="25187"/>
  <c r="I339" i="25190"/>
  <c r="G338" i="25190"/>
  <c r="G331" i="25182"/>
  <c r="H324" i="25184"/>
  <c r="I332" i="25182"/>
  <c r="H327" i="25182"/>
  <c r="H327" i="25184"/>
  <c r="I327" i="25184"/>
  <c r="G331" i="25187"/>
  <c r="I331" i="25187" s="1"/>
  <c r="I327" i="25189"/>
  <c r="G309" i="25186"/>
  <c r="H306" i="25186"/>
  <c r="I306" i="25190"/>
  <c r="I300" i="25192"/>
  <c r="H297" i="25182"/>
  <c r="G311" i="25183"/>
  <c r="H311" i="25183" s="1"/>
  <c r="I303" i="25185"/>
  <c r="I303" i="25189"/>
  <c r="I298" i="25189"/>
  <c r="I305" i="25193"/>
  <c r="G288" i="25182"/>
  <c r="H285" i="25184"/>
  <c r="I279" i="25184"/>
  <c r="I276" i="25187"/>
  <c r="I282" i="25187"/>
  <c r="H275" i="25187"/>
  <c r="G278" i="25187"/>
  <c r="I276" i="25189"/>
  <c r="H277" i="25190"/>
  <c r="I269" i="25182"/>
  <c r="I267" i="25182"/>
  <c r="H266" i="25183"/>
  <c r="H267" i="25185"/>
  <c r="I266" i="25185"/>
  <c r="I270" i="25193"/>
  <c r="H269" i="25189"/>
  <c r="H266" i="25190"/>
  <c r="F289" i="25190"/>
  <c r="G290" i="25190"/>
  <c r="I290" i="25190" s="1"/>
  <c r="L254" i="25187"/>
  <c r="J254" i="25187"/>
  <c r="K246" i="25183"/>
  <c r="I259" i="25184"/>
  <c r="J259" i="25184" s="1"/>
  <c r="J251" i="25184"/>
  <c r="L251" i="25184"/>
  <c r="L248" i="25184"/>
  <c r="K245" i="25184"/>
  <c r="M248" i="25184"/>
  <c r="J248" i="25187"/>
  <c r="L233" i="25184"/>
  <c r="K233" i="25184"/>
  <c r="J233" i="25184"/>
  <c r="I236" i="25187"/>
  <c r="L230" i="25183"/>
  <c r="M224" i="25183"/>
  <c r="I223" i="25183"/>
  <c r="M223" i="25183" s="1"/>
  <c r="J227" i="25185"/>
  <c r="L227" i="25186"/>
  <c r="M227" i="25186"/>
  <c r="H237" i="25187"/>
  <c r="L227" i="25190"/>
  <c r="K227" i="25190"/>
  <c r="O212" i="25192"/>
  <c r="M214" i="25193"/>
  <c r="K212" i="25184"/>
  <c r="O212" i="25186"/>
  <c r="N209" i="25182"/>
  <c r="O209" i="25182"/>
  <c r="K209" i="25182"/>
  <c r="L209" i="25183"/>
  <c r="M209" i="25183"/>
  <c r="K209" i="25183"/>
  <c r="L206" i="25184"/>
  <c r="O209" i="25187"/>
  <c r="L209" i="25187"/>
  <c r="K209" i="25187"/>
  <c r="G216" i="25187"/>
  <c r="M206" i="25189"/>
  <c r="M203" i="25189"/>
  <c r="L203" i="25189"/>
  <c r="F216" i="25189"/>
  <c r="O203" i="25189"/>
  <c r="K196" i="25192"/>
  <c r="M196" i="25192"/>
  <c r="N196" i="25192"/>
  <c r="G216" i="25184"/>
  <c r="M199" i="25185"/>
  <c r="L199" i="25185"/>
  <c r="N199" i="25185"/>
  <c r="K199" i="25187"/>
  <c r="O199" i="25187"/>
  <c r="J192" i="25187"/>
  <c r="M199" i="25187"/>
  <c r="N199" i="25187"/>
  <c r="K196" i="25187"/>
  <c r="O194" i="25190"/>
  <c r="K161" i="25184"/>
  <c r="G161" i="25190"/>
  <c r="H161" i="25182"/>
  <c r="M149" i="25193"/>
  <c r="G174" i="25185"/>
  <c r="E149" i="25193"/>
  <c r="E163" i="25193"/>
  <c r="J165" i="25184"/>
  <c r="I161" i="25192"/>
  <c r="I161" i="25185"/>
  <c r="E161" i="25186"/>
  <c r="M161" i="25190"/>
  <c r="L187" i="25186"/>
  <c r="I129" i="25186"/>
  <c r="G135" i="25183"/>
  <c r="I135" i="25183" s="1"/>
  <c r="I120" i="25183"/>
  <c r="K188" i="25183"/>
  <c r="I123" i="25183"/>
  <c r="M187" i="25186"/>
  <c r="I125" i="25193"/>
  <c r="G188" i="25187"/>
  <c r="J188" i="25187"/>
  <c r="E188" i="25187"/>
  <c r="H120" i="25187"/>
  <c r="L188" i="25187"/>
  <c r="G135" i="25187"/>
  <c r="H135" i="25187" s="1"/>
  <c r="H121" i="25189"/>
  <c r="K174" i="25190"/>
  <c r="J174" i="25190"/>
  <c r="I126" i="25190"/>
  <c r="M174" i="25190"/>
  <c r="H174" i="25190"/>
  <c r="L174" i="25190"/>
  <c r="F174" i="25190"/>
  <c r="G174" i="25190"/>
  <c r="E174" i="25190"/>
  <c r="L188" i="25183"/>
  <c r="I188" i="25183"/>
  <c r="H188" i="25183"/>
  <c r="G109" i="25183"/>
  <c r="H109" i="25183" s="1"/>
  <c r="I113" i="25186"/>
  <c r="K187" i="25186"/>
  <c r="J187" i="25186"/>
  <c r="E102" i="25187"/>
  <c r="G102" i="25192"/>
  <c r="L92" i="25192"/>
  <c r="K92" i="25192"/>
  <c r="J92" i="25192"/>
  <c r="M92" i="25182"/>
  <c r="J95" i="25184"/>
  <c r="J90" i="25184"/>
  <c r="L95" i="25184"/>
  <c r="L90" i="25184"/>
  <c r="K90" i="25184"/>
  <c r="M92" i="25184"/>
  <c r="L92" i="25184"/>
  <c r="K92" i="25184"/>
  <c r="J89" i="25189"/>
  <c r="J82" i="25192"/>
  <c r="M82" i="25192"/>
  <c r="K82" i="25192"/>
  <c r="J85" i="25184"/>
  <c r="K82" i="25185"/>
  <c r="K79" i="25185"/>
  <c r="J79" i="25185"/>
  <c r="M79" i="25185"/>
  <c r="J82" i="25187"/>
  <c r="K82" i="25187"/>
  <c r="L82" i="25187"/>
  <c r="L85" i="25189"/>
  <c r="L85" i="25190"/>
  <c r="G102" i="25190"/>
  <c r="G71" i="25192"/>
  <c r="H70" i="25186"/>
  <c r="K67" i="25189"/>
  <c r="J67" i="25189"/>
  <c r="K61" i="25192"/>
  <c r="J61" i="25192"/>
  <c r="K64" i="25182"/>
  <c r="J64" i="25182"/>
  <c r="J64" i="25184"/>
  <c r="I64" i="25184"/>
  <c r="K64" i="25186"/>
  <c r="I64" i="25186"/>
  <c r="F71" i="25186"/>
  <c r="K61" i="25187"/>
  <c r="J61" i="25187"/>
  <c r="I58" i="25189"/>
  <c r="F71" i="25190"/>
  <c r="I48" i="25182"/>
  <c r="H47" i="25183"/>
  <c r="G71" i="25183"/>
  <c r="G47" i="25193"/>
  <c r="H47" i="25187"/>
  <c r="J47" i="25187" s="1"/>
  <c r="I51" i="25189"/>
  <c r="I54" i="25190"/>
  <c r="J54" i="25190"/>
  <c r="J51" i="25190"/>
  <c r="I51" i="25190"/>
  <c r="J40" i="25185"/>
  <c r="L36" i="25190"/>
  <c r="P36" i="25190"/>
  <c r="M33" i="25192"/>
  <c r="M30" i="25192"/>
  <c r="O30" i="25183"/>
  <c r="M30" i="25183"/>
  <c r="O27" i="25183"/>
  <c r="L30" i="25183"/>
  <c r="N33" i="25184"/>
  <c r="L33" i="25184"/>
  <c r="Q33" i="25184"/>
  <c r="I26" i="25193"/>
  <c r="E42" i="25193"/>
  <c r="L33" i="25190"/>
  <c r="P33" i="25190"/>
  <c r="O33" i="25190"/>
  <c r="Q33" i="25190"/>
  <c r="Q30" i="25190"/>
  <c r="N30" i="25190"/>
  <c r="M30" i="25190"/>
  <c r="Q30" i="25187"/>
  <c r="E41" i="25193"/>
  <c r="L30" i="25187"/>
  <c r="H40" i="25187"/>
  <c r="E26" i="25193"/>
  <c r="N30" i="25187"/>
  <c r="P20" i="25192"/>
  <c r="L20" i="25192"/>
  <c r="O20" i="25192"/>
  <c r="M20" i="25192"/>
  <c r="E40" i="25192"/>
  <c r="J40" i="25182"/>
  <c r="E40" i="25182"/>
  <c r="M20" i="25182"/>
  <c r="O20" i="25182"/>
  <c r="P20" i="25182"/>
  <c r="M23" i="25183"/>
  <c r="O17" i="25184"/>
  <c r="N17" i="25184"/>
  <c r="P23" i="25185"/>
  <c r="L23" i="25185"/>
  <c r="N23" i="25185"/>
  <c r="O20" i="25185"/>
  <c r="L20" i="25185"/>
  <c r="M20" i="25185"/>
  <c r="Q20" i="25185"/>
  <c r="H42" i="25193"/>
  <c r="L20" i="25186"/>
  <c r="K16" i="25187"/>
  <c r="Q16" i="25187" s="1"/>
  <c r="M18" i="25187"/>
  <c r="P18" i="25187"/>
  <c r="Q20" i="25189"/>
  <c r="O20" i="25189"/>
  <c r="P20" i="25189"/>
  <c r="F40" i="25189"/>
  <c r="G40" i="25189"/>
  <c r="H12" i="25185"/>
  <c r="H12" i="25187"/>
  <c r="I8" i="25187"/>
  <c r="I5" i="25187"/>
  <c r="I11" i="25187"/>
  <c r="I12" i="25187"/>
  <c r="G12" i="25187"/>
  <c r="I9" i="25189"/>
  <c r="I10" i="25189"/>
  <c r="F12" i="25192"/>
  <c r="H5" i="25182"/>
  <c r="I7" i="25182"/>
  <c r="G5" i="25185"/>
  <c r="I6" i="25185"/>
  <c r="I7" i="25186"/>
  <c r="K444" i="25186"/>
  <c r="P441" i="25182"/>
  <c r="M441" i="25185"/>
  <c r="L441" i="25186"/>
  <c r="O441" i="25186"/>
  <c r="L441" i="25182"/>
  <c r="M433" i="25183"/>
  <c r="P433" i="25183"/>
  <c r="N438" i="25187"/>
  <c r="P438" i="25187"/>
  <c r="O438" i="25190"/>
  <c r="P438" i="25189"/>
  <c r="L438" i="25187"/>
  <c r="O438" i="25182"/>
  <c r="N438" i="25192"/>
  <c r="O438" i="25185"/>
  <c r="O438" i="25189"/>
  <c r="M438" i="25185"/>
  <c r="L438" i="25184"/>
  <c r="P438" i="25182"/>
  <c r="N438" i="25185"/>
  <c r="E431" i="25193"/>
  <c r="M438" i="25189"/>
  <c r="L438" i="25185"/>
  <c r="P438" i="25184"/>
  <c r="N438" i="25182"/>
  <c r="P435" i="25187"/>
  <c r="N432" i="25190"/>
  <c r="K431" i="25190"/>
  <c r="Q435" i="25187"/>
  <c r="L435" i="25187"/>
  <c r="O435" i="25187"/>
  <c r="O425" i="25190"/>
  <c r="P425" i="25190"/>
  <c r="N410" i="25184"/>
  <c r="M410" i="25187"/>
  <c r="K413" i="25187"/>
  <c r="O410" i="25184"/>
  <c r="F414" i="25184"/>
  <c r="P410" i="25187"/>
  <c r="L410" i="25187"/>
  <c r="N410" i="25187"/>
  <c r="J414" i="25187"/>
  <c r="M407" i="25189"/>
  <c r="H414" i="25192"/>
  <c r="P407" i="25189"/>
  <c r="O404" i="25189"/>
  <c r="Q404" i="25184"/>
  <c r="P404" i="25186"/>
  <c r="N392" i="25190"/>
  <c r="M392" i="25192"/>
  <c r="E414" i="25182"/>
  <c r="Q392" i="25192"/>
  <c r="I414" i="25190"/>
  <c r="H414" i="25185"/>
  <c r="I383" i="25183"/>
  <c r="G383" i="25189"/>
  <c r="P373" i="25186"/>
  <c r="N373" i="25182"/>
  <c r="L373" i="25186"/>
  <c r="N373" i="25184"/>
  <c r="P373" i="25192"/>
  <c r="L361" i="25190"/>
  <c r="K359" i="25184"/>
  <c r="P359" i="25184" s="1"/>
  <c r="J383" i="25184"/>
  <c r="Q360" i="25190"/>
  <c r="M361" i="25190"/>
  <c r="L360" i="25190"/>
  <c r="N361" i="25190"/>
  <c r="N360" i="25184"/>
  <c r="M360" i="25183"/>
  <c r="P360" i="25190"/>
  <c r="H383" i="25187"/>
  <c r="P361" i="25190"/>
  <c r="N360" i="25190"/>
  <c r="O361" i="25182"/>
  <c r="P363" i="25187"/>
  <c r="O360" i="25190"/>
  <c r="Q363" i="25187"/>
  <c r="Q360" i="25184"/>
  <c r="M363" i="25187"/>
  <c r="G354" i="25190"/>
  <c r="I354" i="25190" s="1"/>
  <c r="H354" i="25186"/>
  <c r="G338" i="25189"/>
  <c r="I338" i="25189" s="1"/>
  <c r="I353" i="25190"/>
  <c r="G338" i="25192"/>
  <c r="G341" i="25192" s="1"/>
  <c r="G355" i="25192" s="1"/>
  <c r="I339" i="25183"/>
  <c r="H353" i="25187"/>
  <c r="H342" i="25183"/>
  <c r="H317" i="25192"/>
  <c r="H324" i="25189"/>
  <c r="H324" i="25190"/>
  <c r="I306" i="25185"/>
  <c r="H306" i="25187"/>
  <c r="H306" i="25185"/>
  <c r="H300" i="25189"/>
  <c r="I300" i="25184"/>
  <c r="E310" i="25183"/>
  <c r="H300" i="25187"/>
  <c r="I312" i="25190"/>
  <c r="I277" i="25189"/>
  <c r="G275" i="25183"/>
  <c r="H275" i="25183" s="1"/>
  <c r="F289" i="25185"/>
  <c r="G289" i="25185" s="1"/>
  <c r="I289" i="25185" s="1"/>
  <c r="I276" i="25185"/>
  <c r="H277" i="25185"/>
  <c r="G275" i="25184"/>
  <c r="I275" i="25184" s="1"/>
  <c r="I276" i="25184"/>
  <c r="H277" i="25184"/>
  <c r="G291" i="25185"/>
  <c r="I291" i="25185" s="1"/>
  <c r="J254" i="25183"/>
  <c r="L254" i="25183"/>
  <c r="L251" i="25187"/>
  <c r="M251" i="25187"/>
  <c r="J251" i="25182"/>
  <c r="L251" i="25182"/>
  <c r="M251" i="25182"/>
  <c r="J245" i="25190"/>
  <c r="M245" i="25185"/>
  <c r="F258" i="25182"/>
  <c r="L245" i="25184"/>
  <c r="J245" i="25184"/>
  <c r="K248" i="25183"/>
  <c r="L259" i="25189"/>
  <c r="L245" i="25183"/>
  <c r="K248" i="25182"/>
  <c r="J233" i="25183"/>
  <c r="J233" i="25189"/>
  <c r="L233" i="25192"/>
  <c r="M233" i="25192"/>
  <c r="J233" i="25192"/>
  <c r="K233" i="25192"/>
  <c r="L233" i="25189"/>
  <c r="M233" i="25189"/>
  <c r="K230" i="25192"/>
  <c r="J230" i="25182"/>
  <c r="M230" i="25192"/>
  <c r="K230" i="25182"/>
  <c r="L230" i="25192"/>
  <c r="L230" i="25186"/>
  <c r="M224" i="25190"/>
  <c r="K225" i="25184"/>
  <c r="J225" i="25184"/>
  <c r="M212" i="25190"/>
  <c r="N209" i="25186"/>
  <c r="L204" i="25187"/>
  <c r="L209" i="25186"/>
  <c r="K209" i="25186"/>
  <c r="H216" i="25186"/>
  <c r="G216" i="25186"/>
  <c r="N206" i="25184"/>
  <c r="N206" i="25186"/>
  <c r="O206" i="25186"/>
  <c r="E216" i="25187"/>
  <c r="K206" i="25184"/>
  <c r="L206" i="25186"/>
  <c r="O206" i="25184"/>
  <c r="M206" i="25186"/>
  <c r="N203" i="25192"/>
  <c r="F216" i="25186"/>
  <c r="L199" i="25190"/>
  <c r="M199" i="25192"/>
  <c r="N199" i="25186"/>
  <c r="K199" i="25185"/>
  <c r="M193" i="25183"/>
  <c r="L193" i="25183"/>
  <c r="M194" i="25190"/>
  <c r="N194" i="25190"/>
  <c r="L196" i="25183"/>
  <c r="G216" i="25183"/>
  <c r="K161" i="25190"/>
  <c r="K165" i="25187"/>
  <c r="M161" i="25189"/>
  <c r="F183" i="25193"/>
  <c r="H126" i="25192"/>
  <c r="G134" i="25190"/>
  <c r="I134" i="25190" s="1"/>
  <c r="I126" i="25182"/>
  <c r="H174" i="25186"/>
  <c r="H187" i="25182"/>
  <c r="H187" i="25186"/>
  <c r="G187" i="25186"/>
  <c r="G187" i="25190"/>
  <c r="E165" i="25183"/>
  <c r="K165" i="25185"/>
  <c r="F165" i="25184"/>
  <c r="E187" i="25189"/>
  <c r="K165" i="25184"/>
  <c r="E187" i="25186"/>
  <c r="G165" i="25184"/>
  <c r="I113" i="25183"/>
  <c r="G109" i="25184"/>
  <c r="H187" i="25183"/>
  <c r="E102" i="25192"/>
  <c r="J98" i="25190"/>
  <c r="H102" i="25186"/>
  <c r="M98" i="25187"/>
  <c r="M98" i="25190"/>
  <c r="F102" i="25187"/>
  <c r="M90" i="25183"/>
  <c r="F102" i="25192"/>
  <c r="J95" i="25183"/>
  <c r="J90" i="25183"/>
  <c r="K90" i="25183"/>
  <c r="I104" i="25192"/>
  <c r="L104" i="25192" s="1"/>
  <c r="K95" i="25183"/>
  <c r="K90" i="25185"/>
  <c r="L92" i="25182"/>
  <c r="K90" i="25187"/>
  <c r="K85" i="25185"/>
  <c r="L85" i="25185"/>
  <c r="K79" i="25189"/>
  <c r="L82" i="25182"/>
  <c r="M82" i="25182"/>
  <c r="M79" i="25189"/>
  <c r="J64" i="25190"/>
  <c r="H57" i="25183"/>
  <c r="H60" i="25183" s="1"/>
  <c r="E40" i="25184"/>
  <c r="P33" i="25184"/>
  <c r="O33" i="25187"/>
  <c r="L27" i="25183"/>
  <c r="Q33" i="25192"/>
  <c r="K41" i="25186"/>
  <c r="O41" i="25186" s="1"/>
  <c r="O30" i="25192"/>
  <c r="O30" i="25186"/>
  <c r="L30" i="25186"/>
  <c r="N30" i="25186"/>
  <c r="N30" i="25192"/>
  <c r="I40" i="25182"/>
  <c r="Q30" i="25186"/>
  <c r="Q30" i="25192"/>
  <c r="L30" i="25192"/>
  <c r="J40" i="25189"/>
  <c r="P30" i="25186"/>
  <c r="J40" i="25184"/>
  <c r="Q23" i="25185"/>
  <c r="K16" i="25189"/>
  <c r="M16" i="25189" s="1"/>
  <c r="E40" i="25187"/>
  <c r="M17" i="25184"/>
  <c r="H5" i="25190"/>
  <c r="I12" i="25185"/>
  <c r="L410" i="25189"/>
  <c r="K413" i="25189"/>
  <c r="I67" i="25184"/>
  <c r="H70" i="25184"/>
  <c r="K67" i="25184"/>
  <c r="K67" i="25185"/>
  <c r="I67" i="25185"/>
  <c r="N441" i="25183"/>
  <c r="K444" i="25183"/>
  <c r="O441" i="25183"/>
  <c r="Q441" i="25183"/>
  <c r="L441" i="25183"/>
  <c r="G445" i="25184"/>
  <c r="Q441" i="25187"/>
  <c r="H445" i="25187"/>
  <c r="M441" i="25187"/>
  <c r="K444" i="25187"/>
  <c r="N441" i="25187"/>
  <c r="H445" i="25190"/>
  <c r="O438" i="25192"/>
  <c r="M438" i="25192"/>
  <c r="P438" i="25192"/>
  <c r="Q433" i="25192"/>
  <c r="O433" i="25183"/>
  <c r="E445" i="25183"/>
  <c r="G445" i="25183"/>
  <c r="N433" i="25183"/>
  <c r="O438" i="25184"/>
  <c r="N438" i="25184"/>
  <c r="Q438" i="25184"/>
  <c r="M435" i="25184"/>
  <c r="O435" i="25184"/>
  <c r="P435" i="25184"/>
  <c r="E445" i="25185"/>
  <c r="I445" i="25187"/>
  <c r="N435" i="25187"/>
  <c r="E445" i="25187"/>
  <c r="G431" i="25193"/>
  <c r="Q438" i="25189"/>
  <c r="N435" i="25189"/>
  <c r="P435" i="25189"/>
  <c r="N432" i="25189"/>
  <c r="M435" i="25189"/>
  <c r="Q435" i="25189"/>
  <c r="I445" i="25189"/>
  <c r="O435" i="25189"/>
  <c r="J445" i="25189"/>
  <c r="N438" i="25190"/>
  <c r="P438" i="25190"/>
  <c r="F445" i="25190"/>
  <c r="E445" i="25190"/>
  <c r="M438" i="25190"/>
  <c r="L438" i="25190"/>
  <c r="G446" i="25193"/>
  <c r="G445" i="25193" s="1"/>
  <c r="I445" i="25184"/>
  <c r="E445" i="25182"/>
  <c r="F421" i="25193"/>
  <c r="J445" i="25185"/>
  <c r="N428" i="25186"/>
  <c r="O428" i="25186"/>
  <c r="M428" i="25186"/>
  <c r="G445" i="25186"/>
  <c r="Q423" i="25187"/>
  <c r="O423" i="25189"/>
  <c r="L423" i="25189"/>
  <c r="H445" i="25189"/>
  <c r="Q423" i="25189"/>
  <c r="P423" i="25189"/>
  <c r="M423" i="25189"/>
  <c r="Q428" i="25190"/>
  <c r="M428" i="25190"/>
  <c r="P428" i="25190"/>
  <c r="O428" i="25190"/>
  <c r="M410" i="25185"/>
  <c r="O410" i="25185"/>
  <c r="Q410" i="25185"/>
  <c r="K413" i="25185"/>
  <c r="L410" i="25185"/>
  <c r="M410" i="25189"/>
  <c r="O410" i="25189"/>
  <c r="P410" i="25189"/>
  <c r="N410" i="25189"/>
  <c r="N404" i="25182"/>
  <c r="P404" i="25182"/>
  <c r="M402" i="25182"/>
  <c r="J414" i="25183"/>
  <c r="K400" i="25184"/>
  <c r="L400" i="25184" s="1"/>
  <c r="E414" i="25184"/>
  <c r="L404" i="25184"/>
  <c r="O404" i="25184"/>
  <c r="M404" i="25184"/>
  <c r="P404" i="25184"/>
  <c r="M407" i="25185"/>
  <c r="O407" i="25185"/>
  <c r="Q407" i="25185"/>
  <c r="J414" i="25185"/>
  <c r="M404" i="25185"/>
  <c r="L404" i="25185"/>
  <c r="L401" i="25186"/>
  <c r="K400" i="25186"/>
  <c r="Q400" i="25186" s="1"/>
  <c r="M401" i="25186"/>
  <c r="E414" i="25186"/>
  <c r="J414" i="25186"/>
  <c r="Q404" i="25186"/>
  <c r="O404" i="25186"/>
  <c r="Q404" i="25187"/>
  <c r="M404" i="25187"/>
  <c r="G400" i="25193"/>
  <c r="O404" i="25187"/>
  <c r="F414" i="25187"/>
  <c r="P404" i="25187"/>
  <c r="L404" i="25187"/>
  <c r="L407" i="25189"/>
  <c r="Q407" i="25189"/>
  <c r="E414" i="25189"/>
  <c r="N401" i="25189"/>
  <c r="L401" i="25189"/>
  <c r="N404" i="25189"/>
  <c r="G414" i="25189"/>
  <c r="H414" i="25189"/>
  <c r="P404" i="25189"/>
  <c r="M404" i="25189"/>
  <c r="F414" i="25190"/>
  <c r="M397" i="25192"/>
  <c r="Q397" i="25192"/>
  <c r="N397" i="25192"/>
  <c r="O397" i="25192"/>
  <c r="K415" i="25192"/>
  <c r="Q415" i="25192" s="1"/>
  <c r="K390" i="25192"/>
  <c r="K393" i="25192" s="1"/>
  <c r="F414" i="25182"/>
  <c r="H390" i="25193"/>
  <c r="H415" i="25193"/>
  <c r="H414" i="25183"/>
  <c r="N394" i="25185"/>
  <c r="P394" i="25185"/>
  <c r="O394" i="25185"/>
  <c r="L394" i="25185"/>
  <c r="P392" i="25185"/>
  <c r="P399" i="25193"/>
  <c r="L394" i="25186"/>
  <c r="N394" i="25186"/>
  <c r="O394" i="25186"/>
  <c r="M394" i="25186"/>
  <c r="M399" i="25193"/>
  <c r="E414" i="25187"/>
  <c r="L397" i="25189"/>
  <c r="I414" i="25189"/>
  <c r="P397" i="25189"/>
  <c r="Q397" i="25189"/>
  <c r="N397" i="25189"/>
  <c r="P394" i="25189"/>
  <c r="O394" i="25189"/>
  <c r="L394" i="25189"/>
  <c r="P401" i="25189"/>
  <c r="N405" i="25193"/>
  <c r="Q402" i="25189"/>
  <c r="Q404" i="25189"/>
  <c r="E414" i="25190"/>
  <c r="P392" i="25190"/>
  <c r="Q392" i="25190"/>
  <c r="L392" i="25190"/>
  <c r="F383" i="25182"/>
  <c r="Q379" i="25183"/>
  <c r="K382" i="25183"/>
  <c r="N379" i="25183"/>
  <c r="E383" i="25185"/>
  <c r="O379" i="25185"/>
  <c r="I383" i="25189"/>
  <c r="Q373" i="25192"/>
  <c r="J383" i="25192"/>
  <c r="M373" i="25192"/>
  <c r="N373" i="25192"/>
  <c r="F384" i="25193"/>
  <c r="F369" i="25193"/>
  <c r="J383" i="25183"/>
  <c r="M376" i="25184"/>
  <c r="Q373" i="25184"/>
  <c r="L373" i="25184"/>
  <c r="P373" i="25184"/>
  <c r="K385" i="25185"/>
  <c r="M385" i="25185" s="1"/>
  <c r="Q373" i="25185"/>
  <c r="L373" i="25185"/>
  <c r="O373" i="25185"/>
  <c r="M373" i="25185"/>
  <c r="P373" i="25185"/>
  <c r="M376" i="25186"/>
  <c r="N371" i="25189"/>
  <c r="I384" i="25193"/>
  <c r="F383" i="25192"/>
  <c r="N366" i="25192"/>
  <c r="O366" i="25192"/>
  <c r="P366" i="25192"/>
  <c r="L366" i="25192"/>
  <c r="Q361" i="25182"/>
  <c r="O366" i="25182"/>
  <c r="L366" i="25182"/>
  <c r="N366" i="25182"/>
  <c r="P366" i="25182"/>
  <c r="O363" i="25182"/>
  <c r="N363" i="25182"/>
  <c r="L363" i="25182"/>
  <c r="J359" i="25193"/>
  <c r="L361" i="25182"/>
  <c r="M363" i="25182"/>
  <c r="P363" i="25182"/>
  <c r="L366" i="25183"/>
  <c r="O366" i="25183"/>
  <c r="L360" i="25183"/>
  <c r="Q360" i="25183"/>
  <c r="N360" i="25183"/>
  <c r="F383" i="25184"/>
  <c r="N361" i="25184"/>
  <c r="O360" i="25184"/>
  <c r="L360" i="25184"/>
  <c r="P360" i="25184"/>
  <c r="G383" i="25184"/>
  <c r="L361" i="25185"/>
  <c r="M361" i="25185"/>
  <c r="F383" i="25185"/>
  <c r="N361" i="25185"/>
  <c r="Q361" i="25185"/>
  <c r="O361" i="25185"/>
  <c r="P361" i="25186"/>
  <c r="Q361" i="25186"/>
  <c r="K359" i="25186"/>
  <c r="M359" i="25186" s="1"/>
  <c r="M361" i="25186"/>
  <c r="H359" i="25193"/>
  <c r="F383" i="25189"/>
  <c r="Q363" i="25189"/>
  <c r="H384" i="25193"/>
  <c r="G353" i="25189"/>
  <c r="I353" i="25189" s="1"/>
  <c r="H339" i="25182"/>
  <c r="G341" i="25185"/>
  <c r="G355" i="25185" s="1"/>
  <c r="I343" i="25193"/>
  <c r="I329" i="25193"/>
  <c r="H319" i="25192"/>
  <c r="G320" i="25192"/>
  <c r="I324" i="25182"/>
  <c r="I332" i="25183"/>
  <c r="I317" i="25185"/>
  <c r="I324" i="25187"/>
  <c r="G311" i="25184"/>
  <c r="I311" i="25184" s="1"/>
  <c r="G299" i="25183"/>
  <c r="G313" i="25183" s="1"/>
  <c r="E310" i="25184"/>
  <c r="I312" i="25184"/>
  <c r="I298" i="25186"/>
  <c r="G296" i="25187"/>
  <c r="G299" i="25187" s="1"/>
  <c r="G313" i="25187" s="1"/>
  <c r="H302" i="25193"/>
  <c r="H297" i="25189"/>
  <c r="H297" i="25190"/>
  <c r="I300" i="25190"/>
  <c r="E289" i="25189"/>
  <c r="G290" i="25189"/>
  <c r="H290" i="25189" s="1"/>
  <c r="G291" i="25183"/>
  <c r="I291" i="25183" s="1"/>
  <c r="F289" i="25183"/>
  <c r="H282" i="25184"/>
  <c r="G290" i="25186"/>
  <c r="I290" i="25186" s="1"/>
  <c r="F289" i="25186"/>
  <c r="I280" i="25193"/>
  <c r="I282" i="25189"/>
  <c r="I283" i="25193"/>
  <c r="G268" i="25182"/>
  <c r="H272" i="25184"/>
  <c r="I269" i="25186"/>
  <c r="H267" i="25187"/>
  <c r="G265" i="25187"/>
  <c r="I265" i="25187" s="1"/>
  <c r="F265" i="25193"/>
  <c r="H269" i="25187"/>
  <c r="G265" i="25189"/>
  <c r="H265" i="25189" s="1"/>
  <c r="G265" i="25190"/>
  <c r="I265" i="25190" s="1"/>
  <c r="J254" i="25186"/>
  <c r="M254" i="25186"/>
  <c r="K254" i="25186"/>
  <c r="L254" i="25186"/>
  <c r="L254" i="25190"/>
  <c r="M254" i="25190"/>
  <c r="J254" i="25190"/>
  <c r="K254" i="25190"/>
  <c r="J245" i="25183"/>
  <c r="M245" i="25183"/>
  <c r="J246" i="25184"/>
  <c r="L251" i="25186"/>
  <c r="K251" i="25186"/>
  <c r="J251" i="25186"/>
  <c r="K246" i="25186"/>
  <c r="L245" i="25186"/>
  <c r="M245" i="25186"/>
  <c r="L246" i="25189"/>
  <c r="M246" i="25189"/>
  <c r="K246" i="25189"/>
  <c r="K245" i="25190"/>
  <c r="M245" i="25190"/>
  <c r="M233" i="25183"/>
  <c r="I236" i="25183"/>
  <c r="L235" i="25193"/>
  <c r="L225" i="25182"/>
  <c r="J225" i="25182"/>
  <c r="K223" i="25183"/>
  <c r="I226" i="25183"/>
  <c r="J225" i="25183"/>
  <c r="L225" i="25183"/>
  <c r="M225" i="25183"/>
  <c r="M224" i="25184"/>
  <c r="J224" i="25184"/>
  <c r="L224" i="25184"/>
  <c r="I238" i="25184"/>
  <c r="L238" i="25184" s="1"/>
  <c r="M231" i="25193"/>
  <c r="K227" i="25185"/>
  <c r="M227" i="25185"/>
  <c r="M239" i="25185"/>
  <c r="K230" i="25186"/>
  <c r="M230" i="25186"/>
  <c r="L228" i="25193"/>
  <c r="M229" i="25193"/>
  <c r="K238" i="25190"/>
  <c r="M228" i="25193"/>
  <c r="J228" i="25193"/>
  <c r="N212" i="25192"/>
  <c r="G216" i="25192"/>
  <c r="L212" i="25192"/>
  <c r="K212" i="25192"/>
  <c r="L212" i="25183"/>
  <c r="M212" i="25183"/>
  <c r="N212" i="25190"/>
  <c r="K212" i="25190"/>
  <c r="L212" i="25190"/>
  <c r="K203" i="25192"/>
  <c r="L203" i="25192"/>
  <c r="M203" i="25192"/>
  <c r="K206" i="25192"/>
  <c r="L206" i="25192"/>
  <c r="E216" i="25182"/>
  <c r="H216" i="25183"/>
  <c r="H216" i="25184"/>
  <c r="E216" i="25184"/>
  <c r="H216" i="25185"/>
  <c r="M209" i="25185"/>
  <c r="L209" i="25185"/>
  <c r="L206" i="25185"/>
  <c r="M206" i="25185"/>
  <c r="F216" i="25187"/>
  <c r="L209" i="25189"/>
  <c r="M209" i="25189"/>
  <c r="N206" i="25189"/>
  <c r="L206" i="25189"/>
  <c r="F216" i="25190"/>
  <c r="O199" i="25192"/>
  <c r="K199" i="25192"/>
  <c r="L199" i="25192"/>
  <c r="O193" i="25183"/>
  <c r="N193" i="25183"/>
  <c r="N194" i="25184"/>
  <c r="E217" i="25193"/>
  <c r="K194" i="25184"/>
  <c r="L194" i="25184"/>
  <c r="O194" i="25184"/>
  <c r="J217" i="25184"/>
  <c r="M217" i="25184" s="1"/>
  <c r="K194" i="25185"/>
  <c r="M194" i="25185"/>
  <c r="I217" i="25193"/>
  <c r="N196" i="25186"/>
  <c r="O194" i="25186"/>
  <c r="H218" i="25193"/>
  <c r="J199" i="25193"/>
  <c r="L199" i="25193" s="1"/>
  <c r="I192" i="25193"/>
  <c r="E192" i="25193"/>
  <c r="G192" i="25193"/>
  <c r="K194" i="25190"/>
  <c r="J196" i="25193"/>
  <c r="L196" i="25193" s="1"/>
  <c r="L187" i="25189"/>
  <c r="E161" i="25189"/>
  <c r="M161" i="25186"/>
  <c r="L174" i="25192"/>
  <c r="K187" i="25185"/>
  <c r="K177" i="25193"/>
  <c r="H161" i="25192"/>
  <c r="H161" i="25185"/>
  <c r="I149" i="25193"/>
  <c r="H162" i="25193"/>
  <c r="H149" i="25193"/>
  <c r="G163" i="25193"/>
  <c r="F161" i="25182"/>
  <c r="F161" i="25190"/>
  <c r="M161" i="25192"/>
  <c r="K161" i="25182"/>
  <c r="K187" i="25182"/>
  <c r="K187" i="25190"/>
  <c r="H188" i="25187"/>
  <c r="G140" i="25193"/>
  <c r="E161" i="25182"/>
  <c r="E161" i="25183"/>
  <c r="G132" i="25192"/>
  <c r="H129" i="25192"/>
  <c r="I187" i="25182"/>
  <c r="F187" i="25182"/>
  <c r="L187" i="25182"/>
  <c r="E174" i="25182"/>
  <c r="L174" i="25182"/>
  <c r="M174" i="25182"/>
  <c r="F174" i="25182"/>
  <c r="G174" i="25182"/>
  <c r="H126" i="25183"/>
  <c r="H127" i="25193"/>
  <c r="F174" i="25185"/>
  <c r="J174" i="25185"/>
  <c r="F133" i="25186"/>
  <c r="M174" i="25186"/>
  <c r="F174" i="25186"/>
  <c r="F187" i="25186"/>
  <c r="K174" i="25186"/>
  <c r="G177" i="25193"/>
  <c r="I174" i="25186"/>
  <c r="E174" i="25186"/>
  <c r="M177" i="25193"/>
  <c r="I121" i="25190"/>
  <c r="M187" i="25190"/>
  <c r="E187" i="25190"/>
  <c r="I187" i="25190"/>
  <c r="F187" i="25190"/>
  <c r="I111" i="25192"/>
  <c r="I110" i="25182"/>
  <c r="I165" i="25183"/>
  <c r="G165" i="25183"/>
  <c r="K165" i="25183"/>
  <c r="F165" i="25183"/>
  <c r="H165" i="25183"/>
  <c r="L165" i="25183"/>
  <c r="L165" i="25184"/>
  <c r="M165" i="25184"/>
  <c r="E165" i="25184"/>
  <c r="H165" i="25184"/>
  <c r="I165" i="25184"/>
  <c r="H109" i="25185"/>
  <c r="G112" i="25185"/>
  <c r="H165" i="25185"/>
  <c r="E165" i="25185"/>
  <c r="M165" i="25185"/>
  <c r="J165" i="25185"/>
  <c r="I187" i="25185"/>
  <c r="G187" i="25185"/>
  <c r="G134" i="25185"/>
  <c r="I134" i="25185" s="1"/>
  <c r="M187" i="25185"/>
  <c r="H188" i="25185"/>
  <c r="F187" i="25185"/>
  <c r="M188" i="25185"/>
  <c r="E165" i="25187"/>
  <c r="H115" i="25193"/>
  <c r="G113" i="25193"/>
  <c r="H113" i="25193" s="1"/>
  <c r="L98" i="25183"/>
  <c r="K98" i="25183"/>
  <c r="M98" i="25189"/>
  <c r="L100" i="25193"/>
  <c r="L99" i="25193"/>
  <c r="L89" i="25192"/>
  <c r="L95" i="25182"/>
  <c r="J95" i="25182"/>
  <c r="M95" i="25182"/>
  <c r="J89" i="25182"/>
  <c r="H103" i="25193"/>
  <c r="L90" i="25185"/>
  <c r="L89" i="25185"/>
  <c r="G102" i="25186"/>
  <c r="L95" i="25187"/>
  <c r="K95" i="25187"/>
  <c r="M95" i="25187"/>
  <c r="H102" i="25189"/>
  <c r="K97" i="25193"/>
  <c r="G102" i="25189"/>
  <c r="K90" i="25189"/>
  <c r="M95" i="25190"/>
  <c r="L95" i="25190"/>
  <c r="I78" i="25182"/>
  <c r="M78" i="25182" s="1"/>
  <c r="I78" i="25183"/>
  <c r="J78" i="25183" s="1"/>
  <c r="G102" i="25183"/>
  <c r="L85" i="25184"/>
  <c r="K80" i="25184"/>
  <c r="K85" i="25184"/>
  <c r="L80" i="25184"/>
  <c r="L78" i="25186"/>
  <c r="L85" i="25187"/>
  <c r="J85" i="25187"/>
  <c r="M85" i="25187"/>
  <c r="I104" i="25187"/>
  <c r="L104" i="25187" s="1"/>
  <c r="J85" i="25189"/>
  <c r="M85" i="25189"/>
  <c r="I78" i="25190"/>
  <c r="J78" i="25190" s="1"/>
  <c r="J67" i="25186"/>
  <c r="K67" i="25186"/>
  <c r="H72" i="25189"/>
  <c r="K72" i="25189" s="1"/>
  <c r="K68" i="25193"/>
  <c r="J68" i="25193"/>
  <c r="H57" i="25182"/>
  <c r="J57" i="25182" s="1"/>
  <c r="E71" i="25182"/>
  <c r="I58" i="25183"/>
  <c r="J58" i="25183"/>
  <c r="J59" i="25186"/>
  <c r="I59" i="25186"/>
  <c r="K58" i="25186"/>
  <c r="E72" i="25193"/>
  <c r="J61" i="25186"/>
  <c r="K61" i="25186"/>
  <c r="K58" i="25187"/>
  <c r="I58" i="25187"/>
  <c r="H57" i="25189"/>
  <c r="J57" i="25189" s="1"/>
  <c r="I49" i="25183"/>
  <c r="K49" i="25183"/>
  <c r="J48" i="25184"/>
  <c r="H50" i="25184"/>
  <c r="G71" i="25185"/>
  <c r="H47" i="25186"/>
  <c r="H50" i="25186" s="1"/>
  <c r="H57" i="25187"/>
  <c r="I57" i="25187" s="1"/>
  <c r="K59" i="25187"/>
  <c r="I59" i="25187"/>
  <c r="O37" i="25193"/>
  <c r="Q37" i="25193"/>
  <c r="G40" i="25182"/>
  <c r="M37" i="25193"/>
  <c r="N37" i="25193"/>
  <c r="L37" i="25193"/>
  <c r="J40" i="25186"/>
  <c r="M36" i="25189"/>
  <c r="H40" i="25190"/>
  <c r="L27" i="25192"/>
  <c r="Q27" i="25192"/>
  <c r="M27" i="25192"/>
  <c r="N27" i="25192"/>
  <c r="K26" i="25192"/>
  <c r="M26" i="25192" s="1"/>
  <c r="M28" i="25192"/>
  <c r="Q28" i="25192"/>
  <c r="O28" i="25183"/>
  <c r="K26" i="25183"/>
  <c r="L26" i="25183" s="1"/>
  <c r="N27" i="25184"/>
  <c r="I42" i="25193"/>
  <c r="M33" i="25185"/>
  <c r="I40" i="25185"/>
  <c r="P28" i="25186"/>
  <c r="N28" i="25186"/>
  <c r="O27" i="25190"/>
  <c r="M27" i="25190"/>
  <c r="G42" i="25193"/>
  <c r="F41" i="25193"/>
  <c r="K41" i="25182"/>
  <c r="P41" i="25182" s="1"/>
  <c r="N18" i="25182"/>
  <c r="M18" i="25182"/>
  <c r="Q23" i="25183"/>
  <c r="O23" i="25183"/>
  <c r="N23" i="25183"/>
  <c r="J40" i="25183"/>
  <c r="Q17" i="25184"/>
  <c r="N17" i="25185"/>
  <c r="Q17" i="25185"/>
  <c r="Q25" i="25193"/>
  <c r="N25" i="25193"/>
  <c r="P17" i="25185"/>
  <c r="L17" i="25185"/>
  <c r="G16" i="25193"/>
  <c r="P17" i="25186"/>
  <c r="O17" i="25186"/>
  <c r="N17" i="25186"/>
  <c r="O23" i="25187"/>
  <c r="M23" i="25187"/>
  <c r="N17" i="25187"/>
  <c r="Q23" i="25187"/>
  <c r="L23" i="25187"/>
  <c r="N23" i="25187"/>
  <c r="Q17" i="25187"/>
  <c r="O17" i="25187"/>
  <c r="L17" i="25187"/>
  <c r="G41" i="25193"/>
  <c r="N17" i="25189"/>
  <c r="L17" i="25189"/>
  <c r="L18" i="25189"/>
  <c r="M25" i="25193"/>
  <c r="M17" i="25189"/>
  <c r="P17" i="25189"/>
  <c r="Q17" i="25189"/>
  <c r="P25" i="25193"/>
  <c r="N18" i="25190"/>
  <c r="O25" i="25193"/>
  <c r="L18" i="25190"/>
  <c r="P18" i="25190"/>
  <c r="Q18" i="25190"/>
  <c r="H12" i="25192"/>
  <c r="F12" i="25182"/>
  <c r="I11" i="25182" s="1"/>
  <c r="F12" i="25183"/>
  <c r="G12" i="25183" s="1"/>
  <c r="F445" i="25184"/>
  <c r="N441" i="25182"/>
  <c r="K444" i="25182"/>
  <c r="K431" i="25187"/>
  <c r="P431" i="25187" s="1"/>
  <c r="P432" i="25187"/>
  <c r="H446" i="25193"/>
  <c r="M432" i="25192"/>
  <c r="G445" i="25185"/>
  <c r="L432" i="25187"/>
  <c r="I445" i="25185"/>
  <c r="L433" i="25192"/>
  <c r="Q432" i="25190"/>
  <c r="I445" i="25183"/>
  <c r="N432" i="25192"/>
  <c r="O433" i="25182"/>
  <c r="K447" i="25192"/>
  <c r="Q447" i="25192" s="1"/>
  <c r="O432" i="25192"/>
  <c r="L432" i="25184"/>
  <c r="N433" i="25182"/>
  <c r="L433" i="25182"/>
  <c r="P432" i="25192"/>
  <c r="L432" i="25192"/>
  <c r="K431" i="25192"/>
  <c r="N431" i="25192" s="1"/>
  <c r="J445" i="25192"/>
  <c r="Q428" i="25187"/>
  <c r="N428" i="25182"/>
  <c r="Q428" i="25182"/>
  <c r="N423" i="25187"/>
  <c r="L428" i="25187"/>
  <c r="P428" i="25187"/>
  <c r="P428" i="25182"/>
  <c r="M423" i="25192"/>
  <c r="N428" i="25192"/>
  <c r="L423" i="25187"/>
  <c r="M428" i="25187"/>
  <c r="M428" i="25182"/>
  <c r="N423" i="25192"/>
  <c r="O428" i="25192"/>
  <c r="M423" i="25187"/>
  <c r="E445" i="25184"/>
  <c r="L428" i="25182"/>
  <c r="O423" i="25187"/>
  <c r="L425" i="25187"/>
  <c r="M425" i="25187"/>
  <c r="P422" i="25184"/>
  <c r="O425" i="25187"/>
  <c r="O425" i="25183"/>
  <c r="L423" i="25192"/>
  <c r="M425" i="25183"/>
  <c r="O423" i="25192"/>
  <c r="Q425" i="25187"/>
  <c r="Q423" i="25192"/>
  <c r="N425" i="25183"/>
  <c r="K446" i="25182"/>
  <c r="N446" i="25182" s="1"/>
  <c r="H414" i="25186"/>
  <c r="G414" i="25187"/>
  <c r="K400" i="25190"/>
  <c r="Q400" i="25190" s="1"/>
  <c r="P408" i="25193"/>
  <c r="N402" i="25189"/>
  <c r="P407" i="25187"/>
  <c r="O401" i="25185"/>
  <c r="Q401" i="25190"/>
  <c r="K400" i="25189"/>
  <c r="K403" i="25189" s="1"/>
  <c r="N407" i="25187"/>
  <c r="O401" i="25190"/>
  <c r="P401" i="25190"/>
  <c r="O407" i="25187"/>
  <c r="P401" i="25185"/>
  <c r="M401" i="25190"/>
  <c r="M401" i="25189"/>
  <c r="I400" i="25193"/>
  <c r="M407" i="25187"/>
  <c r="K416" i="25183"/>
  <c r="L416" i="25183" s="1"/>
  <c r="N401" i="25190"/>
  <c r="M402" i="25189"/>
  <c r="L402" i="25189"/>
  <c r="M402" i="25187"/>
  <c r="P402" i="25187"/>
  <c r="Q401" i="25185"/>
  <c r="P402" i="25182"/>
  <c r="P404" i="25190"/>
  <c r="O401" i="25189"/>
  <c r="E400" i="25193"/>
  <c r="Q404" i="25182"/>
  <c r="L402" i="25182"/>
  <c r="K415" i="25190"/>
  <c r="L415" i="25190" s="1"/>
  <c r="Q402" i="25187"/>
  <c r="L404" i="25182"/>
  <c r="N402" i="25182"/>
  <c r="N401" i="25186"/>
  <c r="O401" i="25186"/>
  <c r="L402" i="25187"/>
  <c r="M404" i="25182"/>
  <c r="Q402" i="25182"/>
  <c r="N402" i="25187"/>
  <c r="P402" i="25189"/>
  <c r="L402" i="25184"/>
  <c r="Q397" i="25190"/>
  <c r="K416" i="25184"/>
  <c r="N416" i="25184" s="1"/>
  <c r="K416" i="25182"/>
  <c r="Q416" i="25182" s="1"/>
  <c r="N392" i="25186"/>
  <c r="L392" i="25192"/>
  <c r="L392" i="25186"/>
  <c r="K415" i="25183"/>
  <c r="P415" i="25183" s="1"/>
  <c r="O392" i="25192"/>
  <c r="N391" i="25190"/>
  <c r="O392" i="25186"/>
  <c r="F414" i="25183"/>
  <c r="O392" i="25185"/>
  <c r="P392" i="25184"/>
  <c r="Q392" i="25184"/>
  <c r="M392" i="25184"/>
  <c r="O392" i="25184"/>
  <c r="L392" i="25184"/>
  <c r="Q391" i="25189"/>
  <c r="P392" i="25186"/>
  <c r="Q392" i="25185"/>
  <c r="Q391" i="25192"/>
  <c r="L391" i="25192"/>
  <c r="M394" i="25192"/>
  <c r="M391" i="25192"/>
  <c r="Q392" i="25186"/>
  <c r="O391" i="25192"/>
  <c r="L392" i="25185"/>
  <c r="K390" i="25185"/>
  <c r="O390" i="25185" s="1"/>
  <c r="M391" i="25190"/>
  <c r="M392" i="25185"/>
  <c r="J383" i="25187"/>
  <c r="O370" i="25190"/>
  <c r="G383" i="25187"/>
  <c r="H383" i="25182"/>
  <c r="J383" i="25185"/>
  <c r="M376" i="25182"/>
  <c r="H383" i="25190"/>
  <c r="P376" i="25182"/>
  <c r="Q376" i="25184"/>
  <c r="N376" i="25184"/>
  <c r="L376" i="25182"/>
  <c r="Q376" i="25182"/>
  <c r="M371" i="25187"/>
  <c r="P370" i="25190"/>
  <c r="K384" i="25185"/>
  <c r="M384" i="25185" s="1"/>
  <c r="L370" i="25190"/>
  <c r="H383" i="25189"/>
  <c r="Q375" i="25193"/>
  <c r="Q370" i="25190"/>
  <c r="L373" i="25187"/>
  <c r="O371" i="25182"/>
  <c r="Q373" i="25182"/>
  <c r="P373" i="25182"/>
  <c r="K369" i="25190"/>
  <c r="P369" i="25190" s="1"/>
  <c r="L373" i="25182"/>
  <c r="N370" i="25190"/>
  <c r="E383" i="25183"/>
  <c r="N371" i="25182"/>
  <c r="E383" i="25189"/>
  <c r="M369" i="25190"/>
  <c r="Q371" i="25189"/>
  <c r="Q371" i="25182"/>
  <c r="J383" i="25186"/>
  <c r="O370" i="25183"/>
  <c r="N359" i="25184"/>
  <c r="K362" i="25184"/>
  <c r="M359" i="25184"/>
  <c r="L359" i="25184"/>
  <c r="K385" i="25187"/>
  <c r="P385" i="25187" s="1"/>
  <c r="K362" i="25186"/>
  <c r="O360" i="25186"/>
  <c r="H383" i="25183"/>
  <c r="N360" i="25186"/>
  <c r="P360" i="25183"/>
  <c r="K359" i="25182"/>
  <c r="K362" i="25182" s="1"/>
  <c r="I383" i="25182"/>
  <c r="P363" i="25189"/>
  <c r="P361" i="25182"/>
  <c r="O363" i="25189"/>
  <c r="M361" i="25182"/>
  <c r="G383" i="25192"/>
  <c r="N359" i="25190"/>
  <c r="K384" i="25189"/>
  <c r="M384" i="25189" s="1"/>
  <c r="M363" i="25189"/>
  <c r="E383" i="25187"/>
  <c r="L363" i="25189"/>
  <c r="N360" i="25182"/>
  <c r="K362" i="25190"/>
  <c r="F359" i="25193"/>
  <c r="Q359" i="25190"/>
  <c r="O360" i="25182"/>
  <c r="Q360" i="25182"/>
  <c r="H354" i="25184"/>
  <c r="G352" i="25190"/>
  <c r="H352" i="25190" s="1"/>
  <c r="I339" i="25185"/>
  <c r="I347" i="25193"/>
  <c r="E338" i="25193"/>
  <c r="H340" i="25183"/>
  <c r="I339" i="25192"/>
  <c r="H353" i="25184"/>
  <c r="I338" i="25185"/>
  <c r="F352" i="25182"/>
  <c r="G352" i="25182" s="1"/>
  <c r="I352" i="25182" s="1"/>
  <c r="H340" i="25185"/>
  <c r="G334" i="25185"/>
  <c r="I324" i="25185"/>
  <c r="H317" i="25184"/>
  <c r="G320" i="25184"/>
  <c r="G334" i="25184" s="1"/>
  <c r="I332" i="25187"/>
  <c r="G311" i="25187"/>
  <c r="H311" i="25187" s="1"/>
  <c r="G310" i="25190"/>
  <c r="H310" i="25190" s="1"/>
  <c r="G310" i="25187"/>
  <c r="I310" i="25187" s="1"/>
  <c r="I311" i="25186"/>
  <c r="H312" i="25183"/>
  <c r="I297" i="25187"/>
  <c r="I311" i="25182"/>
  <c r="H312" i="25192"/>
  <c r="H285" i="25182"/>
  <c r="H282" i="25192"/>
  <c r="G278" i="25183"/>
  <c r="I275" i="25185"/>
  <c r="G278" i="25185"/>
  <c r="G275" i="25186"/>
  <c r="G268" i="25185"/>
  <c r="G268" i="25186"/>
  <c r="I272" i="25185"/>
  <c r="H266" i="25184"/>
  <c r="F289" i="25192"/>
  <c r="G291" i="25190"/>
  <c r="I291" i="25190" s="1"/>
  <c r="I265" i="25185"/>
  <c r="L245" i="25185"/>
  <c r="K246" i="25184"/>
  <c r="J245" i="25185"/>
  <c r="M246" i="25184"/>
  <c r="I244" i="25186"/>
  <c r="L244" i="25186" s="1"/>
  <c r="K259" i="25189"/>
  <c r="K245" i="25186"/>
  <c r="K248" i="25187"/>
  <c r="L246" i="25186"/>
  <c r="J246" i="25182"/>
  <c r="M248" i="25187"/>
  <c r="M246" i="25186"/>
  <c r="L246" i="25182"/>
  <c r="J259" i="25189"/>
  <c r="J246" i="25187"/>
  <c r="M259" i="25187"/>
  <c r="K246" i="25182"/>
  <c r="I244" i="25189"/>
  <c r="J244" i="25189" s="1"/>
  <c r="L246" i="25187"/>
  <c r="M246" i="25183"/>
  <c r="I244" i="25182"/>
  <c r="L244" i="25182" s="1"/>
  <c r="M235" i="25193"/>
  <c r="L233" i="25187"/>
  <c r="M233" i="25187"/>
  <c r="K238" i="25185"/>
  <c r="J233" i="25187"/>
  <c r="J235" i="25193"/>
  <c r="M238" i="25187"/>
  <c r="J238" i="25187"/>
  <c r="K238" i="25187"/>
  <c r="L238" i="25187"/>
  <c r="J238" i="25190"/>
  <c r="L238" i="25190"/>
  <c r="L223" i="25183"/>
  <c r="L225" i="25189"/>
  <c r="M225" i="25189"/>
  <c r="J224" i="25183"/>
  <c r="J239" i="25183"/>
  <c r="K225" i="25182"/>
  <c r="M239" i="25189"/>
  <c r="J227" i="25183"/>
  <c r="M224" i="25187"/>
  <c r="J224" i="25187"/>
  <c r="L224" i="25187"/>
  <c r="L225" i="25190"/>
  <c r="K225" i="25190"/>
  <c r="M225" i="25190"/>
  <c r="M227" i="25183"/>
  <c r="K227" i="25183"/>
  <c r="J225" i="25190"/>
  <c r="F216" i="25184"/>
  <c r="J215" i="25183"/>
  <c r="O212" i="25183"/>
  <c r="M212" i="25185"/>
  <c r="J215" i="25185"/>
  <c r="J218" i="25190"/>
  <c r="N218" i="25190" s="1"/>
  <c r="K212" i="25185"/>
  <c r="N212" i="25183"/>
  <c r="N204" i="25189"/>
  <c r="K209" i="25189"/>
  <c r="K204" i="25189"/>
  <c r="M209" i="25190"/>
  <c r="O209" i="25189"/>
  <c r="J202" i="25185"/>
  <c r="J205" i="25185" s="1"/>
  <c r="K209" i="25190"/>
  <c r="M204" i="25189"/>
  <c r="O209" i="25190"/>
  <c r="N209" i="25190"/>
  <c r="O203" i="25182"/>
  <c r="N206" i="25190"/>
  <c r="L206" i="25182"/>
  <c r="O206" i="25182"/>
  <c r="L206" i="25190"/>
  <c r="F216" i="25182"/>
  <c r="J218" i="25182"/>
  <c r="N218" i="25182" s="1"/>
  <c r="L203" i="25182"/>
  <c r="J217" i="25185"/>
  <c r="O217" i="25185" s="1"/>
  <c r="N203" i="25182"/>
  <c r="K206" i="25190"/>
  <c r="M203" i="25182"/>
  <c r="M206" i="25192"/>
  <c r="O206" i="25192"/>
  <c r="H216" i="25189"/>
  <c r="H216" i="25187"/>
  <c r="L194" i="25185"/>
  <c r="J192" i="25186"/>
  <c r="N192" i="25186" s="1"/>
  <c r="J218" i="25183"/>
  <c r="N218" i="25183" s="1"/>
  <c r="K194" i="25186"/>
  <c r="O194" i="25185"/>
  <c r="K196" i="25190"/>
  <c r="J217" i="25186"/>
  <c r="N217" i="25186" s="1"/>
  <c r="M196" i="25190"/>
  <c r="J192" i="25189"/>
  <c r="K192" i="25189" s="1"/>
  <c r="L196" i="25190"/>
  <c r="O196" i="25190"/>
  <c r="G216" i="25190"/>
  <c r="G218" i="25193"/>
  <c r="J192" i="25185"/>
  <c r="E187" i="25182"/>
  <c r="J161" i="25190"/>
  <c r="M188" i="25187"/>
  <c r="M161" i="25185"/>
  <c r="L187" i="25190"/>
  <c r="F188" i="25187"/>
  <c r="H187" i="25185"/>
  <c r="K161" i="25185"/>
  <c r="F149" i="25193"/>
  <c r="H174" i="25182"/>
  <c r="F174" i="25192"/>
  <c r="K161" i="25192"/>
  <c r="J161" i="25185"/>
  <c r="L161" i="25183"/>
  <c r="I188" i="25187"/>
  <c r="E161" i="25187"/>
  <c r="J161" i="25186"/>
  <c r="E161" i="25184"/>
  <c r="F161" i="25186"/>
  <c r="J161" i="25183"/>
  <c r="J187" i="25185"/>
  <c r="J187" i="25190"/>
  <c r="G161" i="25183"/>
  <c r="L174" i="25186"/>
  <c r="H120" i="25184"/>
  <c r="F133" i="25184"/>
  <c r="G119" i="25182"/>
  <c r="H119" i="25182" s="1"/>
  <c r="G134" i="25184"/>
  <c r="I134" i="25184" s="1"/>
  <c r="G174" i="25186"/>
  <c r="J174" i="25186"/>
  <c r="J174" i="25182"/>
  <c r="G174" i="25192"/>
  <c r="F133" i="25187"/>
  <c r="E133" i="25183"/>
  <c r="M186" i="25183" s="1"/>
  <c r="E187" i="25183"/>
  <c r="M187" i="25183"/>
  <c r="I123" i="25182"/>
  <c r="H123" i="25182"/>
  <c r="F187" i="25183"/>
  <c r="I123" i="25186"/>
  <c r="H123" i="25186"/>
  <c r="H123" i="25190"/>
  <c r="I120" i="25189"/>
  <c r="G187" i="25183"/>
  <c r="L187" i="25183"/>
  <c r="K174" i="25182"/>
  <c r="I120" i="25186"/>
  <c r="I187" i="25183"/>
  <c r="H177" i="25193"/>
  <c r="F177" i="25193"/>
  <c r="I177" i="25193"/>
  <c r="J177" i="25193"/>
  <c r="M165" i="25183"/>
  <c r="J165" i="25183"/>
  <c r="H118" i="25193"/>
  <c r="I109" i="25184"/>
  <c r="H109" i="25184"/>
  <c r="H110" i="25190"/>
  <c r="I110" i="25190"/>
  <c r="G165" i="25187"/>
  <c r="J187" i="25189"/>
  <c r="I187" i="25189"/>
  <c r="J165" i="25187"/>
  <c r="M187" i="25189"/>
  <c r="H165" i="25187"/>
  <c r="I165" i="25187"/>
  <c r="H187" i="25189"/>
  <c r="G134" i="25189"/>
  <c r="H134" i="25189" s="1"/>
  <c r="F187" i="25189"/>
  <c r="G187" i="25189"/>
  <c r="I111" i="25185"/>
  <c r="I110" i="25185"/>
  <c r="H110" i="25185"/>
  <c r="F165" i="25185"/>
  <c r="I165" i="25185"/>
  <c r="L98" i="25189"/>
  <c r="K98" i="25190"/>
  <c r="K98" i="25187"/>
  <c r="I104" i="25186"/>
  <c r="J104" i="25186" s="1"/>
  <c r="L98" i="25190"/>
  <c r="K98" i="25189"/>
  <c r="L98" i="25187"/>
  <c r="G102" i="25182"/>
  <c r="I101" i="25189"/>
  <c r="I101" i="25187"/>
  <c r="I103" i="25189"/>
  <c r="J103" i="25189" s="1"/>
  <c r="K90" i="25186"/>
  <c r="E102" i="25189"/>
  <c r="I88" i="25185"/>
  <c r="J88" i="25185" s="1"/>
  <c r="I88" i="25182"/>
  <c r="J88" i="25182" s="1"/>
  <c r="I88" i="25192"/>
  <c r="K88" i="25192" s="1"/>
  <c r="K89" i="25192"/>
  <c r="J89" i="25192"/>
  <c r="J90" i="25187"/>
  <c r="K89" i="25187"/>
  <c r="M90" i="25187"/>
  <c r="J89" i="25187"/>
  <c r="J90" i="25185"/>
  <c r="J90" i="25189"/>
  <c r="E102" i="25186"/>
  <c r="I88" i="25186"/>
  <c r="J88" i="25186" s="1"/>
  <c r="J88" i="25190"/>
  <c r="M90" i="25189"/>
  <c r="L89" i="25187"/>
  <c r="E102" i="25184"/>
  <c r="I102" i="25184" s="1"/>
  <c r="L102" i="25184" s="1"/>
  <c r="M80" i="25184"/>
  <c r="I81" i="25186"/>
  <c r="F102" i="25189"/>
  <c r="I78" i="25192"/>
  <c r="I81" i="25192" s="1"/>
  <c r="I103" i="25185"/>
  <c r="K103" i="25185" s="1"/>
  <c r="I104" i="25184"/>
  <c r="J104" i="25184" s="1"/>
  <c r="K80" i="25183"/>
  <c r="M78" i="25186"/>
  <c r="J79" i="25182"/>
  <c r="L79" i="25182"/>
  <c r="K80" i="25186"/>
  <c r="L80" i="25186"/>
  <c r="J80" i="25186"/>
  <c r="J103" i="25184"/>
  <c r="M80" i="25186"/>
  <c r="G71" i="25184"/>
  <c r="H60" i="25182"/>
  <c r="J64" i="25189"/>
  <c r="K64" i="25190"/>
  <c r="H57" i="25184"/>
  <c r="K57" i="25184" s="1"/>
  <c r="K64" i="25189"/>
  <c r="J59" i="25183"/>
  <c r="J64" i="25185"/>
  <c r="G71" i="25182"/>
  <c r="I58" i="25186"/>
  <c r="I64" i="25185"/>
  <c r="H73" i="25182"/>
  <c r="K73" i="25182" s="1"/>
  <c r="H72" i="25184"/>
  <c r="K72" i="25184" s="1"/>
  <c r="J64" i="25192"/>
  <c r="J58" i="25185"/>
  <c r="J57" i="25187"/>
  <c r="E71" i="25184"/>
  <c r="H73" i="25190"/>
  <c r="I73" i="25190" s="1"/>
  <c r="K58" i="25182"/>
  <c r="K47" i="25183"/>
  <c r="H50" i="25183"/>
  <c r="K49" i="25192"/>
  <c r="J48" i="25185"/>
  <c r="K48" i="25185"/>
  <c r="I48" i="25184"/>
  <c r="H73" i="25184"/>
  <c r="I73" i="25184" s="1"/>
  <c r="H71" i="25190"/>
  <c r="K71" i="25190" s="1"/>
  <c r="K49" i="25189"/>
  <c r="I72" i="25192"/>
  <c r="I47" i="25184"/>
  <c r="K72" i="25192"/>
  <c r="J49" i="25189"/>
  <c r="K49" i="25184"/>
  <c r="F71" i="25184"/>
  <c r="P36" i="25189"/>
  <c r="O36" i="25187"/>
  <c r="M36" i="25190"/>
  <c r="L36" i="25189"/>
  <c r="P36" i="25187"/>
  <c r="O36" i="25189"/>
  <c r="N36" i="25189"/>
  <c r="N36" i="25187"/>
  <c r="Q36" i="25189"/>
  <c r="L36" i="25187"/>
  <c r="O28" i="25186"/>
  <c r="N33" i="25185"/>
  <c r="L27" i="25184"/>
  <c r="L28" i="25183"/>
  <c r="Q27" i="25190"/>
  <c r="Q28" i="25186"/>
  <c r="P28" i="25183"/>
  <c r="L27" i="25190"/>
  <c r="O33" i="25185"/>
  <c r="M28" i="25183"/>
  <c r="Q33" i="25185"/>
  <c r="N28" i="25192"/>
  <c r="L27" i="25189"/>
  <c r="O30" i="25189"/>
  <c r="M30" i="25189"/>
  <c r="P27" i="25189"/>
  <c r="M28" i="25186"/>
  <c r="Q28" i="25183"/>
  <c r="P30" i="25189"/>
  <c r="P27" i="25184"/>
  <c r="Q27" i="25189"/>
  <c r="L30" i="25189"/>
  <c r="K42" i="25187"/>
  <c r="M42" i="25187" s="1"/>
  <c r="G40" i="25190"/>
  <c r="O27" i="25189"/>
  <c r="N30" i="25189"/>
  <c r="M27" i="25189"/>
  <c r="Q23" i="25190"/>
  <c r="K42" i="25185"/>
  <c r="M42" i="25185" s="1"/>
  <c r="P23" i="25190"/>
  <c r="J40" i="25187"/>
  <c r="P23" i="25192"/>
  <c r="N23" i="25192"/>
  <c r="O23" i="25192"/>
  <c r="O23" i="25190"/>
  <c r="K16" i="25190"/>
  <c r="P16" i="25190" s="1"/>
  <c r="N23" i="25190"/>
  <c r="O17" i="25189"/>
  <c r="P18" i="25185"/>
  <c r="Q17" i="25183"/>
  <c r="Q23" i="25192"/>
  <c r="O18" i="25189"/>
  <c r="Q18" i="25189"/>
  <c r="P17" i="25183"/>
  <c r="N20" i="25183"/>
  <c r="I16" i="25193"/>
  <c r="M18" i="25189"/>
  <c r="N17" i="25190"/>
  <c r="P17" i="25190"/>
  <c r="O18" i="25190"/>
  <c r="P18" i="25186"/>
  <c r="K16" i="25185"/>
  <c r="K19" i="25185" s="1"/>
  <c r="P18" i="25192"/>
  <c r="Q20" i="25183"/>
  <c r="M20" i="25183"/>
  <c r="K42" i="25189"/>
  <c r="Q42" i="25189" s="1"/>
  <c r="L17" i="25190"/>
  <c r="I40" i="25190"/>
  <c r="G12" i="25192"/>
  <c r="I5" i="25192"/>
  <c r="I8" i="25192"/>
  <c r="I5" i="25185"/>
  <c r="G10" i="25193"/>
  <c r="F12" i="25184"/>
  <c r="I8" i="25184" s="1"/>
  <c r="H6" i="25193"/>
  <c r="I11" i="25185"/>
  <c r="G12" i="25185"/>
  <c r="Q439" i="25193"/>
  <c r="N433" i="25192"/>
  <c r="M433" i="25192"/>
  <c r="P433" i="25192"/>
  <c r="N436" i="25193"/>
  <c r="Q435" i="25192"/>
  <c r="N435" i="25192"/>
  <c r="O435" i="25192"/>
  <c r="M435" i="25192"/>
  <c r="P435" i="25192"/>
  <c r="K421" i="25192"/>
  <c r="N421" i="25192" s="1"/>
  <c r="O422" i="25192"/>
  <c r="L422" i="25192"/>
  <c r="Q422" i="25192"/>
  <c r="P422" i="25192"/>
  <c r="M422" i="25192"/>
  <c r="N422" i="25192"/>
  <c r="G445" i="25192"/>
  <c r="K446" i="25192"/>
  <c r="N446" i="25192" s="1"/>
  <c r="H445" i="25192"/>
  <c r="H445" i="25182"/>
  <c r="N439" i="25193"/>
  <c r="O439" i="25193"/>
  <c r="P433" i="25182"/>
  <c r="M439" i="25193"/>
  <c r="Q433" i="25182"/>
  <c r="L439" i="25193"/>
  <c r="M432" i="25182"/>
  <c r="P432" i="25182"/>
  <c r="K431" i="25182"/>
  <c r="O432" i="25182"/>
  <c r="L432" i="25182"/>
  <c r="K447" i="25182"/>
  <c r="L447" i="25182" s="1"/>
  <c r="Q432" i="25182"/>
  <c r="P423" i="25182"/>
  <c r="L423" i="25182"/>
  <c r="Q423" i="25182"/>
  <c r="N423" i="25182"/>
  <c r="M423" i="25182"/>
  <c r="K421" i="25182"/>
  <c r="O421" i="25182" s="1"/>
  <c r="Q422" i="25182"/>
  <c r="N422" i="25182"/>
  <c r="L422" i="25182"/>
  <c r="M422" i="25182"/>
  <c r="P422" i="25182"/>
  <c r="O422" i="25182"/>
  <c r="O423" i="25182"/>
  <c r="J445" i="25182"/>
  <c r="K446" i="25183"/>
  <c r="L446" i="25183" s="1"/>
  <c r="H431" i="25193"/>
  <c r="L433" i="25183"/>
  <c r="M438" i="25183"/>
  <c r="L438" i="25183"/>
  <c r="P438" i="25183"/>
  <c r="O438" i="25183"/>
  <c r="Q438" i="25183"/>
  <c r="N438" i="25183"/>
  <c r="O432" i="25183"/>
  <c r="L432" i="25183"/>
  <c r="M432" i="25183"/>
  <c r="N432" i="25183"/>
  <c r="Q432" i="25183"/>
  <c r="K431" i="25183"/>
  <c r="L435" i="25183"/>
  <c r="Q435" i="25183"/>
  <c r="O435" i="25183"/>
  <c r="N435" i="25183"/>
  <c r="M435" i="25183"/>
  <c r="P432" i="25183"/>
  <c r="P435" i="25183"/>
  <c r="M428" i="25183"/>
  <c r="Q428" i="25183"/>
  <c r="O428" i="25183"/>
  <c r="P428" i="25183"/>
  <c r="L428" i="25183"/>
  <c r="N428" i="25183"/>
  <c r="N422" i="25183"/>
  <c r="P422" i="25183"/>
  <c r="K421" i="25183"/>
  <c r="P421" i="25183" s="1"/>
  <c r="Q422" i="25183"/>
  <c r="M422" i="25183"/>
  <c r="O422" i="25183"/>
  <c r="O423" i="25183"/>
  <c r="P423" i="25183"/>
  <c r="L423" i="25183"/>
  <c r="N423" i="25183"/>
  <c r="Q423" i="25183"/>
  <c r="M423" i="25183"/>
  <c r="L422" i="25183"/>
  <c r="K447" i="25183"/>
  <c r="M446" i="25183"/>
  <c r="H421" i="25193"/>
  <c r="F445" i="25183"/>
  <c r="K446" i="25184"/>
  <c r="N446" i="25184" s="1"/>
  <c r="Q433" i="25184"/>
  <c r="P433" i="25184"/>
  <c r="O433" i="25184"/>
  <c r="M433" i="25184"/>
  <c r="K447" i="25184"/>
  <c r="P447" i="25184" s="1"/>
  <c r="Q432" i="25184"/>
  <c r="M432" i="25184"/>
  <c r="N432" i="25184"/>
  <c r="K431" i="25184"/>
  <c r="O431" i="25184" s="1"/>
  <c r="P432" i="25184"/>
  <c r="L433" i="25184"/>
  <c r="N433" i="25184"/>
  <c r="O430" i="25193"/>
  <c r="Q423" i="25184"/>
  <c r="P423" i="25184"/>
  <c r="M423" i="25184"/>
  <c r="L423" i="25184"/>
  <c r="O423" i="25184"/>
  <c r="N423" i="25184"/>
  <c r="L422" i="25184"/>
  <c r="N422" i="25184"/>
  <c r="O422" i="25184"/>
  <c r="Q422" i="25184"/>
  <c r="K421" i="25184"/>
  <c r="K447" i="25185"/>
  <c r="L447" i="25185" s="1"/>
  <c r="P432" i="25185"/>
  <c r="L432" i="25185"/>
  <c r="K431" i="25185"/>
  <c r="Q431" i="25185" s="1"/>
  <c r="N432" i="25185"/>
  <c r="M432" i="25185"/>
  <c r="O432" i="25185"/>
  <c r="Q435" i="25185"/>
  <c r="N435" i="25185"/>
  <c r="L435" i="25185"/>
  <c r="O435" i="25185"/>
  <c r="P435" i="25185"/>
  <c r="O421" i="25185"/>
  <c r="M421" i="25185"/>
  <c r="K424" i="25185"/>
  <c r="Q423" i="25185"/>
  <c r="Q421" i="25185"/>
  <c r="L421" i="25185"/>
  <c r="N429" i="25193"/>
  <c r="K446" i="25185"/>
  <c r="P446" i="25185" s="1"/>
  <c r="F445" i="25185"/>
  <c r="H447" i="25193"/>
  <c r="E446" i="25193"/>
  <c r="E445" i="25193" s="1"/>
  <c r="N421" i="25185"/>
  <c r="P421" i="25185"/>
  <c r="L423" i="25185"/>
  <c r="N423" i="25185"/>
  <c r="P423" i="25185"/>
  <c r="O423" i="25185"/>
  <c r="M423" i="25185"/>
  <c r="K441" i="25193"/>
  <c r="Q441" i="25193" s="1"/>
  <c r="J446" i="25193"/>
  <c r="K446" i="25186"/>
  <c r="L446" i="25186" s="1"/>
  <c r="O436" i="25193"/>
  <c r="M436" i="25193"/>
  <c r="L433" i="25186"/>
  <c r="Q433" i="25186"/>
  <c r="O433" i="25186"/>
  <c r="N433" i="25186"/>
  <c r="M433" i="25186"/>
  <c r="P433" i="25186"/>
  <c r="L436" i="25193"/>
  <c r="O432" i="25186"/>
  <c r="N432" i="25186"/>
  <c r="M432" i="25186"/>
  <c r="Q432" i="25186"/>
  <c r="L432" i="25186"/>
  <c r="K431" i="25186"/>
  <c r="P432" i="25186"/>
  <c r="I445" i="25186"/>
  <c r="P436" i="25193"/>
  <c r="E445" i="25186"/>
  <c r="N423" i="25186"/>
  <c r="O429" i="25193"/>
  <c r="L423" i="25186"/>
  <c r="Q423" i="25186"/>
  <c r="Q429" i="25193"/>
  <c r="P429" i="25193"/>
  <c r="O423" i="25186"/>
  <c r="M429" i="25193"/>
  <c r="I421" i="25193"/>
  <c r="I446" i="25193"/>
  <c r="M422" i="25186"/>
  <c r="M423" i="25186"/>
  <c r="J445" i="25186"/>
  <c r="K447" i="25186"/>
  <c r="F445" i="25186"/>
  <c r="H445" i="25186"/>
  <c r="K421" i="25186"/>
  <c r="P422" i="25186"/>
  <c r="N422" i="25186"/>
  <c r="Q422" i="25186"/>
  <c r="L422" i="25186"/>
  <c r="N432" i="25187"/>
  <c r="Q432" i="25187"/>
  <c r="O432" i="25187"/>
  <c r="L437" i="25193"/>
  <c r="L433" i="25187"/>
  <c r="Q433" i="25187"/>
  <c r="N433" i="25187"/>
  <c r="O433" i="25187"/>
  <c r="M433" i="25187"/>
  <c r="P433" i="25187"/>
  <c r="K433" i="25193"/>
  <c r="O433" i="25193" s="1"/>
  <c r="P430" i="25193"/>
  <c r="J445" i="25187"/>
  <c r="K423" i="25193"/>
  <c r="Q423" i="25193" s="1"/>
  <c r="I447" i="25193"/>
  <c r="L422" i="25187"/>
  <c r="P422" i="25187"/>
  <c r="O422" i="25187"/>
  <c r="K421" i="25187"/>
  <c r="M422" i="25187"/>
  <c r="N422" i="25187"/>
  <c r="K447" i="25187"/>
  <c r="K446" i="25187"/>
  <c r="G445" i="25187"/>
  <c r="K446" i="25189"/>
  <c r="O446" i="25189" s="1"/>
  <c r="I431" i="25193"/>
  <c r="N437" i="25193"/>
  <c r="P433" i="25189"/>
  <c r="Q433" i="25189"/>
  <c r="O433" i="25189"/>
  <c r="L433" i="25189"/>
  <c r="N433" i="25189"/>
  <c r="Q437" i="25193"/>
  <c r="P437" i="25193"/>
  <c r="M437" i="25193"/>
  <c r="K432" i="25193"/>
  <c r="N432" i="25193" s="1"/>
  <c r="M432" i="25189"/>
  <c r="Q432" i="25189"/>
  <c r="L432" i="25189"/>
  <c r="O432" i="25189"/>
  <c r="K431" i="25189"/>
  <c r="P431" i="25189" s="1"/>
  <c r="M433" i="25189"/>
  <c r="L430" i="25193"/>
  <c r="Q430" i="25193"/>
  <c r="J421" i="25193"/>
  <c r="M430" i="25193"/>
  <c r="Q422" i="25189"/>
  <c r="M422" i="25189"/>
  <c r="K421" i="25189"/>
  <c r="L421" i="25189" s="1"/>
  <c r="N422" i="25189"/>
  <c r="P422" i="25189"/>
  <c r="P425" i="25189"/>
  <c r="M425" i="25189"/>
  <c r="Q425" i="25189"/>
  <c r="O425" i="25189"/>
  <c r="L425" i="25189"/>
  <c r="L422" i="25189"/>
  <c r="F445" i="25189"/>
  <c r="K447" i="25189"/>
  <c r="P443" i="25193"/>
  <c r="Q443" i="25193"/>
  <c r="L443" i="25193"/>
  <c r="M443" i="25193"/>
  <c r="N443" i="25193"/>
  <c r="Q442" i="25193"/>
  <c r="N442" i="25193"/>
  <c r="P442" i="25193"/>
  <c r="O442" i="25193"/>
  <c r="L442" i="25193"/>
  <c r="O440" i="25193"/>
  <c r="M440" i="25193"/>
  <c r="P440" i="25193"/>
  <c r="Q440" i="25193"/>
  <c r="K438" i="25193"/>
  <c r="L438" i="25193" s="1"/>
  <c r="K446" i="25190"/>
  <c r="N446" i="25190" s="1"/>
  <c r="F447" i="25193"/>
  <c r="O433" i="25190"/>
  <c r="P433" i="25190"/>
  <c r="Q433" i="25190"/>
  <c r="M433" i="25190"/>
  <c r="L433" i="25190"/>
  <c r="N440" i="25193"/>
  <c r="K435" i="25193"/>
  <c r="J447" i="25193"/>
  <c r="J431" i="25193"/>
  <c r="F431" i="25193"/>
  <c r="P432" i="25190"/>
  <c r="M432" i="25190"/>
  <c r="O432" i="25190"/>
  <c r="K434" i="25190"/>
  <c r="L432" i="25190"/>
  <c r="K422" i="25193"/>
  <c r="N422" i="25193" s="1"/>
  <c r="F446" i="25193"/>
  <c r="K428" i="25193"/>
  <c r="L426" i="25193"/>
  <c r="M426" i="25193"/>
  <c r="O426" i="25193"/>
  <c r="P426" i="25193"/>
  <c r="N426" i="25193"/>
  <c r="J445" i="25190"/>
  <c r="O422" i="25190"/>
  <c r="K421" i="25190"/>
  <c r="Q422" i="25190"/>
  <c r="P422" i="25190"/>
  <c r="N422" i="25190"/>
  <c r="L422" i="25190"/>
  <c r="N427" i="25193"/>
  <c r="P427" i="25193"/>
  <c r="Q427" i="25193"/>
  <c r="L427" i="25193"/>
  <c r="M427" i="25193"/>
  <c r="K425" i="25193"/>
  <c r="Q425" i="25193" s="1"/>
  <c r="Q426" i="25193"/>
  <c r="K447" i="25190"/>
  <c r="M410" i="25192"/>
  <c r="P410" i="25192"/>
  <c r="N410" i="25192"/>
  <c r="Q410" i="25192"/>
  <c r="K413" i="25192"/>
  <c r="K416" i="25192"/>
  <c r="M416" i="25192" s="1"/>
  <c r="O410" i="25192"/>
  <c r="P412" i="25193"/>
  <c r="M412" i="25193"/>
  <c r="L410" i="25192"/>
  <c r="M401" i="25192"/>
  <c r="P401" i="25192"/>
  <c r="K400" i="25192"/>
  <c r="L400" i="25192" s="1"/>
  <c r="Q401" i="25192"/>
  <c r="N401" i="25192"/>
  <c r="Q407" i="25192"/>
  <c r="L407" i="25192"/>
  <c r="M407" i="25192"/>
  <c r="O407" i="25192"/>
  <c r="N407" i="25192"/>
  <c r="O401" i="25192"/>
  <c r="L401" i="25192"/>
  <c r="P407" i="25192"/>
  <c r="L405" i="25193"/>
  <c r="Q402" i="25192"/>
  <c r="M402" i="25192"/>
  <c r="P402" i="25192"/>
  <c r="L402" i="25192"/>
  <c r="N402" i="25192"/>
  <c r="O402" i="25192"/>
  <c r="P405" i="25193"/>
  <c r="L394" i="25192"/>
  <c r="P394" i="25192"/>
  <c r="O394" i="25192"/>
  <c r="Q394" i="25192"/>
  <c r="O390" i="25192"/>
  <c r="J414" i="25192"/>
  <c r="G414" i="25192"/>
  <c r="I414" i="25182"/>
  <c r="Q410" i="25182"/>
  <c r="O410" i="25182"/>
  <c r="L410" i="25182"/>
  <c r="N410" i="25182"/>
  <c r="K413" i="25182"/>
  <c r="P410" i="25182"/>
  <c r="M410" i="25182"/>
  <c r="N401" i="25182"/>
  <c r="Q401" i="25182"/>
  <c r="O401" i="25182"/>
  <c r="L401" i="25182"/>
  <c r="K400" i="25182"/>
  <c r="M401" i="25182"/>
  <c r="Q391" i="25182"/>
  <c r="N397" i="25182"/>
  <c r="P397" i="25182"/>
  <c r="M397" i="25182"/>
  <c r="O397" i="25182"/>
  <c r="Q397" i="25182"/>
  <c r="L397" i="25182"/>
  <c r="Q392" i="25182"/>
  <c r="P392" i="25182"/>
  <c r="M392" i="25182"/>
  <c r="L392" i="25182"/>
  <c r="O392" i="25182"/>
  <c r="K415" i="25182"/>
  <c r="Q415" i="25182" s="1"/>
  <c r="G414" i="25182"/>
  <c r="P396" i="25193"/>
  <c r="P394" i="25182"/>
  <c r="M394" i="25182"/>
  <c r="O394" i="25182"/>
  <c r="L394" i="25182"/>
  <c r="Q394" i="25182"/>
  <c r="O391" i="25182"/>
  <c r="M391" i="25182"/>
  <c r="L391" i="25182"/>
  <c r="P391" i="25182"/>
  <c r="K390" i="25182"/>
  <c r="Q396" i="25193"/>
  <c r="J414" i="25182"/>
  <c r="N392" i="25182"/>
  <c r="O412" i="25193"/>
  <c r="E414" i="25183"/>
  <c r="M405" i="25193"/>
  <c r="Q402" i="25183"/>
  <c r="M402" i="25183"/>
  <c r="L402" i="25183"/>
  <c r="O402" i="25183"/>
  <c r="N402" i="25183"/>
  <c r="P402" i="25183"/>
  <c r="Q404" i="25183"/>
  <c r="L404" i="25183"/>
  <c r="O404" i="25183"/>
  <c r="N404" i="25183"/>
  <c r="P404" i="25183"/>
  <c r="M404" i="25183"/>
  <c r="N401" i="25183"/>
  <c r="P401" i="25183"/>
  <c r="L401" i="25183"/>
  <c r="K400" i="25183"/>
  <c r="Q400" i="25183" s="1"/>
  <c r="M401" i="25183"/>
  <c r="O401" i="25183"/>
  <c r="Q401" i="25183"/>
  <c r="O392" i="25183"/>
  <c r="M392" i="25183"/>
  <c r="Q392" i="25183"/>
  <c r="M397" i="25183"/>
  <c r="L397" i="25183"/>
  <c r="P397" i="25183"/>
  <c r="O397" i="25183"/>
  <c r="P392" i="25183"/>
  <c r="Q397" i="25183"/>
  <c r="N397" i="25183"/>
  <c r="K390" i="25183"/>
  <c r="L391" i="25183"/>
  <c r="Q391" i="25183"/>
  <c r="M391" i="25183"/>
  <c r="P391" i="25183"/>
  <c r="O391" i="25183"/>
  <c r="O396" i="25193"/>
  <c r="N412" i="25193"/>
  <c r="L412" i="25193"/>
  <c r="K403" i="25184"/>
  <c r="N401" i="25184"/>
  <c r="Q401" i="25184"/>
  <c r="P401" i="25184"/>
  <c r="O401" i="25184"/>
  <c r="P402" i="25184"/>
  <c r="M402" i="25184"/>
  <c r="N402" i="25184"/>
  <c r="Q402" i="25184"/>
  <c r="O402" i="25184"/>
  <c r="E416" i="25193"/>
  <c r="N400" i="25184"/>
  <c r="O400" i="25184"/>
  <c r="M400" i="25184"/>
  <c r="Q399" i="25193"/>
  <c r="K397" i="25193"/>
  <c r="P397" i="25193" s="1"/>
  <c r="H414" i="25184"/>
  <c r="P391" i="25184"/>
  <c r="Q391" i="25184"/>
  <c r="M391" i="25184"/>
  <c r="L391" i="25184"/>
  <c r="K390" i="25184"/>
  <c r="N391" i="25184"/>
  <c r="O391" i="25184"/>
  <c r="K415" i="25184"/>
  <c r="L411" i="25193"/>
  <c r="L401" i="25185"/>
  <c r="N401" i="25185"/>
  <c r="I416" i="25193"/>
  <c r="P402" i="25185"/>
  <c r="K400" i="25185"/>
  <c r="M402" i="25185"/>
  <c r="N402" i="25185"/>
  <c r="L402" i="25185"/>
  <c r="O402" i="25185"/>
  <c r="Q402" i="25185"/>
  <c r="K394" i="25193"/>
  <c r="L394" i="25193" s="1"/>
  <c r="I414" i="25185"/>
  <c r="H416" i="25193"/>
  <c r="K416" i="25185"/>
  <c r="L416" i="25185" s="1"/>
  <c r="J390" i="25193"/>
  <c r="E414" i="25185"/>
  <c r="K415" i="25185"/>
  <c r="Q410" i="25186"/>
  <c r="M410" i="25186"/>
  <c r="P410" i="25186"/>
  <c r="O410" i="25186"/>
  <c r="K413" i="25186"/>
  <c r="N411" i="25193"/>
  <c r="N410" i="25186"/>
  <c r="O411" i="25193"/>
  <c r="K415" i="25186"/>
  <c r="M415" i="25186" s="1"/>
  <c r="L410" i="25186"/>
  <c r="L400" i="25186"/>
  <c r="K403" i="25186"/>
  <c r="Q408" i="25193"/>
  <c r="J416" i="25193"/>
  <c r="Q405" i="25193"/>
  <c r="M391" i="25186"/>
  <c r="K390" i="25186"/>
  <c r="O390" i="25186" s="1"/>
  <c r="Q391" i="25186"/>
  <c r="P391" i="25186"/>
  <c r="N391" i="25186"/>
  <c r="O391" i="25186"/>
  <c r="P397" i="25186"/>
  <c r="O397" i="25186"/>
  <c r="L397" i="25186"/>
  <c r="N397" i="25186"/>
  <c r="M397" i="25186"/>
  <c r="L395" i="25193"/>
  <c r="M396" i="25193"/>
  <c r="I414" i="25186"/>
  <c r="K416" i="25186"/>
  <c r="L396" i="25193"/>
  <c r="P411" i="25193"/>
  <c r="Q411" i="25193"/>
  <c r="K416" i="25187"/>
  <c r="M416" i="25187" s="1"/>
  <c r="O408" i="25193"/>
  <c r="M408" i="25193"/>
  <c r="N408" i="25193"/>
  <c r="K415" i="25187"/>
  <c r="N415" i="25187" s="1"/>
  <c r="G415" i="25193"/>
  <c r="K400" i="25187"/>
  <c r="M400" i="25187" s="1"/>
  <c r="M401" i="25187"/>
  <c r="Q401" i="25187"/>
  <c r="P401" i="25187"/>
  <c r="L401" i="25187"/>
  <c r="O401" i="25187"/>
  <c r="L391" i="25187"/>
  <c r="O391" i="25187"/>
  <c r="P391" i="25187"/>
  <c r="L397" i="25187"/>
  <c r="Q397" i="25187"/>
  <c r="N397" i="25187"/>
  <c r="O397" i="25187"/>
  <c r="N391" i="25187"/>
  <c r="N399" i="25193"/>
  <c r="L399" i="25193"/>
  <c r="M391" i="25187"/>
  <c r="P397" i="25187"/>
  <c r="Q391" i="25187"/>
  <c r="M397" i="25187"/>
  <c r="N395" i="25193"/>
  <c r="Q394" i="25187"/>
  <c r="L394" i="25187"/>
  <c r="P394" i="25187"/>
  <c r="N394" i="25187"/>
  <c r="O394" i="25187"/>
  <c r="Q395" i="25193"/>
  <c r="O392" i="25187"/>
  <c r="M392" i="25187"/>
  <c r="N392" i="25187"/>
  <c r="L392" i="25187"/>
  <c r="Q392" i="25187"/>
  <c r="O395" i="25193"/>
  <c r="P395" i="25193"/>
  <c r="K390" i="25187"/>
  <c r="P390" i="25187" s="1"/>
  <c r="P392" i="25187"/>
  <c r="M394" i="25187"/>
  <c r="H400" i="25193"/>
  <c r="K416" i="25189"/>
  <c r="J414" i="25189"/>
  <c r="O392" i="25189"/>
  <c r="Q392" i="25189"/>
  <c r="M392" i="25189"/>
  <c r="P392" i="25189"/>
  <c r="L392" i="25189"/>
  <c r="N391" i="25189"/>
  <c r="K390" i="25189"/>
  <c r="K393" i="25189" s="1"/>
  <c r="O391" i="25189"/>
  <c r="P391" i="25189"/>
  <c r="L391" i="25189"/>
  <c r="K415" i="25189"/>
  <c r="M415" i="25189" s="1"/>
  <c r="F414" i="25189"/>
  <c r="K410" i="25193"/>
  <c r="K413" i="25193" s="1"/>
  <c r="K402" i="25193"/>
  <c r="L402" i="25193" s="1"/>
  <c r="K407" i="25193"/>
  <c r="O402" i="25190"/>
  <c r="N409" i="25193"/>
  <c r="L409" i="25193"/>
  <c r="Q409" i="25193"/>
  <c r="P409" i="25193"/>
  <c r="M409" i="25193"/>
  <c r="N400" i="25190"/>
  <c r="J400" i="25193"/>
  <c r="J415" i="25193"/>
  <c r="N406" i="25193"/>
  <c r="Q406" i="25193"/>
  <c r="M406" i="25193"/>
  <c r="L406" i="25193"/>
  <c r="P406" i="25193"/>
  <c r="O404" i="25190"/>
  <c r="K401" i="25193"/>
  <c r="Q401" i="25193" s="1"/>
  <c r="F415" i="25193"/>
  <c r="F400" i="25193"/>
  <c r="K404" i="25193"/>
  <c r="O404" i="25193" s="1"/>
  <c r="M404" i="25190"/>
  <c r="N404" i="25190"/>
  <c r="O406" i="25193"/>
  <c r="N402" i="25190"/>
  <c r="L402" i="25190"/>
  <c r="P402" i="25190"/>
  <c r="Q402" i="25190"/>
  <c r="M402" i="25190"/>
  <c r="L404" i="25190"/>
  <c r="L391" i="25190"/>
  <c r="K390" i="25190"/>
  <c r="L390" i="25190" s="1"/>
  <c r="E390" i="25193"/>
  <c r="E415" i="25193"/>
  <c r="P391" i="25190"/>
  <c r="M397" i="25190"/>
  <c r="L397" i="25190"/>
  <c r="O397" i="25190"/>
  <c r="P397" i="25190"/>
  <c r="P398" i="25193"/>
  <c r="L398" i="25193"/>
  <c r="N398" i="25193"/>
  <c r="Q398" i="25193"/>
  <c r="M398" i="25193"/>
  <c r="Q391" i="25190"/>
  <c r="K391" i="25193"/>
  <c r="P391" i="25193" s="1"/>
  <c r="I390" i="25193"/>
  <c r="I415" i="25193"/>
  <c r="G414" i="25190"/>
  <c r="K416" i="25190"/>
  <c r="Q416" i="25190" s="1"/>
  <c r="G390" i="25193"/>
  <c r="G416" i="25193"/>
  <c r="F416" i="25193"/>
  <c r="K392" i="25193"/>
  <c r="N392" i="25193" s="1"/>
  <c r="F390" i="25193"/>
  <c r="Q376" i="25192"/>
  <c r="N376" i="25192"/>
  <c r="M376" i="25192"/>
  <c r="P376" i="25192"/>
  <c r="O376" i="25192"/>
  <c r="N370" i="25192"/>
  <c r="M370" i="25192"/>
  <c r="K369" i="25192"/>
  <c r="O370" i="25192"/>
  <c r="L370" i="25192"/>
  <c r="P370" i="25192"/>
  <c r="M371" i="25192"/>
  <c r="Q371" i="25192"/>
  <c r="L371" i="25192"/>
  <c r="O371" i="25192"/>
  <c r="P371" i="25192"/>
  <c r="M360" i="25192"/>
  <c r="L360" i="25192"/>
  <c r="K359" i="25192"/>
  <c r="Q359" i="25192" s="1"/>
  <c r="O360" i="25192"/>
  <c r="N360" i="25192"/>
  <c r="P360" i="25192"/>
  <c r="H383" i="25192"/>
  <c r="K384" i="25192"/>
  <c r="O384" i="25192" s="1"/>
  <c r="M361" i="25192"/>
  <c r="L361" i="25192"/>
  <c r="Q361" i="25192"/>
  <c r="O361" i="25192"/>
  <c r="N361" i="25192"/>
  <c r="I383" i="25192"/>
  <c r="K385" i="25192"/>
  <c r="P385" i="25192" s="1"/>
  <c r="L371" i="25182"/>
  <c r="M371" i="25182"/>
  <c r="O370" i="25182"/>
  <c r="Q370" i="25182"/>
  <c r="K369" i="25182"/>
  <c r="N370" i="25182"/>
  <c r="P370" i="25182"/>
  <c r="L370" i="25182"/>
  <c r="M370" i="25182"/>
  <c r="I369" i="25193"/>
  <c r="J384" i="25193"/>
  <c r="P360" i="25182"/>
  <c r="M360" i="25182"/>
  <c r="K384" i="25182"/>
  <c r="M384" i="25182" s="1"/>
  <c r="K385" i="25182"/>
  <c r="L385" i="25182" s="1"/>
  <c r="P359" i="25182"/>
  <c r="E383" i="25182"/>
  <c r="P371" i="25183"/>
  <c r="O371" i="25183"/>
  <c r="N371" i="25183"/>
  <c r="M371" i="25183"/>
  <c r="Q371" i="25183"/>
  <c r="K385" i="25183"/>
  <c r="L385" i="25183" s="1"/>
  <c r="K369" i="25183"/>
  <c r="P369" i="25183" s="1"/>
  <c r="L371" i="25183"/>
  <c r="O368" i="25193"/>
  <c r="F383" i="25183"/>
  <c r="K384" i="25183"/>
  <c r="O361" i="25183"/>
  <c r="M361" i="25183"/>
  <c r="P361" i="25183"/>
  <c r="Q361" i="25183"/>
  <c r="L361" i="25183"/>
  <c r="K359" i="25183"/>
  <c r="N359" i="25183" s="1"/>
  <c r="G383" i="25183"/>
  <c r="N381" i="25193"/>
  <c r="I383" i="25184"/>
  <c r="P378" i="25193"/>
  <c r="L371" i="25184"/>
  <c r="J385" i="25193"/>
  <c r="N378" i="25193"/>
  <c r="L378" i="25193"/>
  <c r="E369" i="25193"/>
  <c r="M370" i="25184"/>
  <c r="P370" i="25184"/>
  <c r="Q370" i="25184"/>
  <c r="N370" i="25184"/>
  <c r="L370" i="25184"/>
  <c r="K369" i="25184"/>
  <c r="O369" i="25184" s="1"/>
  <c r="M371" i="25184"/>
  <c r="N371" i="25184"/>
  <c r="Q371" i="25184"/>
  <c r="O371" i="25184"/>
  <c r="Q361" i="25184"/>
  <c r="M361" i="25184"/>
  <c r="P361" i="25184"/>
  <c r="L368" i="25193"/>
  <c r="P368" i="25193"/>
  <c r="L361" i="25184"/>
  <c r="O361" i="25184"/>
  <c r="K385" i="25184"/>
  <c r="M385" i="25184" s="1"/>
  <c r="L366" i="25184"/>
  <c r="P366" i="25184"/>
  <c r="N366" i="25184"/>
  <c r="O366" i="25184"/>
  <c r="Q366" i="25184"/>
  <c r="K384" i="25184"/>
  <c r="E383" i="25184"/>
  <c r="L363" i="25184"/>
  <c r="Q363" i="25184"/>
  <c r="P363" i="25184"/>
  <c r="M363" i="25184"/>
  <c r="O363" i="25184"/>
  <c r="O359" i="25184"/>
  <c r="Q359" i="25184"/>
  <c r="K379" i="25193"/>
  <c r="N379" i="25193" s="1"/>
  <c r="N371" i="25185"/>
  <c r="Q371" i="25185"/>
  <c r="P371" i="25185"/>
  <c r="M371" i="25185"/>
  <c r="L371" i="25185"/>
  <c r="O371" i="25185"/>
  <c r="M375" i="25193"/>
  <c r="Q370" i="25185"/>
  <c r="L370" i="25185"/>
  <c r="K369" i="25185"/>
  <c r="M369" i="25185" s="1"/>
  <c r="N370" i="25185"/>
  <c r="O370" i="25185"/>
  <c r="P370" i="25185"/>
  <c r="M370" i="25185"/>
  <c r="O366" i="25185"/>
  <c r="P366" i="25185"/>
  <c r="N366" i="25185"/>
  <c r="Q366" i="25185"/>
  <c r="M366" i="25185"/>
  <c r="L366" i="25185"/>
  <c r="P360" i="25185"/>
  <c r="N360" i="25185"/>
  <c r="K359" i="25185"/>
  <c r="M360" i="25185"/>
  <c r="L360" i="25185"/>
  <c r="O360" i="25185"/>
  <c r="H383" i="25185"/>
  <c r="Q370" i="25186"/>
  <c r="P370" i="25186"/>
  <c r="G385" i="25193"/>
  <c r="N370" i="25186"/>
  <c r="O378" i="25193"/>
  <c r="M370" i="25186"/>
  <c r="L370" i="25186"/>
  <c r="M378" i="25193"/>
  <c r="K369" i="25186"/>
  <c r="P369" i="25186" s="1"/>
  <c r="O370" i="25186"/>
  <c r="E385" i="25193"/>
  <c r="P371" i="25186"/>
  <c r="O371" i="25186"/>
  <c r="Q371" i="25186"/>
  <c r="L371" i="25186"/>
  <c r="N371" i="25186"/>
  <c r="M360" i="25186"/>
  <c r="Q360" i="25186"/>
  <c r="L360" i="25186"/>
  <c r="P360" i="25186"/>
  <c r="N361" i="25186"/>
  <c r="O361" i="25186"/>
  <c r="K385" i="25186"/>
  <c r="L385" i="25186" s="1"/>
  <c r="G383" i="25186"/>
  <c r="K384" i="25186"/>
  <c r="L384" i="25186" s="1"/>
  <c r="E383" i="25186"/>
  <c r="I383" i="25186"/>
  <c r="N379" i="25187"/>
  <c r="P379" i="25187"/>
  <c r="O379" i="25187"/>
  <c r="Q379" i="25187"/>
  <c r="L379" i="25187"/>
  <c r="K382" i="25187"/>
  <c r="M379" i="25187"/>
  <c r="N376" i="25187"/>
  <c r="O376" i="25187"/>
  <c r="P376" i="25187"/>
  <c r="L376" i="25187"/>
  <c r="K376" i="25193"/>
  <c r="L376" i="25193" s="1"/>
  <c r="O371" i="25187"/>
  <c r="M376" i="25187"/>
  <c r="Q376" i="25187"/>
  <c r="H369" i="25193"/>
  <c r="H385" i="25193"/>
  <c r="P369" i="25187"/>
  <c r="N369" i="25187"/>
  <c r="K372" i="25187"/>
  <c r="Q369" i="25187"/>
  <c r="I385" i="25193"/>
  <c r="M369" i="25187"/>
  <c r="Q371" i="25187"/>
  <c r="N371" i="25187"/>
  <c r="P371" i="25187"/>
  <c r="L371" i="25187"/>
  <c r="O369" i="25187"/>
  <c r="K360" i="25193"/>
  <c r="M360" i="25193" s="1"/>
  <c r="I359" i="25193"/>
  <c r="O366" i="25187"/>
  <c r="L366" i="25187"/>
  <c r="M366" i="25187"/>
  <c r="N366" i="25187"/>
  <c r="Q366" i="25187"/>
  <c r="P366" i="25187"/>
  <c r="O361" i="25187"/>
  <c r="N361" i="25187"/>
  <c r="M361" i="25187"/>
  <c r="Q361" i="25187"/>
  <c r="G359" i="25193"/>
  <c r="L360" i="25187"/>
  <c r="K359" i="25187"/>
  <c r="L359" i="25187" s="1"/>
  <c r="Q360" i="25187"/>
  <c r="N360" i="25187"/>
  <c r="F383" i="25187"/>
  <c r="K384" i="25187"/>
  <c r="M384" i="25187" s="1"/>
  <c r="M360" i="25187"/>
  <c r="E359" i="25193"/>
  <c r="I383" i="25187"/>
  <c r="P360" i="25187"/>
  <c r="P361" i="25187"/>
  <c r="P381" i="25193"/>
  <c r="O381" i="25193"/>
  <c r="M381" i="25193"/>
  <c r="K385" i="25189"/>
  <c r="L385" i="25189" s="1"/>
  <c r="O379" i="25189"/>
  <c r="K382" i="25189"/>
  <c r="Q379" i="25189"/>
  <c r="N379" i="25189"/>
  <c r="P379" i="25189"/>
  <c r="L379" i="25189"/>
  <c r="Q381" i="25193"/>
  <c r="M379" i="25189"/>
  <c r="Q376" i="25189"/>
  <c r="L376" i="25189"/>
  <c r="P376" i="25189"/>
  <c r="M376" i="25189"/>
  <c r="N376" i="25189"/>
  <c r="P371" i="25189"/>
  <c r="O371" i="25189"/>
  <c r="L371" i="25189"/>
  <c r="O376" i="25189"/>
  <c r="K369" i="25189"/>
  <c r="P370" i="25189"/>
  <c r="M370" i="25189"/>
  <c r="Q370" i="25189"/>
  <c r="N370" i="25189"/>
  <c r="O370" i="25189"/>
  <c r="L369" i="25189"/>
  <c r="O373" i="25189"/>
  <c r="N373" i="25189"/>
  <c r="Q373" i="25189"/>
  <c r="L373" i="25189"/>
  <c r="M373" i="25189"/>
  <c r="L370" i="25189"/>
  <c r="Q368" i="25193"/>
  <c r="N368" i="25193"/>
  <c r="O360" i="25189"/>
  <c r="L360" i="25189"/>
  <c r="M360" i="25189"/>
  <c r="K359" i="25189"/>
  <c r="O359" i="25189" s="1"/>
  <c r="P360" i="25189"/>
  <c r="N360" i="25189"/>
  <c r="Q360" i="25189"/>
  <c r="Q361" i="25189"/>
  <c r="P361" i="25189"/>
  <c r="M361" i="25189"/>
  <c r="N361" i="25189"/>
  <c r="L361" i="25189"/>
  <c r="J383" i="25189"/>
  <c r="O379" i="25190"/>
  <c r="L379" i="25190"/>
  <c r="Q379" i="25190"/>
  <c r="N379" i="25190"/>
  <c r="K382" i="25190"/>
  <c r="M379" i="25190"/>
  <c r="P379" i="25190"/>
  <c r="Q380" i="25193"/>
  <c r="O380" i="25193"/>
  <c r="L380" i="25193"/>
  <c r="N380" i="25193"/>
  <c r="M380" i="25193"/>
  <c r="M377" i="25193"/>
  <c r="P377" i="25193"/>
  <c r="O377" i="25193"/>
  <c r="L377" i="25193"/>
  <c r="Q377" i="25193"/>
  <c r="N376" i="25190"/>
  <c r="M376" i="25190"/>
  <c r="P376" i="25190"/>
  <c r="N377" i="25193"/>
  <c r="L376" i="25190"/>
  <c r="K371" i="25193"/>
  <c r="O371" i="25193" s="1"/>
  <c r="O376" i="25190"/>
  <c r="Q376" i="25190"/>
  <c r="Q373" i="25190"/>
  <c r="L373" i="25190"/>
  <c r="O373" i="25190"/>
  <c r="N373" i="25190"/>
  <c r="P373" i="25190"/>
  <c r="G384" i="25193"/>
  <c r="G369" i="25193"/>
  <c r="K370" i="25193"/>
  <c r="N370" i="25193" s="1"/>
  <c r="K373" i="25193"/>
  <c r="N373" i="25193" s="1"/>
  <c r="M373" i="25190"/>
  <c r="F383" i="25190"/>
  <c r="N375" i="25193"/>
  <c r="L375" i="25193"/>
  <c r="O375" i="25193"/>
  <c r="L374" i="25193"/>
  <c r="M374" i="25193"/>
  <c r="P374" i="25193"/>
  <c r="Q374" i="25193"/>
  <c r="N374" i="25193"/>
  <c r="L359" i="25190"/>
  <c r="E384" i="25193"/>
  <c r="N367" i="25193"/>
  <c r="O367" i="25193"/>
  <c r="Q367" i="25193"/>
  <c r="L367" i="25193"/>
  <c r="P367" i="25193"/>
  <c r="K366" i="25193"/>
  <c r="P366" i="25193" s="1"/>
  <c r="P359" i="25190"/>
  <c r="M365" i="25193"/>
  <c r="L365" i="25193"/>
  <c r="O365" i="25193"/>
  <c r="N365" i="25193"/>
  <c r="P365" i="25193"/>
  <c r="K361" i="25193"/>
  <c r="M361" i="25193" s="1"/>
  <c r="F385" i="25193"/>
  <c r="M364" i="25193"/>
  <c r="O364" i="25193"/>
  <c r="Q364" i="25193"/>
  <c r="L364" i="25193"/>
  <c r="N364" i="25193"/>
  <c r="Q363" i="25190"/>
  <c r="L363" i="25190"/>
  <c r="O363" i="25190"/>
  <c r="N363" i="25190"/>
  <c r="I383" i="25190"/>
  <c r="K385" i="25190"/>
  <c r="K363" i="25193"/>
  <c r="G383" i="25190"/>
  <c r="K384" i="25190"/>
  <c r="N384" i="25190" s="1"/>
  <c r="P363" i="25190"/>
  <c r="M359" i="25190"/>
  <c r="H338" i="25192"/>
  <c r="I354" i="25192"/>
  <c r="G345" i="25193"/>
  <c r="I345" i="25193" s="1"/>
  <c r="H340" i="25192"/>
  <c r="I338" i="25192"/>
  <c r="G352" i="25192"/>
  <c r="I352" i="25192" s="1"/>
  <c r="I353" i="25192"/>
  <c r="G338" i="25182"/>
  <c r="H338" i="25182" s="1"/>
  <c r="H354" i="25182"/>
  <c r="H353" i="25182"/>
  <c r="E352" i="25183"/>
  <c r="G354" i="25183"/>
  <c r="I354" i="25183" s="1"/>
  <c r="G338" i="25183"/>
  <c r="E353" i="25193"/>
  <c r="G353" i="25193" s="1"/>
  <c r="H353" i="25193" s="1"/>
  <c r="I353" i="25183"/>
  <c r="H339" i="25184"/>
  <c r="I340" i="25184"/>
  <c r="H344" i="25193"/>
  <c r="G338" i="25184"/>
  <c r="H338" i="25184" s="1"/>
  <c r="G352" i="25184"/>
  <c r="I352" i="25184" s="1"/>
  <c r="G354" i="25185"/>
  <c r="I354" i="25185" s="1"/>
  <c r="G352" i="25185"/>
  <c r="H352" i="25185" s="1"/>
  <c r="I350" i="25193"/>
  <c r="H340" i="25186"/>
  <c r="I340" i="25186"/>
  <c r="G353" i="25186"/>
  <c r="H353" i="25186" s="1"/>
  <c r="F352" i="25186"/>
  <c r="G338" i="25186"/>
  <c r="I339" i="25186"/>
  <c r="G354" i="25193"/>
  <c r="I354" i="25193" s="1"/>
  <c r="H339" i="25187"/>
  <c r="G340" i="25193"/>
  <c r="H340" i="25193" s="1"/>
  <c r="G338" i="25187"/>
  <c r="G341" i="25187" s="1"/>
  <c r="G355" i="25187" s="1"/>
  <c r="G354" i="25187"/>
  <c r="H354" i="25187" s="1"/>
  <c r="F352" i="25187"/>
  <c r="I346" i="25193"/>
  <c r="F338" i="25193"/>
  <c r="G352" i="25189"/>
  <c r="H352" i="25189" s="1"/>
  <c r="I340" i="25189"/>
  <c r="H340" i="25189"/>
  <c r="G339" i="25193"/>
  <c r="G354" i="25189"/>
  <c r="I354" i="25189" s="1"/>
  <c r="H349" i="25193"/>
  <c r="I348" i="25193"/>
  <c r="I333" i="25189"/>
  <c r="I319" i="25189"/>
  <c r="H338" i="25190"/>
  <c r="I338" i="25190"/>
  <c r="H340" i="25190"/>
  <c r="I340" i="25190"/>
  <c r="G342" i="25193"/>
  <c r="H342" i="25193" s="1"/>
  <c r="F352" i="25193"/>
  <c r="G330" i="25192"/>
  <c r="G334" i="25192" s="1"/>
  <c r="I327" i="25192"/>
  <c r="H327" i="25192"/>
  <c r="I333" i="25192"/>
  <c r="I332" i="25192"/>
  <c r="G331" i="25192"/>
  <c r="I331" i="25192" s="1"/>
  <c r="G333" i="25182"/>
  <c r="H333" i="25182" s="1"/>
  <c r="H331" i="25182"/>
  <c r="I331" i="25182"/>
  <c r="I319" i="25182"/>
  <c r="H319" i="25182"/>
  <c r="I322" i="25193"/>
  <c r="G317" i="25182"/>
  <c r="H317" i="25182" s="1"/>
  <c r="H326" i="25193"/>
  <c r="H319" i="25183"/>
  <c r="G333" i="25183"/>
  <c r="I333" i="25183" s="1"/>
  <c r="E331" i="25183"/>
  <c r="G317" i="25183"/>
  <c r="G333" i="25184"/>
  <c r="I333" i="25184" s="1"/>
  <c r="E331" i="25184"/>
  <c r="G332" i="25184"/>
  <c r="H332" i="25184" s="1"/>
  <c r="F331" i="25184"/>
  <c r="I317" i="25184"/>
  <c r="G318" i="25193"/>
  <c r="I318" i="25193" s="1"/>
  <c r="H333" i="25185"/>
  <c r="G331" i="25185"/>
  <c r="H331" i="25185" s="1"/>
  <c r="I332" i="25185"/>
  <c r="I332" i="25186"/>
  <c r="I323" i="25193"/>
  <c r="G333" i="25186"/>
  <c r="H333" i="25186" s="1"/>
  <c r="I319" i="25186"/>
  <c r="F331" i="25186"/>
  <c r="G317" i="25186"/>
  <c r="I327" i="25187"/>
  <c r="G330" i="25187"/>
  <c r="H327" i="25187"/>
  <c r="G317" i="25187"/>
  <c r="I319" i="25187"/>
  <c r="I333" i="25187"/>
  <c r="G332" i="25193"/>
  <c r="H332" i="25193" s="1"/>
  <c r="I318" i="25189"/>
  <c r="G331" i="25189"/>
  <c r="H331" i="25189" s="1"/>
  <c r="G317" i="25189"/>
  <c r="I317" i="25189" s="1"/>
  <c r="E317" i="25193"/>
  <c r="I332" i="25189"/>
  <c r="E331" i="25193"/>
  <c r="H328" i="25193"/>
  <c r="G327" i="25193"/>
  <c r="I327" i="25193" s="1"/>
  <c r="G324" i="25193"/>
  <c r="I324" i="25193" s="1"/>
  <c r="H325" i="25193"/>
  <c r="H317" i="25190"/>
  <c r="F333" i="25193"/>
  <c r="F317" i="25193"/>
  <c r="G319" i="25193"/>
  <c r="H319" i="25193" s="1"/>
  <c r="G333" i="25190"/>
  <c r="I333" i="25190" s="1"/>
  <c r="G321" i="25193"/>
  <c r="H321" i="25193" s="1"/>
  <c r="E331" i="25190"/>
  <c r="H318" i="25190"/>
  <c r="I318" i="25190"/>
  <c r="I332" i="25190"/>
  <c r="H297" i="25192"/>
  <c r="H311" i="25192"/>
  <c r="G296" i="25192"/>
  <c r="H296" i="25192" s="1"/>
  <c r="G310" i="25192"/>
  <c r="I310" i="25192" s="1"/>
  <c r="H298" i="25182"/>
  <c r="H312" i="25182"/>
  <c r="G296" i="25182"/>
  <c r="G310" i="25182"/>
  <c r="I310" i="25182" s="1"/>
  <c r="H296" i="25183"/>
  <c r="F296" i="25193"/>
  <c r="H304" i="25193"/>
  <c r="G296" i="25184"/>
  <c r="G310" i="25184"/>
  <c r="I310" i="25184" s="1"/>
  <c r="H312" i="25185"/>
  <c r="G298" i="25193"/>
  <c r="H298" i="25193" s="1"/>
  <c r="G296" i="25185"/>
  <c r="G311" i="25185"/>
  <c r="I311" i="25185" s="1"/>
  <c r="E310" i="25185"/>
  <c r="G306" i="25193"/>
  <c r="H306" i="25193" s="1"/>
  <c r="I308" i="25193"/>
  <c r="H312" i="25186"/>
  <c r="G310" i="25186"/>
  <c r="I310" i="25186" s="1"/>
  <c r="G296" i="25186"/>
  <c r="I296" i="25186" s="1"/>
  <c r="I307" i="25193"/>
  <c r="I312" i="25187"/>
  <c r="H298" i="25187"/>
  <c r="G312" i="25193"/>
  <c r="H312" i="25193" s="1"/>
  <c r="E296" i="25193"/>
  <c r="I312" i="25189"/>
  <c r="E311" i="25193"/>
  <c r="G311" i="25193" s="1"/>
  <c r="H311" i="25193" s="1"/>
  <c r="G297" i="25193"/>
  <c r="I297" i="25193" s="1"/>
  <c r="G296" i="25189"/>
  <c r="H296" i="25189" s="1"/>
  <c r="G311" i="25189"/>
  <c r="I311" i="25189" s="1"/>
  <c r="E310" i="25189"/>
  <c r="G303" i="25193"/>
  <c r="I303" i="25193" s="1"/>
  <c r="I298" i="25190"/>
  <c r="I311" i="25190"/>
  <c r="H311" i="25190"/>
  <c r="G300" i="25193"/>
  <c r="I300" i="25193" s="1"/>
  <c r="F310" i="25193"/>
  <c r="G296" i="25190"/>
  <c r="I296" i="25190" s="1"/>
  <c r="I301" i="25193"/>
  <c r="H301" i="25193"/>
  <c r="G285" i="25193"/>
  <c r="I285" i="25193" s="1"/>
  <c r="I290" i="25192"/>
  <c r="H276" i="25192"/>
  <c r="I277" i="25192"/>
  <c r="G275" i="25192"/>
  <c r="H275" i="25192" s="1"/>
  <c r="I265" i="25192"/>
  <c r="G268" i="25192"/>
  <c r="I266" i="25193"/>
  <c r="E289" i="25192"/>
  <c r="G291" i="25192"/>
  <c r="H267" i="25192"/>
  <c r="I266" i="25192"/>
  <c r="H265" i="25192"/>
  <c r="I291" i="25182"/>
  <c r="G278" i="25182"/>
  <c r="G292" i="25182" s="1"/>
  <c r="I275" i="25182"/>
  <c r="G276" i="25193"/>
  <c r="I276" i="25193" s="1"/>
  <c r="I277" i="25182"/>
  <c r="H277" i="25182"/>
  <c r="E275" i="25193"/>
  <c r="I266" i="25182"/>
  <c r="F289" i="25182"/>
  <c r="G290" i="25182"/>
  <c r="H290" i="25182" s="1"/>
  <c r="I265" i="25182"/>
  <c r="E289" i="25183"/>
  <c r="G290" i="25183"/>
  <c r="I290" i="25183" s="1"/>
  <c r="G265" i="25183"/>
  <c r="H284" i="25193"/>
  <c r="G265" i="25184"/>
  <c r="H267" i="25184"/>
  <c r="G291" i="25184"/>
  <c r="I291" i="25184" s="1"/>
  <c r="E289" i="25184"/>
  <c r="H290" i="25184"/>
  <c r="G290" i="25185"/>
  <c r="I290" i="25185" s="1"/>
  <c r="H286" i="25193"/>
  <c r="H275" i="25185"/>
  <c r="H277" i="25186"/>
  <c r="H272" i="25186"/>
  <c r="H266" i="25186"/>
  <c r="H265" i="25186"/>
  <c r="G291" i="25186"/>
  <c r="I291" i="25186" s="1"/>
  <c r="E289" i="25186"/>
  <c r="H287" i="25193"/>
  <c r="E291" i="25193"/>
  <c r="E289" i="25193" s="1"/>
  <c r="H277" i="25187"/>
  <c r="G277" i="25193"/>
  <c r="H277" i="25193" s="1"/>
  <c r="F275" i="25193"/>
  <c r="H290" i="25187"/>
  <c r="F290" i="25193"/>
  <c r="G290" i="25193" s="1"/>
  <c r="H290" i="25193" s="1"/>
  <c r="G268" i="25187"/>
  <c r="G292" i="25187" s="1"/>
  <c r="H265" i="25187"/>
  <c r="G291" i="25187"/>
  <c r="E289" i="25187"/>
  <c r="E265" i="25193"/>
  <c r="H271" i="25193"/>
  <c r="G291" i="25189"/>
  <c r="H291" i="25189" s="1"/>
  <c r="F289" i="25189"/>
  <c r="G275" i="25189"/>
  <c r="H275" i="25189" s="1"/>
  <c r="H279" i="25189"/>
  <c r="G267" i="25193"/>
  <c r="I267" i="25193" s="1"/>
  <c r="I266" i="25189"/>
  <c r="H266" i="25189"/>
  <c r="I265" i="25189"/>
  <c r="F291" i="25193"/>
  <c r="G282" i="25193"/>
  <c r="I282" i="25193" s="1"/>
  <c r="E289" i="25190"/>
  <c r="H281" i="25193"/>
  <c r="I281" i="25193"/>
  <c r="G275" i="25190"/>
  <c r="I275" i="25190" s="1"/>
  <c r="I276" i="25190"/>
  <c r="H276" i="25190"/>
  <c r="G279" i="25193"/>
  <c r="H279" i="25193" s="1"/>
  <c r="G272" i="25193"/>
  <c r="I272" i="25193" s="1"/>
  <c r="G268" i="25190"/>
  <c r="H265" i="25190"/>
  <c r="H274" i="25193"/>
  <c r="G269" i="25193"/>
  <c r="I269" i="25193" s="1"/>
  <c r="H267" i="25190"/>
  <c r="I257" i="25192"/>
  <c r="M254" i="25192"/>
  <c r="L254" i="25192"/>
  <c r="J254" i="25192"/>
  <c r="K254" i="25192"/>
  <c r="J259" i="25192"/>
  <c r="K259" i="25192"/>
  <c r="I258" i="25192"/>
  <c r="J258" i="25192" s="1"/>
  <c r="M245" i="25192"/>
  <c r="J245" i="25192"/>
  <c r="L245" i="25192"/>
  <c r="L259" i="25192"/>
  <c r="M248" i="25192"/>
  <c r="K248" i="25192"/>
  <c r="J248" i="25192"/>
  <c r="I260" i="25192"/>
  <c r="J260" i="25192" s="1"/>
  <c r="M246" i="25192"/>
  <c r="L246" i="25192"/>
  <c r="K246" i="25192"/>
  <c r="J246" i="25192"/>
  <c r="L248" i="25192"/>
  <c r="I244" i="25192"/>
  <c r="J244" i="25192" s="1"/>
  <c r="M254" i="25182"/>
  <c r="J254" i="25182"/>
  <c r="L254" i="25182"/>
  <c r="I257" i="25182"/>
  <c r="K254" i="25182"/>
  <c r="K245" i="25182"/>
  <c r="J245" i="25182"/>
  <c r="M245" i="25182"/>
  <c r="M250" i="25193"/>
  <c r="J250" i="25193"/>
  <c r="J259" i="25182"/>
  <c r="I258" i="25182"/>
  <c r="J258" i="25182" s="1"/>
  <c r="I260" i="25182"/>
  <c r="K259" i="25182"/>
  <c r="L259" i="25182"/>
  <c r="E258" i="25193"/>
  <c r="L246" i="25183"/>
  <c r="L260" i="25183"/>
  <c r="G258" i="25183"/>
  <c r="I258" i="25183" s="1"/>
  <c r="J258" i="25183" s="1"/>
  <c r="I259" i="25183"/>
  <c r="L259" i="25183" s="1"/>
  <c r="I244" i="25183"/>
  <c r="M260" i="25183"/>
  <c r="K260" i="25183"/>
  <c r="L254" i="25184"/>
  <c r="M254" i="25184"/>
  <c r="J254" i="25184"/>
  <c r="I257" i="25184"/>
  <c r="K254" i="25184"/>
  <c r="I244" i="25184"/>
  <c r="J244" i="25184" s="1"/>
  <c r="L260" i="25184"/>
  <c r="L259" i="25184"/>
  <c r="M259" i="25184"/>
  <c r="I258" i="25184"/>
  <c r="M258" i="25184" s="1"/>
  <c r="I248" i="25193"/>
  <c r="J248" i="25193" s="1"/>
  <c r="J260" i="25184"/>
  <c r="K259" i="25184"/>
  <c r="K260" i="25184"/>
  <c r="I254" i="25193"/>
  <c r="L254" i="25193" s="1"/>
  <c r="L254" i="25185"/>
  <c r="I257" i="25185"/>
  <c r="K254" i="25185"/>
  <c r="J254" i="25185"/>
  <c r="M254" i="25185"/>
  <c r="M252" i="25193"/>
  <c r="J252" i="25193"/>
  <c r="E244" i="25193"/>
  <c r="I244" i="25185"/>
  <c r="J244" i="25185" s="1"/>
  <c r="K246" i="25185"/>
  <c r="M246" i="25185"/>
  <c r="J246" i="25185"/>
  <c r="M259" i="25185"/>
  <c r="J259" i="25185"/>
  <c r="L259" i="25185"/>
  <c r="G258" i="25185"/>
  <c r="I260" i="25185"/>
  <c r="K259" i="25185"/>
  <c r="L246" i="25185"/>
  <c r="I251" i="25193"/>
  <c r="J251" i="25193" s="1"/>
  <c r="F244" i="25193"/>
  <c r="M249" i="25193"/>
  <c r="J260" i="25186"/>
  <c r="L260" i="25186"/>
  <c r="M260" i="25186"/>
  <c r="K244" i="25186"/>
  <c r="J249" i="25193"/>
  <c r="K250" i="25193"/>
  <c r="G258" i="25186"/>
  <c r="I259" i="25186"/>
  <c r="L259" i="25186" s="1"/>
  <c r="I247" i="25186"/>
  <c r="I261" i="25186" s="1"/>
  <c r="M244" i="25186"/>
  <c r="K260" i="25186"/>
  <c r="K246" i="25187"/>
  <c r="F259" i="25193"/>
  <c r="F258" i="25193" s="1"/>
  <c r="L252" i="25193"/>
  <c r="K245" i="25187"/>
  <c r="M245" i="25187"/>
  <c r="J245" i="25187"/>
  <c r="L245" i="25187"/>
  <c r="I244" i="25187"/>
  <c r="G258" i="25187"/>
  <c r="I260" i="25187"/>
  <c r="L260" i="25187" s="1"/>
  <c r="J259" i="25187"/>
  <c r="L259" i="25187"/>
  <c r="K253" i="25193"/>
  <c r="M253" i="25193"/>
  <c r="L253" i="25193"/>
  <c r="J253" i="25193"/>
  <c r="K249" i="25193"/>
  <c r="I258" i="25189"/>
  <c r="J258" i="25189" s="1"/>
  <c r="K245" i="25189"/>
  <c r="J245" i="25189"/>
  <c r="M245" i="25189"/>
  <c r="I260" i="25189"/>
  <c r="L255" i="25193"/>
  <c r="J255" i="25193"/>
  <c r="K255" i="25193"/>
  <c r="M255" i="25193"/>
  <c r="J260" i="25190"/>
  <c r="K256" i="25193"/>
  <c r="L256" i="25193"/>
  <c r="J256" i="25193"/>
  <c r="M256" i="25193"/>
  <c r="J246" i="25190"/>
  <c r="L246" i="25190"/>
  <c r="K246" i="25190"/>
  <c r="G244" i="25193"/>
  <c r="G259" i="25193"/>
  <c r="G258" i="25193" s="1"/>
  <c r="I244" i="25190"/>
  <c r="J244" i="25190" s="1"/>
  <c r="H260" i="25193"/>
  <c r="I260" i="25193" s="1"/>
  <c r="I246" i="25193"/>
  <c r="M246" i="25193" s="1"/>
  <c r="I259" i="25190"/>
  <c r="J259" i="25190" s="1"/>
  <c r="E258" i="25190"/>
  <c r="H244" i="25193"/>
  <c r="H259" i="25193"/>
  <c r="I245" i="25193"/>
  <c r="K260" i="25190"/>
  <c r="L260" i="25190"/>
  <c r="L225" i="25192"/>
  <c r="M225" i="25192"/>
  <c r="K225" i="25192"/>
  <c r="K227" i="25192"/>
  <c r="L227" i="25192"/>
  <c r="M227" i="25192"/>
  <c r="L238" i="25192"/>
  <c r="J238" i="25192"/>
  <c r="I223" i="25192"/>
  <c r="I237" i="25192"/>
  <c r="M237" i="25192" s="1"/>
  <c r="M238" i="25192"/>
  <c r="J239" i="25192"/>
  <c r="M239" i="25192"/>
  <c r="K224" i="25192"/>
  <c r="J224" i="25192"/>
  <c r="L224" i="25192"/>
  <c r="M224" i="25192"/>
  <c r="K239" i="25192"/>
  <c r="J227" i="25192"/>
  <c r="K238" i="25182"/>
  <c r="L238" i="25182"/>
  <c r="J238" i="25182"/>
  <c r="M239" i="25182"/>
  <c r="K239" i="25182"/>
  <c r="M224" i="25182"/>
  <c r="L224" i="25182"/>
  <c r="K224" i="25182"/>
  <c r="I237" i="25182"/>
  <c r="L237" i="25182" s="1"/>
  <c r="I223" i="25182"/>
  <c r="J223" i="25182" s="1"/>
  <c r="J239" i="25182"/>
  <c r="L239" i="25182"/>
  <c r="K239" i="25183"/>
  <c r="L239" i="25183"/>
  <c r="L232" i="25193"/>
  <c r="J223" i="25183"/>
  <c r="K229" i="25193"/>
  <c r="E237" i="25183"/>
  <c r="I238" i="25183"/>
  <c r="L230" i="25184"/>
  <c r="K230" i="25184"/>
  <c r="J230" i="25184"/>
  <c r="M230" i="25184"/>
  <c r="M239" i="25184"/>
  <c r="I223" i="25184"/>
  <c r="J223" i="25184" s="1"/>
  <c r="J239" i="25184"/>
  <c r="L239" i="25184"/>
  <c r="H237" i="25184"/>
  <c r="K238" i="25184"/>
  <c r="J238" i="25185"/>
  <c r="M238" i="25185"/>
  <c r="K233" i="25185"/>
  <c r="J233" i="25185"/>
  <c r="I236" i="25185"/>
  <c r="M233" i="25185"/>
  <c r="I233" i="25193"/>
  <c r="J233" i="25193" s="1"/>
  <c r="L233" i="25185"/>
  <c r="I223" i="25185"/>
  <c r="L223" i="25185" s="1"/>
  <c r="L225" i="25185"/>
  <c r="K225" i="25185"/>
  <c r="J225" i="25185"/>
  <c r="G223" i="25193"/>
  <c r="M225" i="25185"/>
  <c r="K224" i="25185"/>
  <c r="M224" i="25185"/>
  <c r="J224" i="25185"/>
  <c r="L224" i="25185"/>
  <c r="I237" i="25185"/>
  <c r="J237" i="25185" s="1"/>
  <c r="J239" i="25185"/>
  <c r="L239" i="25185"/>
  <c r="M234" i="25193"/>
  <c r="L234" i="25193"/>
  <c r="K234" i="25193"/>
  <c r="G239" i="25193"/>
  <c r="G237" i="25193" s="1"/>
  <c r="E237" i="25186"/>
  <c r="I237" i="25186" s="1"/>
  <c r="M237" i="25186" s="1"/>
  <c r="L224" i="25186"/>
  <c r="M224" i="25186"/>
  <c r="J224" i="25186"/>
  <c r="I223" i="25186"/>
  <c r="L238" i="25186"/>
  <c r="K238" i="25186"/>
  <c r="J225" i="25186"/>
  <c r="K225" i="25186"/>
  <c r="L225" i="25186"/>
  <c r="L239" i="25186"/>
  <c r="K239" i="25186"/>
  <c r="J239" i="25186"/>
  <c r="J229" i="25193"/>
  <c r="M225" i="25186"/>
  <c r="M238" i="25186"/>
  <c r="J238" i="25186"/>
  <c r="M239" i="25186"/>
  <c r="K224" i="25186"/>
  <c r="L231" i="25193"/>
  <c r="M239" i="25187"/>
  <c r="K231" i="25193"/>
  <c r="K239" i="25187"/>
  <c r="I223" i="25187"/>
  <c r="J223" i="25187" s="1"/>
  <c r="J227" i="25187"/>
  <c r="K227" i="25187"/>
  <c r="L227" i="25187"/>
  <c r="I237" i="25187"/>
  <c r="K237" i="25187" s="1"/>
  <c r="L225" i="25187"/>
  <c r="L239" i="25187"/>
  <c r="I224" i="25193"/>
  <c r="J224" i="25193" s="1"/>
  <c r="F237" i="25193"/>
  <c r="M225" i="25187"/>
  <c r="K225" i="25187"/>
  <c r="F223" i="25193"/>
  <c r="H223" i="25193"/>
  <c r="L239" i="25189"/>
  <c r="J232" i="25193"/>
  <c r="K232" i="25193"/>
  <c r="I223" i="25189"/>
  <c r="M223" i="25189" s="1"/>
  <c r="I237" i="25189"/>
  <c r="J237" i="25189" s="1"/>
  <c r="K239" i="25189"/>
  <c r="M227" i="25189"/>
  <c r="J227" i="25189"/>
  <c r="K227" i="25189"/>
  <c r="L224" i="25189"/>
  <c r="M224" i="25189"/>
  <c r="J224" i="25189"/>
  <c r="K224" i="25189"/>
  <c r="L238" i="25189"/>
  <c r="M238" i="25189"/>
  <c r="J238" i="25189"/>
  <c r="L227" i="25189"/>
  <c r="K239" i="25190"/>
  <c r="M239" i="25190"/>
  <c r="J239" i="25190"/>
  <c r="E223" i="25193"/>
  <c r="E238" i="25193"/>
  <c r="J224" i="25190"/>
  <c r="K224" i="25190"/>
  <c r="I230" i="25193"/>
  <c r="I237" i="25190"/>
  <c r="L237" i="25190" s="1"/>
  <c r="I223" i="25190"/>
  <c r="M223" i="25190" s="1"/>
  <c r="H237" i="25193"/>
  <c r="I227" i="25193"/>
  <c r="J227" i="25193" s="1"/>
  <c r="E239" i="25193"/>
  <c r="I225" i="25193"/>
  <c r="J217" i="25192"/>
  <c r="M217" i="25192" s="1"/>
  <c r="K209" i="25192"/>
  <c r="L209" i="25192"/>
  <c r="O209" i="25192"/>
  <c r="M209" i="25192"/>
  <c r="F216" i="25192"/>
  <c r="N209" i="25192"/>
  <c r="J202" i="25192"/>
  <c r="O204" i="25192"/>
  <c r="K204" i="25192"/>
  <c r="L204" i="25192"/>
  <c r="N204" i="25192"/>
  <c r="J218" i="25192"/>
  <c r="K218" i="25192" s="1"/>
  <c r="E216" i="25192"/>
  <c r="M193" i="25192"/>
  <c r="K193" i="25192"/>
  <c r="O193" i="25192"/>
  <c r="N193" i="25192"/>
  <c r="N217" i="25192"/>
  <c r="L193" i="25192"/>
  <c r="L194" i="25192"/>
  <c r="N194" i="25192"/>
  <c r="M194" i="25192"/>
  <c r="O194" i="25192"/>
  <c r="J192" i="25192"/>
  <c r="K192" i="25192" s="1"/>
  <c r="I216" i="25182"/>
  <c r="J206" i="25193"/>
  <c r="L206" i="25193" s="1"/>
  <c r="F217" i="25193"/>
  <c r="N204" i="25182"/>
  <c r="K204" i="25182"/>
  <c r="O204" i="25182"/>
  <c r="L204" i="25182"/>
  <c r="J202" i="25182"/>
  <c r="O202" i="25182" s="1"/>
  <c r="F192" i="25193"/>
  <c r="J217" i="25182"/>
  <c r="N217" i="25182" s="1"/>
  <c r="M194" i="25182"/>
  <c r="L194" i="25182"/>
  <c r="K194" i="25182"/>
  <c r="N194" i="25182"/>
  <c r="J192" i="25182"/>
  <c r="M192" i="25182" s="1"/>
  <c r="N214" i="25193"/>
  <c r="K214" i="25193"/>
  <c r="E216" i="25183"/>
  <c r="L214" i="25193"/>
  <c r="N204" i="25183"/>
  <c r="M204" i="25183"/>
  <c r="K204" i="25183"/>
  <c r="L204" i="25183"/>
  <c r="J202" i="25183"/>
  <c r="N203" i="25183"/>
  <c r="K203" i="25183"/>
  <c r="M203" i="25183"/>
  <c r="O203" i="25183"/>
  <c r="L203" i="25183"/>
  <c r="O204" i="25183"/>
  <c r="J194" i="25193"/>
  <c r="L194" i="25193" s="1"/>
  <c r="I218" i="25193"/>
  <c r="F216" i="25183"/>
  <c r="J217" i="25183"/>
  <c r="O217" i="25183" s="1"/>
  <c r="J192" i="25183"/>
  <c r="L194" i="25183"/>
  <c r="K194" i="25183"/>
  <c r="N194" i="25183"/>
  <c r="O194" i="25183"/>
  <c r="I216" i="25183"/>
  <c r="K198" i="25193"/>
  <c r="K196" i="25183"/>
  <c r="N196" i="25183"/>
  <c r="M196" i="25183"/>
  <c r="M204" i="25184"/>
  <c r="K204" i="25184"/>
  <c r="O204" i="25184"/>
  <c r="M209" i="25184"/>
  <c r="N209" i="25184"/>
  <c r="L209" i="25184"/>
  <c r="K209" i="25184"/>
  <c r="L204" i="25184"/>
  <c r="O209" i="25184"/>
  <c r="L203" i="25184"/>
  <c r="O203" i="25184"/>
  <c r="M203" i="25184"/>
  <c r="K203" i="25184"/>
  <c r="N203" i="25184"/>
  <c r="J202" i="25184"/>
  <c r="O200" i="25193"/>
  <c r="N199" i="25184"/>
  <c r="M199" i="25184"/>
  <c r="K199" i="25184"/>
  <c r="L199" i="25184"/>
  <c r="O199" i="25184"/>
  <c r="J192" i="25184"/>
  <c r="M193" i="25184"/>
  <c r="O193" i="25184"/>
  <c r="K193" i="25184"/>
  <c r="N193" i="25184"/>
  <c r="L193" i="25184"/>
  <c r="I216" i="25184"/>
  <c r="J218" i="25184"/>
  <c r="G216" i="25185"/>
  <c r="N204" i="25185"/>
  <c r="M204" i="25185"/>
  <c r="L204" i="25185"/>
  <c r="K204" i="25185"/>
  <c r="L208" i="25193"/>
  <c r="O204" i="25185"/>
  <c r="K208" i="25193"/>
  <c r="J218" i="25185"/>
  <c r="O218" i="25185" s="1"/>
  <c r="L203" i="25185"/>
  <c r="M203" i="25185"/>
  <c r="O203" i="25185"/>
  <c r="K203" i="25185"/>
  <c r="L193" i="25185"/>
  <c r="L200" i="25193"/>
  <c r="K193" i="25185"/>
  <c r="N200" i="25193"/>
  <c r="K200" i="25193"/>
  <c r="M193" i="25185"/>
  <c r="O193" i="25185"/>
  <c r="F218" i="25193"/>
  <c r="F216" i="25185"/>
  <c r="J202" i="25186"/>
  <c r="K202" i="25186" s="1"/>
  <c r="I202" i="25193"/>
  <c r="J218" i="25186"/>
  <c r="O218" i="25186" s="1"/>
  <c r="N204" i="25186"/>
  <c r="K204" i="25186"/>
  <c r="M204" i="25186"/>
  <c r="L204" i="25186"/>
  <c r="O203" i="25186"/>
  <c r="M203" i="25186"/>
  <c r="N203" i="25186"/>
  <c r="K203" i="25186"/>
  <c r="N201" i="25193"/>
  <c r="L194" i="25186"/>
  <c r="M194" i="25186"/>
  <c r="K192" i="25186"/>
  <c r="L193" i="25186"/>
  <c r="K193" i="25186"/>
  <c r="M193" i="25186"/>
  <c r="N193" i="25186"/>
  <c r="O193" i="25186"/>
  <c r="O192" i="25186"/>
  <c r="M204" i="25187"/>
  <c r="K204" i="25187"/>
  <c r="N204" i="25187"/>
  <c r="J218" i="25187"/>
  <c r="O218" i="25187" s="1"/>
  <c r="H202" i="25193"/>
  <c r="J202" i="25187"/>
  <c r="N202" i="25187" s="1"/>
  <c r="L203" i="25187"/>
  <c r="M203" i="25187"/>
  <c r="K203" i="25187"/>
  <c r="O203" i="25187"/>
  <c r="N203" i="25187"/>
  <c r="M192" i="25187"/>
  <c r="J195" i="25187"/>
  <c r="L192" i="25187"/>
  <c r="O198" i="25193"/>
  <c r="J193" i="25193"/>
  <c r="M193" i="25193" s="1"/>
  <c r="G217" i="25193"/>
  <c r="L193" i="25187"/>
  <c r="N193" i="25187"/>
  <c r="M193" i="25187"/>
  <c r="K193" i="25187"/>
  <c r="K194" i="25187"/>
  <c r="M194" i="25187"/>
  <c r="O194" i="25187"/>
  <c r="L194" i="25187"/>
  <c r="K192" i="25187"/>
  <c r="O192" i="25187"/>
  <c r="L198" i="25193"/>
  <c r="N198" i="25193"/>
  <c r="I216" i="25187"/>
  <c r="J217" i="25187"/>
  <c r="O217" i="25187" s="1"/>
  <c r="N192" i="25187"/>
  <c r="E216" i="25189"/>
  <c r="J217" i="25189"/>
  <c r="N217" i="25189" s="1"/>
  <c r="K212" i="25189"/>
  <c r="O212" i="25189"/>
  <c r="J215" i="25189"/>
  <c r="N212" i="25189"/>
  <c r="L212" i="25189"/>
  <c r="M212" i="25189"/>
  <c r="J218" i="25189"/>
  <c r="K218" i="25189" s="1"/>
  <c r="N208" i="25193"/>
  <c r="O208" i="25193"/>
  <c r="J202" i="25189"/>
  <c r="O201" i="25193"/>
  <c r="K201" i="25193"/>
  <c r="M201" i="25193"/>
  <c r="M193" i="25189"/>
  <c r="K193" i="25189"/>
  <c r="N193" i="25189"/>
  <c r="L194" i="25189"/>
  <c r="N194" i="25189"/>
  <c r="O194" i="25189"/>
  <c r="K194" i="25189"/>
  <c r="M194" i="25189"/>
  <c r="O193" i="25189"/>
  <c r="L193" i="25189"/>
  <c r="L213" i="25193"/>
  <c r="N213" i="25193"/>
  <c r="M213" i="25193"/>
  <c r="K213" i="25193"/>
  <c r="J212" i="25193"/>
  <c r="J215" i="25193" s="1"/>
  <c r="N210" i="25193"/>
  <c r="M210" i="25193"/>
  <c r="O210" i="25193"/>
  <c r="K210" i="25193"/>
  <c r="E202" i="25193"/>
  <c r="E218" i="25193"/>
  <c r="L210" i="25193"/>
  <c r="M211" i="25193"/>
  <c r="O211" i="25193"/>
  <c r="L211" i="25193"/>
  <c r="N211" i="25193"/>
  <c r="K211" i="25193"/>
  <c r="J209" i="25193"/>
  <c r="L209" i="25193" s="1"/>
  <c r="O203" i="25190"/>
  <c r="L203" i="25190"/>
  <c r="K203" i="25190"/>
  <c r="N203" i="25190"/>
  <c r="J204" i="25193"/>
  <c r="F202" i="25193"/>
  <c r="N204" i="25190"/>
  <c r="O204" i="25190"/>
  <c r="L204" i="25190"/>
  <c r="M204" i="25190"/>
  <c r="J202" i="25190"/>
  <c r="K202" i="25190" s="1"/>
  <c r="G202" i="25193"/>
  <c r="J203" i="25193"/>
  <c r="M203" i="25193" s="1"/>
  <c r="O207" i="25193"/>
  <c r="L207" i="25193"/>
  <c r="N207" i="25193"/>
  <c r="K207" i="25193"/>
  <c r="M203" i="25190"/>
  <c r="L193" i="25190"/>
  <c r="K193" i="25190"/>
  <c r="M193" i="25190"/>
  <c r="O193" i="25190"/>
  <c r="H192" i="25193"/>
  <c r="H217" i="25193"/>
  <c r="J192" i="25190"/>
  <c r="O197" i="25193"/>
  <c r="K197" i="25193"/>
  <c r="M197" i="25193"/>
  <c r="L197" i="25193"/>
  <c r="N197" i="25193"/>
  <c r="I216" i="25190"/>
  <c r="J217" i="25190"/>
  <c r="K196" i="25193"/>
  <c r="H187" i="25192"/>
  <c r="I163" i="25193"/>
  <c r="F163" i="25193"/>
  <c r="J140" i="25193"/>
  <c r="K140" i="25193"/>
  <c r="G187" i="25182"/>
  <c r="M187" i="25182"/>
  <c r="E188" i="25183"/>
  <c r="H161" i="25183"/>
  <c r="H163" i="25193"/>
  <c r="G162" i="25193"/>
  <c r="K161" i="25183"/>
  <c r="K186" i="25183" s="1"/>
  <c r="K187" i="25183"/>
  <c r="L163" i="25193"/>
  <c r="J162" i="25193"/>
  <c r="M183" i="25193"/>
  <c r="J161" i="25184"/>
  <c r="J163" i="25193"/>
  <c r="K162" i="25193"/>
  <c r="I140" i="25193"/>
  <c r="E187" i="25185"/>
  <c r="G149" i="25193"/>
  <c r="L167" i="25193"/>
  <c r="I162" i="25193"/>
  <c r="J149" i="25193"/>
  <c r="J176" i="25193"/>
  <c r="L140" i="25193"/>
  <c r="M140" i="25193"/>
  <c r="M162" i="25193"/>
  <c r="M163" i="25193"/>
  <c r="E140" i="25193"/>
  <c r="E162" i="25193"/>
  <c r="K187" i="25189"/>
  <c r="F162" i="25193"/>
  <c r="L162" i="25193"/>
  <c r="L149" i="25193"/>
  <c r="K149" i="25193"/>
  <c r="K163" i="25193"/>
  <c r="F140" i="25193"/>
  <c r="H140" i="25193"/>
  <c r="H187" i="25190"/>
  <c r="G134" i="25192"/>
  <c r="H134" i="25192" s="1"/>
  <c r="I174" i="25192"/>
  <c r="K174" i="25192"/>
  <c r="K188" i="25192"/>
  <c r="M188" i="25192"/>
  <c r="G188" i="25192"/>
  <c r="E188" i="25192"/>
  <c r="H188" i="25192"/>
  <c r="L188" i="25192"/>
  <c r="J188" i="25192"/>
  <c r="I188" i="25192"/>
  <c r="F188" i="25192"/>
  <c r="J174" i="25192"/>
  <c r="H174" i="25192"/>
  <c r="K176" i="25193"/>
  <c r="E176" i="25193"/>
  <c r="G119" i="25192"/>
  <c r="H119" i="25192" s="1"/>
  <c r="E174" i="25192"/>
  <c r="M174" i="25192"/>
  <c r="G135" i="25192"/>
  <c r="L176" i="25193"/>
  <c r="G176" i="25193"/>
  <c r="H176" i="25193"/>
  <c r="E187" i="25192"/>
  <c r="H120" i="25192"/>
  <c r="I120" i="25192"/>
  <c r="M187" i="25192"/>
  <c r="I187" i="25192"/>
  <c r="M176" i="25193"/>
  <c r="F176" i="25193"/>
  <c r="I176" i="25193"/>
  <c r="I121" i="25192"/>
  <c r="K165" i="25192"/>
  <c r="L165" i="25192"/>
  <c r="M165" i="25192"/>
  <c r="F165" i="25192"/>
  <c r="H165" i="25192"/>
  <c r="I116" i="25192"/>
  <c r="H116" i="25192"/>
  <c r="E165" i="25192"/>
  <c r="G187" i="25192"/>
  <c r="K187" i="25192"/>
  <c r="E133" i="25192"/>
  <c r="J187" i="25192"/>
  <c r="F187" i="25192"/>
  <c r="G109" i="25192"/>
  <c r="I109" i="25192" s="1"/>
  <c r="L187" i="25192"/>
  <c r="I165" i="25192"/>
  <c r="G165" i="25192"/>
  <c r="I168" i="25193"/>
  <c r="K168" i="25193"/>
  <c r="H168" i="25193"/>
  <c r="L168" i="25193"/>
  <c r="I110" i="25192"/>
  <c r="H110" i="25192"/>
  <c r="F168" i="25193"/>
  <c r="H113" i="25192"/>
  <c r="I128" i="25193"/>
  <c r="I121" i="25182"/>
  <c r="H121" i="25182"/>
  <c r="F135" i="25193"/>
  <c r="F133" i="25182"/>
  <c r="G134" i="25182"/>
  <c r="H134" i="25182" s="1"/>
  <c r="F109" i="25193"/>
  <c r="H111" i="25182"/>
  <c r="I114" i="25193"/>
  <c r="K165" i="25182"/>
  <c r="M165" i="25182"/>
  <c r="G165" i="25182"/>
  <c r="L165" i="25182"/>
  <c r="I165" i="25182"/>
  <c r="E165" i="25182"/>
  <c r="H165" i="25182"/>
  <c r="G109" i="25182"/>
  <c r="F165" i="25182"/>
  <c r="J165" i="25182"/>
  <c r="J188" i="25182"/>
  <c r="E188" i="25182"/>
  <c r="G135" i="25182"/>
  <c r="I135" i="25182" s="1"/>
  <c r="I188" i="25182"/>
  <c r="M188" i="25182"/>
  <c r="K188" i="25182"/>
  <c r="F188" i="25182"/>
  <c r="E133" i="25182"/>
  <c r="H188" i="25182"/>
  <c r="L188" i="25182"/>
  <c r="G188" i="25182"/>
  <c r="J183" i="25193"/>
  <c r="I183" i="25193"/>
  <c r="K183" i="25193"/>
  <c r="H129" i="25183"/>
  <c r="G132" i="25183"/>
  <c r="G129" i="25193"/>
  <c r="H129" i="25193" s="1"/>
  <c r="I129" i="25183"/>
  <c r="H119" i="25183"/>
  <c r="G122" i="25183"/>
  <c r="H135" i="25183"/>
  <c r="I119" i="25183"/>
  <c r="G112" i="25183"/>
  <c r="F133" i="25183"/>
  <c r="G134" i="25183"/>
  <c r="H134" i="25183" s="1"/>
  <c r="I109" i="25183"/>
  <c r="H110" i="25183"/>
  <c r="I110" i="25183"/>
  <c r="I131" i="25193"/>
  <c r="H129" i="25184"/>
  <c r="G132" i="25184"/>
  <c r="I129" i="25184"/>
  <c r="J187" i="25184"/>
  <c r="L187" i="25184"/>
  <c r="E187" i="25184"/>
  <c r="F187" i="25184"/>
  <c r="G187" i="25184"/>
  <c r="K187" i="25184"/>
  <c r="M187" i="25184"/>
  <c r="H187" i="25184"/>
  <c r="I187" i="25184"/>
  <c r="I124" i="25193"/>
  <c r="F174" i="25184"/>
  <c r="J174" i="25184"/>
  <c r="E174" i="25184"/>
  <c r="L174" i="25184"/>
  <c r="G119" i="25184"/>
  <c r="K174" i="25184"/>
  <c r="I174" i="25184"/>
  <c r="H174" i="25184"/>
  <c r="M174" i="25184"/>
  <c r="G174" i="25184"/>
  <c r="I121" i="25184"/>
  <c r="H121" i="25184"/>
  <c r="H117" i="25193"/>
  <c r="G112" i="25184"/>
  <c r="H111" i="25184"/>
  <c r="G135" i="25184"/>
  <c r="I135" i="25184" s="1"/>
  <c r="M188" i="25184"/>
  <c r="F188" i="25184"/>
  <c r="E133" i="25184"/>
  <c r="L188" i="25184"/>
  <c r="J188" i="25184"/>
  <c r="H188" i="25184"/>
  <c r="G188" i="25184"/>
  <c r="K188" i="25184"/>
  <c r="E188" i="25184"/>
  <c r="I188" i="25184"/>
  <c r="J188" i="25185"/>
  <c r="G188" i="25185"/>
  <c r="F188" i="25185"/>
  <c r="E133" i="25185"/>
  <c r="F186" i="25185" s="1"/>
  <c r="H174" i="25185"/>
  <c r="I174" i="25185"/>
  <c r="K174" i="25185"/>
  <c r="E174" i="25185"/>
  <c r="M174" i="25185"/>
  <c r="L174" i="25185"/>
  <c r="E188" i="25185"/>
  <c r="I188" i="25185"/>
  <c r="G135" i="25185"/>
  <c r="H135" i="25185" s="1"/>
  <c r="K188" i="25185"/>
  <c r="H121" i="25185"/>
  <c r="L177" i="25193"/>
  <c r="E177" i="25193"/>
  <c r="G119" i="25185"/>
  <c r="I119" i="25185" s="1"/>
  <c r="I120" i="25185"/>
  <c r="I109" i="25185"/>
  <c r="H121" i="25186"/>
  <c r="H119" i="25186"/>
  <c r="I119" i="25186"/>
  <c r="H116" i="25186"/>
  <c r="G134" i="25186"/>
  <c r="H134" i="25186" s="1"/>
  <c r="J188" i="25186"/>
  <c r="G188" i="25186"/>
  <c r="E188" i="25186"/>
  <c r="F188" i="25186"/>
  <c r="K188" i="25186"/>
  <c r="H188" i="25186"/>
  <c r="G135" i="25186"/>
  <c r="I135" i="25186" s="1"/>
  <c r="I188" i="25186"/>
  <c r="E133" i="25186"/>
  <c r="L188" i="25186"/>
  <c r="M188" i="25186"/>
  <c r="F134" i="25193"/>
  <c r="E165" i="25186"/>
  <c r="M165" i="25186"/>
  <c r="L165" i="25186"/>
  <c r="F165" i="25186"/>
  <c r="G165" i="25186"/>
  <c r="H165" i="25186"/>
  <c r="I165" i="25186"/>
  <c r="J165" i="25186"/>
  <c r="K165" i="25186"/>
  <c r="G109" i="25186"/>
  <c r="H111" i="25186"/>
  <c r="I111" i="25186"/>
  <c r="M168" i="25193"/>
  <c r="G168" i="25193"/>
  <c r="E168" i="25193"/>
  <c r="J168" i="25193"/>
  <c r="E183" i="25193"/>
  <c r="L183" i="25193"/>
  <c r="I126" i="25187"/>
  <c r="H174" i="25187"/>
  <c r="G174" i="25187"/>
  <c r="F174" i="25187"/>
  <c r="E174" i="25187"/>
  <c r="L174" i="25187"/>
  <c r="I174" i="25187"/>
  <c r="J174" i="25187"/>
  <c r="M174" i="25187"/>
  <c r="K174" i="25187"/>
  <c r="G119" i="25187"/>
  <c r="H119" i="25187" s="1"/>
  <c r="H121" i="25187"/>
  <c r="H116" i="25187"/>
  <c r="F165" i="25187"/>
  <c r="L165" i="25187"/>
  <c r="G109" i="25187"/>
  <c r="M165" i="25187"/>
  <c r="E187" i="25187"/>
  <c r="G187" i="25187"/>
  <c r="G134" i="25187"/>
  <c r="I134" i="25187" s="1"/>
  <c r="E133" i="25187"/>
  <c r="F187" i="25187"/>
  <c r="I187" i="25187"/>
  <c r="L187" i="25187"/>
  <c r="H187" i="25187"/>
  <c r="J187" i="25187"/>
  <c r="K187" i="25187"/>
  <c r="M187" i="25187"/>
  <c r="H110" i="25187"/>
  <c r="H113" i="25187"/>
  <c r="F133" i="25189"/>
  <c r="H183" i="25193"/>
  <c r="G183" i="25193"/>
  <c r="H126" i="25189"/>
  <c r="M174" i="25189"/>
  <c r="L174" i="25189"/>
  <c r="I174" i="25189"/>
  <c r="F174" i="25189"/>
  <c r="G119" i="25189"/>
  <c r="G122" i="25189" s="1"/>
  <c r="J174" i="25189"/>
  <c r="G174" i="25189"/>
  <c r="H174" i="25189"/>
  <c r="K174" i="25189"/>
  <c r="E174" i="25189"/>
  <c r="K167" i="25193"/>
  <c r="G167" i="25193"/>
  <c r="M167" i="25193"/>
  <c r="G111" i="25193"/>
  <c r="H111" i="25193" s="1"/>
  <c r="I167" i="25193"/>
  <c r="J167" i="25193"/>
  <c r="H167" i="25193"/>
  <c r="E167" i="25193"/>
  <c r="F167" i="25193"/>
  <c r="E135" i="25193"/>
  <c r="H165" i="25189"/>
  <c r="M165" i="25189"/>
  <c r="F165" i="25189"/>
  <c r="E165" i="25189"/>
  <c r="I165" i="25189"/>
  <c r="K165" i="25189"/>
  <c r="G109" i="25189"/>
  <c r="I109" i="25189" s="1"/>
  <c r="J165" i="25189"/>
  <c r="G165" i="25189"/>
  <c r="L165" i="25189"/>
  <c r="H110" i="25189"/>
  <c r="I110" i="25189"/>
  <c r="H111" i="25189"/>
  <c r="K188" i="25189"/>
  <c r="J188" i="25189"/>
  <c r="I188" i="25189"/>
  <c r="G188" i="25189"/>
  <c r="M188" i="25189"/>
  <c r="F188" i="25189"/>
  <c r="E188" i="25189"/>
  <c r="E133" i="25189"/>
  <c r="G135" i="25189"/>
  <c r="I135" i="25189" s="1"/>
  <c r="H188" i="25189"/>
  <c r="L188" i="25189"/>
  <c r="H130" i="25193"/>
  <c r="I130" i="25193"/>
  <c r="G175" i="25193"/>
  <c r="F175" i="25193"/>
  <c r="E119" i="25193"/>
  <c r="M175" i="25193"/>
  <c r="J175" i="25193"/>
  <c r="I175" i="25193"/>
  <c r="L175" i="25193"/>
  <c r="E175" i="25193"/>
  <c r="K175" i="25193"/>
  <c r="G120" i="25193"/>
  <c r="H175" i="25193"/>
  <c r="K180" i="25193"/>
  <c r="E180" i="25193"/>
  <c r="H180" i="25193"/>
  <c r="J180" i="25193"/>
  <c r="G180" i="25193"/>
  <c r="M180" i="25193"/>
  <c r="I180" i="25193"/>
  <c r="F180" i="25193"/>
  <c r="L180" i="25193"/>
  <c r="G126" i="25193"/>
  <c r="I126" i="25193" s="1"/>
  <c r="G123" i="25193"/>
  <c r="H123" i="25193" s="1"/>
  <c r="F119" i="25193"/>
  <c r="G121" i="25193"/>
  <c r="H121" i="25193" s="1"/>
  <c r="G119" i="25190"/>
  <c r="H119" i="25190" s="1"/>
  <c r="K166" i="25193"/>
  <c r="L166" i="25193"/>
  <c r="J166" i="25193"/>
  <c r="I166" i="25193"/>
  <c r="M166" i="25193"/>
  <c r="E166" i="25193"/>
  <c r="E134" i="25193"/>
  <c r="G166" i="25193"/>
  <c r="H166" i="25193"/>
  <c r="F166" i="25193"/>
  <c r="E109" i="25193"/>
  <c r="G110" i="25193"/>
  <c r="I110" i="25193" s="1"/>
  <c r="G116" i="25193"/>
  <c r="I116" i="25193" s="1"/>
  <c r="F171" i="25193"/>
  <c r="H171" i="25193"/>
  <c r="K171" i="25193"/>
  <c r="L171" i="25193"/>
  <c r="E171" i="25193"/>
  <c r="J171" i="25193"/>
  <c r="G171" i="25193"/>
  <c r="M171" i="25193"/>
  <c r="I171" i="25193"/>
  <c r="H111" i="25190"/>
  <c r="H188" i="25190"/>
  <c r="K188" i="25190"/>
  <c r="G135" i="25190"/>
  <c r="I135" i="25190" s="1"/>
  <c r="J188" i="25190"/>
  <c r="E188" i="25190"/>
  <c r="I188" i="25190"/>
  <c r="L188" i="25190"/>
  <c r="F188" i="25190"/>
  <c r="G188" i="25190"/>
  <c r="M188" i="25190"/>
  <c r="E133" i="25190"/>
  <c r="G165" i="25190"/>
  <c r="G109" i="25190"/>
  <c r="M165" i="25190"/>
  <c r="J165" i="25190"/>
  <c r="L165" i="25190"/>
  <c r="F165" i="25190"/>
  <c r="H165" i="25190"/>
  <c r="E165" i="25190"/>
  <c r="K165" i="25190"/>
  <c r="I165" i="25190"/>
  <c r="L97" i="25193"/>
  <c r="M97" i="25193"/>
  <c r="K104" i="25192"/>
  <c r="J78" i="25192"/>
  <c r="M78" i="25192"/>
  <c r="K78" i="25192"/>
  <c r="H102" i="25192"/>
  <c r="J79" i="25192"/>
  <c r="L79" i="25192"/>
  <c r="K79" i="25192"/>
  <c r="I103" i="25192"/>
  <c r="M103" i="25192" s="1"/>
  <c r="I103" i="25182"/>
  <c r="M103" i="25182" s="1"/>
  <c r="E102" i="25182"/>
  <c r="I102" i="25182" s="1"/>
  <c r="M102" i="25182" s="1"/>
  <c r="I104" i="25182"/>
  <c r="L89" i="25182"/>
  <c r="K89" i="25182"/>
  <c r="M90" i="25182"/>
  <c r="K90" i="25182"/>
  <c r="J90" i="25182"/>
  <c r="L94" i="25193"/>
  <c r="L88" i="25182"/>
  <c r="M79" i="25182"/>
  <c r="M80" i="25182"/>
  <c r="K80" i="25182"/>
  <c r="L80" i="25182"/>
  <c r="I82" i="25193"/>
  <c r="M82" i="25193" s="1"/>
  <c r="J80" i="25182"/>
  <c r="I103" i="25183"/>
  <c r="M103" i="25183" s="1"/>
  <c r="J89" i="25183"/>
  <c r="K89" i="25183"/>
  <c r="L89" i="25183"/>
  <c r="F102" i="25183"/>
  <c r="I88" i="25183"/>
  <c r="J88" i="25183" s="1"/>
  <c r="M80" i="25183"/>
  <c r="J80" i="25183"/>
  <c r="M78" i="25183"/>
  <c r="L79" i="25183"/>
  <c r="K79" i="25183"/>
  <c r="J79" i="25183"/>
  <c r="M79" i="25183"/>
  <c r="L82" i="25183"/>
  <c r="M82" i="25183"/>
  <c r="K82" i="25183"/>
  <c r="J82" i="25183"/>
  <c r="F78" i="25193"/>
  <c r="I104" i="25183"/>
  <c r="K104" i="25183" s="1"/>
  <c r="J94" i="25193"/>
  <c r="M103" i="25184"/>
  <c r="I88" i="25184"/>
  <c r="J88" i="25184" s="1"/>
  <c r="F104" i="25193"/>
  <c r="L79" i="25184"/>
  <c r="K79" i="25184"/>
  <c r="M79" i="25184"/>
  <c r="I78" i="25184"/>
  <c r="J78" i="25184" s="1"/>
  <c r="K103" i="25184"/>
  <c r="M100" i="25193"/>
  <c r="G102" i="25185"/>
  <c r="I98" i="25193"/>
  <c r="L98" i="25193" s="1"/>
  <c r="K100" i="25193"/>
  <c r="F102" i="25185"/>
  <c r="M94" i="25193"/>
  <c r="I104" i="25185"/>
  <c r="I92" i="25193"/>
  <c r="L92" i="25193" s="1"/>
  <c r="M87" i="25193"/>
  <c r="K87" i="25193"/>
  <c r="J87" i="25193"/>
  <c r="I78" i="25185"/>
  <c r="K80" i="25185"/>
  <c r="M80" i="25185"/>
  <c r="J80" i="25185"/>
  <c r="L89" i="25186"/>
  <c r="M89" i="25186"/>
  <c r="J89" i="25186"/>
  <c r="L90" i="25186"/>
  <c r="M90" i="25186"/>
  <c r="M88" i="25186"/>
  <c r="I103" i="25186"/>
  <c r="J103" i="25186" s="1"/>
  <c r="K78" i="25186"/>
  <c r="K84" i="25193"/>
  <c r="E104" i="25193"/>
  <c r="J79" i="25186"/>
  <c r="L79" i="25186"/>
  <c r="K79" i="25186"/>
  <c r="M79" i="25186"/>
  <c r="J84" i="25193"/>
  <c r="L84" i="25193"/>
  <c r="E78" i="25193"/>
  <c r="G78" i="25193"/>
  <c r="I103" i="25187"/>
  <c r="K103" i="25187" s="1"/>
  <c r="G102" i="25187"/>
  <c r="I102" i="25187" s="1"/>
  <c r="J102" i="25187" s="1"/>
  <c r="G103" i="25193"/>
  <c r="L88" i="25187"/>
  <c r="M88" i="25187"/>
  <c r="I91" i="25187"/>
  <c r="J88" i="25187"/>
  <c r="G104" i="25193"/>
  <c r="M80" i="25187"/>
  <c r="K80" i="25187"/>
  <c r="L80" i="25187"/>
  <c r="I78" i="25187"/>
  <c r="J78" i="25187" s="1"/>
  <c r="K79" i="25187"/>
  <c r="L79" i="25187"/>
  <c r="J79" i="25187"/>
  <c r="M79" i="25187"/>
  <c r="E103" i="25193"/>
  <c r="M99" i="25193"/>
  <c r="J99" i="25193"/>
  <c r="I89" i="25193"/>
  <c r="K89" i="25193" s="1"/>
  <c r="I88" i="25189"/>
  <c r="M88" i="25189" s="1"/>
  <c r="F88" i="25193"/>
  <c r="G88" i="25193"/>
  <c r="J79" i="25189"/>
  <c r="I79" i="25193"/>
  <c r="I104" i="25189"/>
  <c r="L104" i="25189" s="1"/>
  <c r="I78" i="25189"/>
  <c r="M78" i="25189" s="1"/>
  <c r="M80" i="25189"/>
  <c r="J80" i="25189"/>
  <c r="K80" i="25189"/>
  <c r="L80" i="25189"/>
  <c r="E88" i="25193"/>
  <c r="J96" i="25193"/>
  <c r="L96" i="25193"/>
  <c r="I90" i="25193"/>
  <c r="K90" i="25193" s="1"/>
  <c r="K96" i="25193"/>
  <c r="I95" i="25193"/>
  <c r="K92" i="25190"/>
  <c r="J92" i="25190"/>
  <c r="L92" i="25190"/>
  <c r="J89" i="25190"/>
  <c r="M89" i="25190"/>
  <c r="K89" i="25190"/>
  <c r="L88" i="25190"/>
  <c r="K88" i="25190"/>
  <c r="K93" i="25193"/>
  <c r="L93" i="25193"/>
  <c r="M93" i="25193"/>
  <c r="M92" i="25190"/>
  <c r="H88" i="25193"/>
  <c r="K90" i="25190"/>
  <c r="M90" i="25190"/>
  <c r="J90" i="25190"/>
  <c r="F103" i="25193"/>
  <c r="H78" i="25193"/>
  <c r="I85" i="25193"/>
  <c r="K85" i="25193" s="1"/>
  <c r="J86" i="25193"/>
  <c r="M86" i="25193"/>
  <c r="L86" i="25193"/>
  <c r="K86" i="25193"/>
  <c r="I80" i="25193"/>
  <c r="M80" i="25193" s="1"/>
  <c r="H104" i="25193"/>
  <c r="I104" i="25190"/>
  <c r="K104" i="25190" s="1"/>
  <c r="L83" i="25193"/>
  <c r="K83" i="25193"/>
  <c r="J83" i="25193"/>
  <c r="M82" i="25190"/>
  <c r="J82" i="25190"/>
  <c r="K82" i="25190"/>
  <c r="J79" i="25190"/>
  <c r="K79" i="25190"/>
  <c r="L79" i="25190"/>
  <c r="M79" i="25190"/>
  <c r="F102" i="25190"/>
  <c r="L82" i="25190"/>
  <c r="I103" i="25190"/>
  <c r="E102" i="25190"/>
  <c r="M80" i="25190"/>
  <c r="L80" i="25190"/>
  <c r="J80" i="25190"/>
  <c r="M78" i="25190"/>
  <c r="K78" i="25190"/>
  <c r="I67" i="25192"/>
  <c r="H70" i="25192"/>
  <c r="K67" i="25192"/>
  <c r="J67" i="25192"/>
  <c r="K58" i="25192"/>
  <c r="J58" i="25192"/>
  <c r="I58" i="25192"/>
  <c r="H64" i="25193"/>
  <c r="J64" i="25193" s="1"/>
  <c r="K64" i="25192"/>
  <c r="J59" i="25192"/>
  <c r="I59" i="25192"/>
  <c r="K59" i="25192"/>
  <c r="K62" i="25193"/>
  <c r="H57" i="25192"/>
  <c r="J57" i="25192" s="1"/>
  <c r="H73" i="25192"/>
  <c r="I73" i="25192" s="1"/>
  <c r="E71" i="25192"/>
  <c r="H47" i="25192"/>
  <c r="I47" i="25192" s="1"/>
  <c r="I67" i="25182"/>
  <c r="H70" i="25182"/>
  <c r="K67" i="25182"/>
  <c r="J67" i="25182"/>
  <c r="J66" i="25193"/>
  <c r="I58" i="25182"/>
  <c r="K66" i="25193"/>
  <c r="I57" i="25182"/>
  <c r="I62" i="25193"/>
  <c r="J59" i="25182"/>
  <c r="K59" i="25182"/>
  <c r="I59" i="25182"/>
  <c r="K57" i="25182"/>
  <c r="G73" i="25193"/>
  <c r="J54" i="25182"/>
  <c r="I54" i="25182"/>
  <c r="K54" i="25182"/>
  <c r="J51" i="25182"/>
  <c r="I51" i="25182"/>
  <c r="F71" i="25182"/>
  <c r="H72" i="25182"/>
  <c r="J72" i="25182" s="1"/>
  <c r="K49" i="25182"/>
  <c r="J49" i="25182"/>
  <c r="I49" i="25182"/>
  <c r="H47" i="25182"/>
  <c r="J47" i="25182" s="1"/>
  <c r="K51" i="25182"/>
  <c r="I57" i="25183"/>
  <c r="H49" i="25193"/>
  <c r="J49" i="25193" s="1"/>
  <c r="H54" i="25193"/>
  <c r="K54" i="25193" s="1"/>
  <c r="J48" i="25183"/>
  <c r="K48" i="25183"/>
  <c r="H73" i="25183"/>
  <c r="J73" i="25183" s="1"/>
  <c r="F71" i="25183"/>
  <c r="I47" i="25183"/>
  <c r="H72" i="25183"/>
  <c r="I72" i="25183" s="1"/>
  <c r="E71" i="25183"/>
  <c r="J47" i="25183"/>
  <c r="K58" i="25184"/>
  <c r="J58" i="25184"/>
  <c r="I61" i="25184"/>
  <c r="J61" i="25184"/>
  <c r="I58" i="25184"/>
  <c r="H48" i="25193"/>
  <c r="I48" i="25193" s="1"/>
  <c r="E47" i="25193"/>
  <c r="I49" i="25184"/>
  <c r="J47" i="25184"/>
  <c r="H67" i="25193"/>
  <c r="K67" i="25193" s="1"/>
  <c r="K58" i="25185"/>
  <c r="J59" i="25185"/>
  <c r="I59" i="25185"/>
  <c r="H57" i="25185"/>
  <c r="H58" i="25193"/>
  <c r="I58" i="25193" s="1"/>
  <c r="J54" i="25185"/>
  <c r="K54" i="25185"/>
  <c r="K49" i="25185"/>
  <c r="I49" i="25185"/>
  <c r="I54" i="25185"/>
  <c r="H73" i="25185"/>
  <c r="I73" i="25185" s="1"/>
  <c r="H47" i="25185"/>
  <c r="I47" i="25185" s="1"/>
  <c r="H72" i="25185"/>
  <c r="I72" i="25185" s="1"/>
  <c r="E71" i="25185"/>
  <c r="H73" i="25186"/>
  <c r="J73" i="25186" s="1"/>
  <c r="H57" i="25186"/>
  <c r="I57" i="25186" s="1"/>
  <c r="E73" i="25193"/>
  <c r="I47" i="25186"/>
  <c r="I54" i="25186"/>
  <c r="J54" i="25186"/>
  <c r="E71" i="25186"/>
  <c r="H72" i="25186"/>
  <c r="K72" i="25186" s="1"/>
  <c r="G71" i="25186"/>
  <c r="I49" i="25186"/>
  <c r="J49" i="25186"/>
  <c r="K49" i="25186"/>
  <c r="I48" i="25186"/>
  <c r="J48" i="25186"/>
  <c r="I52" i="25193"/>
  <c r="K52" i="25193"/>
  <c r="K48" i="25186"/>
  <c r="J47" i="25186"/>
  <c r="K47" i="25186"/>
  <c r="G57" i="25193"/>
  <c r="H73" i="25187"/>
  <c r="J73" i="25187" s="1"/>
  <c r="G72" i="25193"/>
  <c r="G71" i="25187"/>
  <c r="K53" i="25193"/>
  <c r="K49" i="25187"/>
  <c r="I49" i="25187"/>
  <c r="J49" i="25187"/>
  <c r="J51" i="25187"/>
  <c r="I51" i="25187"/>
  <c r="K51" i="25187"/>
  <c r="H72" i="25187"/>
  <c r="J72" i="25187" s="1"/>
  <c r="F71" i="25187"/>
  <c r="K48" i="25187"/>
  <c r="I48" i="25187"/>
  <c r="K47" i="25187"/>
  <c r="H50" i="25187"/>
  <c r="I47" i="25187"/>
  <c r="K69" i="25193"/>
  <c r="I69" i="25193"/>
  <c r="I65" i="25193"/>
  <c r="J65" i="25193"/>
  <c r="K59" i="25189"/>
  <c r="I59" i="25189"/>
  <c r="J63" i="25193"/>
  <c r="K63" i="25193"/>
  <c r="H51" i="25193"/>
  <c r="I51" i="25193" s="1"/>
  <c r="H73" i="25189"/>
  <c r="E71" i="25189"/>
  <c r="H47" i="25189"/>
  <c r="H50" i="25189" s="1"/>
  <c r="I53" i="25193"/>
  <c r="H72" i="25190"/>
  <c r="J72" i="25190" s="1"/>
  <c r="I57" i="25190"/>
  <c r="K58" i="25190"/>
  <c r="I58" i="25190"/>
  <c r="J58" i="25190"/>
  <c r="H59" i="25193"/>
  <c r="I59" i="25193" s="1"/>
  <c r="E57" i="25193"/>
  <c r="H61" i="25193"/>
  <c r="I61" i="25193" s="1"/>
  <c r="J57" i="25190"/>
  <c r="F47" i="25193"/>
  <c r="K56" i="25193"/>
  <c r="I56" i="25193"/>
  <c r="F72" i="25193"/>
  <c r="F71" i="25193" s="1"/>
  <c r="I55" i="25193"/>
  <c r="K55" i="25193"/>
  <c r="J55" i="25193"/>
  <c r="J48" i="25190"/>
  <c r="K48" i="25190"/>
  <c r="H50" i="25190"/>
  <c r="J47" i="25190"/>
  <c r="I48" i="25190"/>
  <c r="I47" i="25190"/>
  <c r="P36" i="25192"/>
  <c r="N36" i="25192"/>
  <c r="K39" i="25192"/>
  <c r="O36" i="25192"/>
  <c r="M36" i="25192"/>
  <c r="Q36" i="25192"/>
  <c r="L36" i="25192"/>
  <c r="O28" i="25192"/>
  <c r="P28" i="25192"/>
  <c r="L28" i="25192"/>
  <c r="K41" i="25192"/>
  <c r="P41" i="25192" s="1"/>
  <c r="M18" i="25192"/>
  <c r="O18" i="25192"/>
  <c r="Q18" i="25192"/>
  <c r="L18" i="25192"/>
  <c r="Q17" i="25192"/>
  <c r="J40" i="25192"/>
  <c r="K16" i="25192"/>
  <c r="P17" i="25192"/>
  <c r="O17" i="25192"/>
  <c r="L17" i="25192"/>
  <c r="N17" i="25192"/>
  <c r="K42" i="25192"/>
  <c r="G40" i="25192"/>
  <c r="N27" i="25182"/>
  <c r="L27" i="25182"/>
  <c r="O27" i="25182"/>
  <c r="Q27" i="25182"/>
  <c r="M27" i="25182"/>
  <c r="K26" i="25182"/>
  <c r="O26" i="25182" s="1"/>
  <c r="P27" i="25182"/>
  <c r="P28" i="25182"/>
  <c r="N28" i="25182"/>
  <c r="M28" i="25182"/>
  <c r="L28" i="25182"/>
  <c r="Q28" i="25182"/>
  <c r="N30" i="25182"/>
  <c r="P30" i="25182"/>
  <c r="Q30" i="25182"/>
  <c r="M30" i="25182"/>
  <c r="O30" i="25182"/>
  <c r="L30" i="25182"/>
  <c r="Q18" i="25182"/>
  <c r="P18" i="25182"/>
  <c r="O18" i="25182"/>
  <c r="O23" i="25182"/>
  <c r="L23" i="25182"/>
  <c r="Q23" i="25182"/>
  <c r="M23" i="25182"/>
  <c r="P23" i="25182"/>
  <c r="K42" i="25182"/>
  <c r="N23" i="25182"/>
  <c r="N17" i="25182"/>
  <c r="K16" i="25182"/>
  <c r="L16" i="25182" s="1"/>
  <c r="P17" i="25182"/>
  <c r="O17" i="25182"/>
  <c r="Q17" i="25182"/>
  <c r="M17" i="25182"/>
  <c r="K36" i="25193"/>
  <c r="N36" i="25193" s="1"/>
  <c r="P36" i="25183"/>
  <c r="N36" i="25183"/>
  <c r="O36" i="25183"/>
  <c r="L36" i="25183"/>
  <c r="K39" i="25183"/>
  <c r="Q36" i="25183"/>
  <c r="F40" i="25183"/>
  <c r="Q27" i="25183"/>
  <c r="P27" i="25183"/>
  <c r="M27" i="25183"/>
  <c r="O17" i="25183"/>
  <c r="N17" i="25183"/>
  <c r="M17" i="25183"/>
  <c r="O18" i="25183"/>
  <c r="Q18" i="25183"/>
  <c r="M18" i="25183"/>
  <c r="N18" i="25183"/>
  <c r="L18" i="25183"/>
  <c r="H40" i="25183"/>
  <c r="K41" i="25183"/>
  <c r="P18" i="25183"/>
  <c r="I40" i="25183"/>
  <c r="K16" i="25183"/>
  <c r="K42" i="25183"/>
  <c r="Q27" i="25184"/>
  <c r="O27" i="25184"/>
  <c r="K42" i="25184"/>
  <c r="O42" i="25184" s="1"/>
  <c r="K33" i="25193"/>
  <c r="P33" i="25193" s="1"/>
  <c r="P28" i="25184"/>
  <c r="N28" i="25184"/>
  <c r="Q28" i="25184"/>
  <c r="M28" i="25184"/>
  <c r="O28" i="25184"/>
  <c r="L28" i="25184"/>
  <c r="H26" i="25193"/>
  <c r="K26" i="25184"/>
  <c r="K41" i="25184"/>
  <c r="Q41" i="25184" s="1"/>
  <c r="M18" i="25184"/>
  <c r="O18" i="25184"/>
  <c r="L18" i="25184"/>
  <c r="P18" i="25184"/>
  <c r="Q18" i="25184"/>
  <c r="N18" i="25184"/>
  <c r="K16" i="25184"/>
  <c r="Q36" i="25185"/>
  <c r="K39" i="25185"/>
  <c r="P36" i="25185"/>
  <c r="M36" i="25185"/>
  <c r="L36" i="25185"/>
  <c r="N36" i="25185"/>
  <c r="O36" i="25185"/>
  <c r="L28" i="25185"/>
  <c r="N28" i="25185"/>
  <c r="Q28" i="25185"/>
  <c r="O28" i="25185"/>
  <c r="P28" i="25185"/>
  <c r="O30" i="25185"/>
  <c r="N30" i="25185"/>
  <c r="M30" i="25185"/>
  <c r="Q30" i="25185"/>
  <c r="P30" i="25185"/>
  <c r="O27" i="25185"/>
  <c r="M27" i="25185"/>
  <c r="K26" i="25185"/>
  <c r="N26" i="25185" s="1"/>
  <c r="P27" i="25185"/>
  <c r="Q27" i="25185"/>
  <c r="L27" i="25185"/>
  <c r="L30" i="25185"/>
  <c r="N27" i="25185"/>
  <c r="K41" i="25185"/>
  <c r="O41" i="25185" s="1"/>
  <c r="M28" i="25185"/>
  <c r="L18" i="25185"/>
  <c r="N18" i="25185"/>
  <c r="M18" i="25185"/>
  <c r="O18" i="25185"/>
  <c r="K20" i="25193"/>
  <c r="M20" i="25193" s="1"/>
  <c r="L33" i="25186"/>
  <c r="N33" i="25186"/>
  <c r="O33" i="25186"/>
  <c r="Q33" i="25186"/>
  <c r="K28" i="25193"/>
  <c r="L28" i="25193" s="1"/>
  <c r="P33" i="25186"/>
  <c r="M33" i="25186"/>
  <c r="F26" i="25193"/>
  <c r="J26" i="25193"/>
  <c r="K26" i="25186"/>
  <c r="L27" i="25186"/>
  <c r="M27" i="25186"/>
  <c r="O27" i="25186"/>
  <c r="Q27" i="25186"/>
  <c r="N27" i="25186"/>
  <c r="F40" i="25186"/>
  <c r="P27" i="25186"/>
  <c r="Q23" i="25186"/>
  <c r="L23" i="25186"/>
  <c r="O23" i="25186"/>
  <c r="M23" i="25186"/>
  <c r="P23" i="25186"/>
  <c r="P24" i="25193"/>
  <c r="M24" i="25193"/>
  <c r="L24" i="25193"/>
  <c r="N23" i="25186"/>
  <c r="K17" i="25193"/>
  <c r="N17" i="25193" s="1"/>
  <c r="M17" i="25186"/>
  <c r="Q17" i="25186"/>
  <c r="M18" i="25186"/>
  <c r="O18" i="25186"/>
  <c r="N18" i="25186"/>
  <c r="Q18" i="25186"/>
  <c r="K16" i="25186"/>
  <c r="E40" i="25186"/>
  <c r="K42" i="25186"/>
  <c r="L42" i="25186" s="1"/>
  <c r="I40" i="25186"/>
  <c r="N34" i="25193"/>
  <c r="M34" i="25193"/>
  <c r="Q34" i="25193"/>
  <c r="L34" i="25193"/>
  <c r="J41" i="25193"/>
  <c r="P34" i="25193"/>
  <c r="Q28" i="25187"/>
  <c r="M28" i="25187"/>
  <c r="L28" i="25187"/>
  <c r="O28" i="25187"/>
  <c r="P28" i="25187"/>
  <c r="K27" i="25193"/>
  <c r="O27" i="25193" s="1"/>
  <c r="N28" i="25187"/>
  <c r="P27" i="25187"/>
  <c r="K26" i="25187"/>
  <c r="M27" i="25187"/>
  <c r="Q27" i="25187"/>
  <c r="L27" i="25187"/>
  <c r="O27" i="25187"/>
  <c r="N27" i="25187"/>
  <c r="Q24" i="25193"/>
  <c r="N24" i="25193"/>
  <c r="P20" i="25187"/>
  <c r="F40" i="25187"/>
  <c r="K41" i="25187"/>
  <c r="P41" i="25187" s="1"/>
  <c r="O16" i="25187"/>
  <c r="I40" i="25187"/>
  <c r="M20" i="25187"/>
  <c r="L20" i="25187"/>
  <c r="N20" i="25187"/>
  <c r="P16" i="25187"/>
  <c r="O20" i="25187"/>
  <c r="N38" i="25193"/>
  <c r="M38" i="25193"/>
  <c r="Q38" i="25193"/>
  <c r="O38" i="25193"/>
  <c r="L38" i="25193"/>
  <c r="I40" i="25189"/>
  <c r="L35" i="25193"/>
  <c r="G26" i="25193"/>
  <c r="N31" i="25193"/>
  <c r="L31" i="25193"/>
  <c r="P31" i="25193"/>
  <c r="M31" i="25193"/>
  <c r="N28" i="25189"/>
  <c r="O28" i="25189"/>
  <c r="M28" i="25189"/>
  <c r="P28" i="25189"/>
  <c r="L28" i="25189"/>
  <c r="O31" i="25193"/>
  <c r="H41" i="25193"/>
  <c r="K26" i="25189"/>
  <c r="Q31" i="25193"/>
  <c r="N16" i="25189"/>
  <c r="P16" i="25189"/>
  <c r="K41" i="25189"/>
  <c r="L41" i="25189" s="1"/>
  <c r="E40" i="25189"/>
  <c r="H16" i="25193"/>
  <c r="O16" i="25189"/>
  <c r="Q16" i="25189"/>
  <c r="I12" i="25182"/>
  <c r="I8" i="25182"/>
  <c r="F8" i="25193"/>
  <c r="I10" i="25193" s="1"/>
  <c r="G351" i="25193"/>
  <c r="H11" i="25193"/>
  <c r="I11" i="25184"/>
  <c r="G6" i="25193"/>
  <c r="E12" i="25193"/>
  <c r="I5" i="25186"/>
  <c r="I12" i="25186"/>
  <c r="G12" i="25186"/>
  <c r="I8" i="25186"/>
  <c r="I11" i="25186"/>
  <c r="I6" i="25189"/>
  <c r="H5" i="25189"/>
  <c r="G5" i="25189"/>
  <c r="G268" i="25189"/>
  <c r="I5" i="25189"/>
  <c r="K19" i="25189"/>
  <c r="I12" i="25189"/>
  <c r="I8" i="25189"/>
  <c r="I11" i="25189"/>
  <c r="H12" i="25189"/>
  <c r="K42" i="25190"/>
  <c r="M42" i="25190" s="1"/>
  <c r="P27" i="25190"/>
  <c r="K41" i="25190"/>
  <c r="P41" i="25190" s="1"/>
  <c r="M35" i="25193"/>
  <c r="N35" i="25193"/>
  <c r="Q35" i="25193"/>
  <c r="P35" i="25193"/>
  <c r="M28" i="25190"/>
  <c r="N28" i="25190"/>
  <c r="P28" i="25190"/>
  <c r="O28" i="25190"/>
  <c r="L28" i="25190"/>
  <c r="Q28" i="25190"/>
  <c r="N32" i="25193"/>
  <c r="M32" i="25193"/>
  <c r="O32" i="25193"/>
  <c r="K26" i="25190"/>
  <c r="K30" i="25193"/>
  <c r="Q30" i="25193" s="1"/>
  <c r="Q32" i="25193"/>
  <c r="L32" i="25193"/>
  <c r="K23" i="25193"/>
  <c r="M23" i="25193" s="1"/>
  <c r="O17" i="25190"/>
  <c r="Q17" i="25190"/>
  <c r="E16" i="25193"/>
  <c r="Q16" i="25190"/>
  <c r="P20" i="25190"/>
  <c r="Q20" i="25190"/>
  <c r="N20" i="25190"/>
  <c r="O20" i="25190"/>
  <c r="L20" i="25190"/>
  <c r="J40" i="25190"/>
  <c r="M21" i="25193"/>
  <c r="N21" i="25193"/>
  <c r="P21" i="25193"/>
  <c r="L21" i="25193"/>
  <c r="Q21" i="25193"/>
  <c r="O21" i="25193"/>
  <c r="M20" i="25190"/>
  <c r="J16" i="25193"/>
  <c r="J42" i="25193"/>
  <c r="F42" i="25193"/>
  <c r="F16" i="25193"/>
  <c r="K18" i="25193"/>
  <c r="M18" i="25193" s="1"/>
  <c r="P22" i="25193"/>
  <c r="O22" i="25193"/>
  <c r="L22" i="25193"/>
  <c r="N22" i="25193"/>
  <c r="M22" i="25193"/>
  <c r="Q22" i="25193"/>
  <c r="I9" i="25190"/>
  <c r="G320" i="25190"/>
  <c r="G334" i="25190" s="1"/>
  <c r="I91" i="25190"/>
  <c r="G8" i="25190"/>
  <c r="H60" i="25190"/>
  <c r="H8" i="25190"/>
  <c r="G341" i="25190"/>
  <c r="G355" i="25190" s="1"/>
  <c r="K372" i="25190"/>
  <c r="I226" i="25190"/>
  <c r="I240" i="25190" s="1"/>
  <c r="H9" i="25193"/>
  <c r="G9" i="25193"/>
  <c r="H7" i="25193"/>
  <c r="G7" i="25193"/>
  <c r="F12" i="25190"/>
  <c r="G12" i="25190" s="1"/>
  <c r="F5" i="25193"/>
  <c r="I7" i="25193" s="1"/>
  <c r="D12" i="25193"/>
  <c r="L26" i="25192" l="1"/>
  <c r="O26" i="25183"/>
  <c r="M26" i="25183"/>
  <c r="N26" i="25183"/>
  <c r="I40" i="25193"/>
  <c r="L16" i="25189"/>
  <c r="O26" i="25192"/>
  <c r="K40" i="25182"/>
  <c r="O40" i="25182" s="1"/>
  <c r="N16" i="25187"/>
  <c r="K19" i="25187"/>
  <c r="M16" i="25187"/>
  <c r="L16" i="25187"/>
  <c r="P416" i="25183"/>
  <c r="P400" i="25184"/>
  <c r="Q400" i="25184"/>
  <c r="P400" i="25189"/>
  <c r="M400" i="25189"/>
  <c r="O400" i="25190"/>
  <c r="M400" i="25190"/>
  <c r="Q390" i="25192"/>
  <c r="M394" i="25193"/>
  <c r="O385" i="25185"/>
  <c r="L385" i="25185"/>
  <c r="P385" i="25185"/>
  <c r="Q385" i="25185"/>
  <c r="P384" i="25185"/>
  <c r="H353" i="25189"/>
  <c r="G341" i="25189"/>
  <c r="G355" i="25189" s="1"/>
  <c r="H338" i="25189"/>
  <c r="I352" i="25190"/>
  <c r="H354" i="25190"/>
  <c r="H331" i="25187"/>
  <c r="I311" i="25183"/>
  <c r="H311" i="25184"/>
  <c r="I296" i="25187"/>
  <c r="H296" i="25187"/>
  <c r="I290" i="25189"/>
  <c r="I275" i="25183"/>
  <c r="G289" i="25189"/>
  <c r="H289" i="25189" s="1"/>
  <c r="H290" i="25190"/>
  <c r="H291" i="25190"/>
  <c r="G289" i="25190"/>
  <c r="I289" i="25190" s="1"/>
  <c r="N217" i="25185"/>
  <c r="J205" i="25190"/>
  <c r="M196" i="25193"/>
  <c r="O196" i="25193"/>
  <c r="N196" i="25193"/>
  <c r="L217" i="25185"/>
  <c r="M217" i="25185"/>
  <c r="K217" i="25185"/>
  <c r="K217" i="25186"/>
  <c r="L192" i="25186"/>
  <c r="M192" i="25186"/>
  <c r="E161" i="25193"/>
  <c r="E165" i="25193"/>
  <c r="I135" i="25187"/>
  <c r="H134" i="25185"/>
  <c r="J186" i="25185"/>
  <c r="H134" i="25190"/>
  <c r="I113" i="25193"/>
  <c r="I91" i="25182"/>
  <c r="I102" i="25183"/>
  <c r="K102" i="25183" s="1"/>
  <c r="M88" i="25185"/>
  <c r="L88" i="25185"/>
  <c r="L78" i="25192"/>
  <c r="K78" i="25182"/>
  <c r="L78" i="25182"/>
  <c r="J78" i="25182"/>
  <c r="I81" i="25189"/>
  <c r="L78" i="25190"/>
  <c r="I81" i="25190"/>
  <c r="I105" i="25190" s="1"/>
  <c r="J57" i="25183"/>
  <c r="K57" i="25183"/>
  <c r="H60" i="25184"/>
  <c r="H60" i="25189"/>
  <c r="K57" i="25189"/>
  <c r="I57" i="25189"/>
  <c r="H74" i="25183"/>
  <c r="H74" i="25184"/>
  <c r="Q26" i="25183"/>
  <c r="P26" i="25183"/>
  <c r="K29" i="25183"/>
  <c r="E40" i="25193"/>
  <c r="H40" i="25193"/>
  <c r="P41" i="25186"/>
  <c r="Q41" i="25186"/>
  <c r="N41" i="25182"/>
  <c r="L41" i="25186"/>
  <c r="M41" i="25186"/>
  <c r="N41" i="25186"/>
  <c r="I5" i="25182"/>
  <c r="I8" i="25183"/>
  <c r="I11" i="25192"/>
  <c r="I12" i="25192"/>
  <c r="G12" i="25182"/>
  <c r="H12" i="25182"/>
  <c r="Q431" i="25187"/>
  <c r="P431" i="25192"/>
  <c r="K434" i="25187"/>
  <c r="L431" i="25192"/>
  <c r="O431" i="25192"/>
  <c r="O431" i="25187"/>
  <c r="L431" i="25187"/>
  <c r="Q400" i="25189"/>
  <c r="L400" i="25190"/>
  <c r="L400" i="25189"/>
  <c r="K403" i="25190"/>
  <c r="P400" i="25190"/>
  <c r="N400" i="25189"/>
  <c r="M400" i="25186"/>
  <c r="N400" i="25186"/>
  <c r="O400" i="25189"/>
  <c r="O400" i="25186"/>
  <c r="P400" i="25186"/>
  <c r="N415" i="25192"/>
  <c r="O390" i="25190"/>
  <c r="K393" i="25190"/>
  <c r="N390" i="25190"/>
  <c r="K393" i="25185"/>
  <c r="N390" i="25185"/>
  <c r="P390" i="25185"/>
  <c r="M390" i="25190"/>
  <c r="M390" i="25185"/>
  <c r="Q390" i="25185"/>
  <c r="K382" i="25193"/>
  <c r="Q384" i="25185"/>
  <c r="N384" i="25185"/>
  <c r="N385" i="25185"/>
  <c r="O384" i="25185"/>
  <c r="O359" i="25186"/>
  <c r="N359" i="25182"/>
  <c r="L359" i="25186"/>
  <c r="N359" i="25186"/>
  <c r="G310" i="25183"/>
  <c r="I310" i="25183" s="1"/>
  <c r="H310" i="25187"/>
  <c r="H275" i="25184"/>
  <c r="G278" i="25190"/>
  <c r="G278" i="25184"/>
  <c r="H291" i="25185"/>
  <c r="J244" i="25186"/>
  <c r="K244" i="25182"/>
  <c r="M244" i="25182"/>
  <c r="I247" i="25182"/>
  <c r="I261" i="25182" s="1"/>
  <c r="J244" i="25182"/>
  <c r="I240" i="25183"/>
  <c r="L223" i="25187"/>
  <c r="K237" i="25192"/>
  <c r="K218" i="25183"/>
  <c r="J216" i="25186"/>
  <c r="M216" i="25186" s="1"/>
  <c r="K218" i="25182"/>
  <c r="G122" i="25190"/>
  <c r="H119" i="25189"/>
  <c r="H134" i="25184"/>
  <c r="M104" i="25192"/>
  <c r="J104" i="25187"/>
  <c r="J104" i="25192"/>
  <c r="J103" i="25185"/>
  <c r="J88" i="25192"/>
  <c r="M88" i="25192"/>
  <c r="I91" i="25192"/>
  <c r="I105" i="25192" s="1"/>
  <c r="I81" i="25182"/>
  <c r="I102" i="25189"/>
  <c r="J102" i="25189" s="1"/>
  <c r="K78" i="25183"/>
  <c r="L78" i="25183"/>
  <c r="I81" i="25183"/>
  <c r="H60" i="25187"/>
  <c r="L41" i="25182"/>
  <c r="M41" i="25182"/>
  <c r="O41" i="25182"/>
  <c r="O42" i="25189"/>
  <c r="L42" i="25189"/>
  <c r="N42" i="25189"/>
  <c r="Q41" i="25182"/>
  <c r="M42" i="25189"/>
  <c r="P42" i="25189"/>
  <c r="I11" i="25183"/>
  <c r="I12" i="25183"/>
  <c r="G292" i="25185"/>
  <c r="I5" i="25183"/>
  <c r="I72" i="25189"/>
  <c r="J72" i="25189"/>
  <c r="L441" i="25193"/>
  <c r="M441" i="25193"/>
  <c r="K444" i="25193"/>
  <c r="P441" i="25193"/>
  <c r="O441" i="25193"/>
  <c r="N441" i="25193"/>
  <c r="P446" i="25182"/>
  <c r="N431" i="25187"/>
  <c r="M431" i="25187"/>
  <c r="Q415" i="25186"/>
  <c r="M415" i="25192"/>
  <c r="P415" i="25192"/>
  <c r="M400" i="25192"/>
  <c r="Q400" i="25192"/>
  <c r="H414" i="25193"/>
  <c r="N416" i="25187"/>
  <c r="K417" i="25189"/>
  <c r="Q415" i="25190"/>
  <c r="P415" i="25190"/>
  <c r="L415" i="25192"/>
  <c r="P390" i="25192"/>
  <c r="O415" i="25192"/>
  <c r="L390" i="25192"/>
  <c r="M390" i="25192"/>
  <c r="N390" i="25192"/>
  <c r="L416" i="25182"/>
  <c r="N416" i="25182"/>
  <c r="N416" i="25183"/>
  <c r="M416" i="25183"/>
  <c r="Q416" i="25183"/>
  <c r="O416" i="25183"/>
  <c r="Q416" i="25184"/>
  <c r="M416" i="25184"/>
  <c r="L416" i="25184"/>
  <c r="P416" i="25184"/>
  <c r="O416" i="25184"/>
  <c r="O397" i="25193"/>
  <c r="N394" i="25193"/>
  <c r="P394" i="25193"/>
  <c r="Q394" i="25193"/>
  <c r="O394" i="25193"/>
  <c r="P390" i="25190"/>
  <c r="M397" i="25193"/>
  <c r="N397" i="25193"/>
  <c r="Q397" i="25193"/>
  <c r="Q390" i="25190"/>
  <c r="L397" i="25193"/>
  <c r="L379" i="25193"/>
  <c r="F383" i="25193"/>
  <c r="O385" i="25187"/>
  <c r="I383" i="25193"/>
  <c r="L384" i="25185"/>
  <c r="K372" i="25186"/>
  <c r="K386" i="25186" s="1"/>
  <c r="Q369" i="25186"/>
  <c r="L369" i="25186"/>
  <c r="N384" i="25182"/>
  <c r="M359" i="25182"/>
  <c r="L359" i="25182"/>
  <c r="O359" i="25182"/>
  <c r="Q359" i="25182"/>
  <c r="O385" i="25183"/>
  <c r="K383" i="25185"/>
  <c r="N383" i="25185" s="1"/>
  <c r="P359" i="25186"/>
  <c r="Q359" i="25186"/>
  <c r="O384" i="25189"/>
  <c r="H383" i="25193"/>
  <c r="K386" i="25190"/>
  <c r="G338" i="25193"/>
  <c r="H338" i="25193" s="1"/>
  <c r="I311" i="25187"/>
  <c r="I310" i="25190"/>
  <c r="H291" i="25183"/>
  <c r="H290" i="25186"/>
  <c r="G265" i="25193"/>
  <c r="I265" i="25193" s="1"/>
  <c r="I257" i="25193"/>
  <c r="K254" i="25193"/>
  <c r="K248" i="25193"/>
  <c r="I247" i="25190"/>
  <c r="I261" i="25190" s="1"/>
  <c r="M238" i="25184"/>
  <c r="J238" i="25184"/>
  <c r="J223" i="25189"/>
  <c r="M218" i="25183"/>
  <c r="L218" i="25183"/>
  <c r="O218" i="25183"/>
  <c r="M206" i="25193"/>
  <c r="K206" i="25193"/>
  <c r="M217" i="25186"/>
  <c r="L202" i="25186"/>
  <c r="I216" i="25193"/>
  <c r="L218" i="25182"/>
  <c r="M218" i="25182"/>
  <c r="O218" i="25182"/>
  <c r="L217" i="25184"/>
  <c r="O217" i="25184"/>
  <c r="N217" i="25184"/>
  <c r="K217" i="25184"/>
  <c r="J216" i="25184"/>
  <c r="M216" i="25184" s="1"/>
  <c r="H216" i="25193"/>
  <c r="M194" i="25193"/>
  <c r="N194" i="25193"/>
  <c r="N199" i="25193"/>
  <c r="O199" i="25193"/>
  <c r="M199" i="25193"/>
  <c r="K199" i="25193"/>
  <c r="O217" i="25186"/>
  <c r="J195" i="25186"/>
  <c r="L217" i="25186"/>
  <c r="J216" i="25189"/>
  <c r="M216" i="25189" s="1"/>
  <c r="G216" i="25193"/>
  <c r="J192" i="25193"/>
  <c r="K192" i="25193" s="1"/>
  <c r="G161" i="25193"/>
  <c r="H161" i="25193"/>
  <c r="I129" i="25193"/>
  <c r="G132" i="25193"/>
  <c r="I134" i="25189"/>
  <c r="G122" i="25192"/>
  <c r="G186" i="25183"/>
  <c r="L186" i="25183"/>
  <c r="H186" i="25183"/>
  <c r="F186" i="25183"/>
  <c r="E186" i="25183"/>
  <c r="J186" i="25183"/>
  <c r="I186" i="25183"/>
  <c r="L103" i="25185"/>
  <c r="M103" i="25185"/>
  <c r="I102" i="25186"/>
  <c r="K102" i="25186" s="1"/>
  <c r="K98" i="25193"/>
  <c r="M98" i="25193"/>
  <c r="J98" i="25193"/>
  <c r="I101" i="25193"/>
  <c r="H102" i="25193"/>
  <c r="L88" i="25192"/>
  <c r="M88" i="25182"/>
  <c r="K88" i="25182"/>
  <c r="K104" i="25184"/>
  <c r="M104" i="25184"/>
  <c r="K88" i="25185"/>
  <c r="I91" i="25185"/>
  <c r="L88" i="25186"/>
  <c r="I91" i="25186"/>
  <c r="I105" i="25186" s="1"/>
  <c r="K88" i="25186"/>
  <c r="K104" i="25187"/>
  <c r="M104" i="25187"/>
  <c r="M103" i="25189"/>
  <c r="J92" i="25193"/>
  <c r="K103" i="25189"/>
  <c r="L103" i="25189"/>
  <c r="L104" i="25184"/>
  <c r="M104" i="25186"/>
  <c r="L104" i="25186"/>
  <c r="K104" i="25186"/>
  <c r="K78" i="25189"/>
  <c r="L82" i="25193"/>
  <c r="J82" i="25193"/>
  <c r="K82" i="25193"/>
  <c r="K64" i="25193"/>
  <c r="K57" i="25187"/>
  <c r="H74" i="25189"/>
  <c r="I72" i="25184"/>
  <c r="K73" i="25184"/>
  <c r="H71" i="25184"/>
  <c r="I71" i="25184" s="1"/>
  <c r="J72" i="25184"/>
  <c r="H74" i="25190"/>
  <c r="J71" i="25190"/>
  <c r="I71" i="25190"/>
  <c r="I72" i="25190"/>
  <c r="M36" i="25193"/>
  <c r="Q36" i="25193"/>
  <c r="K39" i="25193"/>
  <c r="O36" i="25193"/>
  <c r="K29" i="25192"/>
  <c r="Q26" i="25192"/>
  <c r="P26" i="25192"/>
  <c r="N26" i="25192"/>
  <c r="P42" i="25184"/>
  <c r="G40" i="25193"/>
  <c r="Q42" i="25187"/>
  <c r="N42" i="25187"/>
  <c r="O42" i="25187"/>
  <c r="P42" i="25185"/>
  <c r="Q42" i="25185"/>
  <c r="O42" i="25185"/>
  <c r="N42" i="25185"/>
  <c r="L42" i="25185"/>
  <c r="Q20" i="25193"/>
  <c r="P42" i="25190"/>
  <c r="N16" i="25190"/>
  <c r="K19" i="25190"/>
  <c r="O16" i="25190"/>
  <c r="P20" i="25193"/>
  <c r="L16" i="25190"/>
  <c r="M16" i="25190"/>
  <c r="O20" i="25193"/>
  <c r="H12" i="25183"/>
  <c r="G12" i="25184"/>
  <c r="I5" i="25184"/>
  <c r="G292" i="25190"/>
  <c r="O446" i="25184"/>
  <c r="H445" i="25193"/>
  <c r="Q446" i="25184"/>
  <c r="P446" i="25186"/>
  <c r="P446" i="25183"/>
  <c r="Q446" i="25183"/>
  <c r="O446" i="25186"/>
  <c r="K445" i="25186"/>
  <c r="M445" i="25186" s="1"/>
  <c r="K445" i="25185"/>
  <c r="Q445" i="25185" s="1"/>
  <c r="N447" i="25192"/>
  <c r="N446" i="25189"/>
  <c r="Q446" i="25186"/>
  <c r="L447" i="25192"/>
  <c r="N446" i="25186"/>
  <c r="N447" i="25185"/>
  <c r="N431" i="25184"/>
  <c r="M447" i="25192"/>
  <c r="P447" i="25192"/>
  <c r="M446" i="25186"/>
  <c r="O447" i="25192"/>
  <c r="Q431" i="25192"/>
  <c r="K434" i="25192"/>
  <c r="M431" i="25192"/>
  <c r="L446" i="25189"/>
  <c r="M446" i="25189"/>
  <c r="N446" i="25183"/>
  <c r="O446" i="25182"/>
  <c r="L446" i="25190"/>
  <c r="P446" i="25189"/>
  <c r="M446" i="25182"/>
  <c r="L446" i="25182"/>
  <c r="P446" i="25190"/>
  <c r="Q446" i="25182"/>
  <c r="K445" i="25184"/>
  <c r="M445" i="25184" s="1"/>
  <c r="K445" i="25183"/>
  <c r="O445" i="25183" s="1"/>
  <c r="Q447" i="25185"/>
  <c r="P446" i="25184"/>
  <c r="L446" i="25184"/>
  <c r="P447" i="25185"/>
  <c r="M447" i="25185"/>
  <c r="M446" i="25184"/>
  <c r="N447" i="25184"/>
  <c r="L447" i="25184"/>
  <c r="Q446" i="25190"/>
  <c r="Q446" i="25189"/>
  <c r="O447" i="25185"/>
  <c r="M447" i="25184"/>
  <c r="O446" i="25183"/>
  <c r="M416" i="25182"/>
  <c r="P416" i="25182"/>
  <c r="O416" i="25182"/>
  <c r="K414" i="25186"/>
  <c r="O414" i="25186" s="1"/>
  <c r="L415" i="25186"/>
  <c r="L415" i="25183"/>
  <c r="K414" i="25183"/>
  <c r="L414" i="25183" s="1"/>
  <c r="M415" i="25183"/>
  <c r="O415" i="25183"/>
  <c r="N400" i="25192"/>
  <c r="P400" i="25192"/>
  <c r="O415" i="25190"/>
  <c r="P416" i="25187"/>
  <c r="Q416" i="25192"/>
  <c r="N415" i="25190"/>
  <c r="Q415" i="25183"/>
  <c r="O400" i="25192"/>
  <c r="N415" i="25183"/>
  <c r="M415" i="25190"/>
  <c r="K403" i="25192"/>
  <c r="K417" i="25192" s="1"/>
  <c r="L390" i="25186"/>
  <c r="N390" i="25186"/>
  <c r="N415" i="25186"/>
  <c r="P415" i="25186"/>
  <c r="N416" i="25192"/>
  <c r="P416" i="25192"/>
  <c r="L390" i="25185"/>
  <c r="M390" i="25186"/>
  <c r="M415" i="25187"/>
  <c r="L385" i="25184"/>
  <c r="M369" i="25186"/>
  <c r="O369" i="25186"/>
  <c r="N369" i="25186"/>
  <c r="Q369" i="25190"/>
  <c r="N369" i="25190"/>
  <c r="L369" i="25190"/>
  <c r="O369" i="25190"/>
  <c r="M385" i="25187"/>
  <c r="L385" i="25187"/>
  <c r="P385" i="25189"/>
  <c r="Q385" i="25187"/>
  <c r="K383" i="25189"/>
  <c r="P383" i="25189" s="1"/>
  <c r="P384" i="25189"/>
  <c r="L384" i="25189"/>
  <c r="N385" i="25187"/>
  <c r="N385" i="25189"/>
  <c r="K362" i="25189"/>
  <c r="Q384" i="25189"/>
  <c r="N384" i="25189"/>
  <c r="M385" i="25189"/>
  <c r="Q385" i="25189"/>
  <c r="O385" i="25189"/>
  <c r="I354" i="25187"/>
  <c r="H352" i="25192"/>
  <c r="I338" i="25187"/>
  <c r="H354" i="25185"/>
  <c r="H352" i="25184"/>
  <c r="I331" i="25185"/>
  <c r="I333" i="25182"/>
  <c r="G288" i="25193"/>
  <c r="H285" i="25193"/>
  <c r="G278" i="25186"/>
  <c r="G292" i="25186" s="1"/>
  <c r="H275" i="25186"/>
  <c r="H276" i="25193"/>
  <c r="H290" i="25185"/>
  <c r="I275" i="25186"/>
  <c r="G289" i="25192"/>
  <c r="H289" i="25192" s="1"/>
  <c r="I291" i="25189"/>
  <c r="L244" i="25189"/>
  <c r="I247" i="25189"/>
  <c r="I261" i="25189" s="1"/>
  <c r="K244" i="25189"/>
  <c r="M244" i="25189"/>
  <c r="L258" i="25182"/>
  <c r="L237" i="25187"/>
  <c r="J223" i="25190"/>
  <c r="L218" i="25190"/>
  <c r="M218" i="25190"/>
  <c r="M218" i="25189"/>
  <c r="K218" i="25190"/>
  <c r="O218" i="25190"/>
  <c r="L218" i="25189"/>
  <c r="M202" i="25185"/>
  <c r="O218" i="25189"/>
  <c r="L202" i="25185"/>
  <c r="O217" i="25192"/>
  <c r="O202" i="25185"/>
  <c r="N202" i="25185"/>
  <c r="K202" i="25185"/>
  <c r="N206" i="25193"/>
  <c r="O206" i="25193"/>
  <c r="J216" i="25182"/>
  <c r="K216" i="25182" s="1"/>
  <c r="L217" i="25192"/>
  <c r="F216" i="25193"/>
  <c r="L217" i="25189"/>
  <c r="O194" i="25193"/>
  <c r="K217" i="25189"/>
  <c r="O217" i="25189"/>
  <c r="M192" i="25189"/>
  <c r="K217" i="25192"/>
  <c r="J195" i="25185"/>
  <c r="J219" i="25185" s="1"/>
  <c r="K192" i="25185"/>
  <c r="M192" i="25185"/>
  <c r="L192" i="25185"/>
  <c r="O192" i="25185"/>
  <c r="O192" i="25189"/>
  <c r="N218" i="25189"/>
  <c r="M217" i="25189"/>
  <c r="N192" i="25189"/>
  <c r="K218" i="25185"/>
  <c r="J195" i="25189"/>
  <c r="K194" i="25193"/>
  <c r="L192" i="25189"/>
  <c r="N192" i="25185"/>
  <c r="F161" i="25193"/>
  <c r="I161" i="25193"/>
  <c r="I186" i="25185"/>
  <c r="I119" i="25182"/>
  <c r="G122" i="25182"/>
  <c r="I134" i="25192"/>
  <c r="I119" i="25192"/>
  <c r="G112" i="25189"/>
  <c r="G136" i="25189" s="1"/>
  <c r="I105" i="25182"/>
  <c r="J103" i="25187"/>
  <c r="K103" i="25186"/>
  <c r="I102" i="25185"/>
  <c r="J102" i="25185" s="1"/>
  <c r="L103" i="25187"/>
  <c r="J103" i="25183"/>
  <c r="J103" i="25182"/>
  <c r="M103" i="25187"/>
  <c r="L103" i="25183"/>
  <c r="K103" i="25182"/>
  <c r="K103" i="25183"/>
  <c r="L103" i="25182"/>
  <c r="J73" i="25190"/>
  <c r="K72" i="25190"/>
  <c r="I57" i="25184"/>
  <c r="J57" i="25184"/>
  <c r="J73" i="25182"/>
  <c r="K73" i="25190"/>
  <c r="I73" i="25182"/>
  <c r="H74" i="25187"/>
  <c r="J73" i="25184"/>
  <c r="I73" i="25187"/>
  <c r="H47" i="25193"/>
  <c r="J47" i="25193" s="1"/>
  <c r="J48" i="25193"/>
  <c r="K73" i="25187"/>
  <c r="P36" i="25193"/>
  <c r="L36" i="25193"/>
  <c r="P42" i="25187"/>
  <c r="L42" i="25187"/>
  <c r="O41" i="25190"/>
  <c r="L41" i="25190"/>
  <c r="M41" i="25190"/>
  <c r="Q41" i="25190"/>
  <c r="Q16" i="25185"/>
  <c r="M16" i="25185"/>
  <c r="O16" i="25185"/>
  <c r="N16" i="25185"/>
  <c r="P16" i="25185"/>
  <c r="Q42" i="25190"/>
  <c r="N41" i="25190"/>
  <c r="O42" i="25190"/>
  <c r="L16" i="25185"/>
  <c r="N20" i="25193"/>
  <c r="K40" i="25190"/>
  <c r="N40" i="25190" s="1"/>
  <c r="N42" i="25190"/>
  <c r="Q41" i="25192"/>
  <c r="L42" i="25190"/>
  <c r="L20" i="25193"/>
  <c r="N41" i="25184"/>
  <c r="I9" i="25193"/>
  <c r="G136" i="25183"/>
  <c r="H12" i="25184"/>
  <c r="I12" i="25184"/>
  <c r="G5" i="25193"/>
  <c r="I6" i="25193"/>
  <c r="L421" i="25192"/>
  <c r="M421" i="25192"/>
  <c r="Q421" i="25192"/>
  <c r="P421" i="25192"/>
  <c r="O421" i="25192"/>
  <c r="K424" i="25192"/>
  <c r="K445" i="25192"/>
  <c r="O445" i="25192" s="1"/>
  <c r="L446" i="25192"/>
  <c r="P446" i="25192"/>
  <c r="M446" i="25192"/>
  <c r="O446" i="25192"/>
  <c r="Q446" i="25192"/>
  <c r="N447" i="25182"/>
  <c r="Q447" i="25182"/>
  <c r="K445" i="25182"/>
  <c r="O445" i="25182" s="1"/>
  <c r="P447" i="25182"/>
  <c r="M431" i="25182"/>
  <c r="P431" i="25182"/>
  <c r="L431" i="25182"/>
  <c r="O431" i="25182"/>
  <c r="Q431" i="25182"/>
  <c r="K434" i="25182"/>
  <c r="O447" i="25182"/>
  <c r="M447" i="25182"/>
  <c r="N431" i="25182"/>
  <c r="M421" i="25182"/>
  <c r="N421" i="25182"/>
  <c r="P421" i="25182"/>
  <c r="L421" i="25182"/>
  <c r="K424" i="25182"/>
  <c r="Q421" i="25182"/>
  <c r="M447" i="25183"/>
  <c r="N431" i="25183"/>
  <c r="Q431" i="25183"/>
  <c r="O431" i="25183"/>
  <c r="L431" i="25183"/>
  <c r="M431" i="25183"/>
  <c r="K434" i="25183"/>
  <c r="P431" i="25183"/>
  <c r="N421" i="25183"/>
  <c r="Q421" i="25183"/>
  <c r="M421" i="25183"/>
  <c r="K424" i="25183"/>
  <c r="O421" i="25183"/>
  <c r="L421" i="25183"/>
  <c r="O447" i="25183"/>
  <c r="N447" i="25183"/>
  <c r="Q447" i="25183"/>
  <c r="P447" i="25183"/>
  <c r="L447" i="25183"/>
  <c r="Q447" i="25184"/>
  <c r="O447" i="25184"/>
  <c r="Q431" i="25184"/>
  <c r="M431" i="25184"/>
  <c r="P431" i="25184"/>
  <c r="L431" i="25184"/>
  <c r="K434" i="25184"/>
  <c r="O421" i="25184"/>
  <c r="Q421" i="25184"/>
  <c r="L421" i="25184"/>
  <c r="K424" i="25184"/>
  <c r="P421" i="25184"/>
  <c r="N421" i="25184"/>
  <c r="M421" i="25184"/>
  <c r="Q432" i="25193"/>
  <c r="L432" i="25193"/>
  <c r="P432" i="25193"/>
  <c r="N431" i="25185"/>
  <c r="L431" i="25185"/>
  <c r="O431" i="25185"/>
  <c r="P431" i="25185"/>
  <c r="K434" i="25185"/>
  <c r="K448" i="25185" s="1"/>
  <c r="M431" i="25185"/>
  <c r="M432" i="25193"/>
  <c r="P422" i="25193"/>
  <c r="K446" i="25193"/>
  <c r="L446" i="25193" s="1"/>
  <c r="N446" i="25185"/>
  <c r="M446" i="25185"/>
  <c r="Q446" i="25185"/>
  <c r="O446" i="25185"/>
  <c r="L446" i="25185"/>
  <c r="I445" i="25193"/>
  <c r="L433" i="25193"/>
  <c r="Q433" i="25193"/>
  <c r="K431" i="25193"/>
  <c r="P431" i="25193" s="1"/>
  <c r="P433" i="25193"/>
  <c r="M433" i="25193"/>
  <c r="N433" i="25193"/>
  <c r="N431" i="25186"/>
  <c r="L431" i="25186"/>
  <c r="K434" i="25186"/>
  <c r="O431" i="25186"/>
  <c r="M431" i="25186"/>
  <c r="Q431" i="25186"/>
  <c r="P431" i="25186"/>
  <c r="O447" i="25186"/>
  <c r="P447" i="25186"/>
  <c r="L447" i="25186"/>
  <c r="N447" i="25186"/>
  <c r="M447" i="25186"/>
  <c r="L421" i="25186"/>
  <c r="N421" i="25186"/>
  <c r="O421" i="25186"/>
  <c r="P421" i="25186"/>
  <c r="K424" i="25186"/>
  <c r="M421" i="25186"/>
  <c r="Q421" i="25186"/>
  <c r="Q447" i="25186"/>
  <c r="O432" i="25193"/>
  <c r="N423" i="25193"/>
  <c r="O447" i="25187"/>
  <c r="Q447" i="25187"/>
  <c r="P447" i="25187"/>
  <c r="M447" i="25187"/>
  <c r="L447" i="25187"/>
  <c r="O423" i="25193"/>
  <c r="P423" i="25193"/>
  <c r="M423" i="25193"/>
  <c r="L423" i="25193"/>
  <c r="K445" i="25187"/>
  <c r="N445" i="25187" s="1"/>
  <c r="O446" i="25187"/>
  <c r="L446" i="25187"/>
  <c r="M446" i="25187"/>
  <c r="N446" i="25187"/>
  <c r="P446" i="25187"/>
  <c r="N447" i="25187"/>
  <c r="P421" i="25187"/>
  <c r="L421" i="25187"/>
  <c r="M421" i="25187"/>
  <c r="K424" i="25187"/>
  <c r="O421" i="25187"/>
  <c r="Q421" i="25187"/>
  <c r="N421" i="25187"/>
  <c r="Q446" i="25187"/>
  <c r="M431" i="25189"/>
  <c r="L431" i="25189"/>
  <c r="O431" i="25189"/>
  <c r="Q431" i="25189"/>
  <c r="K434" i="25189"/>
  <c r="N431" i="25189"/>
  <c r="K424" i="25189"/>
  <c r="O447" i="25189"/>
  <c r="L447" i="25189"/>
  <c r="P447" i="25189"/>
  <c r="N447" i="25189"/>
  <c r="Q447" i="25189"/>
  <c r="Q422" i="25193"/>
  <c r="M422" i="25193"/>
  <c r="L422" i="25193"/>
  <c r="N421" i="25189"/>
  <c r="P421" i="25189"/>
  <c r="O421" i="25189"/>
  <c r="M421" i="25189"/>
  <c r="K421" i="25193"/>
  <c r="O421" i="25193" s="1"/>
  <c r="O422" i="25193"/>
  <c r="K447" i="25193"/>
  <c r="O447" i="25193" s="1"/>
  <c r="M447" i="25189"/>
  <c r="K445" i="25189"/>
  <c r="Q421" i="25189"/>
  <c r="M446" i="25190"/>
  <c r="O446" i="25190"/>
  <c r="P438" i="25193"/>
  <c r="O438" i="25193"/>
  <c r="N438" i="25193"/>
  <c r="M438" i="25193"/>
  <c r="Q438" i="25193"/>
  <c r="J445" i="25193"/>
  <c r="F445" i="25193"/>
  <c r="P435" i="25193"/>
  <c r="L435" i="25193"/>
  <c r="Q435" i="25193"/>
  <c r="M435" i="25193"/>
  <c r="N435" i="25193"/>
  <c r="L431" i="25190"/>
  <c r="M431" i="25190"/>
  <c r="P431" i="25190"/>
  <c r="N431" i="25190"/>
  <c r="O431" i="25190"/>
  <c r="Q431" i="25190"/>
  <c r="O435" i="25193"/>
  <c r="O428" i="25193"/>
  <c r="L428" i="25193"/>
  <c r="Q428" i="25193"/>
  <c r="N428" i="25193"/>
  <c r="P428" i="25193"/>
  <c r="M428" i="25193"/>
  <c r="L425" i="25193"/>
  <c r="P425" i="25193"/>
  <c r="N425" i="25193"/>
  <c r="O425" i="25193"/>
  <c r="O421" i="25190"/>
  <c r="N421" i="25190"/>
  <c r="L421" i="25190"/>
  <c r="P421" i="25190"/>
  <c r="Q421" i="25190"/>
  <c r="K424" i="25190"/>
  <c r="K448" i="25190" s="1"/>
  <c r="N447" i="25190"/>
  <c r="P447" i="25190"/>
  <c r="M447" i="25190"/>
  <c r="O447" i="25190"/>
  <c r="L447" i="25190"/>
  <c r="K445" i="25190"/>
  <c r="Q445" i="25190" s="1"/>
  <c r="M421" i="25190"/>
  <c r="M425" i="25193"/>
  <c r="Q447" i="25190"/>
  <c r="L416" i="25192"/>
  <c r="O416" i="25192"/>
  <c r="K414" i="25192"/>
  <c r="Q414" i="25192" s="1"/>
  <c r="O400" i="25182"/>
  <c r="L400" i="25182"/>
  <c r="Q400" i="25182"/>
  <c r="P400" i="25182"/>
  <c r="M400" i="25182"/>
  <c r="K403" i="25182"/>
  <c r="N400" i="25182"/>
  <c r="M415" i="25182"/>
  <c r="L415" i="25182"/>
  <c r="P415" i="25182"/>
  <c r="O415" i="25182"/>
  <c r="K414" i="25182"/>
  <c r="Q414" i="25182" s="1"/>
  <c r="L390" i="25182"/>
  <c r="P390" i="25182"/>
  <c r="K393" i="25182"/>
  <c r="M390" i="25182"/>
  <c r="Q390" i="25182"/>
  <c r="O390" i="25182"/>
  <c r="N415" i="25182"/>
  <c r="N390" i="25182"/>
  <c r="E414" i="25193"/>
  <c r="M400" i="25183"/>
  <c r="O400" i="25183"/>
  <c r="P400" i="25183"/>
  <c r="N400" i="25183"/>
  <c r="L400" i="25183"/>
  <c r="K403" i="25183"/>
  <c r="M390" i="25183"/>
  <c r="N390" i="25183"/>
  <c r="L390" i="25183"/>
  <c r="O390" i="25183"/>
  <c r="Q390" i="25183"/>
  <c r="K393" i="25183"/>
  <c r="P390" i="25183"/>
  <c r="K414" i="25184"/>
  <c r="O414" i="25184" s="1"/>
  <c r="P415" i="25184"/>
  <c r="M415" i="25184"/>
  <c r="N415" i="25184"/>
  <c r="L415" i="25184"/>
  <c r="Q415" i="25184"/>
  <c r="O415" i="25184"/>
  <c r="M390" i="25184"/>
  <c r="P390" i="25184"/>
  <c r="Q390" i="25184"/>
  <c r="N390" i="25184"/>
  <c r="L390" i="25184"/>
  <c r="O390" i="25184"/>
  <c r="K393" i="25184"/>
  <c r="K417" i="25184" s="1"/>
  <c r="L400" i="25185"/>
  <c r="O400" i="25185"/>
  <c r="N400" i="25185"/>
  <c r="K403" i="25185"/>
  <c r="M400" i="25185"/>
  <c r="P400" i="25185"/>
  <c r="Q400" i="25185"/>
  <c r="P415" i="25185"/>
  <c r="O415" i="25185"/>
  <c r="K414" i="25185"/>
  <c r="P414" i="25185" s="1"/>
  <c r="N415" i="25185"/>
  <c r="Q415" i="25185"/>
  <c r="M415" i="25185"/>
  <c r="L415" i="25185"/>
  <c r="M416" i="25185"/>
  <c r="O416" i="25185"/>
  <c r="Q416" i="25185"/>
  <c r="N416" i="25185"/>
  <c r="P416" i="25185"/>
  <c r="O415" i="25186"/>
  <c r="J414" i="25193"/>
  <c r="M402" i="25193"/>
  <c r="O402" i="25193"/>
  <c r="N416" i="25186"/>
  <c r="K393" i="25186"/>
  <c r="K417" i="25186" s="1"/>
  <c r="P390" i="25186"/>
  <c r="Q390" i="25186"/>
  <c r="Q414" i="25186"/>
  <c r="O416" i="25186"/>
  <c r="L416" i="25186"/>
  <c r="Q416" i="25186"/>
  <c r="M416" i="25186"/>
  <c r="P416" i="25186"/>
  <c r="L415" i="25187"/>
  <c r="L416" i="25187"/>
  <c r="Q416" i="25187"/>
  <c r="O416" i="25187"/>
  <c r="O415" i="25187"/>
  <c r="Q415" i="25187"/>
  <c r="P415" i="25187"/>
  <c r="K414" i="25187"/>
  <c r="N402" i="25193"/>
  <c r="L400" i="25187"/>
  <c r="P402" i="25193"/>
  <c r="K403" i="25187"/>
  <c r="Q400" i="25187"/>
  <c r="O400" i="25187"/>
  <c r="P400" i="25187"/>
  <c r="N400" i="25187"/>
  <c r="Q390" i="25187"/>
  <c r="O390" i="25187"/>
  <c r="N390" i="25187"/>
  <c r="K393" i="25187"/>
  <c r="M390" i="25187"/>
  <c r="L390" i="25187"/>
  <c r="Q402" i="25193"/>
  <c r="M401" i="25193"/>
  <c r="P416" i="25189"/>
  <c r="Q416" i="25189"/>
  <c r="L416" i="25189"/>
  <c r="N416" i="25189"/>
  <c r="M416" i="25189"/>
  <c r="O416" i="25189"/>
  <c r="L415" i="25189"/>
  <c r="O415" i="25189"/>
  <c r="P415" i="25189"/>
  <c r="K414" i="25189"/>
  <c r="Q414" i="25189" s="1"/>
  <c r="N415" i="25189"/>
  <c r="O390" i="25189"/>
  <c r="P390" i="25189"/>
  <c r="Q390" i="25189"/>
  <c r="M390" i="25189"/>
  <c r="L390" i="25189"/>
  <c r="N390" i="25189"/>
  <c r="Q415" i="25189"/>
  <c r="P410" i="25193"/>
  <c r="O410" i="25193"/>
  <c r="Q410" i="25193"/>
  <c r="L410" i="25193"/>
  <c r="M410" i="25193"/>
  <c r="N410" i="25193"/>
  <c r="M407" i="25193"/>
  <c r="L407" i="25193"/>
  <c r="P407" i="25193"/>
  <c r="Q407" i="25193"/>
  <c r="O407" i="25193"/>
  <c r="N407" i="25193"/>
  <c r="P404" i="25193"/>
  <c r="L404" i="25193"/>
  <c r="N404" i="25193"/>
  <c r="M404" i="25193"/>
  <c r="Q404" i="25193"/>
  <c r="N416" i="25190"/>
  <c r="K400" i="25193"/>
  <c r="Q400" i="25193" s="1"/>
  <c r="P401" i="25193"/>
  <c r="L401" i="25193"/>
  <c r="O401" i="25193"/>
  <c r="N401" i="25193"/>
  <c r="K416" i="25193"/>
  <c r="N416" i="25193" s="1"/>
  <c r="F414" i="25193"/>
  <c r="G414" i="25193"/>
  <c r="I414" i="25193"/>
  <c r="K415" i="25193"/>
  <c r="M392" i="25193"/>
  <c r="L392" i="25193"/>
  <c r="P392" i="25193"/>
  <c r="O392" i="25193"/>
  <c r="Q392" i="25193"/>
  <c r="P416" i="25190"/>
  <c r="L416" i="25190"/>
  <c r="O416" i="25190"/>
  <c r="M416" i="25190"/>
  <c r="K414" i="25190"/>
  <c r="O391" i="25193"/>
  <c r="L391" i="25193"/>
  <c r="K390" i="25193"/>
  <c r="P390" i="25193" s="1"/>
  <c r="N391" i="25193"/>
  <c r="Q391" i="25193"/>
  <c r="M391" i="25193"/>
  <c r="P369" i="25192"/>
  <c r="M369" i="25192"/>
  <c r="L369" i="25192"/>
  <c r="N369" i="25192"/>
  <c r="K372" i="25192"/>
  <c r="Q369" i="25192"/>
  <c r="O369" i="25192"/>
  <c r="L359" i="25192"/>
  <c r="N385" i="25192"/>
  <c r="Q385" i="25192"/>
  <c r="M385" i="25192"/>
  <c r="L385" i="25192"/>
  <c r="O385" i="25192"/>
  <c r="P384" i="25192"/>
  <c r="Q384" i="25192"/>
  <c r="M384" i="25192"/>
  <c r="K383" i="25192"/>
  <c r="O383" i="25192" s="1"/>
  <c r="N384" i="25192"/>
  <c r="L384" i="25192"/>
  <c r="M359" i="25192"/>
  <c r="N359" i="25192"/>
  <c r="P359" i="25192"/>
  <c r="O359" i="25192"/>
  <c r="K362" i="25192"/>
  <c r="O384" i="25182"/>
  <c r="Q384" i="25182"/>
  <c r="P384" i="25182"/>
  <c r="K383" i="25182"/>
  <c r="N383" i="25182" s="1"/>
  <c r="L384" i="25182"/>
  <c r="O369" i="25182"/>
  <c r="L369" i="25182"/>
  <c r="Q369" i="25182"/>
  <c r="K372" i="25182"/>
  <c r="K386" i="25182" s="1"/>
  <c r="M369" i="25182"/>
  <c r="P369" i="25182"/>
  <c r="J383" i="25193"/>
  <c r="N369" i="25182"/>
  <c r="N385" i="25182"/>
  <c r="P385" i="25182"/>
  <c r="M385" i="25182"/>
  <c r="O385" i="25182"/>
  <c r="Q385" i="25182"/>
  <c r="P385" i="25183"/>
  <c r="N385" i="25183"/>
  <c r="Q385" i="25183"/>
  <c r="L369" i="25183"/>
  <c r="O369" i="25183"/>
  <c r="Q369" i="25183"/>
  <c r="K372" i="25183"/>
  <c r="M369" i="25183"/>
  <c r="M385" i="25183"/>
  <c r="N369" i="25183"/>
  <c r="P359" i="25183"/>
  <c r="M359" i="25183"/>
  <c r="N384" i="25183"/>
  <c r="L384" i="25183"/>
  <c r="O384" i="25183"/>
  <c r="K383" i="25183"/>
  <c r="Q384" i="25183"/>
  <c r="P384" i="25183"/>
  <c r="P360" i="25193"/>
  <c r="Q359" i="25183"/>
  <c r="L359" i="25183"/>
  <c r="O359" i="25183"/>
  <c r="K362" i="25183"/>
  <c r="M384" i="25183"/>
  <c r="P379" i="25193"/>
  <c r="O379" i="25193"/>
  <c r="P385" i="25184"/>
  <c r="N385" i="25184"/>
  <c r="Q379" i="25193"/>
  <c r="M379" i="25193"/>
  <c r="O385" i="25184"/>
  <c r="N369" i="25184"/>
  <c r="M369" i="25184"/>
  <c r="Q369" i="25184"/>
  <c r="K372" i="25184"/>
  <c r="K386" i="25184" s="1"/>
  <c r="P369" i="25184"/>
  <c r="L369" i="25184"/>
  <c r="O360" i="25193"/>
  <c r="Q385" i="25184"/>
  <c r="K383" i="25184"/>
  <c r="N384" i="25184"/>
  <c r="P384" i="25184"/>
  <c r="M384" i="25184"/>
  <c r="Q384" i="25184"/>
  <c r="O384" i="25184"/>
  <c r="L384" i="25184"/>
  <c r="L369" i="25185"/>
  <c r="P369" i="25185"/>
  <c r="N369" i="25185"/>
  <c r="O369" i="25185"/>
  <c r="Q369" i="25185"/>
  <c r="K372" i="25185"/>
  <c r="O383" i="25185"/>
  <c r="N359" i="25185"/>
  <c r="P359" i="25185"/>
  <c r="L359" i="25185"/>
  <c r="M359" i="25185"/>
  <c r="K362" i="25185"/>
  <c r="O359" i="25185"/>
  <c r="Q359" i="25185"/>
  <c r="M376" i="25193"/>
  <c r="P376" i="25193"/>
  <c r="O376" i="25193"/>
  <c r="G383" i="25193"/>
  <c r="Q376" i="25193"/>
  <c r="E383" i="25193"/>
  <c r="N384" i="25186"/>
  <c r="N360" i="25193"/>
  <c r="Q360" i="25193"/>
  <c r="L360" i="25193"/>
  <c r="P385" i="25186"/>
  <c r="M384" i="25186"/>
  <c r="K383" i="25186"/>
  <c r="N383" i="25186" s="1"/>
  <c r="P384" i="25186"/>
  <c r="O384" i="25186"/>
  <c r="Q384" i="25186"/>
  <c r="N385" i="25186"/>
  <c r="O385" i="25186"/>
  <c r="Q385" i="25186"/>
  <c r="M385" i="25186"/>
  <c r="N376" i="25193"/>
  <c r="P384" i="25187"/>
  <c r="M366" i="25193"/>
  <c r="O359" i="25187"/>
  <c r="Q359" i="25187"/>
  <c r="N359" i="25187"/>
  <c r="P359" i="25187"/>
  <c r="M359" i="25187"/>
  <c r="K362" i="25187"/>
  <c r="K386" i="25187" s="1"/>
  <c r="N384" i="25187"/>
  <c r="Q384" i="25187"/>
  <c r="K383" i="25187"/>
  <c r="P383" i="25187" s="1"/>
  <c r="L384" i="25187"/>
  <c r="O384" i="25187"/>
  <c r="M369" i="25189"/>
  <c r="Q369" i="25189"/>
  <c r="P369" i="25189"/>
  <c r="N369" i="25189"/>
  <c r="K372" i="25189"/>
  <c r="O369" i="25189"/>
  <c r="P359" i="25189"/>
  <c r="N359" i="25189"/>
  <c r="L359" i="25189"/>
  <c r="M359" i="25189"/>
  <c r="Q359" i="25189"/>
  <c r="L371" i="25193"/>
  <c r="Q371" i="25193"/>
  <c r="K384" i="25193"/>
  <c r="O384" i="25193" s="1"/>
  <c r="N371" i="25193"/>
  <c r="M371" i="25193"/>
  <c r="P371" i="25193"/>
  <c r="P370" i="25193"/>
  <c r="Q370" i="25193"/>
  <c r="M370" i="25193"/>
  <c r="L370" i="25193"/>
  <c r="K369" i="25193"/>
  <c r="N369" i="25193" s="1"/>
  <c r="O370" i="25193"/>
  <c r="Q373" i="25193"/>
  <c r="P373" i="25193"/>
  <c r="O373" i="25193"/>
  <c r="M373" i="25193"/>
  <c r="L373" i="25193"/>
  <c r="N366" i="25193"/>
  <c r="Q366" i="25193"/>
  <c r="L366" i="25193"/>
  <c r="K359" i="25193"/>
  <c r="O359" i="25193" s="1"/>
  <c r="O366" i="25193"/>
  <c r="P384" i="25190"/>
  <c r="M384" i="25190"/>
  <c r="O384" i="25190"/>
  <c r="L384" i="25190"/>
  <c r="K383" i="25190"/>
  <c r="P383" i="25190" s="1"/>
  <c r="Q384" i="25190"/>
  <c r="M385" i="25190"/>
  <c r="O385" i="25190"/>
  <c r="N385" i="25190"/>
  <c r="Q385" i="25190"/>
  <c r="L385" i="25190"/>
  <c r="N363" i="25193"/>
  <c r="O363" i="25193"/>
  <c r="Q363" i="25193"/>
  <c r="M363" i="25193"/>
  <c r="P363" i="25193"/>
  <c r="K385" i="25193"/>
  <c r="P385" i="25190"/>
  <c r="L363" i="25193"/>
  <c r="P361" i="25193"/>
  <c r="L361" i="25193"/>
  <c r="N361" i="25193"/>
  <c r="O361" i="25193"/>
  <c r="Q361" i="25193"/>
  <c r="H345" i="25193"/>
  <c r="H352" i="25182"/>
  <c r="I338" i="25182"/>
  <c r="G341" i="25182"/>
  <c r="G355" i="25182" s="1"/>
  <c r="G352" i="25183"/>
  <c r="I352" i="25183" s="1"/>
  <c r="E352" i="25193"/>
  <c r="G352" i="25193" s="1"/>
  <c r="H352" i="25193" s="1"/>
  <c r="I338" i="25183"/>
  <c r="G341" i="25183"/>
  <c r="G355" i="25183" s="1"/>
  <c r="H354" i="25183"/>
  <c r="H338" i="25183"/>
  <c r="I338" i="25184"/>
  <c r="G341" i="25184"/>
  <c r="G355" i="25184" s="1"/>
  <c r="I352" i="25185"/>
  <c r="I353" i="25193"/>
  <c r="H354" i="25193"/>
  <c r="I340" i="25193"/>
  <c r="G341" i="25186"/>
  <c r="G355" i="25186" s="1"/>
  <c r="H338" i="25186"/>
  <c r="G352" i="25186"/>
  <c r="H352" i="25186" s="1"/>
  <c r="I353" i="25186"/>
  <c r="I338" i="25186"/>
  <c r="H338" i="25187"/>
  <c r="G352" i="25187"/>
  <c r="H352" i="25187" s="1"/>
  <c r="H354" i="25189"/>
  <c r="I352" i="25189"/>
  <c r="I342" i="25193"/>
  <c r="H339" i="25193"/>
  <c r="I339" i="25193"/>
  <c r="H331" i="25192"/>
  <c r="I317" i="25182"/>
  <c r="G320" i="25182"/>
  <c r="G334" i="25182" s="1"/>
  <c r="H333" i="25183"/>
  <c r="I317" i="25183"/>
  <c r="G320" i="25183"/>
  <c r="G334" i="25183" s="1"/>
  <c r="G331" i="25183"/>
  <c r="I331" i="25183" s="1"/>
  <c r="H317" i="25183"/>
  <c r="H318" i="25193"/>
  <c r="H333" i="25184"/>
  <c r="G331" i="25184"/>
  <c r="H331" i="25184" s="1"/>
  <c r="I321" i="25193"/>
  <c r="I332" i="25184"/>
  <c r="H324" i="25193"/>
  <c r="G320" i="25186"/>
  <c r="G334" i="25186" s="1"/>
  <c r="H317" i="25186"/>
  <c r="G331" i="25186"/>
  <c r="H331" i="25186" s="1"/>
  <c r="I333" i="25186"/>
  <c r="I317" i="25186"/>
  <c r="I332" i="25193"/>
  <c r="H317" i="25187"/>
  <c r="G320" i="25187"/>
  <c r="G334" i="25187" s="1"/>
  <c r="I317" i="25187"/>
  <c r="G320" i="25189"/>
  <c r="G334" i="25189" s="1"/>
  <c r="H317" i="25189"/>
  <c r="I331" i="25189"/>
  <c r="H327" i="25193"/>
  <c r="G330" i="25193"/>
  <c r="I319" i="25193"/>
  <c r="G331" i="25190"/>
  <c r="I331" i="25190" s="1"/>
  <c r="H333" i="25190"/>
  <c r="G317" i="25193"/>
  <c r="H317" i="25193" s="1"/>
  <c r="F331" i="25193"/>
  <c r="G333" i="25193"/>
  <c r="H333" i="25193" s="1"/>
  <c r="I296" i="25192"/>
  <c r="G299" i="25192"/>
  <c r="G313" i="25192" s="1"/>
  <c r="H310" i="25192"/>
  <c r="G296" i="25193"/>
  <c r="I296" i="25193" s="1"/>
  <c r="I296" i="25182"/>
  <c r="G299" i="25182"/>
  <c r="G313" i="25182" s="1"/>
  <c r="H296" i="25182"/>
  <c r="H310" i="25182"/>
  <c r="I306" i="25193"/>
  <c r="G309" i="25193"/>
  <c r="H310" i="25184"/>
  <c r="I296" i="25184"/>
  <c r="G299" i="25184"/>
  <c r="G313" i="25184" s="1"/>
  <c r="H296" i="25184"/>
  <c r="I298" i="25193"/>
  <c r="I296" i="25185"/>
  <c r="G299" i="25185"/>
  <c r="G313" i="25185" s="1"/>
  <c r="G310" i="25185"/>
  <c r="I310" i="25185" s="1"/>
  <c r="H296" i="25185"/>
  <c r="H311" i="25185"/>
  <c r="I312" i="25193"/>
  <c r="H310" i="25186"/>
  <c r="H296" i="25186"/>
  <c r="G299" i="25186"/>
  <c r="G313" i="25186" s="1"/>
  <c r="H303" i="25193"/>
  <c r="E310" i="25193"/>
  <c r="G310" i="25193" s="1"/>
  <c r="I310" i="25193" s="1"/>
  <c r="H297" i="25193"/>
  <c r="G310" i="25189"/>
  <c r="I310" i="25189" s="1"/>
  <c r="H311" i="25189"/>
  <c r="I296" i="25189"/>
  <c r="G299" i="25189"/>
  <c r="G313" i="25189" s="1"/>
  <c r="I311" i="25193"/>
  <c r="H300" i="25193"/>
  <c r="G299" i="25190"/>
  <c r="G313" i="25190" s="1"/>
  <c r="H296" i="25190"/>
  <c r="G275" i="25193"/>
  <c r="I275" i="25193" s="1"/>
  <c r="I275" i="25192"/>
  <c r="G278" i="25192"/>
  <c r="G292" i="25192" s="1"/>
  <c r="I291" i="25192"/>
  <c r="H291" i="25192"/>
  <c r="I290" i="25182"/>
  <c r="G289" i="25182"/>
  <c r="H289" i="25182" s="1"/>
  <c r="I265" i="25183"/>
  <c r="G268" i="25183"/>
  <c r="G292" i="25183" s="1"/>
  <c r="G289" i="25183"/>
  <c r="I289" i="25183" s="1"/>
  <c r="H265" i="25183"/>
  <c r="H290" i="25183"/>
  <c r="I265" i="25184"/>
  <c r="G268" i="25184"/>
  <c r="H291" i="25184"/>
  <c r="H265" i="25184"/>
  <c r="G289" i="25184"/>
  <c r="I289" i="25184" s="1"/>
  <c r="H289" i="25185"/>
  <c r="I277" i="25193"/>
  <c r="G289" i="25186"/>
  <c r="I289" i="25186" s="1"/>
  <c r="H291" i="25186"/>
  <c r="H267" i="25193"/>
  <c r="F289" i="25193"/>
  <c r="G289" i="25193" s="1"/>
  <c r="I289" i="25193" s="1"/>
  <c r="G289" i="25187"/>
  <c r="I289" i="25187" s="1"/>
  <c r="H272" i="25193"/>
  <c r="H291" i="25187"/>
  <c r="I291" i="25187"/>
  <c r="G291" i="25193"/>
  <c r="I291" i="25193" s="1"/>
  <c r="I275" i="25189"/>
  <c r="G278" i="25189"/>
  <c r="G292" i="25189" s="1"/>
  <c r="I289" i="25189"/>
  <c r="H269" i="25193"/>
  <c r="I290" i="25193"/>
  <c r="H282" i="25193"/>
  <c r="H275" i="25190"/>
  <c r="I279" i="25193"/>
  <c r="J254" i="25193"/>
  <c r="L258" i="25192"/>
  <c r="K258" i="25192"/>
  <c r="M258" i="25192"/>
  <c r="L244" i="25192"/>
  <c r="M244" i="25192"/>
  <c r="K244" i="25192"/>
  <c r="I247" i="25192"/>
  <c r="I261" i="25192" s="1"/>
  <c r="K260" i="25192"/>
  <c r="L260" i="25192"/>
  <c r="M260" i="25192"/>
  <c r="M258" i="25182"/>
  <c r="K258" i="25182"/>
  <c r="J260" i="25182"/>
  <c r="L260" i="25182"/>
  <c r="K260" i="25182"/>
  <c r="M260" i="25182"/>
  <c r="M254" i="25193"/>
  <c r="M248" i="25193"/>
  <c r="K258" i="25183"/>
  <c r="L258" i="25183"/>
  <c r="J244" i="25183"/>
  <c r="I247" i="25183"/>
  <c r="I261" i="25183" s="1"/>
  <c r="L244" i="25183"/>
  <c r="M244" i="25183"/>
  <c r="K244" i="25183"/>
  <c r="J259" i="25183"/>
  <c r="M259" i="25183"/>
  <c r="K259" i="25183"/>
  <c r="M258" i="25183"/>
  <c r="M251" i="25193"/>
  <c r="L251" i="25193"/>
  <c r="M244" i="25184"/>
  <c r="K244" i="25184"/>
  <c r="I247" i="25184"/>
  <c r="I261" i="25184" s="1"/>
  <c r="L248" i="25193"/>
  <c r="K258" i="25184"/>
  <c r="L244" i="25184"/>
  <c r="J258" i="25184"/>
  <c r="L258" i="25184"/>
  <c r="K251" i="25193"/>
  <c r="K260" i="25185"/>
  <c r="M260" i="25185"/>
  <c r="J260" i="25185"/>
  <c r="I258" i="25185"/>
  <c r="L260" i="25185"/>
  <c r="M244" i="25185"/>
  <c r="I247" i="25185"/>
  <c r="I261" i="25185" s="1"/>
  <c r="K244" i="25185"/>
  <c r="L244" i="25185"/>
  <c r="K259" i="25186"/>
  <c r="J259" i="25186"/>
  <c r="M259" i="25186"/>
  <c r="I258" i="25186"/>
  <c r="L258" i="25186" s="1"/>
  <c r="I247" i="25187"/>
  <c r="I261" i="25187" s="1"/>
  <c r="K244" i="25187"/>
  <c r="M244" i="25187"/>
  <c r="L244" i="25187"/>
  <c r="I258" i="25187"/>
  <c r="L258" i="25187" s="1"/>
  <c r="K260" i="25187"/>
  <c r="M260" i="25187"/>
  <c r="J260" i="25187"/>
  <c r="J244" i="25187"/>
  <c r="L258" i="25189"/>
  <c r="M258" i="25189"/>
  <c r="K258" i="25189"/>
  <c r="M260" i="25189"/>
  <c r="K260" i="25189"/>
  <c r="L260" i="25189"/>
  <c r="J260" i="25189"/>
  <c r="L260" i="25193"/>
  <c r="J260" i="25193"/>
  <c r="I258" i="25190"/>
  <c r="H258" i="25193"/>
  <c r="I259" i="25193"/>
  <c r="M259" i="25193" s="1"/>
  <c r="K260" i="25193"/>
  <c r="L259" i="25190"/>
  <c r="M259" i="25190"/>
  <c r="K259" i="25190"/>
  <c r="I244" i="25193"/>
  <c r="I247" i="25193" s="1"/>
  <c r="L245" i="25193"/>
  <c r="J245" i="25193"/>
  <c r="K245" i="25193"/>
  <c r="M260" i="25193"/>
  <c r="M245" i="25193"/>
  <c r="L246" i="25193"/>
  <c r="K246" i="25193"/>
  <c r="J246" i="25193"/>
  <c r="K244" i="25190"/>
  <c r="L244" i="25190"/>
  <c r="M244" i="25190"/>
  <c r="J223" i="25192"/>
  <c r="L223" i="25192"/>
  <c r="I226" i="25192"/>
  <c r="I240" i="25192" s="1"/>
  <c r="K223" i="25192"/>
  <c r="M223" i="25192"/>
  <c r="J237" i="25192"/>
  <c r="L237" i="25192"/>
  <c r="I236" i="25193"/>
  <c r="K237" i="25182"/>
  <c r="M237" i="25182"/>
  <c r="M223" i="25182"/>
  <c r="K223" i="25182"/>
  <c r="I226" i="25182"/>
  <c r="I240" i="25182" s="1"/>
  <c r="J237" i="25182"/>
  <c r="L223" i="25182"/>
  <c r="K233" i="25193"/>
  <c r="M233" i="25193"/>
  <c r="L238" i="25183"/>
  <c r="K238" i="25183"/>
  <c r="M238" i="25183"/>
  <c r="I237" i="25183"/>
  <c r="J238" i="25183"/>
  <c r="L233" i="25193"/>
  <c r="K223" i="25184"/>
  <c r="L223" i="25184"/>
  <c r="I226" i="25184"/>
  <c r="I240" i="25184" s="1"/>
  <c r="M223" i="25184"/>
  <c r="I237" i="25184"/>
  <c r="M223" i="25185"/>
  <c r="M237" i="25185"/>
  <c r="L237" i="25185"/>
  <c r="J223" i="25185"/>
  <c r="I226" i="25185"/>
  <c r="I240" i="25185" s="1"/>
  <c r="K237" i="25185"/>
  <c r="K223" i="25185"/>
  <c r="J237" i="25186"/>
  <c r="I226" i="25186"/>
  <c r="I240" i="25186" s="1"/>
  <c r="J223" i="25186"/>
  <c r="M223" i="25186"/>
  <c r="L223" i="25186"/>
  <c r="L237" i="25186"/>
  <c r="K237" i="25186"/>
  <c r="K223" i="25186"/>
  <c r="M224" i="25193"/>
  <c r="L224" i="25193"/>
  <c r="J237" i="25187"/>
  <c r="K224" i="25193"/>
  <c r="I226" i="25187"/>
  <c r="I240" i="25187" s="1"/>
  <c r="K223" i="25187"/>
  <c r="M223" i="25187"/>
  <c r="M237" i="25187"/>
  <c r="I223" i="25193"/>
  <c r="L223" i="25193" s="1"/>
  <c r="K237" i="25189"/>
  <c r="M237" i="25189"/>
  <c r="L237" i="25189"/>
  <c r="K223" i="25189"/>
  <c r="L223" i="25189"/>
  <c r="I226" i="25189"/>
  <c r="I240" i="25189" s="1"/>
  <c r="I238" i="25193"/>
  <c r="K238" i="25193" s="1"/>
  <c r="E237" i="25193"/>
  <c r="I237" i="25193" s="1"/>
  <c r="K237" i="25193" s="1"/>
  <c r="J237" i="25190"/>
  <c r="L230" i="25193"/>
  <c r="J230" i="25193"/>
  <c r="M230" i="25193"/>
  <c r="K230" i="25193"/>
  <c r="M237" i="25190"/>
  <c r="L225" i="25193"/>
  <c r="K225" i="25193"/>
  <c r="M225" i="25193"/>
  <c r="J225" i="25193"/>
  <c r="I239" i="25193"/>
  <c r="J239" i="25193" s="1"/>
  <c r="K237" i="25190"/>
  <c r="L227" i="25193"/>
  <c r="K227" i="25193"/>
  <c r="M227" i="25193"/>
  <c r="K223" i="25190"/>
  <c r="L223" i="25190"/>
  <c r="N202" i="25192"/>
  <c r="O202" i="25192"/>
  <c r="L202" i="25192"/>
  <c r="K202" i="25192"/>
  <c r="J205" i="25192"/>
  <c r="M202" i="25192"/>
  <c r="L192" i="25192"/>
  <c r="J216" i="25192"/>
  <c r="M192" i="25192"/>
  <c r="O192" i="25192"/>
  <c r="J195" i="25192"/>
  <c r="N192" i="25192"/>
  <c r="O218" i="25192"/>
  <c r="N218" i="25192"/>
  <c r="M218" i="25192"/>
  <c r="L218" i="25192"/>
  <c r="K217" i="25182"/>
  <c r="O217" i="25182"/>
  <c r="L217" i="25182"/>
  <c r="N202" i="25182"/>
  <c r="L202" i="25182"/>
  <c r="J205" i="25182"/>
  <c r="K202" i="25182"/>
  <c r="M202" i="25182"/>
  <c r="M217" i="25182"/>
  <c r="O192" i="25182"/>
  <c r="N192" i="25182"/>
  <c r="L192" i="25182"/>
  <c r="J195" i="25182"/>
  <c r="K192" i="25182"/>
  <c r="J216" i="25183"/>
  <c r="N216" i="25183" s="1"/>
  <c r="L202" i="25183"/>
  <c r="N202" i="25183"/>
  <c r="M202" i="25183"/>
  <c r="J205" i="25183"/>
  <c r="K202" i="25183"/>
  <c r="O202" i="25183"/>
  <c r="O193" i="25193"/>
  <c r="M217" i="25183"/>
  <c r="K217" i="25183"/>
  <c r="N217" i="25183"/>
  <c r="L217" i="25183"/>
  <c r="N192" i="25183"/>
  <c r="M192" i="25183"/>
  <c r="K192" i="25183"/>
  <c r="O192" i="25183"/>
  <c r="J195" i="25183"/>
  <c r="L192" i="25183"/>
  <c r="J218" i="25193"/>
  <c r="L218" i="25193" s="1"/>
  <c r="M202" i="25184"/>
  <c r="O202" i="25184"/>
  <c r="K202" i="25184"/>
  <c r="L202" i="25184"/>
  <c r="J205" i="25184"/>
  <c r="N202" i="25184"/>
  <c r="N193" i="25193"/>
  <c r="K193" i="25193"/>
  <c r="L193" i="25193"/>
  <c r="L218" i="25184"/>
  <c r="N218" i="25184"/>
  <c r="M218" i="25184"/>
  <c r="K218" i="25184"/>
  <c r="N192" i="25184"/>
  <c r="M192" i="25184"/>
  <c r="O192" i="25184"/>
  <c r="K192" i="25184"/>
  <c r="J195" i="25184"/>
  <c r="O218" i="25184"/>
  <c r="L192" i="25184"/>
  <c r="M218" i="25185"/>
  <c r="L218" i="25185"/>
  <c r="N218" i="25185"/>
  <c r="J216" i="25185"/>
  <c r="L218" i="25186"/>
  <c r="N202" i="25186"/>
  <c r="N218" i="25186"/>
  <c r="M218" i="25186"/>
  <c r="K218" i="25186"/>
  <c r="J205" i="25186"/>
  <c r="M202" i="25186"/>
  <c r="O202" i="25186"/>
  <c r="N218" i="25187"/>
  <c r="M218" i="25187"/>
  <c r="K218" i="25187"/>
  <c r="L218" i="25187"/>
  <c r="K202" i="25187"/>
  <c r="O202" i="25187"/>
  <c r="J205" i="25187"/>
  <c r="J219" i="25187" s="1"/>
  <c r="M202" i="25187"/>
  <c r="L202" i="25187"/>
  <c r="L217" i="25187"/>
  <c r="N217" i="25187"/>
  <c r="K217" i="25187"/>
  <c r="M217" i="25187"/>
  <c r="J216" i="25187"/>
  <c r="L202" i="25189"/>
  <c r="M202" i="25189"/>
  <c r="O202" i="25189"/>
  <c r="J205" i="25189"/>
  <c r="N202" i="25189"/>
  <c r="K202" i="25189"/>
  <c r="M212" i="25193"/>
  <c r="O212" i="25193"/>
  <c r="K212" i="25193"/>
  <c r="L212" i="25193"/>
  <c r="N212" i="25193"/>
  <c r="N209" i="25193"/>
  <c r="K209" i="25193"/>
  <c r="O209" i="25193"/>
  <c r="M209" i="25193"/>
  <c r="E216" i="25193"/>
  <c r="J202" i="25193"/>
  <c r="M202" i="25193" s="1"/>
  <c r="K203" i="25193"/>
  <c r="L203" i="25193"/>
  <c r="O203" i="25193"/>
  <c r="N203" i="25193"/>
  <c r="M204" i="25193"/>
  <c r="N204" i="25193"/>
  <c r="O204" i="25193"/>
  <c r="K204" i="25193"/>
  <c r="L204" i="25193"/>
  <c r="O202" i="25190"/>
  <c r="L202" i="25190"/>
  <c r="N202" i="25190"/>
  <c r="M202" i="25190"/>
  <c r="J217" i="25193"/>
  <c r="M217" i="25193" s="1"/>
  <c r="L192" i="25190"/>
  <c r="M192" i="25190"/>
  <c r="J195" i="25190"/>
  <c r="J219" i="25190" s="1"/>
  <c r="K192" i="25190"/>
  <c r="O192" i="25190"/>
  <c r="J216" i="25190"/>
  <c r="N217" i="25190"/>
  <c r="L217" i="25190"/>
  <c r="M217" i="25190"/>
  <c r="K217" i="25190"/>
  <c r="N192" i="25190"/>
  <c r="O217" i="25190"/>
  <c r="J161" i="25193"/>
  <c r="L188" i="25193"/>
  <c r="L161" i="25193"/>
  <c r="K161" i="25193"/>
  <c r="M161" i="25193"/>
  <c r="H135" i="25192"/>
  <c r="I135" i="25192"/>
  <c r="J186" i="25192"/>
  <c r="I186" i="25192"/>
  <c r="G186" i="25192"/>
  <c r="H186" i="25192"/>
  <c r="M186" i="25192"/>
  <c r="L186" i="25192"/>
  <c r="E186" i="25192"/>
  <c r="F186" i="25192"/>
  <c r="G133" i="25192"/>
  <c r="I133" i="25192" s="1"/>
  <c r="K186" i="25192"/>
  <c r="H109" i="25192"/>
  <c r="G112" i="25192"/>
  <c r="G136" i="25192" s="1"/>
  <c r="I134" i="25182"/>
  <c r="F133" i="25193"/>
  <c r="I109" i="25182"/>
  <c r="G112" i="25182"/>
  <c r="G136" i="25182" s="1"/>
  <c r="H109" i="25182"/>
  <c r="M186" i="25182"/>
  <c r="J186" i="25182"/>
  <c r="L186" i="25182"/>
  <c r="E186" i="25182"/>
  <c r="I186" i="25182"/>
  <c r="F186" i="25182"/>
  <c r="G186" i="25182"/>
  <c r="H186" i="25182"/>
  <c r="G133" i="25182"/>
  <c r="I133" i="25182" s="1"/>
  <c r="K186" i="25182"/>
  <c r="H135" i="25182"/>
  <c r="I134" i="25183"/>
  <c r="G133" i="25183"/>
  <c r="H133" i="25183" s="1"/>
  <c r="I119" i="25184"/>
  <c r="G122" i="25184"/>
  <c r="G136" i="25184" s="1"/>
  <c r="H119" i="25184"/>
  <c r="H135" i="25184"/>
  <c r="M186" i="25184"/>
  <c r="G186" i="25184"/>
  <c r="J186" i="25184"/>
  <c r="G133" i="25184"/>
  <c r="I133" i="25184" s="1"/>
  <c r="F186" i="25184"/>
  <c r="L186" i="25184"/>
  <c r="K186" i="25184"/>
  <c r="I186" i="25184"/>
  <c r="E186" i="25184"/>
  <c r="H186" i="25184"/>
  <c r="G133" i="25185"/>
  <c r="H133" i="25185" s="1"/>
  <c r="G186" i="25185"/>
  <c r="M186" i="25185"/>
  <c r="H186" i="25185"/>
  <c r="E186" i="25185"/>
  <c r="L186" i="25185"/>
  <c r="K186" i="25185"/>
  <c r="I135" i="25185"/>
  <c r="H119" i="25185"/>
  <c r="G122" i="25185"/>
  <c r="G136" i="25185" s="1"/>
  <c r="I134" i="25186"/>
  <c r="I109" i="25186"/>
  <c r="G112" i="25186"/>
  <c r="G136" i="25186" s="1"/>
  <c r="H109" i="25186"/>
  <c r="K186" i="25186"/>
  <c r="E186" i="25186"/>
  <c r="F186" i="25186"/>
  <c r="L186" i="25186"/>
  <c r="G133" i="25186"/>
  <c r="I133" i="25186" s="1"/>
  <c r="M186" i="25186"/>
  <c r="J186" i="25186"/>
  <c r="I186" i="25186"/>
  <c r="G186" i="25186"/>
  <c r="H186" i="25186"/>
  <c r="H135" i="25186"/>
  <c r="G122" i="25187"/>
  <c r="I119" i="25187"/>
  <c r="I109" i="25187"/>
  <c r="G112" i="25187"/>
  <c r="H109" i="25187"/>
  <c r="G188" i="25193"/>
  <c r="E188" i="25193"/>
  <c r="H134" i="25187"/>
  <c r="E186" i="25187"/>
  <c r="H186" i="25187"/>
  <c r="G186" i="25187"/>
  <c r="F186" i="25187"/>
  <c r="K186" i="25187"/>
  <c r="I186" i="25187"/>
  <c r="J186" i="25187"/>
  <c r="L186" i="25187"/>
  <c r="M186" i="25187"/>
  <c r="G133" i="25187"/>
  <c r="I133" i="25187" s="1"/>
  <c r="H135" i="25189"/>
  <c r="J188" i="25193"/>
  <c r="H126" i="25193"/>
  <c r="K188" i="25193"/>
  <c r="F188" i="25193"/>
  <c r="M188" i="25193"/>
  <c r="I188" i="25193"/>
  <c r="G135" i="25193"/>
  <c r="H135" i="25193" s="1"/>
  <c r="H188" i="25193"/>
  <c r="I119" i="25189"/>
  <c r="I111" i="25193"/>
  <c r="I186" i="25189"/>
  <c r="F186" i="25189"/>
  <c r="G186" i="25189"/>
  <c r="M186" i="25189"/>
  <c r="K186" i="25189"/>
  <c r="J186" i="25189"/>
  <c r="H186" i="25189"/>
  <c r="G133" i="25189"/>
  <c r="I133" i="25189" s="1"/>
  <c r="E186" i="25189"/>
  <c r="L186" i="25189"/>
  <c r="H109" i="25189"/>
  <c r="F174" i="25193"/>
  <c r="G174" i="25193"/>
  <c r="I174" i="25193"/>
  <c r="H174" i="25193"/>
  <c r="J174" i="25193"/>
  <c r="E174" i="25193"/>
  <c r="M174" i="25193"/>
  <c r="L174" i="25193"/>
  <c r="K174" i="25193"/>
  <c r="H120" i="25193"/>
  <c r="I120" i="25193"/>
  <c r="G119" i="25193"/>
  <c r="H119" i="25193" s="1"/>
  <c r="I119" i="25190"/>
  <c r="I121" i="25193"/>
  <c r="I123" i="25193"/>
  <c r="K165" i="25193"/>
  <c r="I165" i="25193"/>
  <c r="H165" i="25193"/>
  <c r="F165" i="25193"/>
  <c r="J165" i="25193"/>
  <c r="M165" i="25193"/>
  <c r="L165" i="25193"/>
  <c r="G165" i="25193"/>
  <c r="I187" i="25193"/>
  <c r="K187" i="25193"/>
  <c r="E133" i="25193"/>
  <c r="J187" i="25193"/>
  <c r="G187" i="25193"/>
  <c r="F187" i="25193"/>
  <c r="H187" i="25193"/>
  <c r="L187" i="25193"/>
  <c r="M187" i="25193"/>
  <c r="E187" i="25193"/>
  <c r="G134" i="25193"/>
  <c r="H110" i="25193"/>
  <c r="G109" i="25193"/>
  <c r="H109" i="25193" s="1"/>
  <c r="H135" i="25190"/>
  <c r="H116" i="25193"/>
  <c r="I109" i="25190"/>
  <c r="G112" i="25190"/>
  <c r="H109" i="25190"/>
  <c r="M186" i="25190"/>
  <c r="H186" i="25190"/>
  <c r="J186" i="25190"/>
  <c r="G186" i="25190"/>
  <c r="E186" i="25190"/>
  <c r="K186" i="25190"/>
  <c r="G133" i="25190"/>
  <c r="I133" i="25190" s="1"/>
  <c r="F186" i="25190"/>
  <c r="L186" i="25190"/>
  <c r="I186" i="25190"/>
  <c r="F102" i="25193"/>
  <c r="I102" i="25192"/>
  <c r="M102" i="25192" s="1"/>
  <c r="L103" i="25192"/>
  <c r="J103" i="25192"/>
  <c r="K103" i="25192"/>
  <c r="M104" i="25182"/>
  <c r="K104" i="25182"/>
  <c r="J104" i="25182"/>
  <c r="L104" i="25182"/>
  <c r="M92" i="25193"/>
  <c r="J102" i="25182"/>
  <c r="L102" i="25182"/>
  <c r="K102" i="25182"/>
  <c r="L88" i="25183"/>
  <c r="K88" i="25183"/>
  <c r="M88" i="25183"/>
  <c r="I91" i="25183"/>
  <c r="I105" i="25183" s="1"/>
  <c r="L102" i="25183"/>
  <c r="J102" i="25183"/>
  <c r="M102" i="25183"/>
  <c r="J104" i="25183"/>
  <c r="L104" i="25183"/>
  <c r="M104" i="25183"/>
  <c r="L88" i="25184"/>
  <c r="I91" i="25184"/>
  <c r="K88" i="25184"/>
  <c r="M88" i="25184"/>
  <c r="K102" i="25184"/>
  <c r="M102" i="25184"/>
  <c r="J102" i="25184"/>
  <c r="L78" i="25184"/>
  <c r="K78" i="25184"/>
  <c r="I81" i="25184"/>
  <c r="M78" i="25184"/>
  <c r="J104" i="25185"/>
  <c r="M104" i="25185"/>
  <c r="L104" i="25185"/>
  <c r="K92" i="25193"/>
  <c r="K104" i="25185"/>
  <c r="K102" i="25185"/>
  <c r="M102" i="25185"/>
  <c r="M78" i="25185"/>
  <c r="I81" i="25185"/>
  <c r="J78" i="25185"/>
  <c r="L78" i="25185"/>
  <c r="K78" i="25185"/>
  <c r="L89" i="25193"/>
  <c r="I78" i="25193"/>
  <c r="K78" i="25193" s="1"/>
  <c r="E102" i="25193"/>
  <c r="M103" i="25186"/>
  <c r="L103" i="25186"/>
  <c r="M89" i="25193"/>
  <c r="J89" i="25193"/>
  <c r="G102" i="25193"/>
  <c r="J90" i="25193"/>
  <c r="K102" i="25187"/>
  <c r="L102" i="25187"/>
  <c r="M102" i="25187"/>
  <c r="K78" i="25187"/>
  <c r="L78" i="25187"/>
  <c r="M78" i="25187"/>
  <c r="I81" i="25187"/>
  <c r="I105" i="25187" s="1"/>
  <c r="L90" i="25193"/>
  <c r="M90" i="25193"/>
  <c r="J88" i="25189"/>
  <c r="I88" i="25193"/>
  <c r="K88" i="25193" s="1"/>
  <c r="K88" i="25189"/>
  <c r="L88" i="25189"/>
  <c r="I91" i="25189"/>
  <c r="I105" i="25189" s="1"/>
  <c r="M79" i="25193"/>
  <c r="K79" i="25193"/>
  <c r="J78" i="25189"/>
  <c r="L78" i="25189"/>
  <c r="J79" i="25193"/>
  <c r="L79" i="25193"/>
  <c r="M104" i="25189"/>
  <c r="J104" i="25189"/>
  <c r="K104" i="25189"/>
  <c r="I103" i="25193"/>
  <c r="M103" i="25193" s="1"/>
  <c r="J95" i="25193"/>
  <c r="L95" i="25193"/>
  <c r="K95" i="25193"/>
  <c r="M95" i="25193"/>
  <c r="M85" i="25193"/>
  <c r="J85" i="25193"/>
  <c r="L85" i="25193"/>
  <c r="M103" i="25190"/>
  <c r="K103" i="25190"/>
  <c r="L103" i="25190"/>
  <c r="I102" i="25190"/>
  <c r="J102" i="25190" s="1"/>
  <c r="L104" i="25190"/>
  <c r="M104" i="25190"/>
  <c r="J104" i="25190"/>
  <c r="K80" i="25193"/>
  <c r="J80" i="25193"/>
  <c r="L80" i="25193"/>
  <c r="J103" i="25190"/>
  <c r="I104" i="25193"/>
  <c r="M104" i="25193" s="1"/>
  <c r="I64" i="25193"/>
  <c r="I57" i="25192"/>
  <c r="H60" i="25192"/>
  <c r="K57" i="25192"/>
  <c r="I54" i="25193"/>
  <c r="H71" i="25192"/>
  <c r="I49" i="25193"/>
  <c r="J47" i="25192"/>
  <c r="H50" i="25192"/>
  <c r="K47" i="25192"/>
  <c r="K73" i="25192"/>
  <c r="J73" i="25192"/>
  <c r="G71" i="25193"/>
  <c r="H73" i="25193"/>
  <c r="I73" i="25193" s="1"/>
  <c r="K49" i="25193"/>
  <c r="I47" i="25182"/>
  <c r="K47" i="25182"/>
  <c r="H50" i="25182"/>
  <c r="H74" i="25182" s="1"/>
  <c r="I72" i="25182"/>
  <c r="K72" i="25182"/>
  <c r="H71" i="25182"/>
  <c r="J71" i="25182" s="1"/>
  <c r="I67" i="25193"/>
  <c r="H70" i="25193"/>
  <c r="J54" i="25193"/>
  <c r="K73" i="25183"/>
  <c r="I73" i="25183"/>
  <c r="J72" i="25183"/>
  <c r="K72" i="25183"/>
  <c r="K48" i="25193"/>
  <c r="H71" i="25183"/>
  <c r="K71" i="25183" s="1"/>
  <c r="J67" i="25193"/>
  <c r="K58" i="25193"/>
  <c r="J58" i="25193"/>
  <c r="I57" i="25185"/>
  <c r="J57" i="25185"/>
  <c r="H60" i="25185"/>
  <c r="K57" i="25185"/>
  <c r="J47" i="25185"/>
  <c r="K47" i="25185"/>
  <c r="H50" i="25185"/>
  <c r="H71" i="25185"/>
  <c r="E71" i="25193"/>
  <c r="K72" i="25185"/>
  <c r="J72" i="25185"/>
  <c r="K73" i="25185"/>
  <c r="J73" i="25185"/>
  <c r="H60" i="25186"/>
  <c r="H74" i="25186" s="1"/>
  <c r="K57" i="25186"/>
  <c r="J57" i="25186"/>
  <c r="I73" i="25186"/>
  <c r="K73" i="25186"/>
  <c r="H71" i="25186"/>
  <c r="I72" i="25186"/>
  <c r="J72" i="25186"/>
  <c r="H71" i="25187"/>
  <c r="I71" i="25187" s="1"/>
  <c r="J51" i="25193"/>
  <c r="K51" i="25193"/>
  <c r="I72" i="25187"/>
  <c r="K72" i="25187"/>
  <c r="H72" i="25193"/>
  <c r="K72" i="25193" s="1"/>
  <c r="H71" i="25189"/>
  <c r="I71" i="25189" s="1"/>
  <c r="K47" i="25189"/>
  <c r="J47" i="25189"/>
  <c r="K73" i="25189"/>
  <c r="J73" i="25189"/>
  <c r="I47" i="25189"/>
  <c r="I73" i="25189"/>
  <c r="H57" i="25193"/>
  <c r="H60" i="25193" s="1"/>
  <c r="J59" i="25193"/>
  <c r="K59" i="25193"/>
  <c r="K61" i="25193"/>
  <c r="J61" i="25193"/>
  <c r="O41" i="25192"/>
  <c r="L41" i="25192"/>
  <c r="M41" i="25192"/>
  <c r="N41" i="25192"/>
  <c r="N33" i="25193"/>
  <c r="O42" i="25192"/>
  <c r="L42" i="25192"/>
  <c r="P42" i="25192"/>
  <c r="M42" i="25192"/>
  <c r="Q42" i="25192"/>
  <c r="O16" i="25192"/>
  <c r="P16" i="25192"/>
  <c r="L16" i="25192"/>
  <c r="M16" i="25192"/>
  <c r="K19" i="25192"/>
  <c r="K43" i="25192" s="1"/>
  <c r="N16" i="25192"/>
  <c r="Q16" i="25192"/>
  <c r="N42" i="25192"/>
  <c r="K40" i="25192"/>
  <c r="Q40" i="25192" s="1"/>
  <c r="L42" i="25182"/>
  <c r="P42" i="25182"/>
  <c r="Q26" i="25182"/>
  <c r="N26" i="25182"/>
  <c r="M26" i="25182"/>
  <c r="K29" i="25182"/>
  <c r="P26" i="25182"/>
  <c r="L26" i="25182"/>
  <c r="Q42" i="25182"/>
  <c r="M42" i="25182"/>
  <c r="O42" i="25182"/>
  <c r="N42" i="25182"/>
  <c r="P40" i="25182"/>
  <c r="N16" i="25182"/>
  <c r="O16" i="25182"/>
  <c r="P16" i="25182"/>
  <c r="M16" i="25182"/>
  <c r="K19" i="25182"/>
  <c r="Q16" i="25182"/>
  <c r="Q40" i="25182"/>
  <c r="L33" i="25193"/>
  <c r="M33" i="25193"/>
  <c r="O33" i="25193"/>
  <c r="Q42" i="25183"/>
  <c r="M42" i="25183"/>
  <c r="O42" i="25183"/>
  <c r="N42" i="25183"/>
  <c r="L42" i="25183"/>
  <c r="Q16" i="25183"/>
  <c r="M16" i="25183"/>
  <c r="O16" i="25183"/>
  <c r="K19" i="25183"/>
  <c r="K43" i="25183" s="1"/>
  <c r="P16" i="25183"/>
  <c r="N16" i="25183"/>
  <c r="L41" i="25183"/>
  <c r="Q41" i="25183"/>
  <c r="N41" i="25183"/>
  <c r="M41" i="25183"/>
  <c r="K40" i="25183"/>
  <c r="O40" i="25183" s="1"/>
  <c r="P41" i="25183"/>
  <c r="L16" i="25183"/>
  <c r="O41" i="25183"/>
  <c r="P42" i="25183"/>
  <c r="P41" i="25184"/>
  <c r="L42" i="25184"/>
  <c r="K40" i="25184"/>
  <c r="P40" i="25184" s="1"/>
  <c r="Q42" i="25184"/>
  <c r="N42" i="25184"/>
  <c r="M42" i="25184"/>
  <c r="O28" i="25193"/>
  <c r="M41" i="25184"/>
  <c r="O41" i="25184"/>
  <c r="Q28" i="25193"/>
  <c r="M28" i="25193"/>
  <c r="Q33" i="25193"/>
  <c r="L41" i="25184"/>
  <c r="Q26" i="25184"/>
  <c r="O26" i="25184"/>
  <c r="M26" i="25184"/>
  <c r="L26" i="25184"/>
  <c r="N26" i="25184"/>
  <c r="P26" i="25184"/>
  <c r="K29" i="25184"/>
  <c r="Q16" i="25184"/>
  <c r="L16" i="25184"/>
  <c r="M16" i="25184"/>
  <c r="K19" i="25184"/>
  <c r="O16" i="25184"/>
  <c r="N16" i="25184"/>
  <c r="P16" i="25184"/>
  <c r="P41" i="25185"/>
  <c r="M41" i="25185"/>
  <c r="K40" i="25185"/>
  <c r="P40" i="25185" s="1"/>
  <c r="P28" i="25193"/>
  <c r="L41" i="25185"/>
  <c r="Q41" i="25185"/>
  <c r="N28" i="25193"/>
  <c r="N41" i="25185"/>
  <c r="Q26" i="25185"/>
  <c r="P26" i="25185"/>
  <c r="L26" i="25185"/>
  <c r="O26" i="25185"/>
  <c r="M26" i="25185"/>
  <c r="K29" i="25185"/>
  <c r="K43" i="25185" s="1"/>
  <c r="P17" i="25193"/>
  <c r="Q17" i="25193"/>
  <c r="M17" i="25193"/>
  <c r="L17" i="25193"/>
  <c r="O17" i="25193"/>
  <c r="N26" i="25186"/>
  <c r="Q26" i="25186"/>
  <c r="K29" i="25186"/>
  <c r="O26" i="25186"/>
  <c r="L26" i="25186"/>
  <c r="M26" i="25186"/>
  <c r="P26" i="25186"/>
  <c r="P42" i="25186"/>
  <c r="M42" i="25186"/>
  <c r="Q42" i="25186"/>
  <c r="N42" i="25186"/>
  <c r="O42" i="25186"/>
  <c r="N16" i="25186"/>
  <c r="Q16" i="25186"/>
  <c r="M16" i="25186"/>
  <c r="O16" i="25186"/>
  <c r="K19" i="25186"/>
  <c r="L16" i="25186"/>
  <c r="P16" i="25186"/>
  <c r="K40" i="25186"/>
  <c r="L40" i="25186" s="1"/>
  <c r="N27" i="25193"/>
  <c r="P27" i="25193"/>
  <c r="Q27" i="25193"/>
  <c r="M27" i="25193"/>
  <c r="L27" i="25193"/>
  <c r="K26" i="25193"/>
  <c r="M26" i="25193" s="1"/>
  <c r="L26" i="25187"/>
  <c r="M26" i="25187"/>
  <c r="K29" i="25187"/>
  <c r="K43" i="25187" s="1"/>
  <c r="P26" i="25187"/>
  <c r="O26" i="25187"/>
  <c r="N26" i="25187"/>
  <c r="Q26" i="25187"/>
  <c r="L23" i="25193"/>
  <c r="L41" i="25187"/>
  <c r="Q41" i="25187"/>
  <c r="K40" i="25187"/>
  <c r="O41" i="25187"/>
  <c r="N41" i="25187"/>
  <c r="M41" i="25187"/>
  <c r="K41" i="25193"/>
  <c r="L41" i="25193" s="1"/>
  <c r="L26" i="25189"/>
  <c r="O26" i="25189"/>
  <c r="N26" i="25189"/>
  <c r="K29" i="25189"/>
  <c r="K43" i="25189" s="1"/>
  <c r="M26" i="25189"/>
  <c r="Q26" i="25189"/>
  <c r="P26" i="25189"/>
  <c r="P41" i="25189"/>
  <c r="N41" i="25189"/>
  <c r="Q41" i="25189"/>
  <c r="K40" i="25189"/>
  <c r="L40" i="25189" s="1"/>
  <c r="O41" i="25189"/>
  <c r="M41" i="25189"/>
  <c r="G8" i="25193"/>
  <c r="G341" i="25193"/>
  <c r="G355" i="25193" s="1"/>
  <c r="H8" i="25193"/>
  <c r="P26" i="25190"/>
  <c r="Q26" i="25190"/>
  <c r="N26" i="25190"/>
  <c r="L26" i="25190"/>
  <c r="M26" i="25190"/>
  <c r="O26" i="25190"/>
  <c r="L30" i="25193"/>
  <c r="N30" i="25193"/>
  <c r="P30" i="25193"/>
  <c r="M30" i="25193"/>
  <c r="K29" i="25190"/>
  <c r="K43" i="25190" s="1"/>
  <c r="O30" i="25193"/>
  <c r="N23" i="25193"/>
  <c r="O23" i="25193"/>
  <c r="Q23" i="25193"/>
  <c r="P23" i="25193"/>
  <c r="F40" i="25193"/>
  <c r="K42" i="25193"/>
  <c r="M42" i="25193" s="1"/>
  <c r="Q18" i="25193"/>
  <c r="N18" i="25193"/>
  <c r="L18" i="25193"/>
  <c r="O18" i="25193"/>
  <c r="P18" i="25193"/>
  <c r="J40" i="25193"/>
  <c r="K16" i="25193"/>
  <c r="F12" i="25193"/>
  <c r="H5" i="25193"/>
  <c r="I11" i="25190"/>
  <c r="I8" i="25190"/>
  <c r="I12" i="25190"/>
  <c r="H12" i="25190"/>
  <c r="I5" i="25190"/>
  <c r="H265" i="25193" l="1"/>
  <c r="M40" i="25182"/>
  <c r="N40" i="25182"/>
  <c r="L40" i="25182"/>
  <c r="Q40" i="25190"/>
  <c r="K417" i="25185"/>
  <c r="I338" i="25193"/>
  <c r="G292" i="25184"/>
  <c r="H289" i="25190"/>
  <c r="O216" i="25186"/>
  <c r="N216" i="25186"/>
  <c r="L216" i="25186"/>
  <c r="L216" i="25189"/>
  <c r="N216" i="25184"/>
  <c r="K216" i="25186"/>
  <c r="L192" i="25193"/>
  <c r="M102" i="25189"/>
  <c r="L102" i="25186"/>
  <c r="J102" i="25186"/>
  <c r="L102" i="25189"/>
  <c r="K102" i="25189"/>
  <c r="I261" i="25193"/>
  <c r="I105" i="25185"/>
  <c r="G136" i="25190"/>
  <c r="K448" i="25187"/>
  <c r="K417" i="25190"/>
  <c r="Q383" i="25185"/>
  <c r="H310" i="25183"/>
  <c r="O216" i="25182"/>
  <c r="M102" i="25186"/>
  <c r="L102" i="25185"/>
  <c r="O40" i="25190"/>
  <c r="K448" i="25192"/>
  <c r="N445" i="25183"/>
  <c r="P445" i="25184"/>
  <c r="O431" i="25193"/>
  <c r="O445" i="25186"/>
  <c r="O445" i="25184"/>
  <c r="L445" i="25182"/>
  <c r="N445" i="25184"/>
  <c r="N414" i="25183"/>
  <c r="Q414" i="25183"/>
  <c r="O414" i="25183"/>
  <c r="P414" i="25183"/>
  <c r="P414" i="25186"/>
  <c r="N414" i="25186"/>
  <c r="M414" i="25186"/>
  <c r="L414" i="25186"/>
  <c r="L383" i="25185"/>
  <c r="M383" i="25185"/>
  <c r="P383" i="25185"/>
  <c r="G278" i="25193"/>
  <c r="G268" i="25193"/>
  <c r="M216" i="25182"/>
  <c r="O216" i="25189"/>
  <c r="N216" i="25189"/>
  <c r="K216" i="25189"/>
  <c r="N216" i="25182"/>
  <c r="L216" i="25182"/>
  <c r="J219" i="25183"/>
  <c r="K216" i="25184"/>
  <c r="K216" i="25183"/>
  <c r="J195" i="25193"/>
  <c r="M192" i="25193"/>
  <c r="O192" i="25193"/>
  <c r="L216" i="25184"/>
  <c r="O216" i="25184"/>
  <c r="J219" i="25186"/>
  <c r="N192" i="25193"/>
  <c r="G112" i="25193"/>
  <c r="J71" i="25184"/>
  <c r="K71" i="25184"/>
  <c r="K47" i="25193"/>
  <c r="H50" i="25193"/>
  <c r="H74" i="25193" s="1"/>
  <c r="K386" i="25189"/>
  <c r="L445" i="25184"/>
  <c r="P445" i="25186"/>
  <c r="N445" i="25185"/>
  <c r="L445" i="25186"/>
  <c r="N445" i="25186"/>
  <c r="L445" i="25185"/>
  <c r="M445" i="25185"/>
  <c r="Q445" i="25184"/>
  <c r="Q445" i="25186"/>
  <c r="O445" i="25185"/>
  <c r="P445" i="25185"/>
  <c r="Q445" i="25183"/>
  <c r="M445" i="25182"/>
  <c r="P445" i="25183"/>
  <c r="M445" i="25183"/>
  <c r="L445" i="25183"/>
  <c r="K448" i="25183"/>
  <c r="N445" i="25182"/>
  <c r="Q445" i="25182"/>
  <c r="M414" i="25183"/>
  <c r="K417" i="25182"/>
  <c r="P414" i="25192"/>
  <c r="N414" i="25192"/>
  <c r="Q383" i="25189"/>
  <c r="K386" i="25192"/>
  <c r="N383" i="25189"/>
  <c r="M383" i="25189"/>
  <c r="O383" i="25189"/>
  <c r="L383" i="25189"/>
  <c r="P383" i="25182"/>
  <c r="I331" i="25184"/>
  <c r="G299" i="25193"/>
  <c r="G313" i="25193" s="1"/>
  <c r="H310" i="25189"/>
  <c r="H275" i="25193"/>
  <c r="I289" i="25192"/>
  <c r="J216" i="25193"/>
  <c r="K216" i="25193" s="1"/>
  <c r="L216" i="25183"/>
  <c r="J219" i="25189"/>
  <c r="M216" i="25183"/>
  <c r="O216" i="25183"/>
  <c r="H133" i="25186"/>
  <c r="I133" i="25185"/>
  <c r="I71" i="25183"/>
  <c r="K71" i="25187"/>
  <c r="J71" i="25187"/>
  <c r="I47" i="25193"/>
  <c r="H71" i="25193"/>
  <c r="K71" i="25193" s="1"/>
  <c r="N40" i="25185"/>
  <c r="O40" i="25185"/>
  <c r="L26" i="25193"/>
  <c r="P26" i="25193"/>
  <c r="P40" i="25190"/>
  <c r="L40" i="25190"/>
  <c r="M40" i="25190"/>
  <c r="N40" i="25184"/>
  <c r="M40" i="25184"/>
  <c r="O40" i="25184"/>
  <c r="Q40" i="25184"/>
  <c r="K448" i="25182"/>
  <c r="K417" i="25183"/>
  <c r="K43" i="25184"/>
  <c r="I105" i="25184"/>
  <c r="K386" i="25183"/>
  <c r="K417" i="25187"/>
  <c r="I12" i="25193"/>
  <c r="I11" i="25193"/>
  <c r="I8" i="25193"/>
  <c r="I5" i="25193"/>
  <c r="M445" i="25192"/>
  <c r="Q445" i="25192"/>
  <c r="L445" i="25192"/>
  <c r="P445" i="25192"/>
  <c r="N445" i="25192"/>
  <c r="P445" i="25182"/>
  <c r="Q431" i="25193"/>
  <c r="K448" i="25184"/>
  <c r="P446" i="25193"/>
  <c r="N446" i="25193"/>
  <c r="O446" i="25193"/>
  <c r="M446" i="25193"/>
  <c r="K445" i="25193"/>
  <c r="P445" i="25193" s="1"/>
  <c r="Q446" i="25193"/>
  <c r="M431" i="25193"/>
  <c r="K434" i="25193"/>
  <c r="N431" i="25193"/>
  <c r="L431" i="25193"/>
  <c r="K448" i="25186"/>
  <c r="L421" i="25193"/>
  <c r="K424" i="25193"/>
  <c r="Q421" i="25193"/>
  <c r="P421" i="25193"/>
  <c r="Q445" i="25187"/>
  <c r="L445" i="25187"/>
  <c r="M445" i="25187"/>
  <c r="O445" i="25187"/>
  <c r="P445" i="25187"/>
  <c r="K448" i="25189"/>
  <c r="N421" i="25193"/>
  <c r="Q447" i="25193"/>
  <c r="M421" i="25193"/>
  <c r="L447" i="25193"/>
  <c r="N447" i="25193"/>
  <c r="O445" i="25189"/>
  <c r="P445" i="25189"/>
  <c r="L445" i="25189"/>
  <c r="N445" i="25189"/>
  <c r="Q445" i="25189"/>
  <c r="M447" i="25193"/>
  <c r="P447" i="25193"/>
  <c r="M445" i="25189"/>
  <c r="P445" i="25190"/>
  <c r="L445" i="25190"/>
  <c r="M445" i="25190"/>
  <c r="N445" i="25190"/>
  <c r="O445" i="25190"/>
  <c r="L414" i="25192"/>
  <c r="M414" i="25192"/>
  <c r="O414" i="25192"/>
  <c r="N414" i="25182"/>
  <c r="M414" i="25182"/>
  <c r="O414" i="25182"/>
  <c r="L414" i="25182"/>
  <c r="P414" i="25182"/>
  <c r="P414" i="25184"/>
  <c r="M414" i="25184"/>
  <c r="N414" i="25184"/>
  <c r="Q414" i="25184"/>
  <c r="L414" i="25184"/>
  <c r="N414" i="25185"/>
  <c r="M414" i="25185"/>
  <c r="O414" i="25185"/>
  <c r="Q414" i="25185"/>
  <c r="L414" i="25185"/>
  <c r="M414" i="25187"/>
  <c r="N414" i="25187"/>
  <c r="P414" i="25187"/>
  <c r="O414" i="25187"/>
  <c r="Q414" i="25187"/>
  <c r="L414" i="25187"/>
  <c r="O414" i="25189"/>
  <c r="L414" i="25189"/>
  <c r="P414" i="25189"/>
  <c r="N414" i="25189"/>
  <c r="M414" i="25189"/>
  <c r="N400" i="25193"/>
  <c r="L400" i="25193"/>
  <c r="P400" i="25193"/>
  <c r="K403" i="25193"/>
  <c r="O400" i="25193"/>
  <c r="M400" i="25193"/>
  <c r="M390" i="25193"/>
  <c r="M414" i="25190"/>
  <c r="O414" i="25190"/>
  <c r="L414" i="25190"/>
  <c r="P414" i="25190"/>
  <c r="Q414" i="25190"/>
  <c r="N414" i="25190"/>
  <c r="L416" i="25193"/>
  <c r="O416" i="25193"/>
  <c r="P416" i="25193"/>
  <c r="Q416" i="25193"/>
  <c r="Q390" i="25193"/>
  <c r="L390" i="25193"/>
  <c r="O390" i="25193"/>
  <c r="M415" i="25193"/>
  <c r="K414" i="25193"/>
  <c r="P414" i="25193" s="1"/>
  <c r="L415" i="25193"/>
  <c r="N415" i="25193"/>
  <c r="Q415" i="25193"/>
  <c r="O415" i="25193"/>
  <c r="P415" i="25193"/>
  <c r="K393" i="25193"/>
  <c r="N390" i="25193"/>
  <c r="M416" i="25193"/>
  <c r="Q383" i="25192"/>
  <c r="M383" i="25192"/>
  <c r="L383" i="25192"/>
  <c r="N383" i="25192"/>
  <c r="P383" i="25192"/>
  <c r="O383" i="25182"/>
  <c r="Q383" i="25182"/>
  <c r="L383" i="25182"/>
  <c r="M383" i="25182"/>
  <c r="O383" i="25183"/>
  <c r="Q383" i="25183"/>
  <c r="L383" i="25183"/>
  <c r="P383" i="25183"/>
  <c r="N383" i="25183"/>
  <c r="M383" i="25183"/>
  <c r="K372" i="25193"/>
  <c r="O383" i="25184"/>
  <c r="Q383" i="25184"/>
  <c r="N383" i="25184"/>
  <c r="M383" i="25184"/>
  <c r="P383" i="25184"/>
  <c r="L383" i="25184"/>
  <c r="K386" i="25185"/>
  <c r="P383" i="25186"/>
  <c r="M383" i="25186"/>
  <c r="Q383" i="25186"/>
  <c r="O383" i="25186"/>
  <c r="L383" i="25186"/>
  <c r="M383" i="25187"/>
  <c r="Q383" i="25187"/>
  <c r="N383" i="25187"/>
  <c r="O383" i="25187"/>
  <c r="L383" i="25187"/>
  <c r="Q384" i="25193"/>
  <c r="L384" i="25193"/>
  <c r="M384" i="25193"/>
  <c r="K383" i="25193"/>
  <c r="L383" i="25193" s="1"/>
  <c r="N384" i="25193"/>
  <c r="P384" i="25193"/>
  <c r="N383" i="25190"/>
  <c r="L369" i="25193"/>
  <c r="O369" i="25193"/>
  <c r="M369" i="25193"/>
  <c r="Q369" i="25193"/>
  <c r="P369" i="25193"/>
  <c r="M359" i="25193"/>
  <c r="L359" i="25193"/>
  <c r="Q359" i="25193"/>
  <c r="K362" i="25193"/>
  <c r="N359" i="25193"/>
  <c r="P359" i="25193"/>
  <c r="O385" i="25193"/>
  <c r="N385" i="25193"/>
  <c r="P385" i="25193"/>
  <c r="L385" i="25193"/>
  <c r="Q385" i="25193"/>
  <c r="M385" i="25193"/>
  <c r="O383" i="25190"/>
  <c r="M383" i="25190"/>
  <c r="Q383" i="25190"/>
  <c r="L383" i="25190"/>
  <c r="H352" i="25183"/>
  <c r="I352" i="25186"/>
  <c r="I352" i="25187"/>
  <c r="I352" i="25193"/>
  <c r="H331" i="25183"/>
  <c r="I331" i="25186"/>
  <c r="I333" i="25193"/>
  <c r="I317" i="25193"/>
  <c r="G331" i="25193"/>
  <c r="H331" i="25193" s="1"/>
  <c r="H331" i="25190"/>
  <c r="G320" i="25193"/>
  <c r="G334" i="25193" s="1"/>
  <c r="H296" i="25193"/>
  <c r="H310" i="25185"/>
  <c r="H310" i="25193"/>
  <c r="I289" i="25182"/>
  <c r="H289" i="25183"/>
  <c r="H289" i="25184"/>
  <c r="H291" i="25193"/>
  <c r="H289" i="25193"/>
  <c r="H289" i="25186"/>
  <c r="H289" i="25187"/>
  <c r="M258" i="25185"/>
  <c r="J258" i="25185"/>
  <c r="K258" i="25185"/>
  <c r="L258" i="25185"/>
  <c r="K258" i="25186"/>
  <c r="J258" i="25186"/>
  <c r="M258" i="25186"/>
  <c r="K258" i="25187"/>
  <c r="M258" i="25187"/>
  <c r="J258" i="25187"/>
  <c r="K244" i="25193"/>
  <c r="L244" i="25193"/>
  <c r="J244" i="25193"/>
  <c r="L258" i="25190"/>
  <c r="M258" i="25190"/>
  <c r="K258" i="25190"/>
  <c r="M244" i="25193"/>
  <c r="K259" i="25193"/>
  <c r="J259" i="25193"/>
  <c r="L259" i="25193"/>
  <c r="J258" i="25190"/>
  <c r="I258" i="25193"/>
  <c r="K237" i="25183"/>
  <c r="L237" i="25183"/>
  <c r="M237" i="25183"/>
  <c r="J237" i="25183"/>
  <c r="L237" i="25184"/>
  <c r="J237" i="25184"/>
  <c r="K237" i="25184"/>
  <c r="M237" i="25184"/>
  <c r="I226" i="25193"/>
  <c r="I240" i="25193" s="1"/>
  <c r="J223" i="25193"/>
  <c r="M223" i="25193"/>
  <c r="K223" i="25193"/>
  <c r="L238" i="25193"/>
  <c r="M238" i="25193"/>
  <c r="J238" i="25193"/>
  <c r="M237" i="25193"/>
  <c r="J237" i="25193"/>
  <c r="L239" i="25193"/>
  <c r="K239" i="25193"/>
  <c r="M239" i="25193"/>
  <c r="L237" i="25193"/>
  <c r="J219" i="25192"/>
  <c r="O216" i="25192"/>
  <c r="M216" i="25192"/>
  <c r="N216" i="25192"/>
  <c r="L216" i="25192"/>
  <c r="K216" i="25192"/>
  <c r="J219" i="25182"/>
  <c r="O218" i="25193"/>
  <c r="M218" i="25193"/>
  <c r="K218" i="25193"/>
  <c r="N218" i="25193"/>
  <c r="J219" i="25184"/>
  <c r="N216" i="25185"/>
  <c r="K216" i="25185"/>
  <c r="M216" i="25185"/>
  <c r="O216" i="25185"/>
  <c r="L216" i="25185"/>
  <c r="K216" i="25187"/>
  <c r="L216" i="25187"/>
  <c r="M216" i="25187"/>
  <c r="N216" i="25187"/>
  <c r="O216" i="25187"/>
  <c r="O217" i="25193"/>
  <c r="J205" i="25193"/>
  <c r="L217" i="25193"/>
  <c r="N217" i="25193"/>
  <c r="O202" i="25193"/>
  <c r="N202" i="25193"/>
  <c r="K202" i="25193"/>
  <c r="K217" i="25193"/>
  <c r="L202" i="25193"/>
  <c r="L216" i="25190"/>
  <c r="M216" i="25190"/>
  <c r="K216" i="25190"/>
  <c r="N216" i="25190"/>
  <c r="O216" i="25190"/>
  <c r="H133" i="25192"/>
  <c r="H133" i="25182"/>
  <c r="I133" i="25183"/>
  <c r="H133" i="25184"/>
  <c r="H133" i="25187"/>
  <c r="G136" i="25187"/>
  <c r="I135" i="25193"/>
  <c r="G122" i="25193"/>
  <c r="H133" i="25189"/>
  <c r="I119" i="25193"/>
  <c r="H133" i="25190"/>
  <c r="H134" i="25193"/>
  <c r="I134" i="25193"/>
  <c r="L186" i="25193"/>
  <c r="H186" i="25193"/>
  <c r="I186" i="25193"/>
  <c r="G186" i="25193"/>
  <c r="E186" i="25193"/>
  <c r="J186" i="25193"/>
  <c r="F186" i="25193"/>
  <c r="M186" i="25193"/>
  <c r="K186" i="25193"/>
  <c r="G133" i="25193"/>
  <c r="I109" i="25193"/>
  <c r="J102" i="25192"/>
  <c r="L102" i="25192"/>
  <c r="K102" i="25192"/>
  <c r="L78" i="25193"/>
  <c r="I102" i="25193"/>
  <c r="M102" i="25193" s="1"/>
  <c r="J78" i="25193"/>
  <c r="M78" i="25193"/>
  <c r="I81" i="25193"/>
  <c r="J103" i="25193"/>
  <c r="I91" i="25193"/>
  <c r="M88" i="25193"/>
  <c r="J88" i="25193"/>
  <c r="L88" i="25193"/>
  <c r="K103" i="25193"/>
  <c r="L103" i="25193"/>
  <c r="M102" i="25190"/>
  <c r="L102" i="25190"/>
  <c r="J104" i="25193"/>
  <c r="K104" i="25193"/>
  <c r="L104" i="25193"/>
  <c r="K102" i="25190"/>
  <c r="J73" i="25193"/>
  <c r="H74" i="25192"/>
  <c r="K73" i="25193"/>
  <c r="K71" i="25192"/>
  <c r="J71" i="25192"/>
  <c r="I71" i="25192"/>
  <c r="I71" i="25182"/>
  <c r="K71" i="25182"/>
  <c r="J71" i="25183"/>
  <c r="H74" i="25185"/>
  <c r="K71" i="25185"/>
  <c r="J71" i="25185"/>
  <c r="I71" i="25185"/>
  <c r="J71" i="25186"/>
  <c r="I71" i="25186"/>
  <c r="K71" i="25186"/>
  <c r="I72" i="25193"/>
  <c r="J72" i="25193"/>
  <c r="J71" i="25189"/>
  <c r="K71" i="25189"/>
  <c r="J57" i="25193"/>
  <c r="K57" i="25193"/>
  <c r="I57" i="25193"/>
  <c r="O40" i="25192"/>
  <c r="L40" i="25192"/>
  <c r="P40" i="25192"/>
  <c r="M40" i="25192"/>
  <c r="N40" i="25192"/>
  <c r="K43" i="25182"/>
  <c r="Q40" i="25183"/>
  <c r="M40" i="25183"/>
  <c r="N40" i="25183"/>
  <c r="L40" i="25183"/>
  <c r="P40" i="25183"/>
  <c r="L40" i="25184"/>
  <c r="L40" i="25185"/>
  <c r="N26" i="25193"/>
  <c r="M40" i="25185"/>
  <c r="Q40" i="25185"/>
  <c r="K43" i="25186"/>
  <c r="M41" i="25193"/>
  <c r="Q40" i="25186"/>
  <c r="M40" i="25186"/>
  <c r="O40" i="25186"/>
  <c r="N40" i="25186"/>
  <c r="P40" i="25186"/>
  <c r="Q26" i="25193"/>
  <c r="O26" i="25193"/>
  <c r="K29" i="25193"/>
  <c r="Q41" i="25193"/>
  <c r="Q40" i="25187"/>
  <c r="N40" i="25187"/>
  <c r="O40" i="25187"/>
  <c r="L40" i="25187"/>
  <c r="P40" i="25187"/>
  <c r="M40" i="25187"/>
  <c r="P41" i="25193"/>
  <c r="N41" i="25193"/>
  <c r="O41" i="25193"/>
  <c r="M40" i="25189"/>
  <c r="P40" i="25189"/>
  <c r="N40" i="25189"/>
  <c r="O40" i="25189"/>
  <c r="Q40" i="25189"/>
  <c r="G12" i="25193"/>
  <c r="Q42" i="25193"/>
  <c r="N16" i="25193"/>
  <c r="L16" i="25193"/>
  <c r="P16" i="25193"/>
  <c r="O16" i="25193"/>
  <c r="K19" i="25193"/>
  <c r="M16" i="25193"/>
  <c r="Q16" i="25193"/>
  <c r="P42" i="25193"/>
  <c r="O42" i="25193"/>
  <c r="L42" i="25193"/>
  <c r="N42" i="25193"/>
  <c r="K40" i="25193"/>
  <c r="Q40" i="25193" s="1"/>
  <c r="H12" i="25193"/>
  <c r="G292" i="25193" l="1"/>
  <c r="J219" i="25193"/>
  <c r="O216" i="25193"/>
  <c r="M216" i="25193"/>
  <c r="N216" i="25193"/>
  <c r="L216" i="25193"/>
  <c r="G136" i="25193"/>
  <c r="J71" i="25193"/>
  <c r="I71" i="25193"/>
  <c r="Q445" i="25193"/>
  <c r="O445" i="25193"/>
  <c r="L445" i="25193"/>
  <c r="N445" i="25193"/>
  <c r="M445" i="25193"/>
  <c r="K448" i="25193"/>
  <c r="N414" i="25193"/>
  <c r="M414" i="25193"/>
  <c r="K417" i="25193"/>
  <c r="L414" i="25193"/>
  <c r="O414" i="25193"/>
  <c r="Q414" i="25193"/>
  <c r="K386" i="25193"/>
  <c r="O383" i="25193"/>
  <c r="M383" i="25193"/>
  <c r="Q383" i="25193"/>
  <c r="N383" i="25193"/>
  <c r="P383" i="25193"/>
  <c r="I331" i="25193"/>
  <c r="L258" i="25193"/>
  <c r="J258" i="25193"/>
  <c r="K258" i="25193"/>
  <c r="M258" i="25193"/>
  <c r="H133" i="25193"/>
  <c r="I133" i="25193"/>
  <c r="K102" i="25193"/>
  <c r="L102" i="25193"/>
  <c r="J102" i="25193"/>
  <c r="I105" i="25193"/>
  <c r="K43" i="25193"/>
  <c r="M40" i="25193"/>
  <c r="N40" i="25193"/>
  <c r="L40" i="25193"/>
  <c r="P40" i="25193"/>
  <c r="O40" i="25193"/>
</calcChain>
</file>

<file path=xl/sharedStrings.xml><?xml version="1.0" encoding="utf-8"?>
<sst xmlns="http://schemas.openxmlformats.org/spreadsheetml/2006/main" count="7980" uniqueCount="119">
  <si>
    <t>使っていない</t>
  </si>
  <si>
    <t>歯磨き剤にフッ素入りであるものを買うようにしている</t>
  </si>
  <si>
    <t>歯磨き剤がフッ素入りであろうがなかろうが、気にしないで買う</t>
  </si>
  <si>
    <t>歯磨き剤にフッ素入りでないものを買うようにしている</t>
  </si>
  <si>
    <t>毎日使っている</t>
  </si>
  <si>
    <t>１週間に１回以上使っている</t>
  </si>
  <si>
    <t>時々使っている</t>
  </si>
  <si>
    <t>使わない</t>
  </si>
  <si>
    <t>１　学年別男女別人数・割合</t>
  </si>
  <si>
    <t>学校
区分</t>
  </si>
  <si>
    <t>計</t>
  </si>
  <si>
    <t>学年別
割合</t>
  </si>
  <si>
    <t>小学校</t>
  </si>
  <si>
    <t>1年生</t>
  </si>
  <si>
    <t>4年生</t>
  </si>
  <si>
    <t>中学校</t>
  </si>
  <si>
    <t>3年生</t>
  </si>
  <si>
    <t>高校</t>
  </si>
  <si>
    <t>２　体格（学年別・男女別）</t>
  </si>
  <si>
    <t>学年
区分</t>
  </si>
  <si>
    <t>性別</t>
  </si>
  <si>
    <t>普通</t>
  </si>
  <si>
    <t>やせ</t>
  </si>
  <si>
    <t>不明</t>
  </si>
  <si>
    <t>　</t>
  </si>
  <si>
    <t>高　校</t>
  </si>
  <si>
    <t>週4日以上食べない</t>
  </si>
  <si>
    <t>４　甘い食べ物や飲み物を、おやつとして1日何回とりますか？</t>
  </si>
  <si>
    <t>５　ほとんど食べない食品群がありますか？</t>
  </si>
  <si>
    <t>ある</t>
  </si>
  <si>
    <t>ない</t>
  </si>
  <si>
    <t>穀類</t>
  </si>
  <si>
    <t>いも類</t>
  </si>
  <si>
    <t>野菜類</t>
  </si>
  <si>
    <t>果物類</t>
  </si>
  <si>
    <t>肉類</t>
  </si>
  <si>
    <t>魚類</t>
  </si>
  <si>
    <t>卵類</t>
  </si>
  <si>
    <t>大豆製品</t>
  </si>
  <si>
    <t>乳製品</t>
  </si>
  <si>
    <t>６　歯を毎日磨いていますか？</t>
  </si>
  <si>
    <t>時々磨く</t>
  </si>
  <si>
    <t>磨かない</t>
  </si>
  <si>
    <t>7　歯磨きするとき、歯磨き剤を使っていますか？</t>
  </si>
  <si>
    <t>８　糸ようじ(デンタルフロス）を使って、歯と歯の間を磨いていますか？</t>
  </si>
  <si>
    <t>それ以上</t>
    <rPh sb="2" eb="4">
      <t>イジョウ</t>
    </rPh>
    <phoneticPr fontId="2"/>
  </si>
  <si>
    <t>午前6時から6時半より前の間</t>
  </si>
  <si>
    <t>午前6時半から7時より前の間</t>
  </si>
  <si>
    <t>午前7時から7時半より前の間</t>
  </si>
  <si>
    <t>午前7時半から8時より前の間</t>
  </si>
  <si>
    <t>午後8時台</t>
  </si>
  <si>
    <t>午後9時台</t>
  </si>
  <si>
    <t>午後10時台</t>
  </si>
  <si>
    <t>午後11時台</t>
  </si>
  <si>
    <t>6時間台</t>
  </si>
  <si>
    <t>7時間台</t>
  </si>
  <si>
    <t>8時間台</t>
  </si>
  <si>
    <t>9時間台</t>
  </si>
  <si>
    <t>高度肥満</t>
    <rPh sb="0" eb="2">
      <t>コウド</t>
    </rPh>
    <rPh sb="2" eb="4">
      <t>ヒマン</t>
    </rPh>
    <phoneticPr fontId="2"/>
  </si>
  <si>
    <t>軽度肥満</t>
    <rPh sb="0" eb="2">
      <t>ケイド</t>
    </rPh>
    <rPh sb="2" eb="4">
      <t>ヒマン</t>
    </rPh>
    <phoneticPr fontId="2"/>
  </si>
  <si>
    <t>あまり
とらない</t>
    <phoneticPr fontId="2"/>
  </si>
  <si>
    <t>6時間
未満</t>
    <phoneticPr fontId="2"/>
  </si>
  <si>
    <t>10時間
以上</t>
    <phoneticPr fontId="2"/>
  </si>
  <si>
    <t>あまり
とらない</t>
    <phoneticPr fontId="2"/>
  </si>
  <si>
    <t>９　歯の治療をしてもらう歯科医院は決まっていますか</t>
    <phoneticPr fontId="2"/>
  </si>
  <si>
    <t>はい</t>
    <phoneticPr fontId="2"/>
  </si>
  <si>
    <t>いいえ</t>
    <phoneticPr fontId="2"/>
  </si>
  <si>
    <t>10　あなたは、1回30分以上の汗をかく運動を週2日以上、1年以上実施していますか？</t>
    <rPh sb="9" eb="10">
      <t>カイ</t>
    </rPh>
    <rPh sb="12" eb="13">
      <t>フン</t>
    </rPh>
    <rPh sb="13" eb="15">
      <t>イジョウ</t>
    </rPh>
    <rPh sb="16" eb="17">
      <t>アセ</t>
    </rPh>
    <rPh sb="20" eb="22">
      <t>ウンドウ</t>
    </rPh>
    <rPh sb="23" eb="24">
      <t>シュウ</t>
    </rPh>
    <rPh sb="25" eb="26">
      <t>ニチ</t>
    </rPh>
    <rPh sb="26" eb="28">
      <t>イジョウ</t>
    </rPh>
    <rPh sb="30" eb="33">
      <t>ネンイジョウ</t>
    </rPh>
    <rPh sb="33" eb="35">
      <t>ジッシ</t>
    </rPh>
    <phoneticPr fontId="2"/>
  </si>
  <si>
    <t>はい</t>
    <phoneticPr fontId="2"/>
  </si>
  <si>
    <t>いいえ</t>
    <phoneticPr fontId="2"/>
  </si>
  <si>
    <t>11　あなたは、日常生活において歩行又は同様の身体活動を1日に1時間以上実施していますか？</t>
    <rPh sb="8" eb="10">
      <t>ニチジョウ</t>
    </rPh>
    <rPh sb="10" eb="12">
      <t>セイカツ</t>
    </rPh>
    <rPh sb="16" eb="18">
      <t>ホコウ</t>
    </rPh>
    <rPh sb="18" eb="19">
      <t>マタ</t>
    </rPh>
    <rPh sb="20" eb="22">
      <t>ドウヨウ</t>
    </rPh>
    <rPh sb="23" eb="25">
      <t>シンタイ</t>
    </rPh>
    <rPh sb="25" eb="27">
      <t>カツドウ</t>
    </rPh>
    <rPh sb="29" eb="30">
      <t>ニチ</t>
    </rPh>
    <rPh sb="32" eb="36">
      <t>ジカンイジョウ</t>
    </rPh>
    <rPh sb="36" eb="38">
      <t>ジッシ</t>
    </rPh>
    <phoneticPr fontId="2"/>
  </si>
  <si>
    <t>はい</t>
    <phoneticPr fontId="2"/>
  </si>
  <si>
    <t>いいえ</t>
    <phoneticPr fontId="2"/>
  </si>
  <si>
    <t>12　悩みや問題を抱えたとき、相談できるところ（人や場所）がありますか？</t>
    <phoneticPr fontId="2"/>
  </si>
  <si>
    <t>12　悩みや問題を抱えたとき、相談できるところ（人や場所）がありますか？</t>
    <phoneticPr fontId="2"/>
  </si>
  <si>
    <t>12　悩みや問題を抱えたとき、相談できるところ（人や場所）がありますか？</t>
    <phoneticPr fontId="2"/>
  </si>
  <si>
    <t>13 平日学校がある日の起床時間</t>
    <rPh sb="3" eb="5">
      <t>ヘイジツ</t>
    </rPh>
    <rPh sb="5" eb="7">
      <t>ガッコウ</t>
    </rPh>
    <rPh sb="10" eb="11">
      <t>ヒ</t>
    </rPh>
    <rPh sb="12" eb="14">
      <t>キショウ</t>
    </rPh>
    <rPh sb="14" eb="16">
      <t>ジカン</t>
    </rPh>
    <phoneticPr fontId="2"/>
  </si>
  <si>
    <t>14 平日学校がある日の就寝時間</t>
    <rPh sb="3" eb="5">
      <t>ヘイジツ</t>
    </rPh>
    <rPh sb="5" eb="7">
      <t>ガッコウ</t>
    </rPh>
    <rPh sb="10" eb="11">
      <t>ヒ</t>
    </rPh>
    <rPh sb="12" eb="14">
      <t>シュウシン</t>
    </rPh>
    <rPh sb="14" eb="16">
      <t>ジカン</t>
    </rPh>
    <phoneticPr fontId="2"/>
  </si>
  <si>
    <t>15 平均睡眠時間</t>
    <rPh sb="3" eb="5">
      <t>ヘイキン</t>
    </rPh>
    <rPh sb="5" eb="7">
      <t>スイミン</t>
    </rPh>
    <rPh sb="7" eb="9">
      <t>ジカン</t>
    </rPh>
    <phoneticPr fontId="2"/>
  </si>
  <si>
    <t>男子</t>
    <phoneticPr fontId="2"/>
  </si>
  <si>
    <t>男子</t>
    <phoneticPr fontId="2"/>
  </si>
  <si>
    <t>女子</t>
  </si>
  <si>
    <t>ほとんど
毎日食べる</t>
    <phoneticPr fontId="2"/>
  </si>
  <si>
    <t>週2～3日
食べない</t>
    <phoneticPr fontId="2"/>
  </si>
  <si>
    <t>学年
区分</t>
    <phoneticPr fontId="2"/>
  </si>
  <si>
    <t>学年
区分</t>
    <phoneticPr fontId="2"/>
  </si>
  <si>
    <t>男子</t>
    <rPh sb="0" eb="2">
      <t>ダンシ</t>
    </rPh>
    <phoneticPr fontId="2"/>
  </si>
  <si>
    <t>女子</t>
    <rPh sb="1" eb="2">
      <t>コ</t>
    </rPh>
    <phoneticPr fontId="2"/>
  </si>
  <si>
    <t>男子</t>
    <rPh sb="1" eb="2">
      <t>コ</t>
    </rPh>
    <phoneticPr fontId="2"/>
  </si>
  <si>
    <t>女子</t>
    <rPh sb="0" eb="2">
      <t>ジョシ</t>
    </rPh>
    <phoneticPr fontId="2"/>
  </si>
  <si>
    <t>不明</t>
    <phoneticPr fontId="2"/>
  </si>
  <si>
    <t>不明</t>
    <phoneticPr fontId="2"/>
  </si>
  <si>
    <t>毎日3回
以上磨く</t>
    <phoneticPr fontId="2"/>
  </si>
  <si>
    <t>午前0時
以降</t>
    <phoneticPr fontId="2"/>
  </si>
  <si>
    <t>午後8時
より前</t>
    <phoneticPr fontId="2"/>
  </si>
  <si>
    <t>午前6時
より前</t>
    <phoneticPr fontId="2"/>
  </si>
  <si>
    <t>毎日2回
磨く</t>
    <phoneticPr fontId="2"/>
  </si>
  <si>
    <t>毎日2回
磨く</t>
    <phoneticPr fontId="2"/>
  </si>
  <si>
    <t>毎日1回
磨く</t>
    <phoneticPr fontId="2"/>
  </si>
  <si>
    <t>毎日1回
磨く</t>
    <phoneticPr fontId="2"/>
  </si>
  <si>
    <t>午前8時
以降</t>
    <phoneticPr fontId="2"/>
  </si>
  <si>
    <t>中等度肥満</t>
    <rPh sb="0" eb="2">
      <t>チュウトウ</t>
    </rPh>
    <rPh sb="2" eb="3">
      <t>ド</t>
    </rPh>
    <rPh sb="3" eb="5">
      <t>ヒマン</t>
    </rPh>
    <phoneticPr fontId="2"/>
  </si>
  <si>
    <t>1日1回
ぐらい</t>
    <rPh sb="1" eb="2">
      <t>ニチ</t>
    </rPh>
    <phoneticPr fontId="2"/>
  </si>
  <si>
    <t>1日2回
ぐらい</t>
    <rPh sb="1" eb="2">
      <t>ニチ</t>
    </rPh>
    <phoneticPr fontId="2"/>
  </si>
  <si>
    <t>３　ふだん朝食を食べますか？</t>
    <phoneticPr fontId="2"/>
  </si>
  <si>
    <t>３　ふだん朝食を食べますか？</t>
    <phoneticPr fontId="2"/>
  </si>
  <si>
    <t>※「児童生徒等の健康診断マニュアル（平成27年度改訂）」に基づく肥満度判定</t>
    <rPh sb="2" eb="4">
      <t>ジドウ</t>
    </rPh>
    <rPh sb="4" eb="7">
      <t>セイトトウ</t>
    </rPh>
    <rPh sb="8" eb="12">
      <t>ケンコウシンダン</t>
    </rPh>
    <rPh sb="18" eb="20">
      <t>ヘイセイ</t>
    </rPh>
    <rPh sb="22" eb="24">
      <t>ネンド</t>
    </rPh>
    <rPh sb="24" eb="26">
      <t>カイテイ</t>
    </rPh>
    <rPh sb="29" eb="30">
      <t>モト</t>
    </rPh>
    <rPh sb="32" eb="37">
      <t>ヒマンドハンテイ</t>
    </rPh>
    <phoneticPr fontId="2"/>
  </si>
  <si>
    <t>高度やせ</t>
    <rPh sb="0" eb="2">
      <t>コウド</t>
    </rPh>
    <phoneticPr fontId="2"/>
  </si>
  <si>
    <t>＜岩手県（合計）＞</t>
    <rPh sb="1" eb="4">
      <t>イワテケン</t>
    </rPh>
    <rPh sb="5" eb="7">
      <t>ゴウケイ</t>
    </rPh>
    <phoneticPr fontId="2"/>
  </si>
  <si>
    <t>＜県央地域＞</t>
    <rPh sb="1" eb="3">
      <t>ケンオウ</t>
    </rPh>
    <rPh sb="3" eb="5">
      <t>チイキ</t>
    </rPh>
    <phoneticPr fontId="2"/>
  </si>
  <si>
    <t>＜中部地域＞</t>
    <rPh sb="1" eb="3">
      <t>チュウブ</t>
    </rPh>
    <rPh sb="3" eb="5">
      <t>チイキ</t>
    </rPh>
    <phoneticPr fontId="2"/>
  </si>
  <si>
    <t>＜奥州地域＞</t>
    <rPh sb="1" eb="3">
      <t>オウシュウ</t>
    </rPh>
    <rPh sb="2" eb="3">
      <t>シュウ</t>
    </rPh>
    <rPh sb="3" eb="5">
      <t>チイキ</t>
    </rPh>
    <phoneticPr fontId="2"/>
  </si>
  <si>
    <t>＜一関地域＞</t>
    <rPh sb="1" eb="3">
      <t>イチノセキ</t>
    </rPh>
    <rPh sb="3" eb="5">
      <t>チイキ</t>
    </rPh>
    <phoneticPr fontId="2"/>
  </si>
  <si>
    <t>＜大船渡地域＞</t>
    <rPh sb="1" eb="4">
      <t>オオフナト</t>
    </rPh>
    <rPh sb="4" eb="6">
      <t>チイキ</t>
    </rPh>
    <phoneticPr fontId="2"/>
  </si>
  <si>
    <t>＜釜石地域＞</t>
    <rPh sb="1" eb="3">
      <t>カマイシ</t>
    </rPh>
    <rPh sb="3" eb="5">
      <t>チイキ</t>
    </rPh>
    <phoneticPr fontId="2"/>
  </si>
  <si>
    <t>＜宮古地域＞</t>
    <rPh sb="1" eb="3">
      <t>ミヤコ</t>
    </rPh>
    <rPh sb="3" eb="5">
      <t>チイキ</t>
    </rPh>
    <phoneticPr fontId="2"/>
  </si>
  <si>
    <t>＜久慈地域＞</t>
    <rPh sb="1" eb="3">
      <t>クジ</t>
    </rPh>
    <rPh sb="3" eb="5">
      <t>チイキ</t>
    </rPh>
    <phoneticPr fontId="2"/>
  </si>
  <si>
    <t>＜二戸地域＞</t>
    <rPh sb="1" eb="3">
      <t>ニノヘ</t>
    </rPh>
    <rPh sb="3" eb="5">
      <t>チイキ</t>
    </rPh>
    <phoneticPr fontId="2"/>
  </si>
  <si>
    <t>５－１　ほとんど食べない食品群</t>
    <rPh sb="14" eb="15">
      <t>グン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</si>
</sst>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22"/>
      <name val="ＭＳ Ｐゴシック"/>
      <family val="3"/>
      <charset val="128"/>
    </font>
    <font>
      <sz val="11"/>
      <name val="Calibri"/>
      <family val="2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7" fillId="0" borderId="0">
      <alignment vertical="center"/>
    </xf>
  </cellStyleXfs>
  <cellXfs count="45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Fill="1" applyBorder="1"/>
    <xf numFmtId="0" fontId="0" fillId="0" borderId="0" xfId="0" applyFill="1"/>
    <xf numFmtId="0" fontId="3" fillId="0" borderId="0" xfId="0" applyFont="1" applyFill="1"/>
    <xf numFmtId="0" fontId="5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0" xfId="0" applyFont="1" applyFill="1"/>
    <xf numFmtId="176" fontId="3" fillId="0" borderId="5" xfId="1" applyNumberFormat="1" applyFont="1" applyFill="1" applyBorder="1"/>
    <xf numFmtId="0" fontId="3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76" fontId="3" fillId="0" borderId="7" xfId="1" applyNumberFormat="1" applyFont="1" applyFill="1" applyBorder="1"/>
    <xf numFmtId="176" fontId="3" fillId="0" borderId="8" xfId="1" applyNumberFormat="1" applyFont="1" applyFill="1" applyBorder="1"/>
    <xf numFmtId="176" fontId="3" fillId="0" borderId="9" xfId="1" applyNumberFormat="1" applyFont="1" applyFill="1" applyBorder="1"/>
    <xf numFmtId="176" fontId="3" fillId="0" borderId="10" xfId="1" applyNumberFormat="1" applyFont="1" applyFill="1" applyBorder="1"/>
    <xf numFmtId="176" fontId="3" fillId="0" borderId="11" xfId="1" applyNumberFormat="1" applyFont="1" applyFill="1" applyBorder="1"/>
    <xf numFmtId="176" fontId="3" fillId="0" borderId="12" xfId="1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6" fontId="3" fillId="2" borderId="8" xfId="1" applyNumberFormat="1" applyFont="1" applyFill="1" applyBorder="1"/>
    <xf numFmtId="176" fontId="3" fillId="0" borderId="15" xfId="1" applyNumberFormat="1" applyFont="1" applyFill="1" applyBorder="1"/>
    <xf numFmtId="176" fontId="3" fillId="2" borderId="10" xfId="1" applyNumberFormat="1" applyFont="1" applyFill="1" applyBorder="1"/>
    <xf numFmtId="0" fontId="5" fillId="0" borderId="2" xfId="0" applyFont="1" applyFill="1" applyBorder="1" applyAlignment="1">
      <alignment horizontal="center" vertical="center" wrapText="1"/>
    </xf>
    <xf numFmtId="176" fontId="3" fillId="0" borderId="2" xfId="1" applyNumberFormat="1" applyFont="1" applyFill="1" applyBorder="1"/>
    <xf numFmtId="176" fontId="3" fillId="0" borderId="16" xfId="1" applyNumberFormat="1" applyFont="1" applyFill="1" applyBorder="1"/>
    <xf numFmtId="176" fontId="3" fillId="0" borderId="17" xfId="1" applyNumberFormat="1" applyFont="1" applyFill="1" applyBorder="1"/>
    <xf numFmtId="176" fontId="3" fillId="0" borderId="19" xfId="1" applyNumberFormat="1" applyFont="1" applyFill="1" applyBorder="1"/>
    <xf numFmtId="176" fontId="3" fillId="0" borderId="20" xfId="1" applyNumberFormat="1" applyFont="1" applyFill="1" applyBorder="1"/>
    <xf numFmtId="176" fontId="3" fillId="0" borderId="18" xfId="1" applyNumberFormat="1" applyFont="1" applyFill="1" applyBorder="1"/>
    <xf numFmtId="176" fontId="3" fillId="0" borderId="21" xfId="1" applyNumberFormat="1" applyFont="1" applyFill="1" applyBorder="1"/>
    <xf numFmtId="0" fontId="5" fillId="0" borderId="22" xfId="0" applyFont="1" applyFill="1" applyBorder="1" applyAlignment="1">
      <alignment horizontal="center" vertical="center" wrapText="1"/>
    </xf>
    <xf numFmtId="176" fontId="3" fillId="0" borderId="22" xfId="1" applyNumberFormat="1" applyFont="1" applyFill="1" applyBorder="1"/>
    <xf numFmtId="0" fontId="5" fillId="0" borderId="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22" xfId="0" applyFont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6" fontId="3" fillId="0" borderId="5" xfId="1" applyNumberFormat="1" applyFont="1" applyFill="1" applyBorder="1" applyAlignment="1">
      <alignment vertical="center"/>
    </xf>
    <xf numFmtId="0" fontId="3" fillId="0" borderId="25" xfId="0" applyFont="1" applyFill="1" applyBorder="1" applyAlignment="1">
      <alignment horizontal="center" vertical="center"/>
    </xf>
    <xf numFmtId="176" fontId="3" fillId="0" borderId="7" xfId="1" applyNumberFormat="1" applyFont="1" applyFill="1" applyBorder="1" applyAlignment="1">
      <alignment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176" fontId="3" fillId="0" borderId="9" xfId="1" applyNumberFormat="1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176" fontId="3" fillId="2" borderId="8" xfId="1" applyNumberFormat="1" applyFont="1" applyFill="1" applyBorder="1" applyAlignment="1">
      <alignment vertical="center"/>
    </xf>
    <xf numFmtId="176" fontId="3" fillId="0" borderId="10" xfId="1" applyNumberFormat="1" applyFont="1" applyFill="1" applyBorder="1" applyAlignment="1">
      <alignment vertical="center"/>
    </xf>
    <xf numFmtId="0" fontId="3" fillId="0" borderId="29" xfId="0" applyFont="1" applyFill="1" applyBorder="1" applyAlignment="1">
      <alignment horizontal="center" vertical="center"/>
    </xf>
    <xf numFmtId="176" fontId="3" fillId="0" borderId="11" xfId="1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176" fontId="3" fillId="0" borderId="8" xfId="1" applyNumberFormat="1" applyFont="1" applyFill="1" applyBorder="1" applyAlignment="1">
      <alignment vertical="center"/>
    </xf>
    <xf numFmtId="176" fontId="3" fillId="0" borderId="30" xfId="1" applyNumberFormat="1" applyFont="1" applyFill="1" applyBorder="1" applyAlignment="1">
      <alignment vertical="center"/>
    </xf>
    <xf numFmtId="176" fontId="3" fillId="2" borderId="31" xfId="1" applyNumberFormat="1" applyFont="1" applyFill="1" applyBorder="1" applyAlignment="1">
      <alignment vertical="center"/>
    </xf>
    <xf numFmtId="176" fontId="3" fillId="2" borderId="10" xfId="1" applyNumberFormat="1" applyFont="1" applyFill="1" applyBorder="1" applyAlignment="1">
      <alignment vertical="center"/>
    </xf>
    <xf numFmtId="176" fontId="3" fillId="0" borderId="32" xfId="1" applyNumberFormat="1" applyFont="1" applyFill="1" applyBorder="1" applyAlignment="1">
      <alignment vertical="center"/>
    </xf>
    <xf numFmtId="176" fontId="3" fillId="0" borderId="31" xfId="1" applyNumberFormat="1" applyFont="1" applyFill="1" applyBorder="1" applyAlignment="1">
      <alignment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176" fontId="3" fillId="0" borderId="12" xfId="1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/>
    </xf>
    <xf numFmtId="176" fontId="3" fillId="0" borderId="22" xfId="1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2" borderId="38" xfId="0" applyFont="1" applyFill="1" applyBorder="1" applyAlignment="1">
      <alignment vertical="center"/>
    </xf>
    <xf numFmtId="176" fontId="3" fillId="0" borderId="39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176" fontId="3" fillId="0" borderId="40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4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24" xfId="0" applyNumberFormat="1" applyFont="1" applyFill="1" applyBorder="1" applyAlignment="1">
      <alignment vertical="center"/>
    </xf>
    <xf numFmtId="176" fontId="3" fillId="0" borderId="16" xfId="0" applyNumberFormat="1" applyFont="1" applyFill="1" applyBorder="1" applyAlignment="1">
      <alignment vertical="center"/>
    </xf>
    <xf numFmtId="176" fontId="3" fillId="0" borderId="42" xfId="0" applyNumberFormat="1" applyFont="1" applyFill="1" applyBorder="1" applyAlignment="1">
      <alignment vertical="center"/>
    </xf>
    <xf numFmtId="176" fontId="3" fillId="0" borderId="26" xfId="0" applyNumberFormat="1" applyFont="1" applyFill="1" applyBorder="1" applyAlignment="1">
      <alignment vertical="center"/>
    </xf>
    <xf numFmtId="176" fontId="3" fillId="0" borderId="43" xfId="0" applyNumberFormat="1" applyFont="1" applyFill="1" applyBorder="1" applyAlignment="1">
      <alignment vertical="center"/>
    </xf>
    <xf numFmtId="176" fontId="3" fillId="0" borderId="17" xfId="0" applyNumberFormat="1" applyFont="1" applyFill="1" applyBorder="1" applyAlignment="1">
      <alignment vertical="center"/>
    </xf>
    <xf numFmtId="176" fontId="3" fillId="2" borderId="44" xfId="0" applyNumberFormat="1" applyFont="1" applyFill="1" applyBorder="1" applyAlignment="1">
      <alignment vertical="center"/>
    </xf>
    <xf numFmtId="176" fontId="3" fillId="2" borderId="23" xfId="0" applyNumberFormat="1" applyFont="1" applyFill="1" applyBorder="1" applyAlignment="1">
      <alignment vertical="center"/>
    </xf>
    <xf numFmtId="176" fontId="3" fillId="2" borderId="38" xfId="0" applyNumberFormat="1" applyFont="1" applyFill="1" applyBorder="1" applyAlignment="1">
      <alignment vertical="center"/>
    </xf>
    <xf numFmtId="176" fontId="3" fillId="2" borderId="18" xfId="0" applyNumberFormat="1" applyFont="1" applyFill="1" applyBorder="1" applyAlignment="1">
      <alignment vertical="center"/>
    </xf>
    <xf numFmtId="176" fontId="3" fillId="0" borderId="37" xfId="0" applyNumberFormat="1" applyFont="1" applyFill="1" applyBorder="1" applyAlignment="1">
      <alignment vertical="center"/>
    </xf>
    <xf numFmtId="176" fontId="3" fillId="0" borderId="15" xfId="0" applyNumberFormat="1" applyFont="1" applyFill="1" applyBorder="1" applyAlignment="1">
      <alignment vertical="center"/>
    </xf>
    <xf numFmtId="176" fontId="3" fillId="0" borderId="45" xfId="0" applyNumberFormat="1" applyFont="1" applyFill="1" applyBorder="1" applyAlignment="1">
      <alignment vertical="center"/>
    </xf>
    <xf numFmtId="176" fontId="3" fillId="0" borderId="19" xfId="0" applyNumberFormat="1" applyFont="1" applyFill="1" applyBorder="1" applyAlignment="1">
      <alignment vertical="center"/>
    </xf>
    <xf numFmtId="176" fontId="3" fillId="0" borderId="46" xfId="0" applyNumberFormat="1" applyFont="1" applyFill="1" applyBorder="1" applyAlignment="1">
      <alignment vertical="center"/>
    </xf>
    <xf numFmtId="176" fontId="3" fillId="0" borderId="29" xfId="0" applyNumberFormat="1" applyFont="1" applyFill="1" applyBorder="1" applyAlignment="1">
      <alignment vertical="center"/>
    </xf>
    <xf numFmtId="176" fontId="3" fillId="0" borderId="47" xfId="0" applyNumberFormat="1" applyFont="1" applyFill="1" applyBorder="1" applyAlignment="1">
      <alignment vertical="center"/>
    </xf>
    <xf numFmtId="176" fontId="3" fillId="0" borderId="20" xfId="0" applyNumberFormat="1" applyFont="1" applyFill="1" applyBorder="1" applyAlignment="1">
      <alignment vertical="center"/>
    </xf>
    <xf numFmtId="176" fontId="3" fillId="0" borderId="44" xfId="0" applyNumberFormat="1" applyFont="1" applyFill="1" applyBorder="1" applyAlignment="1">
      <alignment vertical="center"/>
    </xf>
    <xf numFmtId="176" fontId="3" fillId="0" borderId="23" xfId="0" applyNumberFormat="1" applyFont="1" applyFill="1" applyBorder="1" applyAlignment="1">
      <alignment vertical="center"/>
    </xf>
    <xf numFmtId="176" fontId="3" fillId="0" borderId="38" xfId="0" applyNumberFormat="1" applyFont="1" applyFill="1" applyBorder="1" applyAlignment="1">
      <alignment vertical="center"/>
    </xf>
    <xf numFmtId="176" fontId="3" fillId="0" borderId="18" xfId="0" applyNumberFormat="1" applyFont="1" applyFill="1" applyBorder="1" applyAlignment="1">
      <alignment vertical="center"/>
    </xf>
    <xf numFmtId="176" fontId="3" fillId="2" borderId="48" xfId="0" applyNumberFormat="1" applyFont="1" applyFill="1" applyBorder="1" applyAlignment="1">
      <alignment vertical="center"/>
    </xf>
    <xf numFmtId="176" fontId="3" fillId="2" borderId="49" xfId="0" applyNumberFormat="1" applyFont="1" applyFill="1" applyBorder="1" applyAlignment="1">
      <alignment vertical="center"/>
    </xf>
    <xf numFmtId="176" fontId="3" fillId="2" borderId="50" xfId="0" applyNumberFormat="1" applyFont="1" applyFill="1" applyBorder="1" applyAlignment="1">
      <alignment vertical="center"/>
    </xf>
    <xf numFmtId="176" fontId="3" fillId="2" borderId="51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176" fontId="3" fillId="2" borderId="8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3" fillId="2" borderId="18" xfId="0" applyFont="1" applyFill="1" applyBorder="1" applyAlignment="1">
      <alignment vertical="center"/>
    </xf>
    <xf numFmtId="176" fontId="3" fillId="2" borderId="52" xfId="0" applyNumberFormat="1" applyFont="1" applyFill="1" applyBorder="1" applyAlignment="1">
      <alignment vertical="center"/>
    </xf>
    <xf numFmtId="176" fontId="3" fillId="0" borderId="53" xfId="0" applyNumberFormat="1" applyFont="1" applyFill="1" applyBorder="1" applyAlignment="1">
      <alignment vertical="center"/>
    </xf>
    <xf numFmtId="176" fontId="3" fillId="0" borderId="54" xfId="0" applyNumberFormat="1" applyFont="1" applyFill="1" applyBorder="1" applyAlignment="1">
      <alignment vertical="center"/>
    </xf>
    <xf numFmtId="176" fontId="3" fillId="0" borderId="30" xfId="0" applyNumberFormat="1" applyFont="1" applyFill="1" applyBorder="1" applyAlignment="1">
      <alignment vertical="center"/>
    </xf>
    <xf numFmtId="176" fontId="3" fillId="2" borderId="55" xfId="0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31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vertical="center"/>
    </xf>
    <xf numFmtId="176" fontId="3" fillId="2" borderId="56" xfId="0" applyNumberFormat="1" applyFont="1" applyFill="1" applyBorder="1" applyAlignment="1">
      <alignment vertical="center"/>
    </xf>
    <xf numFmtId="176" fontId="3" fillId="2" borderId="57" xfId="0" applyNumberFormat="1" applyFont="1" applyFill="1" applyBorder="1" applyAlignment="1">
      <alignment vertical="center"/>
    </xf>
    <xf numFmtId="176" fontId="3" fillId="2" borderId="58" xfId="0" applyNumberFormat="1" applyFont="1" applyFill="1" applyBorder="1" applyAlignment="1">
      <alignment vertical="center"/>
    </xf>
    <xf numFmtId="176" fontId="3" fillId="0" borderId="59" xfId="0" applyNumberFormat="1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vertical="center"/>
    </xf>
    <xf numFmtId="176" fontId="3" fillId="0" borderId="35" xfId="0" applyNumberFormat="1" applyFont="1" applyFill="1" applyBorder="1" applyAlignment="1">
      <alignment vertical="center"/>
    </xf>
    <xf numFmtId="176" fontId="0" fillId="2" borderId="25" xfId="0" applyNumberFormat="1" applyFill="1" applyBorder="1" applyAlignment="1">
      <alignment vertical="center"/>
    </xf>
    <xf numFmtId="176" fontId="0" fillId="2" borderId="22" xfId="0" applyNumberForma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vertical="center"/>
    </xf>
    <xf numFmtId="176" fontId="5" fillId="0" borderId="26" xfId="0" applyNumberFormat="1" applyFont="1" applyFill="1" applyBorder="1" applyAlignment="1">
      <alignment vertical="center"/>
    </xf>
    <xf numFmtId="176" fontId="5" fillId="0" borderId="9" xfId="0" applyNumberFormat="1" applyFont="1" applyFill="1" applyBorder="1" applyAlignment="1">
      <alignment vertical="center"/>
    </xf>
    <xf numFmtId="176" fontId="5" fillId="0" borderId="15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176" fontId="5" fillId="0" borderId="29" xfId="0" applyNumberFormat="1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vertical="center"/>
    </xf>
    <xf numFmtId="176" fontId="5" fillId="0" borderId="23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vertical="center"/>
    </xf>
    <xf numFmtId="176" fontId="5" fillId="0" borderId="12" xfId="0" applyNumberFormat="1" applyFont="1" applyFill="1" applyBorder="1" applyAlignment="1">
      <alignment vertical="center"/>
    </xf>
    <xf numFmtId="176" fontId="3" fillId="2" borderId="25" xfId="0" applyNumberFormat="1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vertical="center"/>
    </xf>
    <xf numFmtId="176" fontId="3" fillId="0" borderId="60" xfId="0" applyNumberFormat="1" applyFont="1" applyFill="1" applyBorder="1" applyAlignment="1">
      <alignment vertical="center"/>
    </xf>
    <xf numFmtId="176" fontId="3" fillId="0" borderId="25" xfId="0" applyNumberFormat="1" applyFont="1" applyFill="1" applyBorder="1" applyAlignment="1">
      <alignment vertical="center"/>
    </xf>
    <xf numFmtId="176" fontId="3" fillId="0" borderId="61" xfId="0" applyNumberFormat="1" applyFont="1" applyFill="1" applyBorder="1" applyAlignment="1">
      <alignment vertical="center"/>
    </xf>
    <xf numFmtId="176" fontId="3" fillId="0" borderId="62" xfId="0" applyNumberFormat="1" applyFont="1" applyFill="1" applyBorder="1" applyAlignment="1">
      <alignment vertical="center"/>
    </xf>
    <xf numFmtId="176" fontId="3" fillId="2" borderId="63" xfId="0" applyNumberFormat="1" applyFont="1" applyFill="1" applyBorder="1" applyAlignment="1">
      <alignment vertical="center"/>
    </xf>
    <xf numFmtId="176" fontId="3" fillId="0" borderId="64" xfId="0" applyNumberFormat="1" applyFont="1" applyFill="1" applyBorder="1" applyAlignment="1">
      <alignment vertical="center"/>
    </xf>
    <xf numFmtId="176" fontId="3" fillId="0" borderId="65" xfId="0" applyNumberFormat="1" applyFont="1" applyFill="1" applyBorder="1" applyAlignment="1">
      <alignment vertical="center"/>
    </xf>
    <xf numFmtId="176" fontId="0" fillId="2" borderId="63" xfId="0" applyNumberFormat="1" applyFill="1" applyBorder="1" applyAlignment="1">
      <alignment vertical="center"/>
    </xf>
    <xf numFmtId="176" fontId="0" fillId="2" borderId="51" xfId="0" applyNumberFormat="1" applyFill="1" applyBorder="1" applyAlignment="1">
      <alignment vertical="center"/>
    </xf>
    <xf numFmtId="176" fontId="3" fillId="2" borderId="22" xfId="0" applyNumberFormat="1" applyFont="1" applyFill="1" applyBorder="1" applyAlignment="1">
      <alignment vertical="center"/>
    </xf>
    <xf numFmtId="176" fontId="3" fillId="0" borderId="21" xfId="0" applyNumberFormat="1" applyFont="1" applyFill="1" applyBorder="1" applyAlignment="1">
      <alignment vertical="center"/>
    </xf>
    <xf numFmtId="38" fontId="3" fillId="0" borderId="3" xfId="2" applyFont="1" applyFill="1" applyBorder="1" applyAlignment="1">
      <alignment vertical="center"/>
    </xf>
    <xf numFmtId="38" fontId="3" fillId="0" borderId="4" xfId="2" applyFont="1" applyFill="1" applyBorder="1" applyAlignment="1">
      <alignment vertical="center"/>
    </xf>
    <xf numFmtId="38" fontId="3" fillId="0" borderId="1" xfId="2" applyFont="1" applyFill="1" applyBorder="1" applyAlignment="1">
      <alignment vertical="center"/>
    </xf>
    <xf numFmtId="38" fontId="3" fillId="0" borderId="66" xfId="2" applyFont="1" applyFill="1" applyBorder="1" applyAlignment="1">
      <alignment vertical="center"/>
    </xf>
    <xf numFmtId="38" fontId="3" fillId="0" borderId="26" xfId="2" applyFont="1" applyFill="1" applyBorder="1" applyAlignment="1">
      <alignment vertical="center"/>
    </xf>
    <xf numFmtId="38" fontId="3" fillId="0" borderId="27" xfId="2" applyFont="1" applyFill="1" applyBorder="1" applyAlignment="1">
      <alignment vertical="center"/>
    </xf>
    <xf numFmtId="38" fontId="3" fillId="0" borderId="28" xfId="2" applyFont="1" applyFill="1" applyBorder="1" applyAlignment="1">
      <alignment vertical="center"/>
    </xf>
    <xf numFmtId="38" fontId="3" fillId="0" borderId="67" xfId="2" applyFont="1" applyFill="1" applyBorder="1" applyAlignment="1">
      <alignment vertical="center"/>
    </xf>
    <xf numFmtId="38" fontId="3" fillId="0" borderId="68" xfId="2" applyFont="1" applyFill="1" applyBorder="1" applyAlignment="1">
      <alignment vertical="center"/>
    </xf>
    <xf numFmtId="38" fontId="3" fillId="0" borderId="29" xfId="2" applyFont="1" applyFill="1" applyBorder="1" applyAlignment="1">
      <alignment vertical="center"/>
    </xf>
    <xf numFmtId="38" fontId="3" fillId="0" borderId="23" xfId="2" applyFont="1" applyFill="1" applyBorder="1" applyAlignment="1">
      <alignment vertical="center"/>
    </xf>
    <xf numFmtId="38" fontId="3" fillId="0" borderId="69" xfId="2" applyFont="1" applyFill="1" applyBorder="1" applyAlignment="1">
      <alignment vertical="center"/>
    </xf>
    <xf numFmtId="38" fontId="3" fillId="0" borderId="13" xfId="2" applyFont="1" applyFill="1" applyBorder="1" applyAlignment="1">
      <alignment vertical="center"/>
    </xf>
    <xf numFmtId="38" fontId="3" fillId="0" borderId="70" xfId="2" applyFont="1" applyFill="1" applyBorder="1" applyAlignment="1">
      <alignment vertical="center"/>
    </xf>
    <xf numFmtId="38" fontId="3" fillId="2" borderId="23" xfId="2" applyFont="1" applyFill="1" applyBorder="1" applyAlignment="1">
      <alignment vertical="center"/>
    </xf>
    <xf numFmtId="38" fontId="3" fillId="2" borderId="33" xfId="2" applyFont="1" applyFill="1" applyBorder="1" applyAlignment="1">
      <alignment vertical="center"/>
    </xf>
    <xf numFmtId="38" fontId="3" fillId="0" borderId="2" xfId="2" applyFont="1" applyFill="1" applyBorder="1" applyAlignment="1">
      <alignment vertical="center"/>
    </xf>
    <xf numFmtId="38" fontId="3" fillId="0" borderId="16" xfId="2" applyFont="1" applyFill="1" applyBorder="1" applyAlignment="1">
      <alignment vertical="center"/>
    </xf>
    <xf numFmtId="38" fontId="3" fillId="0" borderId="19" xfId="2" applyFont="1" applyFill="1" applyBorder="1" applyAlignment="1">
      <alignment vertical="center"/>
    </xf>
    <xf numFmtId="38" fontId="3" fillId="0" borderId="21" xfId="2" applyFont="1" applyFill="1" applyBorder="1" applyAlignment="1">
      <alignment vertical="center"/>
    </xf>
    <xf numFmtId="38" fontId="3" fillId="0" borderId="33" xfId="2" applyFont="1" applyFill="1" applyBorder="1" applyAlignment="1">
      <alignment vertical="center"/>
    </xf>
    <xf numFmtId="38" fontId="3" fillId="0" borderId="17" xfId="2" applyFont="1" applyFill="1" applyBorder="1" applyAlignment="1">
      <alignment vertical="center"/>
    </xf>
    <xf numFmtId="38" fontId="3" fillId="0" borderId="20" xfId="2" applyFont="1" applyFill="1" applyBorder="1" applyAlignment="1">
      <alignment vertical="center"/>
    </xf>
    <xf numFmtId="38" fontId="3" fillId="0" borderId="18" xfId="2" applyFont="1" applyFill="1" applyBorder="1" applyAlignment="1">
      <alignment vertical="center"/>
    </xf>
    <xf numFmtId="38" fontId="3" fillId="2" borderId="49" xfId="2" applyFont="1" applyFill="1" applyBorder="1" applyAlignment="1">
      <alignment vertical="center"/>
    </xf>
    <xf numFmtId="38" fontId="3" fillId="0" borderId="51" xfId="2" applyFont="1" applyFill="1" applyBorder="1" applyAlignment="1">
      <alignment vertical="center"/>
    </xf>
    <xf numFmtId="38" fontId="3" fillId="0" borderId="13" xfId="2" applyFont="1" applyFill="1" applyBorder="1" applyAlignment="1">
      <alignment horizontal="right" vertical="center" wrapText="1"/>
    </xf>
    <xf numFmtId="38" fontId="3" fillId="0" borderId="71" xfId="2" applyFont="1" applyFill="1" applyBorder="1" applyAlignment="1">
      <alignment vertical="center"/>
    </xf>
    <xf numFmtId="38" fontId="3" fillId="2" borderId="15" xfId="2" applyFont="1" applyFill="1" applyBorder="1" applyAlignment="1">
      <alignment vertical="center"/>
    </xf>
    <xf numFmtId="38" fontId="3" fillId="0" borderId="72" xfId="2" applyFont="1" applyFill="1" applyBorder="1" applyAlignment="1">
      <alignment vertical="center"/>
    </xf>
    <xf numFmtId="38" fontId="3" fillId="0" borderId="73" xfId="2" applyFont="1" applyFill="1" applyBorder="1" applyAlignment="1">
      <alignment vertical="center"/>
    </xf>
    <xf numFmtId="38" fontId="3" fillId="0" borderId="74" xfId="2" applyFont="1" applyFill="1" applyBorder="1" applyAlignment="1">
      <alignment vertical="center"/>
    </xf>
    <xf numFmtId="38" fontId="3" fillId="2" borderId="71" xfId="2" applyFont="1" applyFill="1" applyBorder="1" applyAlignment="1">
      <alignment vertical="center"/>
    </xf>
    <xf numFmtId="38" fontId="3" fillId="0" borderId="23" xfId="2" applyFont="1" applyFill="1" applyBorder="1" applyAlignment="1">
      <alignment horizontal="right" vertical="center" wrapText="1"/>
    </xf>
    <xf numFmtId="176" fontId="3" fillId="0" borderId="8" xfId="0" applyNumberFormat="1" applyFont="1" applyFill="1" applyBorder="1" applyAlignment="1">
      <alignment horizontal="right" vertical="center" wrapText="1"/>
    </xf>
    <xf numFmtId="176" fontId="3" fillId="0" borderId="18" xfId="0" applyNumberFormat="1" applyFont="1" applyFill="1" applyBorder="1" applyAlignment="1">
      <alignment horizontal="right" vertical="center" wrapText="1"/>
    </xf>
    <xf numFmtId="38" fontId="3" fillId="0" borderId="15" xfId="2" applyFont="1" applyFill="1" applyBorder="1" applyAlignment="1">
      <alignment vertical="center"/>
    </xf>
    <xf numFmtId="176" fontId="3" fillId="0" borderId="6" xfId="1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horizontal="right" vertical="center" wrapText="1"/>
    </xf>
    <xf numFmtId="176" fontId="3" fillId="0" borderId="21" xfId="0" applyNumberFormat="1" applyFont="1" applyFill="1" applyBorder="1" applyAlignment="1">
      <alignment horizontal="right" vertical="center" wrapText="1"/>
    </xf>
    <xf numFmtId="176" fontId="3" fillId="0" borderId="0" xfId="1" applyNumberFormat="1" applyFont="1" applyFill="1" applyAlignment="1">
      <alignment vertical="center"/>
    </xf>
    <xf numFmtId="176" fontId="6" fillId="0" borderId="22" xfId="1" applyNumberFormat="1" applyFont="1" applyFill="1" applyBorder="1"/>
    <xf numFmtId="176" fontId="3" fillId="0" borderId="3" xfId="1" applyNumberFormat="1" applyFont="1" applyFill="1" applyBorder="1"/>
    <xf numFmtId="176" fontId="3" fillId="2" borderId="23" xfId="1" applyNumberFormat="1" applyFont="1" applyFill="1" applyBorder="1"/>
    <xf numFmtId="176" fontId="3" fillId="2" borderId="15" xfId="1" applyNumberFormat="1" applyFont="1" applyFill="1" applyBorder="1"/>
    <xf numFmtId="176" fontId="3" fillId="0" borderId="1" xfId="1" applyNumberFormat="1" applyFont="1" applyFill="1" applyBorder="1"/>
    <xf numFmtId="176" fontId="3" fillId="0" borderId="23" xfId="1" applyNumberFormat="1" applyFont="1" applyFill="1" applyBorder="1"/>
    <xf numFmtId="176" fontId="3" fillId="0" borderId="29" xfId="1" applyNumberFormat="1" applyFont="1" applyFill="1" applyBorder="1"/>
    <xf numFmtId="176" fontId="3" fillId="2" borderId="55" xfId="1" applyNumberFormat="1" applyFont="1" applyFill="1" applyBorder="1" applyAlignment="1">
      <alignment vertical="center"/>
    </xf>
    <xf numFmtId="176" fontId="3" fillId="0" borderId="26" xfId="1" applyNumberFormat="1" applyFont="1" applyFill="1" applyBorder="1"/>
    <xf numFmtId="176" fontId="3" fillId="2" borderId="25" xfId="1" applyNumberFormat="1" applyFont="1" applyFill="1" applyBorder="1" applyAlignment="1">
      <alignment vertical="center"/>
    </xf>
    <xf numFmtId="176" fontId="3" fillId="2" borderId="25" xfId="1" applyNumberFormat="1" applyFont="1" applyFill="1" applyBorder="1"/>
    <xf numFmtId="176" fontId="3" fillId="2" borderId="33" xfId="1" applyNumberFormat="1" applyFont="1" applyFill="1" applyBorder="1"/>
    <xf numFmtId="38" fontId="1" fillId="2" borderId="33" xfId="2" applyFill="1" applyBorder="1" applyAlignment="1">
      <alignment vertical="center"/>
    </xf>
    <xf numFmtId="38" fontId="1" fillId="2" borderId="23" xfId="2" applyFill="1" applyBorder="1" applyAlignment="1">
      <alignment vertical="center"/>
    </xf>
    <xf numFmtId="176" fontId="1" fillId="0" borderId="0" xfId="1" applyNumberFormat="1" applyFill="1" applyAlignment="1">
      <alignment vertical="center"/>
    </xf>
    <xf numFmtId="0" fontId="3" fillId="0" borderId="49" xfId="0" applyFont="1" applyFill="1" applyBorder="1" applyAlignment="1">
      <alignment horizontal="center" vertical="center"/>
    </xf>
    <xf numFmtId="38" fontId="3" fillId="0" borderId="75" xfId="2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38" fontId="3" fillId="3" borderId="76" xfId="2" applyFont="1" applyFill="1" applyBorder="1" applyAlignment="1">
      <alignment vertical="center"/>
    </xf>
    <xf numFmtId="38" fontId="3" fillId="2" borderId="77" xfId="2" applyFont="1" applyFill="1" applyBorder="1" applyAlignment="1">
      <alignment vertical="center"/>
    </xf>
    <xf numFmtId="176" fontId="3" fillId="2" borderId="71" xfId="0" applyNumberFormat="1" applyFont="1" applyFill="1" applyBorder="1" applyAlignment="1">
      <alignment vertical="center"/>
    </xf>
    <xf numFmtId="38" fontId="3" fillId="0" borderId="76" xfId="2" applyFont="1" applyFill="1" applyBorder="1" applyAlignment="1">
      <alignment vertical="center"/>
    </xf>
    <xf numFmtId="176" fontId="3" fillId="0" borderId="71" xfId="0" applyNumberFormat="1" applyFont="1" applyFill="1" applyBorder="1" applyAlignment="1">
      <alignment vertical="center"/>
    </xf>
    <xf numFmtId="38" fontId="3" fillId="3" borderId="33" xfId="2" applyFont="1" applyFill="1" applyBorder="1" applyAlignment="1">
      <alignment vertical="center"/>
    </xf>
    <xf numFmtId="38" fontId="3" fillId="3" borderId="22" xfId="2" applyFont="1" applyFill="1" applyBorder="1" applyAlignment="1">
      <alignment vertical="center"/>
    </xf>
    <xf numFmtId="38" fontId="3" fillId="3" borderId="26" xfId="2" applyFont="1" applyFill="1" applyBorder="1" applyAlignment="1">
      <alignment vertical="center"/>
    </xf>
    <xf numFmtId="38" fontId="3" fillId="3" borderId="17" xfId="2" applyFont="1" applyFill="1" applyBorder="1" applyAlignment="1">
      <alignment vertical="center"/>
    </xf>
    <xf numFmtId="38" fontId="3" fillId="3" borderId="51" xfId="2" applyFont="1" applyFill="1" applyBorder="1" applyAlignment="1">
      <alignment vertical="center"/>
    </xf>
    <xf numFmtId="38" fontId="3" fillId="2" borderId="78" xfId="2" applyFont="1" applyFill="1" applyBorder="1" applyAlignment="1">
      <alignment vertical="center"/>
    </xf>
    <xf numFmtId="0" fontId="3" fillId="2" borderId="49" xfId="0" applyFont="1" applyFill="1" applyBorder="1" applyAlignment="1">
      <alignment vertical="center"/>
    </xf>
    <xf numFmtId="38" fontId="3" fillId="3" borderId="23" xfId="2" applyFont="1" applyFill="1" applyBorder="1" applyAlignment="1">
      <alignment vertical="center"/>
    </xf>
    <xf numFmtId="38" fontId="3" fillId="3" borderId="18" xfId="2" applyFont="1" applyFill="1" applyBorder="1" applyAlignment="1">
      <alignment vertical="center"/>
    </xf>
    <xf numFmtId="38" fontId="3" fillId="2" borderId="55" xfId="2" applyFont="1" applyFill="1" applyBorder="1" applyAlignment="1">
      <alignment vertical="center"/>
    </xf>
    <xf numFmtId="176" fontId="3" fillId="0" borderId="55" xfId="2" applyNumberFormat="1" applyFont="1" applyFill="1" applyBorder="1" applyAlignment="1">
      <alignment vertical="center"/>
    </xf>
    <xf numFmtId="176" fontId="3" fillId="0" borderId="6" xfId="2" applyNumberFormat="1" applyFont="1" applyFill="1" applyBorder="1" applyAlignment="1">
      <alignment vertical="center"/>
    </xf>
    <xf numFmtId="176" fontId="3" fillId="0" borderId="3" xfId="2" applyNumberFormat="1" applyFont="1" applyFill="1" applyBorder="1" applyAlignment="1">
      <alignment vertical="center"/>
    </xf>
    <xf numFmtId="176" fontId="3" fillId="0" borderId="32" xfId="2" applyNumberFormat="1" applyFont="1" applyFill="1" applyBorder="1" applyAlignment="1">
      <alignment vertical="center"/>
    </xf>
    <xf numFmtId="176" fontId="3" fillId="0" borderId="29" xfId="2" applyNumberFormat="1" applyFont="1" applyFill="1" applyBorder="1" applyAlignment="1">
      <alignment vertical="center"/>
    </xf>
    <xf numFmtId="176" fontId="3" fillId="0" borderId="54" xfId="2" applyNumberFormat="1" applyFont="1" applyFill="1" applyBorder="1" applyAlignment="1">
      <alignment vertical="center"/>
    </xf>
    <xf numFmtId="176" fontId="3" fillId="0" borderId="77" xfId="2" applyNumberFormat="1" applyFont="1" applyFill="1" applyBorder="1" applyAlignment="1">
      <alignment vertical="center"/>
    </xf>
    <xf numFmtId="176" fontId="3" fillId="0" borderId="31" xfId="2" applyNumberFormat="1" applyFont="1" applyFill="1" applyBorder="1" applyAlignment="1">
      <alignment vertical="center"/>
    </xf>
    <xf numFmtId="176" fontId="3" fillId="0" borderId="52" xfId="2" applyNumberFormat="1" applyFont="1" applyFill="1" applyBorder="1" applyAlignment="1">
      <alignment vertical="center"/>
    </xf>
    <xf numFmtId="176" fontId="3" fillId="0" borderId="30" xfId="2" applyNumberFormat="1" applyFont="1" applyFill="1" applyBorder="1" applyAlignment="1">
      <alignment vertical="center"/>
    </xf>
    <xf numFmtId="176" fontId="3" fillId="3" borderId="33" xfId="0" applyNumberFormat="1" applyFont="1" applyFill="1" applyBorder="1" applyAlignment="1">
      <alignment vertical="center"/>
    </xf>
    <xf numFmtId="176" fontId="3" fillId="3" borderId="26" xfId="0" applyNumberFormat="1" applyFont="1" applyFill="1" applyBorder="1" applyAlignment="1">
      <alignment vertical="center"/>
    </xf>
    <xf numFmtId="176" fontId="3" fillId="3" borderId="55" xfId="2" applyNumberFormat="1" applyFont="1" applyFill="1" applyBorder="1" applyAlignment="1">
      <alignment vertical="center"/>
    </xf>
    <xf numFmtId="176" fontId="3" fillId="3" borderId="23" xfId="0" applyNumberFormat="1" applyFont="1" applyFill="1" applyBorder="1" applyAlignment="1">
      <alignment vertical="center"/>
    </xf>
    <xf numFmtId="176" fontId="3" fillId="0" borderId="79" xfId="2" applyNumberFormat="1" applyFont="1" applyFill="1" applyBorder="1" applyAlignment="1">
      <alignment vertical="center"/>
    </xf>
    <xf numFmtId="176" fontId="3" fillId="2" borderId="77" xfId="2" applyNumberFormat="1" applyFont="1" applyFill="1" applyBorder="1" applyAlignment="1">
      <alignment vertical="center"/>
    </xf>
    <xf numFmtId="176" fontId="3" fillId="2" borderId="78" xfId="2" applyNumberFormat="1" applyFont="1" applyFill="1" applyBorder="1" applyAlignment="1">
      <alignment vertical="center"/>
    </xf>
    <xf numFmtId="176" fontId="3" fillId="2" borderId="55" xfId="2" applyNumberFormat="1" applyFont="1" applyFill="1" applyBorder="1" applyAlignment="1">
      <alignment vertical="center"/>
    </xf>
    <xf numFmtId="176" fontId="3" fillId="0" borderId="33" xfId="0" applyNumberFormat="1" applyFont="1" applyFill="1" applyBorder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76" fontId="3" fillId="0" borderId="53" xfId="1" applyNumberFormat="1" applyFont="1" applyFill="1" applyBorder="1" applyAlignment="1">
      <alignment vertical="center"/>
    </xf>
    <xf numFmtId="176" fontId="3" fillId="0" borderId="54" xfId="1" applyNumberFormat="1" applyFont="1" applyFill="1" applyBorder="1" applyAlignment="1">
      <alignment vertical="center"/>
    </xf>
    <xf numFmtId="0" fontId="3" fillId="0" borderId="29" xfId="0" applyFont="1" applyFill="1" applyBorder="1"/>
    <xf numFmtId="0" fontId="3" fillId="0" borderId="23" xfId="0" applyFont="1" applyFill="1" applyBorder="1"/>
    <xf numFmtId="0" fontId="3" fillId="0" borderId="15" xfId="0" applyFont="1" applyFill="1" applyBorder="1"/>
    <xf numFmtId="0" fontId="3" fillId="0" borderId="57" xfId="0" applyFont="1" applyFill="1" applyBorder="1"/>
    <xf numFmtId="3" fontId="3" fillId="0" borderId="29" xfId="0" applyNumberFormat="1" applyFont="1" applyFill="1" applyBorder="1"/>
    <xf numFmtId="3" fontId="3" fillId="0" borderId="23" xfId="0" applyNumberFormat="1" applyFont="1" applyFill="1" applyBorder="1"/>
    <xf numFmtId="3" fontId="3" fillId="0" borderId="15" xfId="0" applyNumberFormat="1" applyFont="1" applyFill="1" applyBorder="1"/>
    <xf numFmtId="176" fontId="3" fillId="0" borderId="55" xfId="1" applyNumberFormat="1" applyFont="1" applyFill="1" applyBorder="1" applyAlignment="1">
      <alignment vertical="center"/>
    </xf>
    <xf numFmtId="0" fontId="3" fillId="0" borderId="71" xfId="0" applyFont="1" applyFill="1" applyBorder="1" applyAlignment="1">
      <alignment horizontal="center" vertical="center"/>
    </xf>
    <xf numFmtId="176" fontId="3" fillId="0" borderId="52" xfId="1" applyNumberFormat="1" applyFont="1" applyFill="1" applyBorder="1" applyAlignment="1">
      <alignment vertical="center"/>
    </xf>
    <xf numFmtId="176" fontId="3" fillId="0" borderId="25" xfId="1" applyNumberFormat="1" applyFont="1" applyFill="1" applyBorder="1" applyAlignment="1">
      <alignment vertical="center"/>
    </xf>
    <xf numFmtId="176" fontId="3" fillId="0" borderId="25" xfId="1" applyNumberFormat="1" applyFont="1" applyFill="1" applyBorder="1"/>
    <xf numFmtId="0" fontId="3" fillId="0" borderId="26" xfId="0" applyFont="1" applyFill="1" applyBorder="1"/>
    <xf numFmtId="0" fontId="3" fillId="0" borderId="80" xfId="0" applyFont="1" applyFill="1" applyBorder="1"/>
    <xf numFmtId="0" fontId="3" fillId="0" borderId="81" xfId="0" applyFont="1" applyFill="1" applyBorder="1"/>
    <xf numFmtId="3" fontId="3" fillId="0" borderId="26" xfId="0" applyNumberFormat="1" applyFont="1" applyFill="1" applyBorder="1"/>
    <xf numFmtId="0" fontId="10" fillId="0" borderId="16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/>
    <xf numFmtId="0" fontId="11" fillId="0" borderId="0" xfId="0" applyFont="1" applyFill="1"/>
    <xf numFmtId="0" fontId="10" fillId="0" borderId="22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24" xfId="0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38" fontId="3" fillId="4" borderId="23" xfId="2" applyFont="1" applyFill="1" applyBorder="1" applyAlignment="1">
      <alignment vertical="center"/>
    </xf>
    <xf numFmtId="176" fontId="3" fillId="4" borderId="8" xfId="0" applyNumberFormat="1" applyFont="1" applyFill="1" applyBorder="1" applyAlignment="1">
      <alignment vertical="center"/>
    </xf>
    <xf numFmtId="176" fontId="3" fillId="4" borderId="38" xfId="0" applyNumberFormat="1" applyFont="1" applyFill="1" applyBorder="1" applyAlignment="1">
      <alignment vertical="center"/>
    </xf>
    <xf numFmtId="38" fontId="3" fillId="4" borderId="49" xfId="2" applyFont="1" applyFill="1" applyBorder="1" applyAlignment="1">
      <alignment vertical="center"/>
    </xf>
    <xf numFmtId="176" fontId="3" fillId="4" borderId="63" xfId="0" applyNumberFormat="1" applyFont="1" applyFill="1" applyBorder="1" applyAlignment="1">
      <alignment vertical="center"/>
    </xf>
    <xf numFmtId="176" fontId="3" fillId="4" borderId="50" xfId="0" applyNumberFormat="1" applyFont="1" applyFill="1" applyBorder="1" applyAlignment="1">
      <alignment vertical="center"/>
    </xf>
    <xf numFmtId="38" fontId="3" fillId="4" borderId="71" xfId="2" applyFont="1" applyFill="1" applyBorder="1" applyAlignment="1">
      <alignment vertical="center"/>
    </xf>
    <xf numFmtId="38" fontId="3" fillId="0" borderId="22" xfId="2" applyFont="1" applyFill="1" applyBorder="1" applyAlignment="1">
      <alignment vertical="center"/>
    </xf>
    <xf numFmtId="176" fontId="3" fillId="4" borderId="8" xfId="1" applyNumberFormat="1" applyFont="1" applyFill="1" applyBorder="1" applyAlignment="1">
      <alignment vertical="center"/>
    </xf>
    <xf numFmtId="176" fontId="3" fillId="4" borderId="8" xfId="1" applyNumberFormat="1" applyFont="1" applyFill="1" applyBorder="1"/>
    <xf numFmtId="176" fontId="3" fillId="4" borderId="23" xfId="1" applyNumberFormat="1" applyFont="1" applyFill="1" applyBorder="1"/>
    <xf numFmtId="176" fontId="3" fillId="4" borderId="44" xfId="0" applyNumberFormat="1" applyFont="1" applyFill="1" applyBorder="1" applyAlignment="1">
      <alignment vertical="center"/>
    </xf>
    <xf numFmtId="176" fontId="3" fillId="4" borderId="23" xfId="0" applyNumberFormat="1" applyFont="1" applyFill="1" applyBorder="1" applyAlignment="1">
      <alignment vertical="center"/>
    </xf>
    <xf numFmtId="176" fontId="3" fillId="4" borderId="18" xfId="0" applyNumberFormat="1" applyFont="1" applyFill="1" applyBorder="1" applyAlignment="1">
      <alignment vertical="center"/>
    </xf>
    <xf numFmtId="38" fontId="3" fillId="4" borderId="15" xfId="2" applyFont="1" applyFill="1" applyBorder="1" applyAlignment="1">
      <alignment vertical="center"/>
    </xf>
    <xf numFmtId="176" fontId="3" fillId="4" borderId="78" xfId="1" applyNumberFormat="1" applyFont="1" applyFill="1" applyBorder="1" applyAlignment="1">
      <alignment vertical="center"/>
    </xf>
    <xf numFmtId="176" fontId="3" fillId="4" borderId="63" xfId="1" applyNumberFormat="1" applyFont="1" applyFill="1" applyBorder="1" applyAlignment="1">
      <alignment vertical="center"/>
    </xf>
    <xf numFmtId="176" fontId="3" fillId="4" borderId="63" xfId="1" applyNumberFormat="1" applyFont="1" applyFill="1" applyBorder="1"/>
    <xf numFmtId="176" fontId="3" fillId="4" borderId="49" xfId="1" applyNumberFormat="1" applyFont="1" applyFill="1" applyBorder="1"/>
    <xf numFmtId="176" fontId="3" fillId="4" borderId="31" xfId="1" applyNumberFormat="1" applyFont="1" applyFill="1" applyBorder="1" applyAlignment="1">
      <alignment vertical="center"/>
    </xf>
    <xf numFmtId="176" fontId="3" fillId="4" borderId="10" xfId="1" applyNumberFormat="1" applyFont="1" applyFill="1" applyBorder="1" applyAlignment="1">
      <alignment vertical="center"/>
    </xf>
    <xf numFmtId="176" fontId="3" fillId="4" borderId="10" xfId="1" applyNumberFormat="1" applyFont="1" applyFill="1" applyBorder="1"/>
    <xf numFmtId="176" fontId="3" fillId="4" borderId="19" xfId="1" applyNumberFormat="1" applyFont="1" applyFill="1" applyBorder="1"/>
    <xf numFmtId="176" fontId="3" fillId="4" borderId="55" xfId="1" applyNumberFormat="1" applyFont="1" applyFill="1" applyBorder="1" applyAlignment="1">
      <alignment vertical="center"/>
    </xf>
    <xf numFmtId="176" fontId="3" fillId="4" borderId="18" xfId="1" applyNumberFormat="1" applyFont="1" applyFill="1" applyBorder="1"/>
    <xf numFmtId="176" fontId="3" fillId="4" borderId="7" xfId="1" applyNumberFormat="1" applyFont="1" applyFill="1" applyBorder="1" applyAlignment="1">
      <alignment vertical="center"/>
    </xf>
    <xf numFmtId="176" fontId="3" fillId="4" borderId="7" xfId="1" applyNumberFormat="1" applyFont="1" applyFill="1" applyBorder="1"/>
    <xf numFmtId="176" fontId="3" fillId="4" borderId="16" xfId="1" applyNumberFormat="1" applyFont="1" applyFill="1" applyBorder="1"/>
    <xf numFmtId="38" fontId="3" fillId="4" borderId="33" xfId="2" applyFont="1" applyFill="1" applyBorder="1" applyAlignment="1">
      <alignment vertical="center"/>
    </xf>
    <xf numFmtId="38" fontId="3" fillId="0" borderId="57" xfId="2" applyFont="1" applyFill="1" applyBorder="1"/>
    <xf numFmtId="176" fontId="0" fillId="0" borderId="0" xfId="0" applyNumberFormat="1" applyFill="1"/>
    <xf numFmtId="0" fontId="10" fillId="0" borderId="3" xfId="0" applyFont="1" applyFill="1" applyBorder="1" applyAlignment="1">
      <alignment vertical="center"/>
    </xf>
    <xf numFmtId="0" fontId="10" fillId="0" borderId="5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7" xfId="0" applyNumberFormat="1" applyFont="1" applyFill="1" applyBorder="1" applyAlignment="1">
      <alignment vertical="center"/>
    </xf>
    <xf numFmtId="0" fontId="10" fillId="0" borderId="26" xfId="0" applyFont="1" applyFill="1" applyBorder="1" applyAlignment="1">
      <alignment vertical="center"/>
    </xf>
    <xf numFmtId="0" fontId="10" fillId="0" borderId="9" xfId="0" applyNumberFormat="1" applyFont="1" applyFill="1" applyBorder="1" applyAlignment="1">
      <alignment vertical="center"/>
    </xf>
    <xf numFmtId="0" fontId="10" fillId="0" borderId="29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49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2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7" xfId="0" applyNumberFormat="1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10" fillId="0" borderId="29" xfId="0" applyFont="1" applyFill="1" applyBorder="1"/>
    <xf numFmtId="0" fontId="10" fillId="0" borderId="15" xfId="0" applyFont="1" applyFill="1" applyBorder="1"/>
    <xf numFmtId="0" fontId="10" fillId="0" borderId="49" xfId="0" applyFont="1" applyFill="1" applyBorder="1"/>
    <xf numFmtId="0" fontId="8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36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3" fillId="0" borderId="29" xfId="2" applyFont="1" applyFill="1" applyBorder="1"/>
    <xf numFmtId="38" fontId="3" fillId="0" borderId="15" xfId="2" applyFont="1" applyFill="1" applyBorder="1"/>
    <xf numFmtId="38" fontId="3" fillId="0" borderId="26" xfId="2" applyFont="1" applyFill="1" applyBorder="1"/>
    <xf numFmtId="176" fontId="3" fillId="2" borderId="48" xfId="2" applyNumberFormat="1" applyFont="1" applyFill="1" applyBorder="1" applyAlignment="1">
      <alignment vertical="center"/>
    </xf>
    <xf numFmtId="176" fontId="3" fillId="2" borderId="15" xfId="2" applyNumberFormat="1" applyFont="1" applyFill="1" applyBorder="1" applyAlignment="1">
      <alignment vertical="center"/>
    </xf>
    <xf numFmtId="176" fontId="3" fillId="2" borderId="49" xfId="2" applyNumberFormat="1" applyFont="1" applyFill="1" applyBorder="1" applyAlignment="1">
      <alignment vertical="center"/>
    </xf>
    <xf numFmtId="176" fontId="3" fillId="2" borderId="82" xfId="2" applyNumberFormat="1" applyFont="1" applyFill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176" fontId="3" fillId="2" borderId="78" xfId="1" applyNumberFormat="1" applyFont="1" applyFill="1" applyBorder="1" applyAlignment="1">
      <alignment vertical="center"/>
    </xf>
    <xf numFmtId="176" fontId="3" fillId="2" borderId="63" xfId="1" applyNumberFormat="1" applyFont="1" applyFill="1" applyBorder="1" applyAlignment="1">
      <alignment vertical="center"/>
    </xf>
    <xf numFmtId="176" fontId="3" fillId="2" borderId="63" xfId="1" applyNumberFormat="1" applyFont="1" applyFill="1" applyBorder="1"/>
    <xf numFmtId="176" fontId="3" fillId="2" borderId="49" xfId="1" applyNumberFormat="1" applyFont="1" applyFill="1" applyBorder="1"/>
    <xf numFmtId="0" fontId="8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vertical="center"/>
    </xf>
    <xf numFmtId="176" fontId="3" fillId="0" borderId="83" xfId="2" applyNumberFormat="1" applyFont="1" applyFill="1" applyBorder="1" applyAlignment="1">
      <alignment vertical="center"/>
    </xf>
    <xf numFmtId="176" fontId="3" fillId="0" borderId="26" xfId="2" applyNumberFormat="1" applyFont="1" applyFill="1" applyBorder="1" applyAlignment="1">
      <alignment vertical="center"/>
    </xf>
    <xf numFmtId="176" fontId="3" fillId="2" borderId="31" xfId="2" applyNumberFormat="1" applyFont="1" applyFill="1" applyBorder="1" applyAlignment="1">
      <alignment vertical="center"/>
    </xf>
    <xf numFmtId="176" fontId="3" fillId="2" borderId="15" xfId="0" applyNumberFormat="1" applyFont="1" applyFill="1" applyBorder="1" applyAlignment="1">
      <alignment vertical="center"/>
    </xf>
    <xf numFmtId="38" fontId="3" fillId="0" borderId="84" xfId="2" applyFont="1" applyFill="1" applyBorder="1" applyAlignment="1">
      <alignment vertical="center"/>
    </xf>
    <xf numFmtId="38" fontId="3" fillId="0" borderId="85" xfId="2" applyFont="1" applyFill="1" applyBorder="1" applyAlignment="1">
      <alignment vertical="center"/>
    </xf>
    <xf numFmtId="176" fontId="3" fillId="0" borderId="33" xfId="1" applyNumberFormat="1" applyFont="1" applyFill="1" applyBorder="1"/>
    <xf numFmtId="176" fontId="3" fillId="0" borderId="77" xfId="1" applyNumberFormat="1" applyFont="1" applyFill="1" applyBorder="1" applyAlignment="1">
      <alignment vertical="center"/>
    </xf>
    <xf numFmtId="176" fontId="3" fillId="0" borderId="71" xfId="1" applyNumberFormat="1" applyFont="1" applyFill="1" applyBorder="1" applyAlignment="1">
      <alignment vertical="center"/>
    </xf>
    <xf numFmtId="176" fontId="3" fillId="0" borderId="71" xfId="1" applyNumberFormat="1" applyFont="1" applyFill="1" applyBorder="1"/>
    <xf numFmtId="176" fontId="3" fillId="0" borderId="76" xfId="1" applyNumberFormat="1" applyFont="1" applyFill="1" applyBorder="1"/>
    <xf numFmtId="176" fontId="3" fillId="0" borderId="82" xfId="1" applyNumberFormat="1" applyFont="1" applyFill="1" applyBorder="1" applyAlignment="1">
      <alignment vertical="center"/>
    </xf>
    <xf numFmtId="38" fontId="1" fillId="2" borderId="49" xfId="2" applyFill="1" applyBorder="1" applyAlignment="1">
      <alignment vertical="center"/>
    </xf>
    <xf numFmtId="0" fontId="3" fillId="0" borderId="1" xfId="0" applyFont="1" applyFill="1" applyBorder="1"/>
    <xf numFmtId="38" fontId="3" fillId="4" borderId="57" xfId="2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/>
  </cellXfs>
  <cellStyles count="4">
    <cellStyle name="パーセント" xfId="1" builtinId="5"/>
    <cellStyle name="桁区切り" xfId="2" builtinId="6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T709"/>
  <sheetViews>
    <sheetView tabSelected="1" view="pageBreakPreview" zoomScaleNormal="85" zoomScaleSheetLayoutView="100" workbookViewId="0">
      <selection activeCell="T2" sqref="T2"/>
    </sheetView>
  </sheetViews>
  <sheetFormatPr defaultRowHeight="13.2" x14ac:dyDescent="0.2"/>
  <cols>
    <col min="1" max="1" width="2.33203125" customWidth="1"/>
    <col min="2" max="4" width="7.6640625" style="1" customWidth="1"/>
    <col min="5" max="9" width="7.6640625" customWidth="1"/>
    <col min="10" max="13" width="7.6640625" style="2" customWidth="1"/>
    <col min="14" max="14" width="7.6640625" customWidth="1"/>
    <col min="15" max="17" width="7.6640625" style="2" customWidth="1"/>
    <col min="18" max="18" width="1.6640625" customWidth="1"/>
  </cols>
  <sheetData>
    <row r="1" spans="1:20" ht="14.4" x14ac:dyDescent="0.2">
      <c r="A1" s="453" t="s">
        <v>108</v>
      </c>
      <c r="B1"/>
      <c r="C1"/>
      <c r="D1"/>
      <c r="J1"/>
      <c r="K1"/>
      <c r="L1"/>
      <c r="M1"/>
      <c r="O1"/>
      <c r="P1"/>
      <c r="Q1"/>
    </row>
    <row r="3" spans="1:20" x14ac:dyDescent="0.2">
      <c r="B3" s="50" t="s">
        <v>8</v>
      </c>
      <c r="C3" s="50"/>
      <c r="D3" s="51"/>
      <c r="E3" s="52"/>
      <c r="F3" s="52"/>
      <c r="G3" s="52"/>
      <c r="H3" s="52"/>
      <c r="I3" s="52"/>
      <c r="J3" s="53"/>
      <c r="K3" s="53"/>
      <c r="L3" s="53"/>
      <c r="M3" s="53"/>
      <c r="N3" s="52"/>
      <c r="O3" s="53"/>
    </row>
    <row r="4" spans="1:20" s="3" customFormat="1" ht="19.2" x14ac:dyDescent="0.15">
      <c r="B4" s="5" t="s">
        <v>9</v>
      </c>
      <c r="C4" s="6" t="s">
        <v>84</v>
      </c>
      <c r="D4" s="307" t="s">
        <v>80</v>
      </c>
      <c r="E4" s="307" t="s">
        <v>81</v>
      </c>
      <c r="F4" s="308" t="s">
        <v>10</v>
      </c>
      <c r="G4" s="309" t="s">
        <v>79</v>
      </c>
      <c r="H4" s="307" t="s">
        <v>81</v>
      </c>
      <c r="I4" s="6" t="s">
        <v>11</v>
      </c>
      <c r="J4" s="54"/>
      <c r="K4" s="19"/>
      <c r="L4" s="18"/>
      <c r="M4" s="18"/>
      <c r="N4" s="18"/>
      <c r="O4" s="18"/>
      <c r="P4" s="18"/>
      <c r="Q4" s="18"/>
      <c r="R4" s="19"/>
    </row>
    <row r="5" spans="1:20" s="9" customFormat="1" x14ac:dyDescent="0.2">
      <c r="B5" s="55"/>
      <c r="C5" s="26" t="s">
        <v>10</v>
      </c>
      <c r="D5" s="210">
        <f>SUM(D6:D7)</f>
        <v>3169</v>
      </c>
      <c r="E5" s="210">
        <f>SUM(E6:E7)</f>
        <v>2991</v>
      </c>
      <c r="F5" s="226">
        <f>SUM(D5:E5)</f>
        <v>6160</v>
      </c>
      <c r="G5" s="171">
        <f>D5/$F$5</f>
        <v>0.51444805194805199</v>
      </c>
      <c r="H5" s="102">
        <f>E5/$F$5</f>
        <v>0.48555194805194807</v>
      </c>
      <c r="I5" s="102">
        <f>F5/$F$12</f>
        <v>0.32046613255644574</v>
      </c>
      <c r="J5" s="56"/>
      <c r="K5" s="57"/>
      <c r="L5" s="26"/>
      <c r="M5" s="57"/>
      <c r="N5" s="57"/>
      <c r="O5" s="57"/>
      <c r="P5" s="8"/>
      <c r="Q5" s="8"/>
      <c r="R5" s="8"/>
    </row>
    <row r="6" spans="1:20" s="9" customFormat="1" x14ac:dyDescent="0.2">
      <c r="B6" s="55" t="s">
        <v>12</v>
      </c>
      <c r="C6" s="58" t="s">
        <v>13</v>
      </c>
      <c r="D6" s="219">
        <f>県央!D6+中部!D6+奥州!D6+一関!D6+大船渡!D6+釜石!D6+宮古!D6+久慈!D6+二戸!D6</f>
        <v>1493</v>
      </c>
      <c r="E6" s="219">
        <f>県央!E6+中部!E6+奥州!E6+一関!E6+大船渡!E6+釜石!E6+宮古!E6+久慈!E6+二戸!E6</f>
        <v>1419</v>
      </c>
      <c r="F6" s="218">
        <f>県央!F6+中部!F6+奥州!F6+一関!F6+大船渡!F6+釜石!F6+宮古!F6+久慈!F6+二戸!F6</f>
        <v>2912</v>
      </c>
      <c r="G6" s="151">
        <f>D6/$F$6</f>
        <v>0.51270604395604391</v>
      </c>
      <c r="H6" s="106">
        <f>E6/$F$6</f>
        <v>0.48729395604395603</v>
      </c>
      <c r="I6" s="106">
        <f>F6/$F$5</f>
        <v>0.47272727272727272</v>
      </c>
      <c r="J6" s="56"/>
      <c r="K6" s="26"/>
      <c r="L6" s="26"/>
      <c r="M6" s="57"/>
      <c r="N6" s="57"/>
      <c r="O6" s="57"/>
      <c r="P6" s="8"/>
      <c r="Q6" s="8"/>
      <c r="R6" s="8"/>
    </row>
    <row r="7" spans="1:20" s="9" customFormat="1" x14ac:dyDescent="0.2">
      <c r="B7" s="59"/>
      <c r="C7" s="60" t="s">
        <v>14</v>
      </c>
      <c r="D7" s="246">
        <f>県央!D7+中部!D7+奥州!D7+一関!D7+大船渡!D7+釜石!D7+宮古!D7+久慈!D7+二戸!D7</f>
        <v>1676</v>
      </c>
      <c r="E7" s="246">
        <f>県央!E7+中部!E7+奥州!E7+一関!E7+大船渡!E7+釜石!E7+宮古!E7+久慈!E7+二戸!E7</f>
        <v>1572</v>
      </c>
      <c r="F7" s="217">
        <f>県央!F7+中部!F7+奥州!F7+一関!F7+大船渡!F7+釜石!F7+宮古!F7+久慈!F7+二戸!F7</f>
        <v>3248</v>
      </c>
      <c r="G7" s="172">
        <f>D7/$F$7</f>
        <v>0.51600985221674878</v>
      </c>
      <c r="H7" s="118">
        <f>E7/$F$7</f>
        <v>0.48399014778325122</v>
      </c>
      <c r="I7" s="118">
        <f>F7/$F$5</f>
        <v>0.52727272727272723</v>
      </c>
      <c r="J7" s="56"/>
      <c r="K7" s="26"/>
      <c r="L7" s="26"/>
      <c r="M7" s="57"/>
      <c r="N7" s="57"/>
      <c r="O7" s="57"/>
      <c r="P7" s="8"/>
      <c r="Q7" s="8"/>
      <c r="R7" s="8"/>
    </row>
    <row r="8" spans="1:20" s="9" customFormat="1" x14ac:dyDescent="0.2">
      <c r="B8" s="55"/>
      <c r="C8" s="26" t="s">
        <v>10</v>
      </c>
      <c r="D8" s="210">
        <f>SUM(D9:D10)</f>
        <v>3897</v>
      </c>
      <c r="E8" s="210">
        <f>SUM(E9:E10)</f>
        <v>3715</v>
      </c>
      <c r="F8" s="226">
        <f>SUM(D8:E8)</f>
        <v>7612</v>
      </c>
      <c r="G8" s="171">
        <f>D8/$F$8</f>
        <v>0.51195480819758277</v>
      </c>
      <c r="H8" s="102">
        <f>E8/$F$8</f>
        <v>0.48804519180241723</v>
      </c>
      <c r="I8" s="102">
        <f>F8/$F$12</f>
        <v>0.39600457808760797</v>
      </c>
      <c r="J8" s="56"/>
      <c r="K8" s="26"/>
      <c r="L8" s="26"/>
      <c r="M8" s="57"/>
      <c r="N8" s="57"/>
      <c r="O8" s="57"/>
      <c r="P8" s="8"/>
      <c r="Q8" s="8"/>
      <c r="R8" s="8"/>
    </row>
    <row r="9" spans="1:20" s="9" customFormat="1" x14ac:dyDescent="0.2">
      <c r="B9" s="55" t="s">
        <v>15</v>
      </c>
      <c r="C9" s="58" t="s">
        <v>13</v>
      </c>
      <c r="D9" s="219">
        <f>県央!D9+中部!D9+奥州!D9+一関!D9+大船渡!D9+釜石!D9+宮古!D9+久慈!D9+二戸!D9</f>
        <v>1986</v>
      </c>
      <c r="E9" s="219">
        <f>県央!E9+中部!E9+奥州!E9+一関!E9+大船渡!E9+釜石!E9+宮古!E9+久慈!E9+二戸!E9</f>
        <v>1819</v>
      </c>
      <c r="F9" s="218">
        <f>県央!F9+中部!F9+奥州!F9+一関!F9+大船渡!F9+釜石!F9+宮古!F9+久慈!F9+二戸!F9</f>
        <v>3805</v>
      </c>
      <c r="G9" s="151">
        <f>D9/$F$9</f>
        <v>0.52194480946123523</v>
      </c>
      <c r="H9" s="106">
        <f>E9/$F$9</f>
        <v>0.47805519053876477</v>
      </c>
      <c r="I9" s="106">
        <f>F9/$F$8</f>
        <v>0.49986862848134522</v>
      </c>
      <c r="J9" s="56"/>
      <c r="K9" s="26"/>
      <c r="L9" s="26"/>
      <c r="M9" s="57"/>
      <c r="N9" s="57"/>
      <c r="O9" s="57"/>
      <c r="P9" s="8"/>
      <c r="Q9" s="8"/>
      <c r="R9" s="8"/>
    </row>
    <row r="10" spans="1:20" s="9" customFormat="1" x14ac:dyDescent="0.2">
      <c r="B10" s="59"/>
      <c r="C10" s="60" t="s">
        <v>16</v>
      </c>
      <c r="D10" s="246">
        <f>県央!D10+中部!D10+奥州!D10+一関!D10+大船渡!D10+釜石!D10+宮古!D10+久慈!D10+二戸!D10</f>
        <v>1911</v>
      </c>
      <c r="E10" s="246">
        <f>県央!E10+中部!E10+奥州!E10+一関!E10+大船渡!E10+釜石!E10+宮古!E10+久慈!E10+二戸!E10</f>
        <v>1896</v>
      </c>
      <c r="F10" s="217">
        <f>県央!F10+中部!F10+奥州!F10+一関!F10+大船渡!F10+釜石!F10+宮古!F10+久慈!F10+二戸!F10</f>
        <v>3807</v>
      </c>
      <c r="G10" s="172">
        <f>D10/$F$10</f>
        <v>0.50197005516154447</v>
      </c>
      <c r="H10" s="118">
        <f>E10/$F$10</f>
        <v>0.49802994483845547</v>
      </c>
      <c r="I10" s="118">
        <f>F10/$F$8</f>
        <v>0.50013137151865472</v>
      </c>
      <c r="J10" s="56"/>
      <c r="K10" s="26"/>
      <c r="L10" s="26"/>
      <c r="M10" s="57"/>
      <c r="N10" s="57"/>
      <c r="O10" s="57"/>
      <c r="P10" s="8"/>
      <c r="Q10" s="8"/>
      <c r="R10" s="8"/>
    </row>
    <row r="11" spans="1:20" s="9" customFormat="1" ht="13.8" thickBot="1" x14ac:dyDescent="0.25">
      <c r="B11" s="58" t="s">
        <v>17</v>
      </c>
      <c r="C11" s="58" t="s">
        <v>16</v>
      </c>
      <c r="D11" s="212">
        <f>県央!D11+中部!D11+奥州!D11+一関!D11+大船渡!D11+釜石!D11+宮古!D11+久慈!D11+二戸!D11</f>
        <v>2879</v>
      </c>
      <c r="E11" s="212">
        <f>県央!E11+中部!E11+奥州!E11+一関!E11+大船渡!E11+釜石!E11+宮古!E11+久慈!E11+二戸!E11</f>
        <v>2571</v>
      </c>
      <c r="F11" s="227">
        <f>SUM(D11:E11)</f>
        <v>5450</v>
      </c>
      <c r="G11" s="151">
        <f>D11/$F$11</f>
        <v>0.52825688073394494</v>
      </c>
      <c r="H11" s="106">
        <f>E11/$F$11</f>
        <v>0.47174311926605506</v>
      </c>
      <c r="I11" s="106">
        <f>F11/$F$12</f>
        <v>0.28352928935594629</v>
      </c>
      <c r="J11" s="56"/>
      <c r="K11" s="26"/>
      <c r="L11" s="26"/>
      <c r="M11" s="57"/>
      <c r="N11" s="57"/>
      <c r="O11" s="57"/>
      <c r="P11" s="8"/>
      <c r="Q11" s="8"/>
      <c r="R11" s="8"/>
    </row>
    <row r="12" spans="1:20" s="9" customFormat="1" ht="13.8" thickTop="1" x14ac:dyDescent="0.2">
      <c r="B12" s="61"/>
      <c r="C12" s="62" t="s">
        <v>10</v>
      </c>
      <c r="D12" s="222">
        <f>D5+D8+D11</f>
        <v>9945</v>
      </c>
      <c r="E12" s="222">
        <f>E5+E8+E11</f>
        <v>9277</v>
      </c>
      <c r="F12" s="229">
        <f>SUM(D12:E12)</f>
        <v>19222</v>
      </c>
      <c r="G12" s="150">
        <f>D12/$F$12</f>
        <v>0.51737592342107996</v>
      </c>
      <c r="H12" s="173">
        <f>E12/$F$12</f>
        <v>0.48262407657891998</v>
      </c>
      <c r="I12" s="173">
        <f>F12/$F$12</f>
        <v>1</v>
      </c>
      <c r="J12" s="56"/>
      <c r="K12" s="26"/>
      <c r="L12" s="26"/>
      <c r="M12" s="57"/>
      <c r="N12" s="57"/>
      <c r="O12" s="57"/>
      <c r="P12" s="8"/>
      <c r="Q12" s="8"/>
      <c r="R12" s="8"/>
    </row>
    <row r="13" spans="1:20" s="9" customFormat="1" x14ac:dyDescent="0.2">
      <c r="B13" s="17"/>
      <c r="C13" s="17"/>
      <c r="D13" s="17"/>
      <c r="E13" s="63"/>
      <c r="F13" s="63"/>
      <c r="G13" s="63"/>
      <c r="H13" s="63"/>
      <c r="I13" s="63"/>
      <c r="J13" s="63"/>
      <c r="K13" s="63"/>
      <c r="L13" s="63"/>
      <c r="M13" s="63"/>
      <c r="N13" s="64"/>
      <c r="O13" s="63"/>
      <c r="P13" s="10"/>
      <c r="Q13" s="10"/>
    </row>
    <row r="14" spans="1:20" s="9" customFormat="1" ht="24" customHeight="1" x14ac:dyDescent="0.2">
      <c r="B14" s="65" t="s">
        <v>18</v>
      </c>
      <c r="C14" s="65"/>
      <c r="D14" s="66"/>
      <c r="E14" s="452" t="s">
        <v>106</v>
      </c>
      <c r="F14" s="64"/>
      <c r="G14" s="64"/>
      <c r="H14" s="64"/>
      <c r="I14" s="64"/>
      <c r="J14" s="63"/>
      <c r="K14" s="63"/>
      <c r="L14" s="63"/>
      <c r="M14" s="63"/>
      <c r="N14" s="64"/>
      <c r="O14" s="63"/>
      <c r="P14" s="10"/>
      <c r="Q14" s="10"/>
    </row>
    <row r="15" spans="1:20" s="13" customFormat="1" ht="19.2" x14ac:dyDescent="0.15">
      <c r="B15" s="67" t="s">
        <v>9</v>
      </c>
      <c r="C15" s="67" t="s">
        <v>19</v>
      </c>
      <c r="D15" s="405" t="s">
        <v>20</v>
      </c>
      <c r="E15" s="11" t="s">
        <v>58</v>
      </c>
      <c r="F15" s="433" t="s">
        <v>101</v>
      </c>
      <c r="G15" s="11" t="s">
        <v>59</v>
      </c>
      <c r="H15" s="11" t="s">
        <v>21</v>
      </c>
      <c r="I15" s="11" t="s">
        <v>22</v>
      </c>
      <c r="J15" s="11" t="s">
        <v>107</v>
      </c>
      <c r="K15" s="432" t="s">
        <v>10</v>
      </c>
      <c r="L15" s="16" t="s">
        <v>58</v>
      </c>
      <c r="M15" s="433" t="s">
        <v>101</v>
      </c>
      <c r="N15" s="11" t="s">
        <v>59</v>
      </c>
      <c r="O15" s="11" t="s">
        <v>21</v>
      </c>
      <c r="P15" s="11" t="s">
        <v>22</v>
      </c>
      <c r="Q15" s="11" t="s">
        <v>107</v>
      </c>
      <c r="R15" s="46"/>
    </row>
    <row r="16" spans="1:20" s="9" customFormat="1" x14ac:dyDescent="0.2">
      <c r="B16" s="68"/>
      <c r="C16" s="69"/>
      <c r="D16" s="70" t="s">
        <v>10</v>
      </c>
      <c r="E16" s="210">
        <f t="shared" ref="E16:J16" si="0">E17+E18</f>
        <v>88</v>
      </c>
      <c r="F16" s="210">
        <f t="shared" si="0"/>
        <v>286</v>
      </c>
      <c r="G16" s="210">
        <f t="shared" si="0"/>
        <v>418</v>
      </c>
      <c r="H16" s="210">
        <f t="shared" si="0"/>
        <v>5267</v>
      </c>
      <c r="I16" s="210">
        <f t="shared" si="0"/>
        <v>65</v>
      </c>
      <c r="J16" s="210">
        <f t="shared" si="0"/>
        <v>4</v>
      </c>
      <c r="K16" s="226">
        <f>SUM(K17:K18)</f>
        <v>6128</v>
      </c>
      <c r="L16" s="247">
        <f t="shared" ref="L16:Q16" si="1">E16/$K$16</f>
        <v>1.4360313315926894E-2</v>
      </c>
      <c r="M16" s="71">
        <f t="shared" si="1"/>
        <v>4.6671018276762399E-2</v>
      </c>
      <c r="N16" s="71">
        <f t="shared" si="1"/>
        <v>6.8211488250652735E-2</v>
      </c>
      <c r="O16" s="71">
        <f t="shared" si="1"/>
        <v>0.85949738903394257</v>
      </c>
      <c r="P16" s="14">
        <f t="shared" si="1"/>
        <v>1.0607049608355091E-2</v>
      </c>
      <c r="Q16" s="39">
        <f t="shared" si="1"/>
        <v>6.5274151436031332E-4</v>
      </c>
      <c r="R16" s="251"/>
      <c r="S16" s="386"/>
      <c r="T16" s="386"/>
    </row>
    <row r="17" spans="2:20" s="9" customFormat="1" x14ac:dyDescent="0.2">
      <c r="B17" s="55"/>
      <c r="C17" s="72"/>
      <c r="D17" s="58" t="s">
        <v>86</v>
      </c>
      <c r="E17" s="212">
        <f t="shared" ref="E17:J18" si="2">E21+E24</f>
        <v>55</v>
      </c>
      <c r="F17" s="212">
        <f t="shared" si="2"/>
        <v>161</v>
      </c>
      <c r="G17" s="212">
        <f t="shared" si="2"/>
        <v>222</v>
      </c>
      <c r="H17" s="212">
        <f t="shared" si="2"/>
        <v>2679</v>
      </c>
      <c r="I17" s="212">
        <f t="shared" si="2"/>
        <v>31</v>
      </c>
      <c r="J17" s="212">
        <f t="shared" si="2"/>
        <v>2</v>
      </c>
      <c r="K17" s="227">
        <f>SUM(E17:J17)</f>
        <v>3150</v>
      </c>
      <c r="L17" s="321">
        <f t="shared" ref="L17:Q17" si="3">E17/$K$17</f>
        <v>1.7460317460317461E-2</v>
      </c>
      <c r="M17" s="73">
        <f t="shared" si="3"/>
        <v>5.1111111111111114E-2</v>
      </c>
      <c r="N17" s="73">
        <f t="shared" si="3"/>
        <v>7.047619047619047E-2</v>
      </c>
      <c r="O17" s="73">
        <f t="shared" si="3"/>
        <v>0.8504761904761905</v>
      </c>
      <c r="P17" s="20">
        <f t="shared" si="3"/>
        <v>9.8412698412698417E-3</v>
      </c>
      <c r="Q17" s="40">
        <f t="shared" si="3"/>
        <v>6.3492063492063492E-4</v>
      </c>
      <c r="R17" s="251"/>
      <c r="S17" s="386"/>
      <c r="T17" s="386"/>
    </row>
    <row r="18" spans="2:20" s="9" customFormat="1" x14ac:dyDescent="0.2">
      <c r="B18" s="55"/>
      <c r="C18" s="72" t="s">
        <v>10</v>
      </c>
      <c r="D18" s="74" t="s">
        <v>89</v>
      </c>
      <c r="E18" s="214">
        <f t="shared" si="2"/>
        <v>33</v>
      </c>
      <c r="F18" s="214">
        <f t="shared" si="2"/>
        <v>125</v>
      </c>
      <c r="G18" s="214">
        <f t="shared" si="2"/>
        <v>196</v>
      </c>
      <c r="H18" s="214">
        <f t="shared" si="2"/>
        <v>2588</v>
      </c>
      <c r="I18" s="214">
        <f t="shared" si="2"/>
        <v>34</v>
      </c>
      <c r="J18" s="214">
        <f t="shared" si="2"/>
        <v>2</v>
      </c>
      <c r="K18" s="231">
        <f>SUM(E18:J18)</f>
        <v>2978</v>
      </c>
      <c r="L18" s="86">
        <f t="shared" ref="L18:Q18" si="4">E18/$K$18</f>
        <v>1.1081262592343854E-2</v>
      </c>
      <c r="M18" s="77">
        <f t="shared" si="4"/>
        <v>4.1974479516453993E-2</v>
      </c>
      <c r="N18" s="77">
        <f t="shared" si="4"/>
        <v>6.5815983881799864E-2</v>
      </c>
      <c r="O18" s="77">
        <f t="shared" si="4"/>
        <v>0.86903962390866352</v>
      </c>
      <c r="P18" s="22">
        <f t="shared" si="4"/>
        <v>1.1417058428475487E-2</v>
      </c>
      <c r="Q18" s="41">
        <f t="shared" si="4"/>
        <v>6.7159167226326397E-4</v>
      </c>
      <c r="R18" s="251"/>
      <c r="S18" s="386"/>
      <c r="T18" s="386"/>
    </row>
    <row r="19" spans="2:20" s="9" customFormat="1" x14ac:dyDescent="0.2">
      <c r="B19" s="55"/>
      <c r="C19" s="72"/>
      <c r="D19" s="59" t="s">
        <v>23</v>
      </c>
      <c r="E19" s="356"/>
      <c r="F19" s="356"/>
      <c r="G19" s="356"/>
      <c r="H19" s="356"/>
      <c r="I19" s="356"/>
      <c r="J19" s="356"/>
      <c r="K19" s="233">
        <f>$F$5-K16</f>
        <v>32</v>
      </c>
      <c r="L19" s="379"/>
      <c r="M19" s="364"/>
      <c r="N19" s="364"/>
      <c r="O19" s="364"/>
      <c r="P19" s="365"/>
      <c r="Q19" s="380"/>
      <c r="R19" s="251"/>
      <c r="S19" s="386"/>
      <c r="T19" s="386"/>
    </row>
    <row r="20" spans="2:20" s="9" customFormat="1" x14ac:dyDescent="0.2">
      <c r="B20" s="55"/>
      <c r="C20" s="68" t="s">
        <v>24</v>
      </c>
      <c r="D20" s="70" t="s">
        <v>10</v>
      </c>
      <c r="E20" s="210">
        <f t="shared" ref="E20:J20" si="5">E21+E22</f>
        <v>23</v>
      </c>
      <c r="F20" s="210">
        <f t="shared" si="5"/>
        <v>94</v>
      </c>
      <c r="G20" s="210">
        <f t="shared" si="5"/>
        <v>149</v>
      </c>
      <c r="H20" s="210">
        <f t="shared" si="5"/>
        <v>2615</v>
      </c>
      <c r="I20" s="210">
        <f t="shared" si="5"/>
        <v>13</v>
      </c>
      <c r="J20" s="210">
        <f t="shared" si="5"/>
        <v>1</v>
      </c>
      <c r="K20" s="226">
        <f>SUM(E20:J20)</f>
        <v>2895</v>
      </c>
      <c r="L20" s="247">
        <f t="shared" ref="L20:Q20" si="6">E20/$K$20</f>
        <v>7.9447322970639025E-3</v>
      </c>
      <c r="M20" s="71">
        <f t="shared" si="6"/>
        <v>3.2469775474956823E-2</v>
      </c>
      <c r="N20" s="71">
        <f t="shared" si="6"/>
        <v>5.1468048359240071E-2</v>
      </c>
      <c r="O20" s="71">
        <f t="shared" si="6"/>
        <v>0.9032815198618307</v>
      </c>
      <c r="P20" s="14">
        <f t="shared" si="6"/>
        <v>4.4905008635578586E-3</v>
      </c>
      <c r="Q20" s="39">
        <f t="shared" si="6"/>
        <v>3.4542314335060447E-4</v>
      </c>
      <c r="R20" s="251"/>
      <c r="S20" s="386"/>
      <c r="T20" s="386"/>
    </row>
    <row r="21" spans="2:20" s="9" customFormat="1" x14ac:dyDescent="0.2">
      <c r="B21" s="55" t="s">
        <v>12</v>
      </c>
      <c r="C21" s="55" t="s">
        <v>13</v>
      </c>
      <c r="D21" s="58" t="s">
        <v>86</v>
      </c>
      <c r="E21" s="219">
        <f>県央!E21+中部!E21+奥州!E21+一関!E21+大船渡!E21+釜石!E21+宮古!E21+久慈!E21+二戸!E21</f>
        <v>13</v>
      </c>
      <c r="F21" s="219">
        <f>県央!F21+中部!F21+奥州!F21+一関!F21+大船渡!F21+釜石!F21+宮古!F21+久慈!F21+二戸!F21</f>
        <v>51</v>
      </c>
      <c r="G21" s="219">
        <f>県央!G21+中部!G21+奥州!G21+一関!G21+大船渡!G21+釜石!G21+宮古!G21+久慈!G21+二戸!G21</f>
        <v>77</v>
      </c>
      <c r="H21" s="219">
        <f>県央!H21+中部!H21+奥州!H21+一関!H21+大船渡!H21+釜石!H21+宮古!H21+久慈!H21+二戸!H21</f>
        <v>1336</v>
      </c>
      <c r="I21" s="219">
        <f>県央!I21+中部!I21+奥州!I21+一関!I21+大船渡!I21+釜石!I21+宮古!I21+久慈!I21+二戸!I21</f>
        <v>7</v>
      </c>
      <c r="J21" s="219">
        <f>県央!J21+中部!J21+奥州!J21+一関!J21+大船渡!J21+釜石!J21+宮古!J21+久慈!J21+二戸!J21</f>
        <v>0</v>
      </c>
      <c r="K21" s="227">
        <f>SUM(E21:J21)</f>
        <v>1484</v>
      </c>
      <c r="L21" s="321">
        <f t="shared" ref="L21:Q21" si="7">E21/$K$21</f>
        <v>8.7601078167115903E-3</v>
      </c>
      <c r="M21" s="73">
        <f t="shared" si="7"/>
        <v>3.436657681940701E-2</v>
      </c>
      <c r="N21" s="73">
        <f t="shared" si="7"/>
        <v>5.1886792452830191E-2</v>
      </c>
      <c r="O21" s="73">
        <f t="shared" si="7"/>
        <v>0.90026954177897578</v>
      </c>
      <c r="P21" s="20">
        <f t="shared" si="7"/>
        <v>4.7169811320754715E-3</v>
      </c>
      <c r="Q21" s="40">
        <f t="shared" si="7"/>
        <v>0</v>
      </c>
      <c r="R21" s="251"/>
      <c r="S21" s="386"/>
      <c r="T21" s="386"/>
    </row>
    <row r="22" spans="2:20" s="9" customFormat="1" x14ac:dyDescent="0.2">
      <c r="B22" s="55"/>
      <c r="C22" s="55"/>
      <c r="D22" s="60" t="s">
        <v>89</v>
      </c>
      <c r="E22" s="246">
        <f>県央!E22+中部!E22+奥州!E22+一関!E22+大船渡!E22+釜石!E22+宮古!E22+久慈!E22+二戸!E22</f>
        <v>10</v>
      </c>
      <c r="F22" s="246">
        <f>県央!F22+中部!F22+奥州!F22+一関!F22+大船渡!F22+釜石!F22+宮古!F22+久慈!F22+二戸!F22</f>
        <v>43</v>
      </c>
      <c r="G22" s="246">
        <f>県央!G22+中部!G22+奥州!G22+一関!G22+大船渡!G22+釜石!G22+宮古!G22+久慈!G22+二戸!G22</f>
        <v>72</v>
      </c>
      <c r="H22" s="246">
        <f>県央!H22+中部!H22+奥州!H22+一関!H22+大船渡!H22+釜石!H22+宮古!H22+久慈!H22+二戸!H22</f>
        <v>1279</v>
      </c>
      <c r="I22" s="246">
        <f>県央!I22+中部!I22+奥州!I22+一関!I22+大船渡!I22+釜石!I22+宮古!I22+久慈!I22+二戸!I22</f>
        <v>6</v>
      </c>
      <c r="J22" s="246">
        <f>県央!J22+中部!J22+奥州!J22+一関!J22+大船渡!J22+釜石!J22+宮古!J22+久慈!J22+二戸!J22</f>
        <v>1</v>
      </c>
      <c r="K22" s="228">
        <f>SUM(E22:J22)</f>
        <v>1411</v>
      </c>
      <c r="L22" s="90">
        <f t="shared" ref="L22:Q22" si="8">E22/$K$22</f>
        <v>7.0871722182849041E-3</v>
      </c>
      <c r="M22" s="81">
        <f t="shared" si="8"/>
        <v>3.0474840538625089E-2</v>
      </c>
      <c r="N22" s="81">
        <f t="shared" si="8"/>
        <v>5.1027639971651308E-2</v>
      </c>
      <c r="O22" s="81">
        <f t="shared" si="8"/>
        <v>0.90644932671863931</v>
      </c>
      <c r="P22" s="23">
        <f t="shared" si="8"/>
        <v>4.2523033309709423E-3</v>
      </c>
      <c r="Q22" s="42">
        <f t="shared" si="8"/>
        <v>7.0871722182849046E-4</v>
      </c>
      <c r="R22" s="251"/>
      <c r="S22" s="386"/>
      <c r="T22" s="386"/>
    </row>
    <row r="23" spans="2:20" s="9" customFormat="1" x14ac:dyDescent="0.2">
      <c r="B23" s="55"/>
      <c r="C23" s="68"/>
      <c r="D23" s="70" t="s">
        <v>10</v>
      </c>
      <c r="E23" s="210">
        <f t="shared" ref="E23:J23" si="9">E24+E25</f>
        <v>65</v>
      </c>
      <c r="F23" s="210">
        <f t="shared" si="9"/>
        <v>192</v>
      </c>
      <c r="G23" s="210">
        <f t="shared" si="9"/>
        <v>269</v>
      </c>
      <c r="H23" s="210">
        <f t="shared" si="9"/>
        <v>2652</v>
      </c>
      <c r="I23" s="210">
        <f t="shared" si="9"/>
        <v>52</v>
      </c>
      <c r="J23" s="210">
        <f t="shared" si="9"/>
        <v>3</v>
      </c>
      <c r="K23" s="226">
        <f>SUM(E23:J23)</f>
        <v>3233</v>
      </c>
      <c r="L23" s="247">
        <f t="shared" ref="L23:Q23" si="10">E23/$K$23</f>
        <v>2.0105165480977419E-2</v>
      </c>
      <c r="M23" s="71">
        <f t="shared" si="10"/>
        <v>5.9387565728425608E-2</v>
      </c>
      <c r="N23" s="71">
        <f t="shared" si="10"/>
        <v>8.3204454067429628E-2</v>
      </c>
      <c r="O23" s="71">
        <f t="shared" si="10"/>
        <v>0.82029075162387877</v>
      </c>
      <c r="P23" s="14">
        <f t="shared" si="10"/>
        <v>1.6084132384781936E-2</v>
      </c>
      <c r="Q23" s="39">
        <f t="shared" si="10"/>
        <v>9.2793071450665012E-4</v>
      </c>
      <c r="R23" s="251"/>
      <c r="S23" s="386"/>
      <c r="T23" s="386"/>
    </row>
    <row r="24" spans="2:20" s="9" customFormat="1" x14ac:dyDescent="0.2">
      <c r="B24" s="55"/>
      <c r="C24" s="55" t="s">
        <v>14</v>
      </c>
      <c r="D24" s="82" t="s">
        <v>86</v>
      </c>
      <c r="E24" s="219">
        <f>県央!E24+中部!E24+奥州!E24+一関!E24+大船渡!E24+釜石!E24+宮古!E24+久慈!E24+二戸!E24</f>
        <v>42</v>
      </c>
      <c r="F24" s="219">
        <f>県央!F24+中部!F24+奥州!F24+一関!F24+大船渡!F24+釜石!F24+宮古!F24+久慈!F24+二戸!F24</f>
        <v>110</v>
      </c>
      <c r="G24" s="219">
        <f>県央!G24+中部!G24+奥州!G24+一関!G24+大船渡!G24+釜石!G24+宮古!G24+久慈!G24+二戸!G24</f>
        <v>145</v>
      </c>
      <c r="H24" s="219">
        <f>県央!H24+中部!H24+奥州!H24+一関!H24+大船渡!H24+釜石!H24+宮古!H24+久慈!H24+二戸!H24</f>
        <v>1343</v>
      </c>
      <c r="I24" s="219">
        <f>県央!I24+中部!I24+奥州!I24+一関!I24+大船渡!I24+釜石!I24+宮古!I24+久慈!I24+二戸!I24</f>
        <v>24</v>
      </c>
      <c r="J24" s="219">
        <f>県央!J24+中部!J24+奥州!J24+一関!J24+大船渡!J24+釜石!J24+宮古!J24+久慈!J24+二戸!J24</f>
        <v>2</v>
      </c>
      <c r="K24" s="232">
        <f>県央!K24+中部!K24+奥州!K24+一関!K24+大船渡!K24+釜石!K24+宮古!K24+久慈!K24+二戸!K24</f>
        <v>1666</v>
      </c>
      <c r="L24" s="89">
        <f t="shared" ref="L24:Q24" si="11">E24/$K$24</f>
        <v>2.5210084033613446E-2</v>
      </c>
      <c r="M24" s="83">
        <f t="shared" si="11"/>
        <v>6.6026410564225688E-2</v>
      </c>
      <c r="N24" s="83">
        <f>G24/$K$24</f>
        <v>8.7034813925570234E-2</v>
      </c>
      <c r="O24" s="83">
        <f t="shared" si="11"/>
        <v>0.80612244897959184</v>
      </c>
      <c r="P24" s="24">
        <f t="shared" si="11"/>
        <v>1.4405762304921969E-2</v>
      </c>
      <c r="Q24" s="43">
        <f t="shared" si="11"/>
        <v>1.2004801920768306E-3</v>
      </c>
      <c r="R24" s="251"/>
      <c r="S24" s="386"/>
      <c r="T24" s="386"/>
    </row>
    <row r="25" spans="2:20" s="9" customFormat="1" x14ac:dyDescent="0.2">
      <c r="B25" s="84"/>
      <c r="C25" s="59"/>
      <c r="D25" s="59" t="s">
        <v>89</v>
      </c>
      <c r="E25" s="246">
        <f>県央!E25+中部!E25+奥州!E25+一関!E25+大船渡!E25+釜石!E25+宮古!E25+久慈!E25+二戸!E25</f>
        <v>23</v>
      </c>
      <c r="F25" s="246">
        <f>県央!F25+中部!F25+奥州!F25+一関!F25+大船渡!F25+釜石!F25+宮古!F25+久慈!F25+二戸!F25</f>
        <v>82</v>
      </c>
      <c r="G25" s="246">
        <f>県央!G25+中部!G25+奥州!G25+一関!G25+大船渡!G25+釜石!G25+宮古!G25+久慈!G25+二戸!G25</f>
        <v>124</v>
      </c>
      <c r="H25" s="246">
        <f>県央!H25+中部!H25+奥州!H25+一関!H25+大船渡!H25+釜石!H25+宮古!H25+久慈!H25+二戸!H25</f>
        <v>1309</v>
      </c>
      <c r="I25" s="246">
        <f>県央!I25+中部!I25+奥州!I25+一関!I25+大船渡!I25+釜石!I25+宮古!I25+久慈!I25+二戸!I25</f>
        <v>28</v>
      </c>
      <c r="J25" s="246">
        <f>県央!J25+中部!J25+奥州!J25+一関!J25+大船渡!J25+釜石!J25+宮古!J25+久慈!J25+二戸!J25</f>
        <v>1</v>
      </c>
      <c r="K25" s="228">
        <f>県央!K25+中部!K25+奥州!K25+一関!K25+大船渡!K25+釜石!K25+宮古!K25+久慈!K25+二戸!K25</f>
        <v>1567</v>
      </c>
      <c r="L25" s="329">
        <f t="shared" ref="L25:Q25" si="12">E25/$K$25</f>
        <v>1.4677728142948309E-2</v>
      </c>
      <c r="M25" s="85">
        <f t="shared" si="12"/>
        <v>5.2329291640076582E-2</v>
      </c>
      <c r="N25" s="85">
        <f t="shared" si="12"/>
        <v>7.9132099553286539E-2</v>
      </c>
      <c r="O25" s="85">
        <f t="shared" si="12"/>
        <v>0.83535417996171024</v>
      </c>
      <c r="P25" s="21">
        <f t="shared" si="12"/>
        <v>1.7868538608806637E-2</v>
      </c>
      <c r="Q25" s="44">
        <f t="shared" si="12"/>
        <v>6.3816209317166565E-4</v>
      </c>
      <c r="R25" s="251"/>
      <c r="S25" s="386"/>
      <c r="T25" s="386"/>
    </row>
    <row r="26" spans="2:20" s="9" customFormat="1" x14ac:dyDescent="0.2">
      <c r="B26" s="68"/>
      <c r="C26" s="69"/>
      <c r="D26" s="70" t="s">
        <v>10</v>
      </c>
      <c r="E26" s="210">
        <f t="shared" ref="E26:J26" si="13">E27+E28</f>
        <v>130</v>
      </c>
      <c r="F26" s="210">
        <f t="shared" si="13"/>
        <v>384</v>
      </c>
      <c r="G26" s="210">
        <f t="shared" si="13"/>
        <v>461</v>
      </c>
      <c r="H26" s="210">
        <f t="shared" si="13"/>
        <v>6306</v>
      </c>
      <c r="I26" s="210">
        <f t="shared" si="13"/>
        <v>194</v>
      </c>
      <c r="J26" s="210">
        <f t="shared" si="13"/>
        <v>10</v>
      </c>
      <c r="K26" s="226">
        <f>SUM(K27:K28)</f>
        <v>7485</v>
      </c>
      <c r="L26" s="247">
        <f t="shared" ref="L26:Q26" si="14">E26/$K$26</f>
        <v>1.736806947227789E-2</v>
      </c>
      <c r="M26" s="71">
        <f t="shared" si="14"/>
        <v>5.1302605210420842E-2</v>
      </c>
      <c r="N26" s="71">
        <f t="shared" si="14"/>
        <v>6.1589846359385435E-2</v>
      </c>
      <c r="O26" s="71">
        <f t="shared" si="14"/>
        <v>0.84248496993987976</v>
      </c>
      <c r="P26" s="14">
        <f t="shared" si="14"/>
        <v>2.5918503674014697E-2</v>
      </c>
      <c r="Q26" s="39">
        <f t="shared" si="14"/>
        <v>1.3360053440213762E-3</v>
      </c>
      <c r="R26" s="251"/>
      <c r="S26" s="386"/>
      <c r="T26" s="386"/>
    </row>
    <row r="27" spans="2:20" s="9" customFormat="1" x14ac:dyDescent="0.2">
      <c r="B27" s="55"/>
      <c r="C27" s="72"/>
      <c r="D27" s="58" t="s">
        <v>86</v>
      </c>
      <c r="E27" s="212">
        <f t="shared" ref="E27:J28" si="15">E31+E34</f>
        <v>96</v>
      </c>
      <c r="F27" s="212">
        <f t="shared" si="15"/>
        <v>240</v>
      </c>
      <c r="G27" s="212">
        <f t="shared" si="15"/>
        <v>242</v>
      </c>
      <c r="H27" s="212">
        <f t="shared" si="15"/>
        <v>3173</v>
      </c>
      <c r="I27" s="212">
        <f t="shared" si="15"/>
        <v>81</v>
      </c>
      <c r="J27" s="212">
        <f t="shared" si="15"/>
        <v>3</v>
      </c>
      <c r="K27" s="227">
        <f>SUM(E27:J27)</f>
        <v>3835</v>
      </c>
      <c r="L27" s="321">
        <f t="shared" ref="L27:Q27" si="16">E27/$K$27</f>
        <v>2.5032594524119947E-2</v>
      </c>
      <c r="M27" s="73">
        <f t="shared" si="16"/>
        <v>6.2581486310299875E-2</v>
      </c>
      <c r="N27" s="73">
        <f t="shared" si="16"/>
        <v>6.3102998696219034E-2</v>
      </c>
      <c r="O27" s="73">
        <f t="shared" si="16"/>
        <v>0.82737940026075618</v>
      </c>
      <c r="P27" s="20">
        <f t="shared" si="16"/>
        <v>2.1121251629726206E-2</v>
      </c>
      <c r="Q27" s="40">
        <f t="shared" si="16"/>
        <v>7.8226857887874835E-4</v>
      </c>
      <c r="R27" s="251"/>
      <c r="S27" s="386"/>
      <c r="T27" s="386"/>
    </row>
    <row r="28" spans="2:20" s="9" customFormat="1" x14ac:dyDescent="0.2">
      <c r="B28" s="55"/>
      <c r="C28" s="72" t="s">
        <v>10</v>
      </c>
      <c r="D28" s="74" t="s">
        <v>89</v>
      </c>
      <c r="E28" s="214">
        <f t="shared" si="15"/>
        <v>34</v>
      </c>
      <c r="F28" s="214">
        <f t="shared" si="15"/>
        <v>144</v>
      </c>
      <c r="G28" s="214">
        <f t="shared" si="15"/>
        <v>219</v>
      </c>
      <c r="H28" s="214">
        <f t="shared" si="15"/>
        <v>3133</v>
      </c>
      <c r="I28" s="214">
        <f t="shared" si="15"/>
        <v>113</v>
      </c>
      <c r="J28" s="214">
        <f t="shared" si="15"/>
        <v>7</v>
      </c>
      <c r="K28" s="231">
        <f>SUM(E28:J28)</f>
        <v>3650</v>
      </c>
      <c r="L28" s="86">
        <f t="shared" ref="L28:Q28" si="17">E28/$K$28</f>
        <v>9.3150684931506845E-3</v>
      </c>
      <c r="M28" s="77">
        <f t="shared" si="17"/>
        <v>3.9452054794520547E-2</v>
      </c>
      <c r="N28" s="77">
        <f t="shared" si="17"/>
        <v>0.06</v>
      </c>
      <c r="O28" s="77">
        <f t="shared" si="17"/>
        <v>0.85835616438356166</v>
      </c>
      <c r="P28" s="22">
        <f t="shared" si="17"/>
        <v>3.0958904109589042E-2</v>
      </c>
      <c r="Q28" s="41">
        <f t="shared" si="17"/>
        <v>1.9178082191780822E-3</v>
      </c>
      <c r="R28" s="251"/>
      <c r="S28" s="386"/>
      <c r="T28" s="386"/>
    </row>
    <row r="29" spans="2:20" s="9" customFormat="1" x14ac:dyDescent="0.2">
      <c r="B29" s="55"/>
      <c r="C29" s="72"/>
      <c r="D29" s="59" t="s">
        <v>23</v>
      </c>
      <c r="E29" s="356"/>
      <c r="F29" s="356"/>
      <c r="G29" s="356"/>
      <c r="H29" s="356"/>
      <c r="I29" s="356"/>
      <c r="J29" s="356"/>
      <c r="K29" s="233">
        <f>$F$8-K26</f>
        <v>127</v>
      </c>
      <c r="L29" s="375"/>
      <c r="M29" s="376"/>
      <c r="N29" s="376"/>
      <c r="O29" s="376"/>
      <c r="P29" s="377"/>
      <c r="Q29" s="378"/>
      <c r="R29" s="251"/>
      <c r="S29" s="386"/>
      <c r="T29" s="386"/>
    </row>
    <row r="30" spans="2:20" s="9" customFormat="1" x14ac:dyDescent="0.2">
      <c r="B30" s="55"/>
      <c r="C30" s="68" t="s">
        <v>24</v>
      </c>
      <c r="D30" s="70" t="s">
        <v>10</v>
      </c>
      <c r="E30" s="210">
        <f t="shared" ref="E30:J30" si="18">E31+E32</f>
        <v>77</v>
      </c>
      <c r="F30" s="210">
        <f t="shared" si="18"/>
        <v>234</v>
      </c>
      <c r="G30" s="210">
        <f t="shared" si="18"/>
        <v>246</v>
      </c>
      <c r="H30" s="210">
        <f t="shared" si="18"/>
        <v>3034</v>
      </c>
      <c r="I30" s="210">
        <f t="shared" si="18"/>
        <v>109</v>
      </c>
      <c r="J30" s="210">
        <f t="shared" si="18"/>
        <v>5</v>
      </c>
      <c r="K30" s="226">
        <f>SUM(E30:J30)</f>
        <v>3705</v>
      </c>
      <c r="L30" s="247">
        <f t="shared" ref="L30:Q30" si="19">E30/$K$30</f>
        <v>2.078272604588394E-2</v>
      </c>
      <c r="M30" s="71">
        <f t="shared" si="19"/>
        <v>6.3157894736842107E-2</v>
      </c>
      <c r="N30" s="71">
        <f t="shared" si="19"/>
        <v>6.6396761133603238E-2</v>
      </c>
      <c r="O30" s="71">
        <f t="shared" si="19"/>
        <v>0.81889338731443995</v>
      </c>
      <c r="P30" s="14">
        <f t="shared" si="19"/>
        <v>2.941970310391363E-2</v>
      </c>
      <c r="Q30" s="39">
        <f t="shared" si="19"/>
        <v>1.3495276653171389E-3</v>
      </c>
      <c r="R30" s="251"/>
      <c r="S30" s="386"/>
      <c r="T30" s="386"/>
    </row>
    <row r="31" spans="2:20" s="9" customFormat="1" x14ac:dyDescent="0.2">
      <c r="B31" s="55" t="s">
        <v>15</v>
      </c>
      <c r="C31" s="55" t="s">
        <v>13</v>
      </c>
      <c r="D31" s="58" t="s">
        <v>86</v>
      </c>
      <c r="E31" s="219">
        <f>県央!E31+中部!E31+奥州!E31+一関!E31+大船渡!E31+釜石!E31+宮古!E31+久慈!E31+二戸!E31</f>
        <v>56</v>
      </c>
      <c r="F31" s="219">
        <f>県央!F31+中部!F31+奥州!F31+一関!F31+大船渡!F31+釜石!F31+宮古!F31+久慈!F31+二戸!F31</f>
        <v>140</v>
      </c>
      <c r="G31" s="219">
        <f>県央!G31+中部!G31+奥州!G31+一関!G31+大船渡!G31+釜石!G31+宮古!G31+久慈!G31+二戸!G31</f>
        <v>123</v>
      </c>
      <c r="H31" s="219">
        <f>県央!H31+中部!H31+奥州!H31+一関!H31+大船渡!H31+釜石!H31+宮古!H31+久慈!H31+二戸!H31</f>
        <v>1575</v>
      </c>
      <c r="I31" s="219">
        <f>県央!I31+中部!I31+奥州!I31+一関!I31+大船渡!I31+釜石!I31+宮古!I31+久慈!I31+二戸!I31</f>
        <v>44</v>
      </c>
      <c r="J31" s="219">
        <f>県央!J31+中部!J31+奥州!J31+一関!J31+大船渡!J31+釜石!J31+宮古!J31+久慈!J31+二戸!J31</f>
        <v>1</v>
      </c>
      <c r="K31" s="232">
        <f>県央!K31+中部!K31+奥州!K31+一関!K31+大船渡!K31+釜石!K31+宮古!K31+久慈!K31+二戸!K31</f>
        <v>1939</v>
      </c>
      <c r="L31" s="89">
        <f t="shared" ref="L31:Q31" si="20">E31/$K$31</f>
        <v>2.8880866425992781E-2</v>
      </c>
      <c r="M31" s="83">
        <f t="shared" si="20"/>
        <v>7.2202166064981949E-2</v>
      </c>
      <c r="N31" s="83">
        <f t="shared" si="20"/>
        <v>6.3434760185662714E-2</v>
      </c>
      <c r="O31" s="83">
        <f t="shared" si="20"/>
        <v>0.81227436823104693</v>
      </c>
      <c r="P31" s="24">
        <f t="shared" si="20"/>
        <v>2.2692109334708613E-2</v>
      </c>
      <c r="Q31" s="43">
        <f t="shared" si="20"/>
        <v>5.1572975760701394E-4</v>
      </c>
      <c r="R31" s="251"/>
      <c r="S31" s="386"/>
      <c r="T31" s="386"/>
    </row>
    <row r="32" spans="2:20" s="9" customFormat="1" x14ac:dyDescent="0.2">
      <c r="B32" s="55"/>
      <c r="C32" s="55"/>
      <c r="D32" s="60" t="s">
        <v>89</v>
      </c>
      <c r="E32" s="246">
        <f>県央!E32+中部!E32+奥州!E32+一関!E32+大船渡!E32+釜石!E32+宮古!E32+久慈!E32+二戸!E32</f>
        <v>21</v>
      </c>
      <c r="F32" s="246">
        <f>県央!F32+中部!F32+奥州!F32+一関!F32+大船渡!F32+釜石!F32+宮古!F32+久慈!F32+二戸!F32</f>
        <v>94</v>
      </c>
      <c r="G32" s="246">
        <f>県央!G32+中部!G32+奥州!G32+一関!G32+大船渡!G32+釜石!G32+宮古!G32+久慈!G32+二戸!G32</f>
        <v>123</v>
      </c>
      <c r="H32" s="246">
        <f>県央!H32+中部!H32+奥州!H32+一関!H32+大船渡!H32+釜石!H32+宮古!H32+久慈!H32+二戸!H32</f>
        <v>1459</v>
      </c>
      <c r="I32" s="246">
        <f>県央!I32+中部!I32+奥州!I32+一関!I32+大船渡!I32+釜石!I32+宮古!I32+久慈!I32+二戸!I32</f>
        <v>65</v>
      </c>
      <c r="J32" s="246">
        <f>県央!J32+中部!J32+奥州!J32+一関!J32+大船渡!J32+釜石!J32+宮古!J32+久慈!J32+二戸!J32</f>
        <v>4</v>
      </c>
      <c r="K32" s="228">
        <f>県央!K32+中部!K32+奥州!K32+一関!K32+大船渡!K32+釜石!K32+宮古!K32+久慈!K32+二戸!K32</f>
        <v>1766</v>
      </c>
      <c r="L32" s="329">
        <f t="shared" ref="L32:Q32" si="21">E32/$K$32</f>
        <v>1.189127972819932E-2</v>
      </c>
      <c r="M32" s="85">
        <f t="shared" si="21"/>
        <v>5.3227633069082674E-2</v>
      </c>
      <c r="N32" s="85">
        <f t="shared" si="21"/>
        <v>6.9648924122310302E-2</v>
      </c>
      <c r="O32" s="85">
        <f t="shared" si="21"/>
        <v>0.82616081540203845</v>
      </c>
      <c r="P32" s="21">
        <f t="shared" si="21"/>
        <v>3.6806342015855038E-2</v>
      </c>
      <c r="Q32" s="44">
        <f t="shared" si="21"/>
        <v>2.2650056625141564E-3</v>
      </c>
      <c r="R32" s="251"/>
      <c r="S32" s="386"/>
      <c r="T32" s="386"/>
    </row>
    <row r="33" spans="2:20" s="9" customFormat="1" x14ac:dyDescent="0.2">
      <c r="B33" s="55"/>
      <c r="C33" s="68"/>
      <c r="D33" s="70" t="s">
        <v>10</v>
      </c>
      <c r="E33" s="210">
        <f t="shared" ref="E33:J33" si="22">E34+E35</f>
        <v>53</v>
      </c>
      <c r="F33" s="210">
        <f t="shared" si="22"/>
        <v>150</v>
      </c>
      <c r="G33" s="210">
        <f t="shared" si="22"/>
        <v>215</v>
      </c>
      <c r="H33" s="210">
        <f t="shared" si="22"/>
        <v>3272</v>
      </c>
      <c r="I33" s="210">
        <f t="shared" si="22"/>
        <v>85</v>
      </c>
      <c r="J33" s="210">
        <f t="shared" si="22"/>
        <v>5</v>
      </c>
      <c r="K33" s="226">
        <f>SUM(E33:J33)</f>
        <v>3780</v>
      </c>
      <c r="L33" s="247">
        <f t="shared" ref="L33:Q33" si="23">E33/$K$33</f>
        <v>1.4021164021164021E-2</v>
      </c>
      <c r="M33" s="71">
        <f t="shared" si="23"/>
        <v>3.968253968253968E-2</v>
      </c>
      <c r="N33" s="71">
        <f t="shared" si="23"/>
        <v>5.6878306878306875E-2</v>
      </c>
      <c r="O33" s="71">
        <f t="shared" si="23"/>
        <v>0.8656084656084656</v>
      </c>
      <c r="P33" s="14">
        <f t="shared" si="23"/>
        <v>2.2486772486772486E-2</v>
      </c>
      <c r="Q33" s="39">
        <f t="shared" si="23"/>
        <v>1.3227513227513227E-3</v>
      </c>
      <c r="R33" s="251"/>
      <c r="S33" s="386"/>
      <c r="T33" s="386"/>
    </row>
    <row r="34" spans="2:20" s="9" customFormat="1" x14ac:dyDescent="0.2">
      <c r="B34" s="55"/>
      <c r="C34" s="55" t="s">
        <v>16</v>
      </c>
      <c r="D34" s="82" t="s">
        <v>86</v>
      </c>
      <c r="E34" s="219">
        <f>県央!E34+中部!E34+奥州!E34+一関!E34+大船渡!E34+釜石!E34+宮古!E34+久慈!E34+二戸!E34</f>
        <v>40</v>
      </c>
      <c r="F34" s="219">
        <f>県央!F34+中部!F34+奥州!F34+一関!F34+大船渡!F34+釜石!F34+宮古!F34+久慈!F34+二戸!F34</f>
        <v>100</v>
      </c>
      <c r="G34" s="219">
        <f>県央!G34+中部!G34+奥州!G34+一関!G34+大船渡!G34+釜石!G34+宮古!G34+久慈!G34+二戸!G34</f>
        <v>119</v>
      </c>
      <c r="H34" s="219">
        <f>県央!H34+中部!H34+奥州!H34+一関!H34+大船渡!H34+釜石!H34+宮古!H34+久慈!H34+二戸!H34</f>
        <v>1598</v>
      </c>
      <c r="I34" s="219">
        <f>県央!I34+中部!I34+奥州!I34+一関!I34+大船渡!I34+釜石!I34+宮古!I34+久慈!I34+二戸!I34</f>
        <v>37</v>
      </c>
      <c r="J34" s="219">
        <f>県央!J34+中部!J34+奥州!J34+一関!J34+大船渡!J34+釜石!J34+宮古!J34+久慈!J34+二戸!J34</f>
        <v>2</v>
      </c>
      <c r="K34" s="232">
        <f>県央!K34+中部!K34+奥州!K34+一関!K34+大船渡!K34+釜石!K34+宮古!K34+久慈!K34+二戸!K34</f>
        <v>1896</v>
      </c>
      <c r="L34" s="321">
        <f t="shared" ref="L34:Q34" si="24">E34/$K$34</f>
        <v>2.1097046413502109E-2</v>
      </c>
      <c r="M34" s="73">
        <f t="shared" si="24"/>
        <v>5.2742616033755275E-2</v>
      </c>
      <c r="N34" s="73">
        <f t="shared" si="24"/>
        <v>6.2763713080168773E-2</v>
      </c>
      <c r="O34" s="73">
        <f t="shared" si="24"/>
        <v>0.84282700421940926</v>
      </c>
      <c r="P34" s="20">
        <f t="shared" si="24"/>
        <v>1.9514767932489453E-2</v>
      </c>
      <c r="Q34" s="40">
        <f t="shared" si="24"/>
        <v>1.0548523206751054E-3</v>
      </c>
      <c r="R34" s="251"/>
      <c r="S34" s="386"/>
      <c r="T34" s="386"/>
    </row>
    <row r="35" spans="2:20" s="9" customFormat="1" x14ac:dyDescent="0.2">
      <c r="B35" s="84"/>
      <c r="C35" s="59"/>
      <c r="D35" s="59" t="s">
        <v>89</v>
      </c>
      <c r="E35" s="246">
        <f>県央!E35+中部!E35+奥州!E35+一関!E35+大船渡!E35+釜石!E35+宮古!E35+久慈!E35+二戸!E35</f>
        <v>13</v>
      </c>
      <c r="F35" s="246">
        <f>県央!F35+中部!F35+奥州!F35+一関!F35+大船渡!F35+釜石!F35+宮古!F35+久慈!F35+二戸!F35</f>
        <v>50</v>
      </c>
      <c r="G35" s="246">
        <f>県央!G35+中部!G35+奥州!G35+一関!G35+大船渡!G35+釜石!G35+宮古!G35+久慈!G35+二戸!G35</f>
        <v>96</v>
      </c>
      <c r="H35" s="246">
        <f>県央!H35+中部!H35+奥州!H35+一関!H35+大船渡!H35+釜石!H35+宮古!H35+久慈!H35+二戸!H35</f>
        <v>1674</v>
      </c>
      <c r="I35" s="246">
        <f>県央!I35+中部!I35+奥州!I35+一関!I35+大船渡!I35+釜石!I35+宮古!I35+久慈!I35+二戸!I35</f>
        <v>48</v>
      </c>
      <c r="J35" s="246">
        <f>県央!J35+中部!J35+奥州!J35+一関!J35+大船渡!J35+釜石!J35+宮古!J35+久慈!J35+二戸!J35</f>
        <v>3</v>
      </c>
      <c r="K35" s="228">
        <f>県央!K35+中部!K35+奥州!K35+一関!K35+大船渡!K35+釜石!K35+宮古!K35+久慈!K35+二戸!K35</f>
        <v>1884</v>
      </c>
      <c r="L35" s="90">
        <f t="shared" ref="L35:Q35" si="25">E35/$K$35</f>
        <v>6.9002123142250533E-3</v>
      </c>
      <c r="M35" s="81">
        <f t="shared" si="25"/>
        <v>2.6539278131634821E-2</v>
      </c>
      <c r="N35" s="81">
        <f t="shared" si="25"/>
        <v>5.0955414012738856E-2</v>
      </c>
      <c r="O35" s="81">
        <f t="shared" si="25"/>
        <v>0.88853503184713378</v>
      </c>
      <c r="P35" s="23">
        <f t="shared" si="25"/>
        <v>2.5477707006369428E-2</v>
      </c>
      <c r="Q35" s="42">
        <f t="shared" si="25"/>
        <v>1.5923566878980893E-3</v>
      </c>
      <c r="R35" s="251"/>
      <c r="S35" s="386"/>
      <c r="T35" s="386"/>
    </row>
    <row r="36" spans="2:20" s="9" customFormat="1" x14ac:dyDescent="0.2">
      <c r="B36" s="68"/>
      <c r="C36" s="69"/>
      <c r="D36" s="70" t="s">
        <v>10</v>
      </c>
      <c r="E36" s="210">
        <f t="shared" ref="E36:J36" si="26">E37+E38</f>
        <v>130</v>
      </c>
      <c r="F36" s="210">
        <f t="shared" si="26"/>
        <v>243</v>
      </c>
      <c r="G36" s="210">
        <f t="shared" si="26"/>
        <v>319</v>
      </c>
      <c r="H36" s="210">
        <f t="shared" si="26"/>
        <v>4603</v>
      </c>
      <c r="I36" s="210">
        <f t="shared" si="26"/>
        <v>102</v>
      </c>
      <c r="J36" s="210">
        <f t="shared" si="26"/>
        <v>7</v>
      </c>
      <c r="K36" s="226">
        <f>SUM(E36:J36)</f>
        <v>5404</v>
      </c>
      <c r="L36" s="247">
        <f t="shared" ref="L36:Q36" si="27">E36/$K$36</f>
        <v>2.4056254626202814E-2</v>
      </c>
      <c r="M36" s="71">
        <f t="shared" si="27"/>
        <v>4.4966691339748337E-2</v>
      </c>
      <c r="N36" s="71">
        <f t="shared" si="27"/>
        <v>5.9030347890451515E-2</v>
      </c>
      <c r="O36" s="71">
        <f t="shared" si="27"/>
        <v>0.85177646188008882</v>
      </c>
      <c r="P36" s="14">
        <f t="shared" si="27"/>
        <v>1.8874907475943746E-2</v>
      </c>
      <c r="Q36" s="39">
        <f t="shared" si="27"/>
        <v>1.2953367875647669E-3</v>
      </c>
      <c r="R36" s="251"/>
      <c r="S36" s="386"/>
      <c r="T36" s="386"/>
    </row>
    <row r="37" spans="2:20" s="9" customFormat="1" x14ac:dyDescent="0.2">
      <c r="B37" s="55"/>
      <c r="C37" s="72"/>
      <c r="D37" s="58" t="s">
        <v>86</v>
      </c>
      <c r="E37" s="212">
        <f>県央!E37+中部!E37+奥州!E37+一関!E37+大船渡!E37+釜石!E37+宮古!E37+久慈!E37+二戸!E37</f>
        <v>88</v>
      </c>
      <c r="F37" s="212">
        <f>県央!F37+中部!F37+奥州!F37+一関!F37+大船渡!F37+釜石!F37+宮古!F37+久慈!F37+二戸!F37</f>
        <v>158</v>
      </c>
      <c r="G37" s="212">
        <f>県央!G37+中部!G37+奥州!G37+一関!G37+大船渡!G37+釜石!G37+宮古!G37+久慈!G37+二戸!G37</f>
        <v>197</v>
      </c>
      <c r="H37" s="212">
        <f>県央!H37+中部!H37+奥州!H37+一関!H37+大船渡!H37+釜石!H37+宮古!H37+久慈!H37+二戸!H37</f>
        <v>2360</v>
      </c>
      <c r="I37" s="212">
        <f>県央!I37+中部!I37+奥州!I37+一関!I37+大船渡!I37+釜石!I37+宮古!I37+久慈!I37+二戸!I37</f>
        <v>60</v>
      </c>
      <c r="J37" s="212">
        <f>県央!J37+中部!J37+奥州!J37+一関!J37+大船渡!J37+釜石!J37+宮古!J37+久慈!J37+二戸!J37</f>
        <v>5</v>
      </c>
      <c r="K37" s="227">
        <f>県央!K37+中部!K37+奥州!K37+一関!K37+大船渡!K37+釜石!K37+宮古!K37+久慈!K37+二戸!K37</f>
        <v>2868</v>
      </c>
      <c r="L37" s="89">
        <f t="shared" ref="L37:Q37" si="28">E37/$K$37</f>
        <v>3.0683403068340307E-2</v>
      </c>
      <c r="M37" s="83">
        <f t="shared" si="28"/>
        <v>5.5090655509065549E-2</v>
      </c>
      <c r="N37" s="83">
        <f t="shared" si="28"/>
        <v>6.8688981868898186E-2</v>
      </c>
      <c r="O37" s="83">
        <f t="shared" si="28"/>
        <v>0.82287308228730827</v>
      </c>
      <c r="P37" s="24">
        <f t="shared" si="28"/>
        <v>2.0920502092050208E-2</v>
      </c>
      <c r="Q37" s="43">
        <f t="shared" si="28"/>
        <v>1.7433751743375174E-3</v>
      </c>
      <c r="R37" s="251"/>
      <c r="S37" s="386"/>
      <c r="T37" s="386"/>
    </row>
    <row r="38" spans="2:20" s="9" customFormat="1" x14ac:dyDescent="0.2">
      <c r="B38" s="55" t="s">
        <v>25</v>
      </c>
      <c r="C38" s="26" t="s">
        <v>16</v>
      </c>
      <c r="D38" s="330" t="s">
        <v>89</v>
      </c>
      <c r="E38" s="214">
        <f>県央!E38+中部!E38+奥州!E38+一関!E38+大船渡!E38+釜石!E38+宮古!E38+久慈!E38+二戸!E38</f>
        <v>42</v>
      </c>
      <c r="F38" s="214">
        <f>県央!F38+中部!F38+奥州!F38+一関!F38+大船渡!F38+釜石!F38+宮古!F38+久慈!F38+二戸!F38</f>
        <v>85</v>
      </c>
      <c r="G38" s="214">
        <f>県央!G38+中部!G38+奥州!G38+一関!G38+大船渡!G38+釜石!G38+宮古!G38+久慈!G38+二戸!G38</f>
        <v>122</v>
      </c>
      <c r="H38" s="214">
        <f>県央!H38+中部!H38+奥州!H38+一関!H38+大船渡!H38+釜石!H38+宮古!H38+久慈!H38+二戸!H38</f>
        <v>2243</v>
      </c>
      <c r="I38" s="214">
        <f>県央!I38+中部!I38+奥州!I38+一関!I38+大船渡!I38+釜石!I38+宮古!I38+久慈!I38+二戸!I38</f>
        <v>42</v>
      </c>
      <c r="J38" s="214">
        <f>県央!J38+中部!J38+奥州!J38+一関!J38+大船渡!J38+釜石!J38+宮古!J38+久慈!J38+二戸!J38</f>
        <v>2</v>
      </c>
      <c r="K38" s="231">
        <f>県央!K38+中部!K38+奥州!K38+一関!K38+大船渡!K38+釜石!K38+宮古!K38+久慈!K38+二戸!K38</f>
        <v>2536</v>
      </c>
      <c r="L38" s="331">
        <f t="shared" ref="L38:Q38" si="29">E38/$K$38</f>
        <v>1.6561514195583597E-2</v>
      </c>
      <c r="M38" s="332">
        <f t="shared" si="29"/>
        <v>3.3517350157728706E-2</v>
      </c>
      <c r="N38" s="332">
        <f t="shared" si="29"/>
        <v>4.8107255520504731E-2</v>
      </c>
      <c r="O38" s="332">
        <f t="shared" si="29"/>
        <v>0.88446372239747639</v>
      </c>
      <c r="P38" s="333">
        <f t="shared" si="29"/>
        <v>1.6561514195583597E-2</v>
      </c>
      <c r="Q38" s="47">
        <f t="shared" si="29"/>
        <v>7.8864353312302837E-4</v>
      </c>
      <c r="R38" s="251"/>
      <c r="S38" s="386"/>
      <c r="T38" s="386"/>
    </row>
    <row r="39" spans="2:20" s="9" customFormat="1" ht="13.8" thickBot="1" x14ac:dyDescent="0.25">
      <c r="B39" s="55"/>
      <c r="C39" s="72"/>
      <c r="D39" s="266" t="s">
        <v>23</v>
      </c>
      <c r="E39" s="359"/>
      <c r="F39" s="359"/>
      <c r="G39" s="359"/>
      <c r="H39" s="359"/>
      <c r="I39" s="359"/>
      <c r="J39" s="359"/>
      <c r="K39" s="235">
        <f>$F$11-K36</f>
        <v>46</v>
      </c>
      <c r="L39" s="371"/>
      <c r="M39" s="372"/>
      <c r="N39" s="372"/>
      <c r="O39" s="372"/>
      <c r="P39" s="373"/>
      <c r="Q39" s="374"/>
      <c r="R39" s="251"/>
      <c r="S39" s="386"/>
      <c r="T39" s="386"/>
    </row>
    <row r="40" spans="2:20" s="9" customFormat="1" ht="13.8" thickTop="1" x14ac:dyDescent="0.2">
      <c r="B40" s="92"/>
      <c r="C40" s="93"/>
      <c r="D40" s="94" t="s">
        <v>10</v>
      </c>
      <c r="E40" s="222">
        <f t="shared" ref="E40:K40" si="30">SUM(E41:E42)</f>
        <v>348</v>
      </c>
      <c r="F40" s="222">
        <f t="shared" si="30"/>
        <v>913</v>
      </c>
      <c r="G40" s="222">
        <f t="shared" si="30"/>
        <v>1198</v>
      </c>
      <c r="H40" s="222">
        <f t="shared" si="30"/>
        <v>16176</v>
      </c>
      <c r="I40" s="222">
        <f t="shared" si="30"/>
        <v>361</v>
      </c>
      <c r="J40" s="222">
        <f t="shared" si="30"/>
        <v>21</v>
      </c>
      <c r="K40" s="229">
        <f t="shared" si="30"/>
        <v>19017</v>
      </c>
      <c r="L40" s="320">
        <f t="shared" ref="L40:Q40" si="31">E40/$K$40</f>
        <v>1.8299416311721092E-2</v>
      </c>
      <c r="M40" s="95">
        <f t="shared" si="31"/>
        <v>4.8009675553452175E-2</v>
      </c>
      <c r="N40" s="95">
        <f t="shared" si="31"/>
        <v>6.2996266498396167E-2</v>
      </c>
      <c r="O40" s="95">
        <f t="shared" si="31"/>
        <v>0.85060735131724252</v>
      </c>
      <c r="P40" s="25">
        <f t="shared" si="31"/>
        <v>1.8983015196929062E-2</v>
      </c>
      <c r="Q40" s="45">
        <f t="shared" si="31"/>
        <v>1.1042751222590313E-3</v>
      </c>
      <c r="R40" s="47"/>
      <c r="S40" s="386"/>
      <c r="T40" s="386"/>
    </row>
    <row r="41" spans="2:20" s="9" customFormat="1" x14ac:dyDescent="0.2">
      <c r="B41" s="55"/>
      <c r="C41" s="72"/>
      <c r="D41" s="58" t="s">
        <v>86</v>
      </c>
      <c r="E41" s="212">
        <f>E17+E27+E37</f>
        <v>239</v>
      </c>
      <c r="F41" s="212">
        <f t="shared" ref="E41:J42" si="32">F17+F27+F37</f>
        <v>559</v>
      </c>
      <c r="G41" s="212">
        <f t="shared" si="32"/>
        <v>661</v>
      </c>
      <c r="H41" s="212">
        <f t="shared" si="32"/>
        <v>8212</v>
      </c>
      <c r="I41" s="212">
        <f t="shared" si="32"/>
        <v>172</v>
      </c>
      <c r="J41" s="212">
        <f t="shared" si="32"/>
        <v>10</v>
      </c>
      <c r="K41" s="227">
        <f>SUM(E41:J41)</f>
        <v>9853</v>
      </c>
      <c r="L41" s="321">
        <f t="shared" ref="L41:Q41" si="33">E41/$K$41</f>
        <v>2.4256571602557595E-2</v>
      </c>
      <c r="M41" s="73">
        <f t="shared" si="33"/>
        <v>5.6733989647822995E-2</v>
      </c>
      <c r="N41" s="73">
        <f t="shared" si="33"/>
        <v>6.7086166649751339E-2</v>
      </c>
      <c r="O41" s="73">
        <f t="shared" si="33"/>
        <v>0.83345174058662341</v>
      </c>
      <c r="P41" s="20">
        <f t="shared" si="33"/>
        <v>1.7456612199330153E-2</v>
      </c>
      <c r="Q41" s="40">
        <f t="shared" si="33"/>
        <v>1.0149193139145439E-3</v>
      </c>
      <c r="R41" s="47"/>
      <c r="S41" s="386"/>
      <c r="T41" s="386"/>
    </row>
    <row r="42" spans="2:20" s="9" customFormat="1" x14ac:dyDescent="0.2">
      <c r="B42" s="96" t="s">
        <v>10</v>
      </c>
      <c r="C42" s="26"/>
      <c r="D42" s="74" t="s">
        <v>89</v>
      </c>
      <c r="E42" s="214">
        <f t="shared" si="32"/>
        <v>109</v>
      </c>
      <c r="F42" s="214">
        <f t="shared" si="32"/>
        <v>354</v>
      </c>
      <c r="G42" s="214">
        <f t="shared" si="32"/>
        <v>537</v>
      </c>
      <c r="H42" s="214">
        <f t="shared" si="32"/>
        <v>7964</v>
      </c>
      <c r="I42" s="214">
        <f t="shared" si="32"/>
        <v>189</v>
      </c>
      <c r="J42" s="214">
        <f t="shared" si="32"/>
        <v>11</v>
      </c>
      <c r="K42" s="231">
        <f>SUM(E42:J42)</f>
        <v>9164</v>
      </c>
      <c r="L42" s="444">
        <f t="shared" ref="L42:Q42" si="34">E42/$K$42</f>
        <v>1.1894369271060672E-2</v>
      </c>
      <c r="M42" s="445">
        <f t="shared" si="34"/>
        <v>3.8629419467481448E-2</v>
      </c>
      <c r="N42" s="445">
        <f t="shared" si="34"/>
        <v>5.8598865124399824E-2</v>
      </c>
      <c r="O42" s="445">
        <f t="shared" si="34"/>
        <v>0.86905281536446966</v>
      </c>
      <c r="P42" s="446">
        <f t="shared" si="34"/>
        <v>2.0624181580096029E-2</v>
      </c>
      <c r="Q42" s="447">
        <f t="shared" si="34"/>
        <v>1.2003491924923613E-3</v>
      </c>
      <c r="R42" s="47"/>
      <c r="S42" s="386"/>
      <c r="T42" s="386"/>
    </row>
    <row r="43" spans="2:20" s="9" customFormat="1" x14ac:dyDescent="0.2">
      <c r="B43" s="84"/>
      <c r="C43" s="97"/>
      <c r="D43" s="59" t="s">
        <v>23</v>
      </c>
      <c r="E43" s="224"/>
      <c r="F43" s="224"/>
      <c r="G43" s="224"/>
      <c r="H43" s="224"/>
      <c r="I43" s="224"/>
      <c r="J43" s="224"/>
      <c r="K43" s="233">
        <f>K19+K29+K39</f>
        <v>205</v>
      </c>
      <c r="L43" s="87"/>
      <c r="M43" s="88"/>
      <c r="N43" s="88"/>
      <c r="O43" s="88"/>
      <c r="P43" s="37"/>
      <c r="Q43" s="254"/>
      <c r="R43" s="47"/>
      <c r="S43" s="386"/>
      <c r="T43" s="386"/>
    </row>
    <row r="44" spans="2:20" s="9" customFormat="1" x14ac:dyDescent="0.2">
      <c r="B44" s="66"/>
      <c r="C44" s="66"/>
      <c r="D44" s="66"/>
      <c r="E44" s="64"/>
      <c r="F44" s="64"/>
      <c r="G44" s="64"/>
      <c r="H44" s="64"/>
      <c r="I44" s="64"/>
      <c r="J44" s="63"/>
      <c r="K44" s="63"/>
      <c r="L44" s="63"/>
      <c r="M44" s="63"/>
      <c r="N44" s="64"/>
      <c r="O44" s="63"/>
      <c r="P44" s="10"/>
      <c r="Q44" s="10"/>
    </row>
    <row r="45" spans="2:20" s="9" customFormat="1" x14ac:dyDescent="0.2">
      <c r="B45" s="65" t="s">
        <v>104</v>
      </c>
      <c r="C45" s="65"/>
      <c r="D45" s="66"/>
      <c r="E45" s="64"/>
      <c r="F45" s="64"/>
      <c r="G45" s="64"/>
      <c r="H45" s="64"/>
      <c r="I45" s="64"/>
      <c r="J45" s="63"/>
      <c r="K45" s="63"/>
      <c r="L45" s="63"/>
      <c r="M45" s="63"/>
      <c r="N45" s="64"/>
      <c r="O45" s="63"/>
      <c r="P45" s="10"/>
      <c r="Q45" s="10"/>
    </row>
    <row r="46" spans="2:20" s="9" customFormat="1" ht="19.2" x14ac:dyDescent="0.2">
      <c r="B46" s="11" t="s">
        <v>9</v>
      </c>
      <c r="C46" s="11" t="s">
        <v>19</v>
      </c>
      <c r="D46" s="405" t="s">
        <v>20</v>
      </c>
      <c r="E46" s="434" t="s">
        <v>82</v>
      </c>
      <c r="F46" s="11" t="s">
        <v>83</v>
      </c>
      <c r="G46" s="11" t="s">
        <v>26</v>
      </c>
      <c r="H46" s="409" t="s">
        <v>10</v>
      </c>
      <c r="I46" s="435" t="s">
        <v>82</v>
      </c>
      <c r="J46" s="11" t="s">
        <v>83</v>
      </c>
      <c r="K46" s="11" t="s">
        <v>26</v>
      </c>
      <c r="L46" s="46"/>
      <c r="M46" s="26"/>
      <c r="N46" s="27"/>
      <c r="O46" s="27"/>
      <c r="P46" s="27"/>
      <c r="Q46" s="28"/>
      <c r="R46" s="27"/>
    </row>
    <row r="47" spans="2:20" s="9" customFormat="1" x14ac:dyDescent="0.2">
      <c r="B47" s="68"/>
      <c r="C47" s="69"/>
      <c r="D47" s="70" t="s">
        <v>10</v>
      </c>
      <c r="E47" s="210">
        <f>E48+E49</f>
        <v>5944</v>
      </c>
      <c r="F47" s="210">
        <f>F48+F49</f>
        <v>173</v>
      </c>
      <c r="G47" s="210">
        <f>G48+G49</f>
        <v>34</v>
      </c>
      <c r="H47" s="226">
        <f>SUM(E47:G47)</f>
        <v>6151</v>
      </c>
      <c r="I47" s="101">
        <f>E47/$H$47</f>
        <v>0.96634693545764916</v>
      </c>
      <c r="J47" s="102">
        <f>F47/$H$47</f>
        <v>2.8125508047471957E-2</v>
      </c>
      <c r="K47" s="103">
        <f>G47/$H$47</f>
        <v>5.5275564948788812E-3</v>
      </c>
      <c r="L47" s="98"/>
      <c r="M47" s="26"/>
      <c r="N47" s="57"/>
      <c r="O47" s="57"/>
      <c r="P47" s="8"/>
      <c r="Q47" s="8"/>
      <c r="R47" s="8"/>
    </row>
    <row r="48" spans="2:20" s="9" customFormat="1" x14ac:dyDescent="0.2">
      <c r="B48" s="55"/>
      <c r="C48" s="72"/>
      <c r="D48" s="58" t="s">
        <v>86</v>
      </c>
      <c r="E48" s="219">
        <f t="shared" ref="E48:G49" si="35">E52+E55</f>
        <v>3062</v>
      </c>
      <c r="F48" s="219">
        <f t="shared" si="35"/>
        <v>85</v>
      </c>
      <c r="G48" s="219">
        <f t="shared" si="35"/>
        <v>17</v>
      </c>
      <c r="H48" s="227">
        <f>SUM(E48:G48)</f>
        <v>3164</v>
      </c>
      <c r="I48" s="105">
        <f>E48/$H$48</f>
        <v>0.96776232616940583</v>
      </c>
      <c r="J48" s="106">
        <f>F48/$H$48</f>
        <v>2.6864728192161822E-2</v>
      </c>
      <c r="K48" s="107">
        <f>G48/$H$48</f>
        <v>5.3729456384323639E-3</v>
      </c>
      <c r="L48" s="98"/>
      <c r="M48" s="26"/>
      <c r="N48" s="99"/>
      <c r="O48" s="57"/>
      <c r="P48" s="8"/>
      <c r="Q48" s="8"/>
      <c r="R48" s="8"/>
    </row>
    <row r="49" spans="2:18" s="9" customFormat="1" x14ac:dyDescent="0.2">
      <c r="B49" s="55"/>
      <c r="C49" s="72" t="s">
        <v>10</v>
      </c>
      <c r="D49" s="74" t="s">
        <v>89</v>
      </c>
      <c r="E49" s="230">
        <f t="shared" si="35"/>
        <v>2882</v>
      </c>
      <c r="F49" s="230">
        <f t="shared" si="35"/>
        <v>88</v>
      </c>
      <c r="G49" s="230">
        <f t="shared" si="35"/>
        <v>17</v>
      </c>
      <c r="H49" s="231">
        <f>SUM(E49:G49)</f>
        <v>2987</v>
      </c>
      <c r="I49" s="109">
        <f>E49/$H$49</f>
        <v>0.96484767325075327</v>
      </c>
      <c r="J49" s="110">
        <f>F49/$H$49</f>
        <v>2.9460997656511549E-2</v>
      </c>
      <c r="K49" s="111">
        <f>G49/$H$49</f>
        <v>5.691329092735186E-3</v>
      </c>
      <c r="L49" s="98"/>
      <c r="M49" s="26"/>
      <c r="N49" s="99"/>
      <c r="O49" s="57"/>
      <c r="P49" s="8"/>
      <c r="Q49" s="8"/>
      <c r="R49" s="8"/>
    </row>
    <row r="50" spans="2:18" s="9" customFormat="1" x14ac:dyDescent="0.2">
      <c r="B50" s="55"/>
      <c r="C50" s="72"/>
      <c r="D50" s="59" t="s">
        <v>23</v>
      </c>
      <c r="E50" s="370"/>
      <c r="F50" s="370"/>
      <c r="G50" s="370"/>
      <c r="H50" s="216">
        <f>$F$5-H47</f>
        <v>9</v>
      </c>
      <c r="I50" s="367"/>
      <c r="J50" s="368"/>
      <c r="K50" s="358"/>
      <c r="L50" s="98"/>
      <c r="M50" s="26"/>
      <c r="N50" s="99"/>
      <c r="O50" s="57"/>
      <c r="P50" s="8"/>
      <c r="Q50" s="8"/>
      <c r="R50" s="8"/>
    </row>
    <row r="51" spans="2:18" s="9" customFormat="1" x14ac:dyDescent="0.2">
      <c r="B51" s="55"/>
      <c r="C51" s="68" t="s">
        <v>24</v>
      </c>
      <c r="D51" s="70" t="s">
        <v>10</v>
      </c>
      <c r="E51" s="210">
        <f>E52+E53</f>
        <v>2830</v>
      </c>
      <c r="F51" s="210">
        <f>F52+F53</f>
        <v>71</v>
      </c>
      <c r="G51" s="210">
        <f>G52+G53</f>
        <v>7</v>
      </c>
      <c r="H51" s="226">
        <f t="shared" ref="H51:H61" si="36">SUM(E51:G51)</f>
        <v>2908</v>
      </c>
      <c r="I51" s="101">
        <f>E51/$H$51</f>
        <v>0.97317744154057773</v>
      </c>
      <c r="J51" s="102">
        <f>F51/$H$51</f>
        <v>2.4415405777166437E-2</v>
      </c>
      <c r="K51" s="103">
        <f>G51/$H$51</f>
        <v>2.4071526822558461E-3</v>
      </c>
      <c r="L51" s="98"/>
      <c r="M51" s="26"/>
      <c r="N51" s="99"/>
      <c r="O51" s="57"/>
      <c r="P51" s="8"/>
      <c r="Q51" s="8"/>
      <c r="R51" s="8"/>
    </row>
    <row r="52" spans="2:18" s="9" customFormat="1" x14ac:dyDescent="0.2">
      <c r="B52" s="55" t="s">
        <v>12</v>
      </c>
      <c r="C52" s="55" t="s">
        <v>13</v>
      </c>
      <c r="D52" s="58" t="s">
        <v>86</v>
      </c>
      <c r="E52" s="219">
        <f>県央!E52+中部!E52+奥州!E52+一関!E52+大船渡!E52+釜石!E52+宮古!E52+久慈!E52+二戸!E52</f>
        <v>1453</v>
      </c>
      <c r="F52" s="219">
        <f>県央!F52+中部!F52+奥州!F52+一関!F52+大船渡!F52+釜石!F52+宮古!F52+久慈!F52+二戸!F52</f>
        <v>36</v>
      </c>
      <c r="G52" s="219">
        <f>県央!G52+中部!G52+奥州!G52+一関!G52+大船渡!G52+釜石!G52+宮古!G52+久慈!G52+二戸!G52</f>
        <v>3</v>
      </c>
      <c r="H52" s="227">
        <f t="shared" si="36"/>
        <v>1492</v>
      </c>
      <c r="I52" s="105">
        <f>E52/$H$52</f>
        <v>0.97386058981233248</v>
      </c>
      <c r="J52" s="106">
        <f>F52/$H$52</f>
        <v>2.4128686327077747E-2</v>
      </c>
      <c r="K52" s="107">
        <f>G52/$H$52</f>
        <v>2.0107238605898124E-3</v>
      </c>
      <c r="L52" s="98"/>
      <c r="M52" s="26"/>
      <c r="N52" s="99"/>
      <c r="O52" s="57"/>
      <c r="P52" s="8"/>
      <c r="Q52" s="8"/>
      <c r="R52" s="8"/>
    </row>
    <row r="53" spans="2:18" s="9" customFormat="1" x14ac:dyDescent="0.2">
      <c r="B53" s="55"/>
      <c r="C53" s="55"/>
      <c r="D53" s="60" t="s">
        <v>89</v>
      </c>
      <c r="E53" s="246">
        <f>県央!E53+中部!E53+奥州!E53+一関!E53+大船渡!E53+釜石!E53+宮古!E53+久慈!E53+二戸!E53</f>
        <v>1377</v>
      </c>
      <c r="F53" s="246">
        <f>県央!F53+中部!F53+奥州!F53+一関!F53+大船渡!F53+釜石!F53+宮古!F53+久慈!F53+二戸!F53</f>
        <v>35</v>
      </c>
      <c r="G53" s="246">
        <f>県央!G53+中部!G53+奥州!G53+一関!G53+大船渡!G53+釜石!G53+宮古!G53+久慈!G53+二戸!G53</f>
        <v>4</v>
      </c>
      <c r="H53" s="228">
        <f t="shared" si="36"/>
        <v>1416</v>
      </c>
      <c r="I53" s="117">
        <f>E53/$H$53</f>
        <v>0.97245762711864403</v>
      </c>
      <c r="J53" s="118">
        <f>F53/$H$53</f>
        <v>2.4717514124293787E-2</v>
      </c>
      <c r="K53" s="119">
        <f>G53/$H$53</f>
        <v>2.8248587570621469E-3</v>
      </c>
      <c r="L53" s="98"/>
      <c r="M53" s="26"/>
      <c r="N53" s="99"/>
      <c r="O53" s="57"/>
      <c r="P53" s="8"/>
      <c r="Q53" s="8"/>
      <c r="R53" s="8"/>
    </row>
    <row r="54" spans="2:18" s="9" customFormat="1" x14ac:dyDescent="0.2">
      <c r="B54" s="55"/>
      <c r="C54" s="68"/>
      <c r="D54" s="70" t="s">
        <v>10</v>
      </c>
      <c r="E54" s="210">
        <f>E55+E56</f>
        <v>3114</v>
      </c>
      <c r="F54" s="210">
        <f>F55+F56</f>
        <v>102</v>
      </c>
      <c r="G54" s="210">
        <f>G55+G56</f>
        <v>27</v>
      </c>
      <c r="H54" s="226">
        <f t="shared" si="36"/>
        <v>3243</v>
      </c>
      <c r="I54" s="101">
        <f>E54/$H$54</f>
        <v>0.96022201665124884</v>
      </c>
      <c r="J54" s="102">
        <f>F54/$H$54</f>
        <v>3.145235892691952E-2</v>
      </c>
      <c r="K54" s="103">
        <f>G54/$H$54</f>
        <v>8.3256244218316375E-3</v>
      </c>
      <c r="L54" s="98"/>
      <c r="M54" s="26"/>
      <c r="N54" s="99"/>
      <c r="O54" s="57"/>
      <c r="P54" s="8"/>
      <c r="Q54" s="8"/>
      <c r="R54" s="8"/>
    </row>
    <row r="55" spans="2:18" s="9" customFormat="1" x14ac:dyDescent="0.2">
      <c r="B55" s="55"/>
      <c r="C55" s="55" t="s">
        <v>14</v>
      </c>
      <c r="D55" s="82" t="s">
        <v>86</v>
      </c>
      <c r="E55" s="219">
        <f>県央!E55+中部!E55+奥州!E55+一関!E55+大船渡!E55+釜石!E55+宮古!E55+久慈!E55+二戸!E55</f>
        <v>1609</v>
      </c>
      <c r="F55" s="219">
        <f>県央!F55+中部!F55+奥州!F55+一関!F55+大船渡!F55+釜石!F55+宮古!F55+久慈!F55+二戸!F55</f>
        <v>49</v>
      </c>
      <c r="G55" s="219">
        <f>県央!G55+中部!G55+奥州!G55+一関!G55+大船渡!G55+釜石!G55+宮古!G55+久慈!G55+二戸!G55</f>
        <v>14</v>
      </c>
      <c r="H55" s="232">
        <f t="shared" si="36"/>
        <v>1672</v>
      </c>
      <c r="I55" s="121">
        <f>E55/$H$55</f>
        <v>0.96232057416267947</v>
      </c>
      <c r="J55" s="122">
        <f>F55/$H$55</f>
        <v>2.930622009569378E-2</v>
      </c>
      <c r="K55" s="123">
        <f>G55/$H$55</f>
        <v>8.3732057416267946E-3</v>
      </c>
      <c r="L55" s="98"/>
      <c r="M55" s="26"/>
      <c r="N55" s="99"/>
      <c r="O55" s="57"/>
      <c r="P55" s="8"/>
      <c r="Q55" s="8"/>
      <c r="R55" s="8"/>
    </row>
    <row r="56" spans="2:18" s="9" customFormat="1" x14ac:dyDescent="0.2">
      <c r="B56" s="84"/>
      <c r="C56" s="59"/>
      <c r="D56" s="59" t="s">
        <v>89</v>
      </c>
      <c r="E56" s="246">
        <f>県央!E56+中部!E56+奥州!E56+一関!E56+大船渡!E56+釜石!E56+宮古!E56+久慈!E56+二戸!E56</f>
        <v>1505</v>
      </c>
      <c r="F56" s="246">
        <f>県央!F56+中部!F56+奥州!F56+一関!F56+大船渡!F56+釜石!F56+宮古!F56+久慈!F56+二戸!F56</f>
        <v>53</v>
      </c>
      <c r="G56" s="246">
        <f>県央!G56+中部!G56+奥州!G56+一関!G56+大船渡!G56+釜石!G56+宮古!G56+久慈!G56+二戸!G56</f>
        <v>13</v>
      </c>
      <c r="H56" s="233">
        <f t="shared" si="36"/>
        <v>1571</v>
      </c>
      <c r="I56" s="125">
        <f>E56/$H$56</f>
        <v>0.9579885423297263</v>
      </c>
      <c r="J56" s="126">
        <f>F56/$H$56</f>
        <v>3.373647358370465E-2</v>
      </c>
      <c r="K56" s="127">
        <f>G56/$H$56</f>
        <v>8.2749840865690635E-3</v>
      </c>
      <c r="L56" s="98"/>
      <c r="M56" s="26"/>
      <c r="N56" s="99"/>
      <c r="O56" s="57"/>
      <c r="P56" s="8"/>
      <c r="Q56" s="8"/>
      <c r="R56" s="8"/>
    </row>
    <row r="57" spans="2:18" s="9" customFormat="1" x14ac:dyDescent="0.2">
      <c r="B57" s="68"/>
      <c r="C57" s="69"/>
      <c r="D57" s="70" t="s">
        <v>10</v>
      </c>
      <c r="E57" s="210">
        <f>E58+E59</f>
        <v>6758</v>
      </c>
      <c r="F57" s="210">
        <f>F58+F59</f>
        <v>569</v>
      </c>
      <c r="G57" s="210">
        <f>G58+G59</f>
        <v>272</v>
      </c>
      <c r="H57" s="226">
        <f t="shared" si="36"/>
        <v>7599</v>
      </c>
      <c r="I57" s="101">
        <f>E57/$H$57</f>
        <v>0.88932754309777606</v>
      </c>
      <c r="J57" s="102">
        <f>F57/$H$57</f>
        <v>7.4878273457033823E-2</v>
      </c>
      <c r="K57" s="103">
        <f>G57/$H$57</f>
        <v>3.5794183445190156E-2</v>
      </c>
      <c r="L57" s="98"/>
      <c r="M57" s="26"/>
      <c r="N57" s="99"/>
      <c r="O57" s="57"/>
      <c r="P57" s="8"/>
      <c r="Q57" s="8"/>
      <c r="R57" s="8"/>
    </row>
    <row r="58" spans="2:18" s="9" customFormat="1" x14ac:dyDescent="0.2">
      <c r="B58" s="55"/>
      <c r="C58" s="72"/>
      <c r="D58" s="58" t="s">
        <v>86</v>
      </c>
      <c r="E58" s="212">
        <f t="shared" ref="E58:G59" si="37">E62+E65</f>
        <v>3497</v>
      </c>
      <c r="F58" s="212">
        <f t="shared" si="37"/>
        <v>253</v>
      </c>
      <c r="G58" s="212">
        <f t="shared" si="37"/>
        <v>141</v>
      </c>
      <c r="H58" s="227">
        <f t="shared" si="36"/>
        <v>3891</v>
      </c>
      <c r="I58" s="105">
        <f>E58/$H$58</f>
        <v>0.89874068362888715</v>
      </c>
      <c r="J58" s="106">
        <f>F58/$H$58</f>
        <v>6.5021845283988688E-2</v>
      </c>
      <c r="K58" s="107">
        <f>G58/$H$58</f>
        <v>3.6237471087124135E-2</v>
      </c>
      <c r="L58" s="98"/>
      <c r="M58" s="26"/>
      <c r="N58" s="57"/>
      <c r="O58" s="57"/>
      <c r="P58" s="8"/>
      <c r="Q58" s="8"/>
      <c r="R58" s="8"/>
    </row>
    <row r="59" spans="2:18" s="9" customFormat="1" x14ac:dyDescent="0.2">
      <c r="B59" s="55"/>
      <c r="C59" s="72" t="s">
        <v>10</v>
      </c>
      <c r="D59" s="74" t="s">
        <v>89</v>
      </c>
      <c r="E59" s="214">
        <f t="shared" si="37"/>
        <v>3261</v>
      </c>
      <c r="F59" s="214">
        <f t="shared" si="37"/>
        <v>316</v>
      </c>
      <c r="G59" s="214">
        <f t="shared" si="37"/>
        <v>131</v>
      </c>
      <c r="H59" s="231">
        <f t="shared" si="36"/>
        <v>3708</v>
      </c>
      <c r="I59" s="109">
        <f>E59/$H$59</f>
        <v>0.87944983818770228</v>
      </c>
      <c r="J59" s="110">
        <f>F59/$H$59</f>
        <v>8.5221143473570654E-2</v>
      </c>
      <c r="K59" s="111">
        <f>G59/$H$59</f>
        <v>3.5329018338727078E-2</v>
      </c>
      <c r="L59" s="98"/>
      <c r="M59" s="26"/>
      <c r="N59" s="57"/>
      <c r="O59" s="57"/>
      <c r="P59" s="8"/>
      <c r="Q59" s="8"/>
      <c r="R59" s="8"/>
    </row>
    <row r="60" spans="2:18" s="9" customFormat="1" x14ac:dyDescent="0.2">
      <c r="B60" s="55"/>
      <c r="C60" s="72"/>
      <c r="D60" s="59" t="s">
        <v>23</v>
      </c>
      <c r="E60" s="224"/>
      <c r="F60" s="224"/>
      <c r="G60" s="224"/>
      <c r="H60" s="233">
        <f>$F$8-H57</f>
        <v>13</v>
      </c>
      <c r="I60" s="113"/>
      <c r="J60" s="114"/>
      <c r="K60" s="115"/>
      <c r="L60" s="98"/>
      <c r="M60" s="26"/>
      <c r="N60" s="57"/>
      <c r="O60" s="57"/>
      <c r="P60" s="8"/>
      <c r="Q60" s="8"/>
      <c r="R60" s="8"/>
    </row>
    <row r="61" spans="2:18" s="9" customFormat="1" x14ac:dyDescent="0.2">
      <c r="B61" s="55"/>
      <c r="C61" s="68" t="s">
        <v>24</v>
      </c>
      <c r="D61" s="70" t="s">
        <v>10</v>
      </c>
      <c r="E61" s="210">
        <f>E62+E63</f>
        <v>3433</v>
      </c>
      <c r="F61" s="210">
        <f>F62+F63</f>
        <v>244</v>
      </c>
      <c r="G61" s="210">
        <f>G62+G63</f>
        <v>119</v>
      </c>
      <c r="H61" s="226">
        <f t="shared" si="36"/>
        <v>3796</v>
      </c>
      <c r="I61" s="101">
        <f>E61/$H$61</f>
        <v>0.90437302423603794</v>
      </c>
      <c r="J61" s="102">
        <f>F61/$H$61</f>
        <v>6.4278187565858805E-2</v>
      </c>
      <c r="K61" s="103">
        <f>G61/$H$61</f>
        <v>3.1348788198103265E-2</v>
      </c>
      <c r="L61" s="98"/>
      <c r="M61" s="26"/>
      <c r="N61" s="57"/>
      <c r="O61" s="57"/>
      <c r="P61" s="8"/>
      <c r="Q61" s="8"/>
      <c r="R61" s="8"/>
    </row>
    <row r="62" spans="2:18" s="9" customFormat="1" x14ac:dyDescent="0.2">
      <c r="B62" s="55" t="s">
        <v>15</v>
      </c>
      <c r="C62" s="55" t="s">
        <v>13</v>
      </c>
      <c r="D62" s="58" t="s">
        <v>86</v>
      </c>
      <c r="E62" s="219">
        <f>県央!E62+中部!E62+奥州!E62+一関!E62+大船渡!E62+釜石!E62+宮古!E62+久慈!E62+二戸!E62</f>
        <v>1818</v>
      </c>
      <c r="F62" s="219">
        <f>県央!F62+中部!F62+奥州!F62+一関!F62+大船渡!F62+釜石!F62+宮古!F62+久慈!F62+二戸!F62</f>
        <v>106</v>
      </c>
      <c r="G62" s="219">
        <f>県央!G62+中部!G62+奥州!G62+一関!G62+大船渡!G62+釜石!G62+宮古!G62+久慈!G62+二戸!G62</f>
        <v>57</v>
      </c>
      <c r="H62" s="227">
        <f t="shared" ref="H62:H69" si="38">SUM(E62:G62)</f>
        <v>1981</v>
      </c>
      <c r="I62" s="105">
        <f>E62/$H$62</f>
        <v>0.91771832407874809</v>
      </c>
      <c r="J62" s="106">
        <f>F62/$H$62</f>
        <v>5.3508329126703683E-2</v>
      </c>
      <c r="K62" s="107">
        <f>G62/$H$62</f>
        <v>2.8773346794548207E-2</v>
      </c>
      <c r="L62" s="98"/>
      <c r="M62" s="26"/>
      <c r="N62" s="57"/>
      <c r="O62" s="57"/>
      <c r="P62" s="8"/>
      <c r="Q62" s="8"/>
      <c r="R62" s="8"/>
    </row>
    <row r="63" spans="2:18" s="9" customFormat="1" x14ac:dyDescent="0.2">
      <c r="B63" s="55"/>
      <c r="C63" s="55"/>
      <c r="D63" s="60" t="s">
        <v>89</v>
      </c>
      <c r="E63" s="246">
        <f>県央!E63+中部!E63+奥州!E63+一関!E63+大船渡!E63+釜石!E63+宮古!E63+久慈!E63+二戸!E63</f>
        <v>1615</v>
      </c>
      <c r="F63" s="246">
        <f>県央!F63+中部!F63+奥州!F63+一関!F63+大船渡!F63+釜石!F63+宮古!F63+久慈!F63+二戸!F63</f>
        <v>138</v>
      </c>
      <c r="G63" s="246">
        <f>県央!G63+中部!G63+奥州!G63+一関!G63+大船渡!G63+釜石!G63+宮古!G63+久慈!G63+二戸!G63</f>
        <v>62</v>
      </c>
      <c r="H63" s="228">
        <f t="shared" si="38"/>
        <v>1815</v>
      </c>
      <c r="I63" s="117">
        <f>E63/$H$63</f>
        <v>0.88980716253443526</v>
      </c>
      <c r="J63" s="118">
        <f>F63/$H$63</f>
        <v>7.6033057851239663E-2</v>
      </c>
      <c r="K63" s="119">
        <f>G63/$H$63</f>
        <v>3.4159779614325071E-2</v>
      </c>
      <c r="L63" s="98"/>
      <c r="M63" s="26"/>
      <c r="N63" s="57"/>
      <c r="O63" s="57"/>
      <c r="P63" s="8"/>
      <c r="Q63" s="8"/>
      <c r="R63" s="8"/>
    </row>
    <row r="64" spans="2:18" s="9" customFormat="1" x14ac:dyDescent="0.2">
      <c r="B64" s="55"/>
      <c r="C64" s="68"/>
      <c r="D64" s="70" t="s">
        <v>10</v>
      </c>
      <c r="E64" s="210">
        <f>E65+E66</f>
        <v>3325</v>
      </c>
      <c r="F64" s="210">
        <f>F65+F66</f>
        <v>325</v>
      </c>
      <c r="G64" s="210">
        <f>G65+G66</f>
        <v>153</v>
      </c>
      <c r="H64" s="226">
        <f t="shared" si="38"/>
        <v>3803</v>
      </c>
      <c r="I64" s="101">
        <f>E64/$H$64</f>
        <v>0.87430975545621881</v>
      </c>
      <c r="J64" s="102">
        <f>F64/$H$64</f>
        <v>8.5458848277675525E-2</v>
      </c>
      <c r="K64" s="103">
        <f>G64/$H$64</f>
        <v>4.0231396266105703E-2</v>
      </c>
      <c r="L64" s="98"/>
      <c r="M64" s="26"/>
      <c r="N64" s="57"/>
      <c r="O64" s="57"/>
      <c r="P64" s="8"/>
      <c r="Q64" s="8"/>
      <c r="R64" s="8"/>
    </row>
    <row r="65" spans="2:18" s="9" customFormat="1" x14ac:dyDescent="0.2">
      <c r="B65" s="55"/>
      <c r="C65" s="55" t="s">
        <v>16</v>
      </c>
      <c r="D65" s="82" t="s">
        <v>86</v>
      </c>
      <c r="E65" s="219">
        <f>県央!E65+中部!E65+奥州!E65+一関!E65+大船渡!E65+釜石!E65+宮古!E65+久慈!E65+二戸!E65</f>
        <v>1679</v>
      </c>
      <c r="F65" s="219">
        <f>県央!F65+中部!F65+奥州!F65+一関!F65+大船渡!F65+釜石!F65+宮古!F65+久慈!F65+二戸!F65</f>
        <v>147</v>
      </c>
      <c r="G65" s="219">
        <f>県央!G65+中部!G65+奥州!G65+一関!G65+大船渡!G65+釜石!G65+宮古!G65+久慈!G65+二戸!G65</f>
        <v>84</v>
      </c>
      <c r="H65" s="232">
        <f t="shared" si="38"/>
        <v>1910</v>
      </c>
      <c r="I65" s="121">
        <f>E65/$H$65</f>
        <v>0.87905759162303665</v>
      </c>
      <c r="J65" s="122">
        <f>F65/$H$65</f>
        <v>7.696335078534032E-2</v>
      </c>
      <c r="K65" s="123">
        <f>G65/$H$65</f>
        <v>4.3979057591623037E-2</v>
      </c>
      <c r="L65" s="98"/>
      <c r="M65" s="26"/>
      <c r="N65" s="57"/>
      <c r="O65" s="57"/>
      <c r="P65" s="8"/>
      <c r="Q65" s="8"/>
      <c r="R65" s="8"/>
    </row>
    <row r="66" spans="2:18" s="9" customFormat="1" x14ac:dyDescent="0.2">
      <c r="B66" s="84"/>
      <c r="C66" s="59"/>
      <c r="D66" s="59" t="s">
        <v>89</v>
      </c>
      <c r="E66" s="246">
        <f>県央!E66+中部!E66+奥州!E66+一関!E66+大船渡!E66+釜石!E66+宮古!E66+久慈!E66+二戸!E66</f>
        <v>1646</v>
      </c>
      <c r="F66" s="246">
        <f>県央!F66+中部!F66+奥州!F66+一関!F66+大船渡!F66+釜石!F66+宮古!F66+久慈!F66+二戸!F66</f>
        <v>178</v>
      </c>
      <c r="G66" s="246">
        <f>県央!G66+中部!G66+奥州!G66+一関!G66+大船渡!G66+釜石!G66+宮古!G66+久慈!G66+二戸!G66</f>
        <v>69</v>
      </c>
      <c r="H66" s="233">
        <f t="shared" si="38"/>
        <v>1893</v>
      </c>
      <c r="I66" s="125">
        <f>E66/$H$66</f>
        <v>0.86951928156365554</v>
      </c>
      <c r="J66" s="126">
        <f>F66/$H$66</f>
        <v>9.4030639197041729E-2</v>
      </c>
      <c r="K66" s="127">
        <f>G66/$H$66</f>
        <v>3.6450079239302692E-2</v>
      </c>
      <c r="L66" s="98"/>
      <c r="M66" s="26"/>
      <c r="N66" s="57"/>
      <c r="O66" s="57"/>
      <c r="P66" s="8"/>
      <c r="Q66" s="8"/>
      <c r="R66" s="8"/>
    </row>
    <row r="67" spans="2:18" s="9" customFormat="1" x14ac:dyDescent="0.2">
      <c r="B67" s="68"/>
      <c r="C67" s="69"/>
      <c r="D67" s="70" t="s">
        <v>10</v>
      </c>
      <c r="E67" s="210">
        <f>E68+E69</f>
        <v>4477</v>
      </c>
      <c r="F67" s="210">
        <f>F68+F69</f>
        <v>520</v>
      </c>
      <c r="G67" s="210">
        <f>G68+G69</f>
        <v>438</v>
      </c>
      <c r="H67" s="226">
        <f t="shared" si="38"/>
        <v>5435</v>
      </c>
      <c r="I67" s="101">
        <f>E67/$H$67</f>
        <v>0.82373505059797603</v>
      </c>
      <c r="J67" s="102">
        <f>F67/$H$67</f>
        <v>9.5676172953081881E-2</v>
      </c>
      <c r="K67" s="103">
        <f>G67/$H$67</f>
        <v>8.0588776448942037E-2</v>
      </c>
      <c r="L67" s="98"/>
      <c r="M67" s="26"/>
      <c r="N67" s="57"/>
      <c r="O67" s="57"/>
      <c r="P67" s="8"/>
      <c r="Q67" s="8"/>
      <c r="R67" s="8"/>
    </row>
    <row r="68" spans="2:18" s="9" customFormat="1" x14ac:dyDescent="0.2">
      <c r="B68" s="55"/>
      <c r="C68" s="72"/>
      <c r="D68" s="58" t="s">
        <v>86</v>
      </c>
      <c r="E68" s="219">
        <f>県央!E68+中部!E68+奥州!E68+一関!E68+大船渡!E68+釜石!E68+宮古!E68+久慈!E68+二戸!E68</f>
        <v>2328</v>
      </c>
      <c r="F68" s="219">
        <f>県央!F68+中部!F68+奥州!F68+一関!F68+大船渡!F68+釜石!F68+宮古!F68+久慈!F68+二戸!F68</f>
        <v>247</v>
      </c>
      <c r="G68" s="219">
        <f>県央!G68+中部!G68+奥州!G68+一関!G68+大船渡!G68+釜石!G68+宮古!G68+久慈!G68+二戸!G68</f>
        <v>292</v>
      </c>
      <c r="H68" s="227">
        <f t="shared" si="38"/>
        <v>2867</v>
      </c>
      <c r="I68" s="105">
        <f>E68/$H$68</f>
        <v>0.81199860481339381</v>
      </c>
      <c r="J68" s="106">
        <f>F68/$H$68</f>
        <v>8.6152772933379834E-2</v>
      </c>
      <c r="K68" s="107">
        <f>G68/$H$68</f>
        <v>0.10184862225322637</v>
      </c>
      <c r="L68" s="98"/>
      <c r="M68" s="26"/>
      <c r="N68" s="57"/>
      <c r="O68" s="57"/>
      <c r="P68" s="8"/>
      <c r="Q68" s="8"/>
      <c r="R68" s="8"/>
    </row>
    <row r="69" spans="2:18" s="9" customFormat="1" x14ac:dyDescent="0.2">
      <c r="B69" s="55" t="s">
        <v>25</v>
      </c>
      <c r="C69" s="26" t="s">
        <v>16</v>
      </c>
      <c r="D69" s="330" t="s">
        <v>89</v>
      </c>
      <c r="E69" s="214">
        <f>県央!E69+中部!E69+奥州!E69+一関!E69+大船渡!E69+釜石!E69+宮古!E69+久慈!E69+二戸!E69</f>
        <v>2149</v>
      </c>
      <c r="F69" s="214">
        <f>県央!F69+中部!F69+奥州!F69+一関!F69+大船渡!F69+釜石!F69+宮古!F69+久慈!F69+二戸!F69</f>
        <v>273</v>
      </c>
      <c r="G69" s="214">
        <f>県央!G69+中部!G69+奥州!G69+一関!G69+大船渡!G69+釜石!G69+宮古!G69+久慈!G69+二戸!G69</f>
        <v>146</v>
      </c>
      <c r="H69" s="239">
        <f t="shared" si="38"/>
        <v>2568</v>
      </c>
      <c r="I69" s="152">
        <f>E69/$H$69</f>
        <v>0.83683800623052962</v>
      </c>
      <c r="J69" s="110">
        <f>F69/$H$69</f>
        <v>0.10630841121495327</v>
      </c>
      <c r="K69" s="112">
        <f>G69/$H$69</f>
        <v>5.6853582554517133E-2</v>
      </c>
      <c r="L69" s="98"/>
      <c r="M69" s="26"/>
      <c r="N69" s="57"/>
      <c r="O69" s="57"/>
      <c r="P69" s="8"/>
      <c r="Q69" s="8"/>
      <c r="R69" s="8"/>
    </row>
    <row r="70" spans="2:18" s="9" customFormat="1" ht="13.8" thickBot="1" x14ac:dyDescent="0.25">
      <c r="B70" s="55"/>
      <c r="C70" s="72"/>
      <c r="D70" s="266" t="s">
        <v>23</v>
      </c>
      <c r="E70" s="234"/>
      <c r="F70" s="234"/>
      <c r="G70" s="234"/>
      <c r="H70" s="240">
        <f>$F$11-H67</f>
        <v>15</v>
      </c>
      <c r="I70" s="174"/>
      <c r="J70" s="175"/>
      <c r="K70" s="176"/>
      <c r="L70" s="98"/>
      <c r="M70" s="26"/>
      <c r="N70" s="57"/>
      <c r="O70" s="57"/>
      <c r="P70" s="8"/>
      <c r="Q70" s="8"/>
      <c r="R70" s="8"/>
    </row>
    <row r="71" spans="2:18" s="9" customFormat="1" ht="13.8" thickTop="1" x14ac:dyDescent="0.2">
      <c r="B71" s="92"/>
      <c r="C71" s="93"/>
      <c r="D71" s="62" t="s">
        <v>10</v>
      </c>
      <c r="E71" s="222">
        <f>E72+E73</f>
        <v>17179</v>
      </c>
      <c r="F71" s="222">
        <f>F72+F73</f>
        <v>1262</v>
      </c>
      <c r="G71" s="222">
        <f>G72+G73</f>
        <v>744</v>
      </c>
      <c r="H71" s="223">
        <f>SUM(E71:G71)</f>
        <v>19185</v>
      </c>
      <c r="I71" s="177">
        <f>E71/$H$71</f>
        <v>0.89543914516549383</v>
      </c>
      <c r="J71" s="178">
        <f>F71/$H$71</f>
        <v>6.5780557727391192E-2</v>
      </c>
      <c r="K71" s="179">
        <f>G71/$H$71</f>
        <v>3.8780297107114933E-2</v>
      </c>
      <c r="L71" s="98"/>
      <c r="M71" s="26"/>
      <c r="N71" s="57"/>
      <c r="O71" s="57"/>
      <c r="P71" s="8"/>
      <c r="Q71" s="8"/>
      <c r="R71" s="8"/>
    </row>
    <row r="72" spans="2:18" s="9" customFormat="1" x14ac:dyDescent="0.2">
      <c r="B72" s="55"/>
      <c r="C72" s="72"/>
      <c r="D72" s="58" t="s">
        <v>86</v>
      </c>
      <c r="E72" s="212">
        <f t="shared" ref="E72:G73" si="39">E48+E58+E68</f>
        <v>8887</v>
      </c>
      <c r="F72" s="212">
        <f t="shared" si="39"/>
        <v>585</v>
      </c>
      <c r="G72" s="212">
        <f t="shared" si="39"/>
        <v>450</v>
      </c>
      <c r="H72" s="213">
        <f>SUM(E72:G72)</f>
        <v>9922</v>
      </c>
      <c r="I72" s="105">
        <f>E72/$H$72</f>
        <v>0.8956863535577505</v>
      </c>
      <c r="J72" s="106">
        <f>F72/$H$72</f>
        <v>5.8959887119532352E-2</v>
      </c>
      <c r="K72" s="107">
        <f>G72/$H$72</f>
        <v>4.5353759322717194E-2</v>
      </c>
      <c r="L72" s="98"/>
      <c r="M72" s="26"/>
      <c r="N72" s="57"/>
      <c r="O72" s="57"/>
      <c r="P72" s="8"/>
      <c r="Q72" s="8"/>
      <c r="R72" s="8"/>
    </row>
    <row r="73" spans="2:18" s="9" customFormat="1" x14ac:dyDescent="0.2">
      <c r="B73" s="96" t="s">
        <v>10</v>
      </c>
      <c r="C73" s="26"/>
      <c r="D73" s="74" t="s">
        <v>89</v>
      </c>
      <c r="E73" s="214">
        <f t="shared" si="39"/>
        <v>8292</v>
      </c>
      <c r="F73" s="214">
        <f t="shared" si="39"/>
        <v>677</v>
      </c>
      <c r="G73" s="214">
        <f t="shared" si="39"/>
        <v>294</v>
      </c>
      <c r="H73" s="215">
        <f>SUM(E73:G73)</f>
        <v>9263</v>
      </c>
      <c r="I73" s="109">
        <f>E73/$H$73</f>
        <v>0.89517434956277664</v>
      </c>
      <c r="J73" s="110">
        <f>F73/$H$73</f>
        <v>7.3086473064881793E-2</v>
      </c>
      <c r="K73" s="111">
        <f>G73/$H$73</f>
        <v>3.1739177372341575E-2</v>
      </c>
      <c r="L73" s="98"/>
      <c r="M73" s="26"/>
      <c r="N73" s="57"/>
      <c r="O73" s="57"/>
      <c r="P73" s="8"/>
      <c r="Q73" s="8"/>
      <c r="R73" s="8"/>
    </row>
    <row r="74" spans="2:18" s="9" customFormat="1" x14ac:dyDescent="0.2">
      <c r="B74" s="84"/>
      <c r="C74" s="97"/>
      <c r="D74" s="59" t="s">
        <v>23</v>
      </c>
      <c r="E74" s="224"/>
      <c r="F74" s="224"/>
      <c r="G74" s="224"/>
      <c r="H74" s="216">
        <f>H50+H60+H70</f>
        <v>37</v>
      </c>
      <c r="I74" s="113"/>
      <c r="J74" s="114"/>
      <c r="K74" s="115"/>
      <c r="L74" s="98"/>
      <c r="M74" s="26"/>
      <c r="N74" s="57"/>
      <c r="O74" s="57"/>
      <c r="P74" s="8"/>
      <c r="Q74" s="8"/>
      <c r="R74" s="8"/>
    </row>
    <row r="75" spans="2:18" s="9" customFormat="1" x14ac:dyDescent="0.2">
      <c r="B75" s="26"/>
      <c r="C75" s="26"/>
      <c r="D75" s="26"/>
      <c r="E75" s="57"/>
      <c r="F75" s="57"/>
      <c r="G75" s="57"/>
      <c r="H75" s="57"/>
      <c r="I75" s="57"/>
      <c r="J75" s="57"/>
      <c r="K75" s="57"/>
      <c r="L75" s="26"/>
      <c r="M75" s="26"/>
      <c r="N75" s="57"/>
      <c r="O75" s="57"/>
      <c r="P75" s="8"/>
      <c r="Q75" s="8"/>
      <c r="R75" s="8"/>
    </row>
    <row r="76" spans="2:18" s="9" customFormat="1" x14ac:dyDescent="0.2">
      <c r="B76" s="65" t="s">
        <v>27</v>
      </c>
      <c r="C76" s="65"/>
      <c r="D76" s="66"/>
      <c r="E76" s="64"/>
      <c r="F76" s="64"/>
      <c r="G76" s="64"/>
      <c r="H76" s="64"/>
      <c r="I76" s="64"/>
      <c r="J76" s="63"/>
      <c r="K76" s="63"/>
      <c r="L76" s="63"/>
      <c r="M76" s="63"/>
      <c r="N76" s="64"/>
      <c r="O76" s="63"/>
      <c r="P76" s="10"/>
      <c r="Q76" s="10"/>
    </row>
    <row r="77" spans="2:18" s="9" customFormat="1" ht="19.2" x14ac:dyDescent="0.2">
      <c r="B77" s="11" t="s">
        <v>9</v>
      </c>
      <c r="C77" s="11" t="s">
        <v>19</v>
      </c>
      <c r="D77" s="408" t="s">
        <v>20</v>
      </c>
      <c r="E77" s="11" t="s">
        <v>63</v>
      </c>
      <c r="F77" s="11" t="s">
        <v>102</v>
      </c>
      <c r="G77" s="11" t="s">
        <v>103</v>
      </c>
      <c r="H77" s="48" t="s">
        <v>45</v>
      </c>
      <c r="I77" s="408" t="s">
        <v>10</v>
      </c>
      <c r="J77" s="16" t="s">
        <v>60</v>
      </c>
      <c r="K77" s="11" t="s">
        <v>102</v>
      </c>
      <c r="L77" s="11" t="s">
        <v>103</v>
      </c>
      <c r="M77" s="48" t="s">
        <v>45</v>
      </c>
      <c r="N77" s="46"/>
      <c r="O77" s="63"/>
      <c r="P77" s="10"/>
      <c r="Q77" s="10"/>
    </row>
    <row r="78" spans="2:18" s="9" customFormat="1" x14ac:dyDescent="0.2">
      <c r="B78" s="68"/>
      <c r="C78" s="69"/>
      <c r="D78" s="70" t="s">
        <v>10</v>
      </c>
      <c r="E78" s="210">
        <f>E79+E80</f>
        <v>404</v>
      </c>
      <c r="F78" s="210">
        <f>F79+F80</f>
        <v>3663</v>
      </c>
      <c r="G78" s="210">
        <f>G79+G80</f>
        <v>1825</v>
      </c>
      <c r="H78" s="210">
        <f>H79+H80</f>
        <v>262</v>
      </c>
      <c r="I78" s="226">
        <f>SUM(E78:H78)</f>
        <v>6154</v>
      </c>
      <c r="J78" s="101">
        <f>E78/$I$78</f>
        <v>6.5648358791030217E-2</v>
      </c>
      <c r="K78" s="102">
        <f>F78/$I$78</f>
        <v>0.59522261943451416</v>
      </c>
      <c r="L78" s="103">
        <f>G78/$I$78</f>
        <v>0.29655508612284692</v>
      </c>
      <c r="M78" s="104">
        <f>H78/$I$78</f>
        <v>4.2573935651608712E-2</v>
      </c>
      <c r="N78" s="98"/>
      <c r="O78" s="436"/>
      <c r="P78" s="10"/>
      <c r="Q78" s="10"/>
    </row>
    <row r="79" spans="2:18" s="9" customFormat="1" x14ac:dyDescent="0.2">
      <c r="B79" s="55"/>
      <c r="C79" s="72"/>
      <c r="D79" s="58" t="s">
        <v>86</v>
      </c>
      <c r="E79" s="212">
        <f t="shared" ref="E79:H80" si="40">E83+E86</f>
        <v>210</v>
      </c>
      <c r="F79" s="212">
        <f t="shared" si="40"/>
        <v>1882</v>
      </c>
      <c r="G79" s="212">
        <f t="shared" si="40"/>
        <v>922</v>
      </c>
      <c r="H79" s="212">
        <f t="shared" si="40"/>
        <v>151</v>
      </c>
      <c r="I79" s="227">
        <f>SUM(E79:H79)</f>
        <v>3165</v>
      </c>
      <c r="J79" s="105">
        <f>E79/$I$79</f>
        <v>6.6350710900473939E-2</v>
      </c>
      <c r="K79" s="106">
        <f>F79/$I$79</f>
        <v>0.59462875197472354</v>
      </c>
      <c r="L79" s="107">
        <f>G79/$I$79</f>
        <v>0.29131121642969982</v>
      </c>
      <c r="M79" s="108">
        <f>H79/$I$79</f>
        <v>4.7709320695102683E-2</v>
      </c>
      <c r="N79" s="98"/>
      <c r="O79" s="436"/>
      <c r="P79" s="10"/>
      <c r="Q79" s="10"/>
    </row>
    <row r="80" spans="2:18" s="9" customFormat="1" x14ac:dyDescent="0.2">
      <c r="B80" s="55"/>
      <c r="C80" s="72" t="s">
        <v>10</v>
      </c>
      <c r="D80" s="74" t="s">
        <v>89</v>
      </c>
      <c r="E80" s="214">
        <f t="shared" si="40"/>
        <v>194</v>
      </c>
      <c r="F80" s="214">
        <f t="shared" si="40"/>
        <v>1781</v>
      </c>
      <c r="G80" s="214">
        <f t="shared" si="40"/>
        <v>903</v>
      </c>
      <c r="H80" s="214">
        <f t="shared" si="40"/>
        <v>111</v>
      </c>
      <c r="I80" s="231">
        <f>SUM(E80:H80)</f>
        <v>2989</v>
      </c>
      <c r="J80" s="109">
        <f>E80/$I$80</f>
        <v>6.4904650384744064E-2</v>
      </c>
      <c r="K80" s="110">
        <f>F80/$I$80</f>
        <v>0.59585145533623285</v>
      </c>
      <c r="L80" s="111">
        <f>G80/$I$80</f>
        <v>0.30210772833723654</v>
      </c>
      <c r="M80" s="112">
        <f>H80/$I$80</f>
        <v>3.713616594178655E-2</v>
      </c>
      <c r="N80" s="98"/>
      <c r="O80" s="436"/>
      <c r="P80" s="10"/>
      <c r="Q80" s="10"/>
    </row>
    <row r="81" spans="2:17" s="9" customFormat="1" x14ac:dyDescent="0.2">
      <c r="B81" s="55"/>
      <c r="C81" s="72"/>
      <c r="D81" s="59" t="s">
        <v>23</v>
      </c>
      <c r="E81" s="356"/>
      <c r="F81" s="356"/>
      <c r="G81" s="356"/>
      <c r="H81" s="356"/>
      <c r="I81" s="233">
        <f>$F$5-I78</f>
        <v>6</v>
      </c>
      <c r="J81" s="367"/>
      <c r="K81" s="368"/>
      <c r="L81" s="358"/>
      <c r="M81" s="369"/>
      <c r="N81" s="98"/>
      <c r="O81" s="436"/>
      <c r="P81" s="10"/>
      <c r="Q81" s="10"/>
    </row>
    <row r="82" spans="2:17" s="9" customFormat="1" x14ac:dyDescent="0.2">
      <c r="B82" s="55"/>
      <c r="C82" s="68" t="s">
        <v>24</v>
      </c>
      <c r="D82" s="70" t="s">
        <v>10</v>
      </c>
      <c r="E82" s="210">
        <f>E83+E84</f>
        <v>166</v>
      </c>
      <c r="F82" s="210">
        <f>F83+F84</f>
        <v>1684</v>
      </c>
      <c r="G82" s="210">
        <f>G83+G84</f>
        <v>940</v>
      </c>
      <c r="H82" s="210">
        <f>H83+H84</f>
        <v>120</v>
      </c>
      <c r="I82" s="226">
        <f t="shared" ref="I82:I90" si="41">SUM(E82:H82)</f>
        <v>2910</v>
      </c>
      <c r="J82" s="101">
        <f>E82/$I$82</f>
        <v>5.7044673539518899E-2</v>
      </c>
      <c r="K82" s="102">
        <f>F82/$I$82</f>
        <v>0.57869415807560143</v>
      </c>
      <c r="L82" s="103">
        <f>G82/$I$82</f>
        <v>0.32302405498281789</v>
      </c>
      <c r="M82" s="104">
        <f>H82/$I$82</f>
        <v>4.1237113402061855E-2</v>
      </c>
      <c r="N82" s="98"/>
      <c r="O82" s="436"/>
      <c r="P82" s="10"/>
      <c r="Q82" s="10"/>
    </row>
    <row r="83" spans="2:17" s="9" customFormat="1" x14ac:dyDescent="0.2">
      <c r="B83" s="55" t="s">
        <v>12</v>
      </c>
      <c r="C83" s="55" t="s">
        <v>13</v>
      </c>
      <c r="D83" s="58" t="s">
        <v>86</v>
      </c>
      <c r="E83" s="219">
        <f>県央!E83+中部!E83+奥州!E83+一関!E83+大船渡!E83+釜石!E83+宮古!E83+久慈!E83+二戸!E83</f>
        <v>80</v>
      </c>
      <c r="F83" s="219">
        <f>県央!F83+中部!F83+奥州!F83+一関!F83+大船渡!F83+釜石!F83+宮古!F83+久慈!F83+二戸!F83</f>
        <v>876</v>
      </c>
      <c r="G83" s="219">
        <f>県央!G83+中部!G83+奥州!G83+一関!G83+大船渡!G83+釜石!G83+宮古!G83+久慈!G83+二戸!G83</f>
        <v>464</v>
      </c>
      <c r="H83" s="219">
        <f>県央!H83+中部!H83+奥州!H83+一関!H83+大船渡!H83+釜石!H83+宮古!H83+久慈!H83+二戸!H83</f>
        <v>72</v>
      </c>
      <c r="I83" s="227">
        <f t="shared" si="41"/>
        <v>1492</v>
      </c>
      <c r="J83" s="105">
        <f>E83/$I$83</f>
        <v>5.3619302949061663E-2</v>
      </c>
      <c r="K83" s="106">
        <f>F83/$I$83</f>
        <v>0.58713136729222515</v>
      </c>
      <c r="L83" s="107">
        <f>G83/$I$83</f>
        <v>0.31099195710455763</v>
      </c>
      <c r="M83" s="108">
        <f>H83/$I$83</f>
        <v>4.8257372654155493E-2</v>
      </c>
      <c r="N83" s="98"/>
      <c r="O83" s="436"/>
      <c r="P83" s="10"/>
      <c r="Q83" s="10"/>
    </row>
    <row r="84" spans="2:17" s="9" customFormat="1" x14ac:dyDescent="0.2">
      <c r="B84" s="55"/>
      <c r="C84" s="55"/>
      <c r="D84" s="60" t="s">
        <v>89</v>
      </c>
      <c r="E84" s="246">
        <f>県央!E84+中部!E84+奥州!E84+一関!E84+大船渡!E84+釜石!E84+宮古!E84+久慈!E84+二戸!E84</f>
        <v>86</v>
      </c>
      <c r="F84" s="246">
        <f>県央!F84+中部!F84+奥州!F84+一関!F84+大船渡!F84+釜石!F84+宮古!F84+久慈!F84+二戸!F84</f>
        <v>808</v>
      </c>
      <c r="G84" s="246">
        <f>県央!G84+中部!G84+奥州!G84+一関!G84+大船渡!G84+釜石!G84+宮古!G84+久慈!G84+二戸!G84</f>
        <v>476</v>
      </c>
      <c r="H84" s="246">
        <f>県央!H84+中部!H84+奥州!H84+一関!H84+大船渡!H84+釜石!H84+宮古!H84+久慈!H84+二戸!H84</f>
        <v>48</v>
      </c>
      <c r="I84" s="228">
        <f t="shared" si="41"/>
        <v>1418</v>
      </c>
      <c r="J84" s="117">
        <f>E84/$I$84</f>
        <v>6.0648801128349791E-2</v>
      </c>
      <c r="K84" s="118">
        <f>F84/$I$84</f>
        <v>0.56981664315937941</v>
      </c>
      <c r="L84" s="119">
        <f>G84/$I$84</f>
        <v>0.33568406205923834</v>
      </c>
      <c r="M84" s="120">
        <f>H84/$I$84</f>
        <v>3.3850493653032443E-2</v>
      </c>
      <c r="N84" s="98"/>
      <c r="O84" s="436"/>
      <c r="P84" s="10"/>
      <c r="Q84" s="10"/>
    </row>
    <row r="85" spans="2:17" s="9" customFormat="1" x14ac:dyDescent="0.2">
      <c r="B85" s="55"/>
      <c r="C85" s="68"/>
      <c r="D85" s="70" t="s">
        <v>10</v>
      </c>
      <c r="E85" s="210">
        <f>E86+E87</f>
        <v>238</v>
      </c>
      <c r="F85" s="210">
        <f>F86+F87</f>
        <v>1979</v>
      </c>
      <c r="G85" s="210">
        <f>G86+G87</f>
        <v>885</v>
      </c>
      <c r="H85" s="210">
        <f>H86+H87</f>
        <v>142</v>
      </c>
      <c r="I85" s="226">
        <f t="shared" si="41"/>
        <v>3244</v>
      </c>
      <c r="J85" s="101">
        <f>E85/$I$85</f>
        <v>7.3366214549938344E-2</v>
      </c>
      <c r="K85" s="102">
        <f>F85/$I$85</f>
        <v>0.61004932182490756</v>
      </c>
      <c r="L85" s="103">
        <f>G85/$I$85</f>
        <v>0.27281134401972873</v>
      </c>
      <c r="M85" s="104">
        <f>H85/$I$85</f>
        <v>4.3773119605425403E-2</v>
      </c>
      <c r="N85" s="98"/>
      <c r="O85" s="436"/>
      <c r="P85" s="10"/>
      <c r="Q85" s="10"/>
    </row>
    <row r="86" spans="2:17" s="9" customFormat="1" x14ac:dyDescent="0.2">
      <c r="B86" s="55"/>
      <c r="C86" s="55" t="s">
        <v>14</v>
      </c>
      <c r="D86" s="82" t="s">
        <v>86</v>
      </c>
      <c r="E86" s="219">
        <f>県央!E86+中部!E86+奥州!E86+一関!E86+大船渡!E86+釜石!E86+宮古!E86+久慈!E86+二戸!E86</f>
        <v>130</v>
      </c>
      <c r="F86" s="219">
        <f>県央!F86+中部!F86+奥州!F86+一関!F86+大船渡!F86+釜石!F86+宮古!F86+久慈!F86+二戸!F86</f>
        <v>1006</v>
      </c>
      <c r="G86" s="219">
        <f>県央!G86+中部!G86+奥州!G86+一関!G86+大船渡!G86+釜石!G86+宮古!G86+久慈!G86+二戸!G86</f>
        <v>458</v>
      </c>
      <c r="H86" s="219">
        <f>県央!H86+中部!H86+奥州!H86+一関!H86+大船渡!H86+釜石!H86+宮古!H86+久慈!H86+二戸!H86</f>
        <v>79</v>
      </c>
      <c r="I86" s="232">
        <f t="shared" si="41"/>
        <v>1673</v>
      </c>
      <c r="J86" s="121">
        <f>E86/$I$86</f>
        <v>7.770472205618649E-2</v>
      </c>
      <c r="K86" s="122">
        <f>F86/$I$86</f>
        <v>0.60131500298864315</v>
      </c>
      <c r="L86" s="123">
        <f>G86/$I$86</f>
        <v>0.27375971309025704</v>
      </c>
      <c r="M86" s="124">
        <f>H86/$I$86</f>
        <v>4.722056186491333E-2</v>
      </c>
      <c r="N86" s="98"/>
      <c r="O86" s="436"/>
      <c r="P86" s="10"/>
      <c r="Q86" s="10"/>
    </row>
    <row r="87" spans="2:17" s="9" customFormat="1" x14ac:dyDescent="0.2">
      <c r="B87" s="84"/>
      <c r="C87" s="59"/>
      <c r="D87" s="59" t="s">
        <v>89</v>
      </c>
      <c r="E87" s="246">
        <f>県央!E87+中部!E87+奥州!E87+一関!E87+大船渡!E87+釜石!E87+宮古!E87+久慈!E87+二戸!E87</f>
        <v>108</v>
      </c>
      <c r="F87" s="246">
        <f>県央!F87+中部!F87+奥州!F87+一関!F87+大船渡!F87+釜石!F87+宮古!F87+久慈!F87+二戸!F87</f>
        <v>973</v>
      </c>
      <c r="G87" s="246">
        <f>県央!G87+中部!G87+奥州!G87+一関!G87+大船渡!G87+釜石!G87+宮古!G87+久慈!G87+二戸!G87</f>
        <v>427</v>
      </c>
      <c r="H87" s="246">
        <f>県央!H87+中部!H87+奥州!H87+一関!H87+大船渡!H87+釜石!H87+宮古!H87+久慈!H87+二戸!H87</f>
        <v>63</v>
      </c>
      <c r="I87" s="233">
        <f t="shared" si="41"/>
        <v>1571</v>
      </c>
      <c r="J87" s="125">
        <f>E87/$I$87</f>
        <v>6.8746021642266078E-2</v>
      </c>
      <c r="K87" s="126">
        <f>F87/$I$87</f>
        <v>0.61935073201782309</v>
      </c>
      <c r="L87" s="127">
        <f>G87/$I$87</f>
        <v>0.27180140038192235</v>
      </c>
      <c r="M87" s="128">
        <f>H87/$I$87</f>
        <v>4.010184595798854E-2</v>
      </c>
      <c r="N87" s="98"/>
      <c r="O87" s="436"/>
      <c r="P87" s="10"/>
      <c r="Q87" s="10"/>
    </row>
    <row r="88" spans="2:17" s="9" customFormat="1" x14ac:dyDescent="0.2">
      <c r="B88" s="68"/>
      <c r="C88" s="69"/>
      <c r="D88" s="70" t="s">
        <v>10</v>
      </c>
      <c r="E88" s="210">
        <f>E89+E90</f>
        <v>1510</v>
      </c>
      <c r="F88" s="210">
        <f>F89+F90</f>
        <v>3882</v>
      </c>
      <c r="G88" s="210">
        <f>G89+G90</f>
        <v>1711</v>
      </c>
      <c r="H88" s="210">
        <f>H89+H90</f>
        <v>502</v>
      </c>
      <c r="I88" s="226">
        <f t="shared" si="41"/>
        <v>7605</v>
      </c>
      <c r="J88" s="101">
        <f>E88/$I$88</f>
        <v>0.19855358316896779</v>
      </c>
      <c r="K88" s="102">
        <f>F88/$I$88</f>
        <v>0.51045364891518741</v>
      </c>
      <c r="L88" s="103">
        <f>G88/$I$88</f>
        <v>0.2249835634451019</v>
      </c>
      <c r="M88" s="104">
        <f>H88/$I$88</f>
        <v>6.6009204470742933E-2</v>
      </c>
      <c r="N88" s="98"/>
      <c r="O88" s="436"/>
      <c r="P88" s="10"/>
      <c r="Q88" s="10"/>
    </row>
    <row r="89" spans="2:17" s="9" customFormat="1" x14ac:dyDescent="0.2">
      <c r="B89" s="55"/>
      <c r="C89" s="72"/>
      <c r="D89" s="58" t="s">
        <v>86</v>
      </c>
      <c r="E89" s="212">
        <f t="shared" ref="E89:H90" si="42">E93+E96</f>
        <v>866</v>
      </c>
      <c r="F89" s="212">
        <f t="shared" si="42"/>
        <v>1857</v>
      </c>
      <c r="G89" s="212">
        <f t="shared" si="42"/>
        <v>878</v>
      </c>
      <c r="H89" s="212">
        <f t="shared" si="42"/>
        <v>294</v>
      </c>
      <c r="I89" s="227">
        <f t="shared" si="41"/>
        <v>3895</v>
      </c>
      <c r="J89" s="105">
        <f>E89/$I$89</f>
        <v>0.22233632862644415</v>
      </c>
      <c r="K89" s="106">
        <f>F89/$I$89</f>
        <v>0.4767650834403081</v>
      </c>
      <c r="L89" s="107">
        <f>G89/$I$89</f>
        <v>0.22541720154043646</v>
      </c>
      <c r="M89" s="108">
        <f>H89/$I$89</f>
        <v>7.5481386392811295E-2</v>
      </c>
      <c r="N89" s="98"/>
      <c r="O89" s="436"/>
      <c r="P89" s="10"/>
      <c r="Q89" s="10"/>
    </row>
    <row r="90" spans="2:17" s="9" customFormat="1" x14ac:dyDescent="0.2">
      <c r="B90" s="55"/>
      <c r="C90" s="72" t="s">
        <v>10</v>
      </c>
      <c r="D90" s="74" t="s">
        <v>89</v>
      </c>
      <c r="E90" s="214">
        <f t="shared" si="42"/>
        <v>644</v>
      </c>
      <c r="F90" s="214">
        <f t="shared" si="42"/>
        <v>2025</v>
      </c>
      <c r="G90" s="214">
        <f t="shared" si="42"/>
        <v>833</v>
      </c>
      <c r="H90" s="214">
        <f t="shared" si="42"/>
        <v>208</v>
      </c>
      <c r="I90" s="231">
        <f t="shared" si="41"/>
        <v>3710</v>
      </c>
      <c r="J90" s="109">
        <f>E90/$I$90</f>
        <v>0.17358490566037735</v>
      </c>
      <c r="K90" s="110">
        <f>F90/$I$90</f>
        <v>0.54582210242587603</v>
      </c>
      <c r="L90" s="111">
        <f>G90/$I$90</f>
        <v>0.22452830188679246</v>
      </c>
      <c r="M90" s="112">
        <f>H90/$I$90</f>
        <v>5.6064690026954175E-2</v>
      </c>
      <c r="N90" s="98"/>
      <c r="O90" s="436"/>
      <c r="P90" s="10"/>
      <c r="Q90" s="10"/>
    </row>
    <row r="91" spans="2:17" s="9" customFormat="1" x14ac:dyDescent="0.2">
      <c r="B91" s="55"/>
      <c r="C91" s="72"/>
      <c r="D91" s="59" t="s">
        <v>23</v>
      </c>
      <c r="E91" s="224"/>
      <c r="F91" s="224"/>
      <c r="G91" s="224"/>
      <c r="H91" s="224"/>
      <c r="I91" s="233">
        <f>$F$8-I88</f>
        <v>7</v>
      </c>
      <c r="J91" s="113"/>
      <c r="K91" s="114"/>
      <c r="L91" s="115"/>
      <c r="M91" s="116"/>
      <c r="N91" s="98"/>
      <c r="O91" s="436"/>
      <c r="P91" s="10"/>
      <c r="Q91" s="10"/>
    </row>
    <row r="92" spans="2:17" s="9" customFormat="1" x14ac:dyDescent="0.2">
      <c r="B92" s="55"/>
      <c r="C92" s="68" t="s">
        <v>24</v>
      </c>
      <c r="D92" s="70" t="s">
        <v>10</v>
      </c>
      <c r="E92" s="210">
        <f>E93+E94</f>
        <v>728</v>
      </c>
      <c r="F92" s="210">
        <f>F93+F94</f>
        <v>1875</v>
      </c>
      <c r="G92" s="210">
        <f>G93+G94</f>
        <v>951</v>
      </c>
      <c r="H92" s="210">
        <f>H93+H94</f>
        <v>248</v>
      </c>
      <c r="I92" s="226">
        <f t="shared" ref="I92:I100" si="43">SUM(E92:H92)</f>
        <v>3802</v>
      </c>
      <c r="J92" s="101">
        <f>E92/$I$92</f>
        <v>0.19147816938453446</v>
      </c>
      <c r="K92" s="102">
        <f>F92/$I$92</f>
        <v>0.49316149395055237</v>
      </c>
      <c r="L92" s="103">
        <f>G92/$I$92</f>
        <v>0.25013150973172016</v>
      </c>
      <c r="M92" s="104">
        <f>H92/$I$92</f>
        <v>6.5228826933193054E-2</v>
      </c>
      <c r="N92" s="98"/>
      <c r="O92" s="436"/>
      <c r="P92" s="10"/>
      <c r="Q92" s="10"/>
    </row>
    <row r="93" spans="2:17" s="9" customFormat="1" x14ac:dyDescent="0.2">
      <c r="B93" s="55" t="s">
        <v>15</v>
      </c>
      <c r="C93" s="55" t="s">
        <v>13</v>
      </c>
      <c r="D93" s="58" t="s">
        <v>86</v>
      </c>
      <c r="E93" s="219">
        <f>県央!E93+中部!E93+奥州!E93+一関!E93+大船渡!E93+釜石!E93+宮古!E93+久慈!E93+二戸!E93</f>
        <v>424</v>
      </c>
      <c r="F93" s="219">
        <f>県央!F93+中部!F93+奥州!F93+一関!F93+大船渡!F93+釜石!F93+宮古!F93+久慈!F93+二戸!F93</f>
        <v>937</v>
      </c>
      <c r="G93" s="219">
        <f>県央!G93+中部!G93+奥州!G93+一関!G93+大船渡!G93+釜石!G93+宮古!G93+久慈!G93+二戸!G93</f>
        <v>482</v>
      </c>
      <c r="H93" s="219">
        <f>県央!H93+中部!H93+奥州!H93+一関!H93+大船渡!H93+釜石!H93+宮古!H93+久慈!H93+二戸!H93</f>
        <v>141</v>
      </c>
      <c r="I93" s="227">
        <f t="shared" si="43"/>
        <v>1984</v>
      </c>
      <c r="J93" s="105">
        <f>E93/$I$93</f>
        <v>0.21370967741935484</v>
      </c>
      <c r="K93" s="106">
        <f>F93/$I$93</f>
        <v>0.47227822580645162</v>
      </c>
      <c r="L93" s="107">
        <f>G93/$I$93</f>
        <v>0.24294354838709678</v>
      </c>
      <c r="M93" s="108">
        <f>H93/$I$93</f>
        <v>7.106854838709678E-2</v>
      </c>
      <c r="N93" s="98"/>
      <c r="O93" s="436"/>
      <c r="P93" s="10"/>
      <c r="Q93" s="10"/>
    </row>
    <row r="94" spans="2:17" s="9" customFormat="1" x14ac:dyDescent="0.2">
      <c r="B94" s="55"/>
      <c r="C94" s="55"/>
      <c r="D94" s="60" t="s">
        <v>89</v>
      </c>
      <c r="E94" s="246">
        <f>県央!E94+中部!E94+奥州!E94+一関!E94+大船渡!E94+釜石!E94+宮古!E94+久慈!E94+二戸!E94</f>
        <v>304</v>
      </c>
      <c r="F94" s="246">
        <f>県央!F94+中部!F94+奥州!F94+一関!F94+大船渡!F94+釜石!F94+宮古!F94+久慈!F94+二戸!F94</f>
        <v>938</v>
      </c>
      <c r="G94" s="246">
        <f>県央!G94+中部!G94+奥州!G94+一関!G94+大船渡!G94+釜石!G94+宮古!G94+久慈!G94+二戸!G94</f>
        <v>469</v>
      </c>
      <c r="H94" s="246">
        <f>県央!H94+中部!H94+奥州!H94+一関!H94+大船渡!H94+釜石!H94+宮古!H94+久慈!H94+二戸!H94</f>
        <v>107</v>
      </c>
      <c r="I94" s="228">
        <f t="shared" si="43"/>
        <v>1818</v>
      </c>
      <c r="J94" s="117">
        <f>E94/$I$94</f>
        <v>0.16721672167216722</v>
      </c>
      <c r="K94" s="118">
        <f>F94/$I$94</f>
        <v>0.51595159515951594</v>
      </c>
      <c r="L94" s="119">
        <f>G94/$I$94</f>
        <v>0.25797579757975797</v>
      </c>
      <c r="M94" s="120">
        <f>H94/$I$94</f>
        <v>5.8855885588558858E-2</v>
      </c>
      <c r="N94" s="98"/>
      <c r="O94" s="436"/>
      <c r="P94" s="10"/>
      <c r="Q94" s="10"/>
    </row>
    <row r="95" spans="2:17" s="9" customFormat="1" x14ac:dyDescent="0.2">
      <c r="B95" s="55"/>
      <c r="C95" s="68"/>
      <c r="D95" s="70" t="s">
        <v>10</v>
      </c>
      <c r="E95" s="210">
        <f>SUM(E96:E97)</f>
        <v>782</v>
      </c>
      <c r="F95" s="210">
        <f>SUM(F96:F97)</f>
        <v>2007</v>
      </c>
      <c r="G95" s="210">
        <f>SUM(G96:G97)</f>
        <v>760</v>
      </c>
      <c r="H95" s="210">
        <f>SUM(H96:H97)</f>
        <v>254</v>
      </c>
      <c r="I95" s="226">
        <f t="shared" si="43"/>
        <v>3803</v>
      </c>
      <c r="J95" s="101">
        <f>E95/$I$95</f>
        <v>0.20562713647120695</v>
      </c>
      <c r="K95" s="102">
        <f>F95/$I$95</f>
        <v>0.52774125690244544</v>
      </c>
      <c r="L95" s="103">
        <f>G95/$I$95</f>
        <v>0.19984222981856428</v>
      </c>
      <c r="M95" s="104">
        <f>H95/$I$95</f>
        <v>6.6789376807783324E-2</v>
      </c>
      <c r="N95" s="98"/>
      <c r="O95" s="436"/>
      <c r="P95" s="10"/>
      <c r="Q95" s="10"/>
    </row>
    <row r="96" spans="2:17" s="9" customFormat="1" x14ac:dyDescent="0.2">
      <c r="B96" s="55"/>
      <c r="C96" s="55" t="s">
        <v>16</v>
      </c>
      <c r="D96" s="82" t="s">
        <v>86</v>
      </c>
      <c r="E96" s="219">
        <f>県央!E96+中部!E96+奥州!E96+一関!E96+大船渡!E96+釜石!E96+宮古!E96+久慈!E96+二戸!E96</f>
        <v>442</v>
      </c>
      <c r="F96" s="219">
        <f>県央!F96+中部!F96+奥州!F96+一関!F96+大船渡!F96+釜石!F96+宮古!F96+久慈!F96+二戸!F96</f>
        <v>920</v>
      </c>
      <c r="G96" s="219">
        <f>県央!G96+中部!G96+奥州!G96+一関!G96+大船渡!G96+釜石!G96+宮古!G96+久慈!G96+二戸!G96</f>
        <v>396</v>
      </c>
      <c r="H96" s="219">
        <f>県央!H96+中部!H96+奥州!H96+一関!H96+大船渡!H96+釜石!H96+宮古!H96+久慈!H96+二戸!H96</f>
        <v>153</v>
      </c>
      <c r="I96" s="232">
        <f t="shared" si="43"/>
        <v>1911</v>
      </c>
      <c r="J96" s="121">
        <f>E96/$I$96</f>
        <v>0.23129251700680273</v>
      </c>
      <c r="K96" s="122">
        <f>F96/$I$96</f>
        <v>0.48142333856619574</v>
      </c>
      <c r="L96" s="123">
        <f>G96/$I$96</f>
        <v>0.20722135007849293</v>
      </c>
      <c r="M96" s="124">
        <f>H96/$I$96</f>
        <v>8.0062794348508631E-2</v>
      </c>
      <c r="N96" s="98"/>
      <c r="O96" s="436"/>
      <c r="P96" s="10"/>
      <c r="Q96" s="10"/>
    </row>
    <row r="97" spans="2:17" s="9" customFormat="1" x14ac:dyDescent="0.2">
      <c r="B97" s="84"/>
      <c r="C97" s="59"/>
      <c r="D97" s="59" t="s">
        <v>89</v>
      </c>
      <c r="E97" s="246">
        <f>県央!E97+中部!E97+奥州!E97+一関!E97+大船渡!E97+釜石!E97+宮古!E97+久慈!E97+二戸!E97</f>
        <v>340</v>
      </c>
      <c r="F97" s="246">
        <f>県央!F97+中部!F97+奥州!F97+一関!F97+大船渡!F97+釜石!F97+宮古!F97+久慈!F97+二戸!F97</f>
        <v>1087</v>
      </c>
      <c r="G97" s="246">
        <f>県央!G97+中部!G97+奥州!G97+一関!G97+大船渡!G97+釜石!G97+宮古!G97+久慈!G97+二戸!G97</f>
        <v>364</v>
      </c>
      <c r="H97" s="246">
        <f>県央!H97+中部!H97+奥州!H97+一関!H97+大船渡!H97+釜石!H97+宮古!H97+久慈!H97+二戸!H97</f>
        <v>101</v>
      </c>
      <c r="I97" s="233">
        <f t="shared" si="43"/>
        <v>1892</v>
      </c>
      <c r="J97" s="125">
        <f>E97/$I$97</f>
        <v>0.17970401691331925</v>
      </c>
      <c r="K97" s="126">
        <f>F97/$I$97</f>
        <v>0.57452431289640593</v>
      </c>
      <c r="L97" s="127">
        <f>G97/$I$97</f>
        <v>0.19238900634249473</v>
      </c>
      <c r="M97" s="128">
        <f>H97/$I$97</f>
        <v>5.3382663847780128E-2</v>
      </c>
      <c r="N97" s="98"/>
      <c r="O97" s="436"/>
      <c r="P97" s="10"/>
      <c r="Q97" s="10"/>
    </row>
    <row r="98" spans="2:17" s="9" customFormat="1" x14ac:dyDescent="0.2">
      <c r="B98" s="68"/>
      <c r="C98" s="69"/>
      <c r="D98" s="70" t="s">
        <v>10</v>
      </c>
      <c r="E98" s="210">
        <f>SUM(E99:E100)</f>
        <v>1172</v>
      </c>
      <c r="F98" s="210">
        <f>SUM(F99:F100)</f>
        <v>2844</v>
      </c>
      <c r="G98" s="210">
        <f>SUM(G99:G100)</f>
        <v>1013</v>
      </c>
      <c r="H98" s="210">
        <f>SUM(H99:H100)</f>
        <v>416</v>
      </c>
      <c r="I98" s="226">
        <f t="shared" si="43"/>
        <v>5445</v>
      </c>
      <c r="J98" s="101">
        <f>E98/$I$98</f>
        <v>0.2152433425160698</v>
      </c>
      <c r="K98" s="102">
        <f>F98/$I$98</f>
        <v>0.52231404958677685</v>
      </c>
      <c r="L98" s="103">
        <f>G98/$I$98</f>
        <v>0.18604224058769514</v>
      </c>
      <c r="M98" s="104">
        <f>H98/$I$98</f>
        <v>7.640036730945822E-2</v>
      </c>
      <c r="N98" s="98"/>
      <c r="O98" s="436"/>
      <c r="P98" s="10"/>
      <c r="Q98" s="10"/>
    </row>
    <row r="99" spans="2:17" s="9" customFormat="1" x14ac:dyDescent="0.2">
      <c r="B99" s="55"/>
      <c r="C99" s="72"/>
      <c r="D99" s="58" t="s">
        <v>86</v>
      </c>
      <c r="E99" s="219">
        <f>県央!E99+中部!E99+奥州!E99+一関!E99+大船渡!E99+釜石!E99+宮古!E99+久慈!E99+二戸!E99</f>
        <v>742</v>
      </c>
      <c r="F99" s="219">
        <f>県央!F99+中部!F99+奥州!F99+一関!F99+大船渡!F99+釜石!F99+宮古!F99+久慈!F99+二戸!F99</f>
        <v>1422</v>
      </c>
      <c r="G99" s="219">
        <f>県央!G99+中部!G99+奥州!G99+一関!G99+大船渡!G99+釜石!G99+宮古!G99+久慈!G99+二戸!G99</f>
        <v>478</v>
      </c>
      <c r="H99" s="219">
        <f>県央!H99+中部!H99+奥州!H99+一関!H99+大船渡!H99+釜石!H99+宮古!H99+久慈!H99+二戸!H99</f>
        <v>233</v>
      </c>
      <c r="I99" s="227">
        <f t="shared" si="43"/>
        <v>2875</v>
      </c>
      <c r="J99" s="105">
        <f>E99/$I$99</f>
        <v>0.25808695652173913</v>
      </c>
      <c r="K99" s="106">
        <f>F99/$I$99</f>
        <v>0.49460869565217391</v>
      </c>
      <c r="L99" s="107">
        <f>G99/$I$99</f>
        <v>0.16626086956521738</v>
      </c>
      <c r="M99" s="108">
        <f>H99/$I$99</f>
        <v>8.1043478260869564E-2</v>
      </c>
      <c r="N99" s="98"/>
      <c r="O99" s="436"/>
      <c r="P99" s="10"/>
      <c r="Q99" s="10"/>
    </row>
    <row r="100" spans="2:17" s="9" customFormat="1" x14ac:dyDescent="0.2">
      <c r="B100" s="55" t="s">
        <v>25</v>
      </c>
      <c r="C100" s="26" t="s">
        <v>16</v>
      </c>
      <c r="D100" s="74" t="s">
        <v>89</v>
      </c>
      <c r="E100" s="214">
        <f>県央!E100+中部!E100+奥州!E100+一関!E100+大船渡!E100+釜石!E100+宮古!E100+久慈!E100+二戸!E100</f>
        <v>430</v>
      </c>
      <c r="F100" s="214">
        <f>県央!F100+中部!F100+奥州!F100+一関!F100+大船渡!F100+釜石!F100+宮古!F100+久慈!F100+二戸!F100</f>
        <v>1422</v>
      </c>
      <c r="G100" s="214">
        <f>県央!G100+中部!G100+奥州!G100+一関!G100+大船渡!G100+釜石!G100+宮古!G100+久慈!G100+二戸!G100</f>
        <v>535</v>
      </c>
      <c r="H100" s="214">
        <f>県央!H100+中部!H100+奥州!H100+一関!H100+大船渡!H100+釜石!H100+宮古!H100+久慈!H100+二戸!H100</f>
        <v>183</v>
      </c>
      <c r="I100" s="231">
        <f t="shared" si="43"/>
        <v>2570</v>
      </c>
      <c r="J100" s="109">
        <f>E100/$I$100</f>
        <v>0.16731517509727625</v>
      </c>
      <c r="K100" s="110">
        <f>F100/$I$100</f>
        <v>0.55330739299610898</v>
      </c>
      <c r="L100" s="111">
        <f>G100/$I$100</f>
        <v>0.20817120622568094</v>
      </c>
      <c r="M100" s="112">
        <f>H100/$I$100</f>
        <v>7.1206225680933849E-2</v>
      </c>
      <c r="N100" s="98"/>
      <c r="O100" s="436"/>
      <c r="P100" s="10"/>
      <c r="Q100" s="10"/>
    </row>
    <row r="101" spans="2:17" s="9" customFormat="1" ht="13.8" thickBot="1" x14ac:dyDescent="0.25">
      <c r="B101" s="55"/>
      <c r="C101" s="72"/>
      <c r="D101" s="91" t="s">
        <v>23</v>
      </c>
      <c r="E101" s="234"/>
      <c r="F101" s="234"/>
      <c r="G101" s="234"/>
      <c r="H101" s="234"/>
      <c r="I101" s="235">
        <f>$F$11-I98</f>
        <v>5</v>
      </c>
      <c r="J101" s="129"/>
      <c r="K101" s="130"/>
      <c r="L101" s="131"/>
      <c r="M101" s="132"/>
      <c r="N101" s="98"/>
      <c r="O101" s="436"/>
      <c r="P101" s="10"/>
      <c r="Q101" s="10"/>
    </row>
    <row r="102" spans="2:17" s="9" customFormat="1" ht="13.8" thickTop="1" x14ac:dyDescent="0.2">
      <c r="B102" s="92"/>
      <c r="C102" s="93"/>
      <c r="D102" s="62" t="s">
        <v>10</v>
      </c>
      <c r="E102" s="220">
        <f>SUM(E103:E104)</f>
        <v>3086</v>
      </c>
      <c r="F102" s="220">
        <f>SUM(F103:F104)</f>
        <v>10389</v>
      </c>
      <c r="G102" s="220">
        <f>SUM(G103:G104)</f>
        <v>4549</v>
      </c>
      <c r="H102" s="220">
        <f>SUM(H103:H104)</f>
        <v>1180</v>
      </c>
      <c r="I102" s="233">
        <f>SUM(E102:H102)</f>
        <v>19204</v>
      </c>
      <c r="J102" s="125">
        <f>E102/$I$102</f>
        <v>0.16069568839825035</v>
      </c>
      <c r="K102" s="126">
        <f>F102/$I$102</f>
        <v>0.54098104561549676</v>
      </c>
      <c r="L102" s="127">
        <f>G102/$I$102</f>
        <v>0.23687773380545721</v>
      </c>
      <c r="M102" s="128">
        <f>H102/$I$102</f>
        <v>6.1445532180795667E-2</v>
      </c>
      <c r="N102" s="98"/>
      <c r="O102" s="436"/>
      <c r="P102" s="10"/>
      <c r="Q102" s="10"/>
    </row>
    <row r="103" spans="2:17" s="9" customFormat="1" x14ac:dyDescent="0.2">
      <c r="B103" s="55"/>
      <c r="C103" s="72"/>
      <c r="D103" s="58" t="s">
        <v>86</v>
      </c>
      <c r="E103" s="212">
        <f t="shared" ref="E103:H104" si="44">E79+E89+E99</f>
        <v>1818</v>
      </c>
      <c r="F103" s="212">
        <f t="shared" si="44"/>
        <v>5161</v>
      </c>
      <c r="G103" s="212">
        <f t="shared" si="44"/>
        <v>2278</v>
      </c>
      <c r="H103" s="212">
        <f t="shared" si="44"/>
        <v>678</v>
      </c>
      <c r="I103" s="227">
        <f>SUM(E103:H103)</f>
        <v>9935</v>
      </c>
      <c r="J103" s="105">
        <f>E103/$I$103</f>
        <v>0.18298943130347256</v>
      </c>
      <c r="K103" s="106">
        <f>F103/$I$103</f>
        <v>0.51947659788626066</v>
      </c>
      <c r="L103" s="107">
        <f>G103/$I$103</f>
        <v>0.22929038751887268</v>
      </c>
      <c r="M103" s="108">
        <f>H103/$I$103</f>
        <v>6.8243583291394058E-2</v>
      </c>
      <c r="N103" s="98"/>
      <c r="O103" s="436"/>
      <c r="P103" s="10"/>
      <c r="Q103" s="10"/>
    </row>
    <row r="104" spans="2:17" s="9" customFormat="1" x14ac:dyDescent="0.2">
      <c r="B104" s="96" t="s">
        <v>10</v>
      </c>
      <c r="C104" s="26"/>
      <c r="D104" s="74" t="s">
        <v>89</v>
      </c>
      <c r="E104" s="214">
        <f t="shared" si="44"/>
        <v>1268</v>
      </c>
      <c r="F104" s="214">
        <f t="shared" si="44"/>
        <v>5228</v>
      </c>
      <c r="G104" s="214">
        <f t="shared" si="44"/>
        <v>2271</v>
      </c>
      <c r="H104" s="214">
        <f t="shared" si="44"/>
        <v>502</v>
      </c>
      <c r="I104" s="231">
        <f>SUM(E104:H104)</f>
        <v>9269</v>
      </c>
      <c r="J104" s="109">
        <f>E104/$I$104</f>
        <v>0.13680008630920271</v>
      </c>
      <c r="K104" s="110">
        <f>F104/$I$104</f>
        <v>0.5640306397669651</v>
      </c>
      <c r="L104" s="111">
        <f>G104/$I$104</f>
        <v>0.24501024921782286</v>
      </c>
      <c r="M104" s="112">
        <f>H104/$I$104</f>
        <v>5.4159024706009279E-2</v>
      </c>
      <c r="N104" s="98"/>
      <c r="O104" s="436"/>
      <c r="P104" s="10"/>
      <c r="Q104" s="10"/>
    </row>
    <row r="105" spans="2:17" s="9" customFormat="1" x14ac:dyDescent="0.2">
      <c r="B105" s="84"/>
      <c r="C105" s="97"/>
      <c r="D105" s="59" t="s">
        <v>23</v>
      </c>
      <c r="E105" s="224"/>
      <c r="F105" s="224"/>
      <c r="G105" s="224"/>
      <c r="H105" s="224"/>
      <c r="I105" s="233">
        <f>I81+I91+I101</f>
        <v>18</v>
      </c>
      <c r="J105" s="113"/>
      <c r="K105" s="114"/>
      <c r="L105" s="115"/>
      <c r="M105" s="116"/>
      <c r="N105" s="98"/>
      <c r="O105" s="436"/>
      <c r="P105" s="10"/>
      <c r="Q105" s="10"/>
    </row>
    <row r="106" spans="2:17" s="9" customFormat="1" x14ac:dyDescent="0.2">
      <c r="B106" s="26"/>
      <c r="C106" s="26"/>
      <c r="D106" s="26"/>
      <c r="E106" s="57"/>
      <c r="F106" s="57"/>
      <c r="G106" s="57"/>
      <c r="H106" s="57"/>
      <c r="I106" s="57"/>
      <c r="J106" s="133"/>
      <c r="K106" s="133"/>
      <c r="L106" s="133"/>
      <c r="M106" s="133"/>
      <c r="N106" s="99"/>
      <c r="O106" s="63"/>
      <c r="P106" s="10"/>
      <c r="Q106" s="10"/>
    </row>
    <row r="107" spans="2:17" s="9" customFormat="1" x14ac:dyDescent="0.2">
      <c r="B107" s="134" t="s">
        <v>28</v>
      </c>
      <c r="C107" s="134"/>
      <c r="D107" s="135"/>
      <c r="E107" s="99"/>
      <c r="F107" s="99"/>
      <c r="G107" s="99"/>
      <c r="H107" s="99"/>
      <c r="I107" s="99"/>
      <c r="J107" s="57"/>
      <c r="K107" s="57"/>
      <c r="L107" s="57"/>
      <c r="M107" s="57"/>
      <c r="N107" s="64"/>
      <c r="O107" s="63"/>
      <c r="P107" s="10"/>
      <c r="Q107" s="10"/>
    </row>
    <row r="108" spans="2:17" s="9" customFormat="1" ht="19.2" x14ac:dyDescent="0.2">
      <c r="B108" s="11" t="s">
        <v>9</v>
      </c>
      <c r="C108" s="11" t="s">
        <v>19</v>
      </c>
      <c r="D108" s="405" t="s">
        <v>20</v>
      </c>
      <c r="E108" s="405" t="s">
        <v>29</v>
      </c>
      <c r="F108" s="405" t="s">
        <v>30</v>
      </c>
      <c r="G108" s="409" t="s">
        <v>10</v>
      </c>
      <c r="H108" s="410" t="s">
        <v>29</v>
      </c>
      <c r="I108" s="408" t="s">
        <v>30</v>
      </c>
      <c r="J108" s="46"/>
      <c r="K108" s="28"/>
      <c r="L108" s="28"/>
      <c r="M108" s="28"/>
      <c r="N108" s="28"/>
      <c r="O108" s="28"/>
      <c r="P108" s="28"/>
      <c r="Q108" s="10"/>
    </row>
    <row r="109" spans="2:17" s="9" customFormat="1" x14ac:dyDescent="0.2">
      <c r="B109" s="68"/>
      <c r="C109" s="69"/>
      <c r="D109" s="70" t="s">
        <v>10</v>
      </c>
      <c r="E109" s="210">
        <f>E110+E111</f>
        <v>1307</v>
      </c>
      <c r="F109" s="210">
        <f>F110+F111</f>
        <v>4831</v>
      </c>
      <c r="G109" s="211">
        <f>SUM(E109:F109)</f>
        <v>6138</v>
      </c>
      <c r="H109" s="136">
        <f>E109/$G$109</f>
        <v>0.21293580971000325</v>
      </c>
      <c r="I109" s="103">
        <f>F109/$G$109</f>
        <v>0.78706419028999675</v>
      </c>
      <c r="J109" s="98"/>
      <c r="K109" s="26"/>
      <c r="L109" s="57"/>
      <c r="M109" s="57"/>
      <c r="N109" s="57"/>
      <c r="O109" s="133"/>
      <c r="P109" s="29"/>
      <c r="Q109" s="10"/>
    </row>
    <row r="110" spans="2:17" s="9" customFormat="1" x14ac:dyDescent="0.2">
      <c r="B110" s="55"/>
      <c r="C110" s="72"/>
      <c r="D110" s="58" t="s">
        <v>86</v>
      </c>
      <c r="E110" s="212">
        <f>E114+E117</f>
        <v>699</v>
      </c>
      <c r="F110" s="212">
        <f>F114+F117</f>
        <v>2456</v>
      </c>
      <c r="G110" s="213">
        <f>SUM(E110:F110)</f>
        <v>3155</v>
      </c>
      <c r="H110" s="137">
        <f>E110/$G$110</f>
        <v>0.22155309033280507</v>
      </c>
      <c r="I110" s="107">
        <f>F110/$G$110</f>
        <v>0.77844690966719488</v>
      </c>
      <c r="J110" s="98"/>
      <c r="K110" s="26"/>
      <c r="L110" s="57"/>
      <c r="M110" s="57"/>
      <c r="N110" s="57"/>
      <c r="O110" s="133"/>
      <c r="P110" s="29"/>
      <c r="Q110" s="10"/>
    </row>
    <row r="111" spans="2:17" s="9" customFormat="1" x14ac:dyDescent="0.2">
      <c r="B111" s="55"/>
      <c r="C111" s="72" t="s">
        <v>10</v>
      </c>
      <c r="D111" s="74" t="s">
        <v>89</v>
      </c>
      <c r="E111" s="214">
        <f>E115+E118</f>
        <v>608</v>
      </c>
      <c r="F111" s="214">
        <f>F115+F118</f>
        <v>2375</v>
      </c>
      <c r="G111" s="215">
        <f>SUM(E111:F111)</f>
        <v>2983</v>
      </c>
      <c r="H111" s="138">
        <f>E111/$G$111</f>
        <v>0.20382165605095542</v>
      </c>
      <c r="I111" s="111">
        <f>F111/$G$111</f>
        <v>0.79617834394904463</v>
      </c>
      <c r="J111" s="98"/>
      <c r="K111" s="26"/>
      <c r="L111" s="57"/>
      <c r="M111" s="57"/>
      <c r="N111" s="57"/>
      <c r="O111" s="133"/>
      <c r="P111" s="29"/>
      <c r="Q111" s="10"/>
    </row>
    <row r="112" spans="2:17" s="9" customFormat="1" x14ac:dyDescent="0.2">
      <c r="B112" s="55"/>
      <c r="C112" s="72"/>
      <c r="D112" s="59" t="s">
        <v>23</v>
      </c>
      <c r="E112" s="356"/>
      <c r="F112" s="356"/>
      <c r="G112" s="216">
        <f>$F$5-G109</f>
        <v>22</v>
      </c>
      <c r="H112" s="357"/>
      <c r="I112" s="358"/>
      <c r="J112" s="98"/>
      <c r="K112" s="26"/>
      <c r="L112" s="57"/>
      <c r="M112" s="57"/>
      <c r="N112" s="57"/>
      <c r="O112" s="133"/>
      <c r="P112" s="29"/>
      <c r="Q112" s="10"/>
    </row>
    <row r="113" spans="2:17" s="9" customFormat="1" x14ac:dyDescent="0.2">
      <c r="B113" s="55"/>
      <c r="C113" s="68" t="s">
        <v>24</v>
      </c>
      <c r="D113" s="70" t="s">
        <v>10</v>
      </c>
      <c r="E113" s="210">
        <f>E114+E115</f>
        <v>646</v>
      </c>
      <c r="F113" s="210">
        <f>F114+F115</f>
        <v>2258</v>
      </c>
      <c r="G113" s="211">
        <f t="shared" ref="G113:G121" si="45">SUM(E113:F113)</f>
        <v>2904</v>
      </c>
      <c r="H113" s="136">
        <f>E113/$G$113</f>
        <v>0.22245179063360881</v>
      </c>
      <c r="I113" s="103">
        <f>F113/$G$113</f>
        <v>0.77754820936639113</v>
      </c>
      <c r="J113" s="98"/>
      <c r="K113" s="26"/>
      <c r="L113" s="57"/>
      <c r="M113" s="57"/>
      <c r="N113" s="57"/>
      <c r="O113" s="133"/>
      <c r="P113" s="29"/>
      <c r="Q113" s="10"/>
    </row>
    <row r="114" spans="2:17" s="9" customFormat="1" x14ac:dyDescent="0.2">
      <c r="B114" s="55" t="s">
        <v>12</v>
      </c>
      <c r="C114" s="55" t="s">
        <v>13</v>
      </c>
      <c r="D114" s="58" t="s">
        <v>86</v>
      </c>
      <c r="E114" s="219">
        <f>県央!E114+中部!E114+奥州!E114+一関!E114+大船渡!E114+釜石!E114+宮古!E114+久慈!E114+二戸!E114</f>
        <v>345</v>
      </c>
      <c r="F114" s="219">
        <f>県央!F114+中部!F114+奥州!F114+一関!F114+大船渡!F114+釜石!F114+宮古!F114+久慈!F114+二戸!F114</f>
        <v>1143</v>
      </c>
      <c r="G114" s="213">
        <f t="shared" si="45"/>
        <v>1488</v>
      </c>
      <c r="H114" s="137">
        <f>E114/$G$114</f>
        <v>0.23185483870967741</v>
      </c>
      <c r="I114" s="107">
        <f>F114/$G$114</f>
        <v>0.76814516129032262</v>
      </c>
      <c r="J114" s="98"/>
      <c r="K114" s="26"/>
      <c r="L114" s="57"/>
      <c r="M114" s="57"/>
      <c r="N114" s="57"/>
      <c r="O114" s="133"/>
      <c r="P114" s="29"/>
      <c r="Q114" s="10"/>
    </row>
    <row r="115" spans="2:17" s="9" customFormat="1" x14ac:dyDescent="0.2">
      <c r="B115" s="55"/>
      <c r="C115" s="55"/>
      <c r="D115" s="60" t="s">
        <v>89</v>
      </c>
      <c r="E115" s="246">
        <f>県央!E115+中部!E115+奥州!E115+一関!E115+大船渡!E115+釜石!E115+宮古!E115+久慈!E115+二戸!E115</f>
        <v>301</v>
      </c>
      <c r="F115" s="246">
        <f>県央!F115+中部!F115+奥州!F115+一関!F115+大船渡!F115+釜石!F115+宮古!F115+久慈!F115+二戸!F115</f>
        <v>1115</v>
      </c>
      <c r="G115" s="217">
        <f t="shared" si="45"/>
        <v>1416</v>
      </c>
      <c r="H115" s="140">
        <f>E115/$G$115</f>
        <v>0.21257062146892655</v>
      </c>
      <c r="I115" s="119">
        <f>F115/$G$115</f>
        <v>0.78742937853107342</v>
      </c>
      <c r="J115" s="98"/>
      <c r="K115" s="26"/>
      <c r="L115" s="57"/>
      <c r="M115" s="57"/>
      <c r="N115" s="57"/>
      <c r="O115" s="133"/>
      <c r="P115" s="29"/>
      <c r="Q115" s="10"/>
    </row>
    <row r="116" spans="2:17" s="9" customFormat="1" x14ac:dyDescent="0.2">
      <c r="B116" s="55"/>
      <c r="C116" s="68"/>
      <c r="D116" s="70" t="s">
        <v>10</v>
      </c>
      <c r="E116" s="210">
        <f>E117+E118</f>
        <v>661</v>
      </c>
      <c r="F116" s="210">
        <f>F117+F118</f>
        <v>2573</v>
      </c>
      <c r="G116" s="211">
        <f t="shared" si="45"/>
        <v>3234</v>
      </c>
      <c r="H116" s="136">
        <f>E116/$G$116</f>
        <v>0.20439084724799012</v>
      </c>
      <c r="I116" s="103">
        <f>F116/$G$116</f>
        <v>0.79560915275200994</v>
      </c>
      <c r="J116" s="98"/>
      <c r="K116" s="26"/>
      <c r="L116" s="57"/>
      <c r="M116" s="57"/>
      <c r="N116" s="57"/>
      <c r="O116" s="133"/>
      <c r="P116" s="29"/>
      <c r="Q116" s="10"/>
    </row>
    <row r="117" spans="2:17" s="9" customFormat="1" x14ac:dyDescent="0.2">
      <c r="B117" s="55"/>
      <c r="C117" s="55" t="s">
        <v>14</v>
      </c>
      <c r="D117" s="82" t="s">
        <v>86</v>
      </c>
      <c r="E117" s="219">
        <f>県央!E117+中部!E117+奥州!E117+一関!E117+大船渡!E117+釜石!E117+宮古!E117+久慈!E117+二戸!E117</f>
        <v>354</v>
      </c>
      <c r="F117" s="219">
        <f>県央!F117+中部!F117+奥州!F117+一関!F117+大船渡!F117+釜石!F117+宮古!F117+久慈!F117+二戸!F117</f>
        <v>1313</v>
      </c>
      <c r="G117" s="218">
        <f t="shared" si="45"/>
        <v>1667</v>
      </c>
      <c r="H117" s="141">
        <f>E117/$G$117</f>
        <v>0.21235752849430115</v>
      </c>
      <c r="I117" s="123">
        <f>F117/$G$117</f>
        <v>0.78764247150569888</v>
      </c>
      <c r="J117" s="98"/>
      <c r="K117" s="26"/>
      <c r="L117" s="57"/>
      <c r="M117" s="57"/>
      <c r="N117" s="57"/>
      <c r="O117" s="133"/>
      <c r="P117" s="29"/>
      <c r="Q117" s="10"/>
    </row>
    <row r="118" spans="2:17" s="9" customFormat="1" x14ac:dyDescent="0.2">
      <c r="B118" s="84"/>
      <c r="C118" s="59"/>
      <c r="D118" s="59" t="s">
        <v>89</v>
      </c>
      <c r="E118" s="246">
        <f>県央!E118+中部!E118+奥州!E118+一関!E118+大船渡!E118+釜石!E118+宮古!E118+久慈!E118+二戸!E118</f>
        <v>307</v>
      </c>
      <c r="F118" s="246">
        <f>県央!F118+中部!F118+奥州!F118+一関!F118+大船渡!F118+釜石!F118+宮古!F118+久慈!F118+二戸!F118</f>
        <v>1260</v>
      </c>
      <c r="G118" s="216">
        <f t="shared" si="45"/>
        <v>1567</v>
      </c>
      <c r="H118" s="142">
        <f>E118/$G$118</f>
        <v>0.19591576260370133</v>
      </c>
      <c r="I118" s="127">
        <f>F118/$G$118</f>
        <v>0.80408423739629864</v>
      </c>
      <c r="J118" s="98"/>
      <c r="K118" s="26"/>
      <c r="L118" s="57"/>
      <c r="M118" s="57"/>
      <c r="N118" s="57"/>
      <c r="O118" s="133"/>
      <c r="P118" s="29"/>
      <c r="Q118" s="10"/>
    </row>
    <row r="119" spans="2:17" s="9" customFormat="1" x14ac:dyDescent="0.2">
      <c r="B119" s="68"/>
      <c r="C119" s="69"/>
      <c r="D119" s="70" t="s">
        <v>10</v>
      </c>
      <c r="E119" s="210">
        <f>E120+E121</f>
        <v>1439</v>
      </c>
      <c r="F119" s="210">
        <f>F120+F121</f>
        <v>6135</v>
      </c>
      <c r="G119" s="211">
        <f t="shared" si="45"/>
        <v>7574</v>
      </c>
      <c r="H119" s="136">
        <f>E119/$G$119</f>
        <v>0.18999207816213362</v>
      </c>
      <c r="I119" s="103">
        <f>F119/$G$119</f>
        <v>0.81000792183786641</v>
      </c>
      <c r="J119" s="98"/>
      <c r="K119" s="26"/>
      <c r="L119" s="57"/>
      <c r="M119" s="57"/>
      <c r="N119" s="57"/>
      <c r="O119" s="133"/>
      <c r="P119" s="29"/>
      <c r="Q119" s="10"/>
    </row>
    <row r="120" spans="2:17" s="9" customFormat="1" x14ac:dyDescent="0.2">
      <c r="B120" s="55"/>
      <c r="C120" s="72"/>
      <c r="D120" s="58" t="s">
        <v>86</v>
      </c>
      <c r="E120" s="212">
        <f>E124+E127</f>
        <v>637</v>
      </c>
      <c r="F120" s="212">
        <f>F124+F127</f>
        <v>3240</v>
      </c>
      <c r="G120" s="213">
        <f t="shared" si="45"/>
        <v>3877</v>
      </c>
      <c r="H120" s="137">
        <f>E120/$G$120</f>
        <v>0.16430229558937323</v>
      </c>
      <c r="I120" s="107">
        <f>F120/$G$120</f>
        <v>0.83569770441062674</v>
      </c>
      <c r="J120" s="98"/>
      <c r="K120" s="26"/>
      <c r="L120" s="57"/>
      <c r="M120" s="57"/>
      <c r="N120" s="57"/>
      <c r="O120" s="133"/>
      <c r="P120" s="29"/>
      <c r="Q120" s="10"/>
    </row>
    <row r="121" spans="2:17" s="9" customFormat="1" x14ac:dyDescent="0.2">
      <c r="B121" s="55"/>
      <c r="C121" s="72" t="s">
        <v>10</v>
      </c>
      <c r="D121" s="74" t="s">
        <v>89</v>
      </c>
      <c r="E121" s="214">
        <f>E125+E128</f>
        <v>802</v>
      </c>
      <c r="F121" s="214">
        <f>F125+F128</f>
        <v>2895</v>
      </c>
      <c r="G121" s="215">
        <f t="shared" si="45"/>
        <v>3697</v>
      </c>
      <c r="H121" s="138">
        <f>E121/$G$121</f>
        <v>0.21693264809304841</v>
      </c>
      <c r="I121" s="111">
        <f>F121/$G$121</f>
        <v>0.78306735190695154</v>
      </c>
      <c r="J121" s="98"/>
      <c r="K121" s="26"/>
      <c r="L121" s="57"/>
      <c r="M121" s="57"/>
      <c r="N121" s="57"/>
      <c r="O121" s="133"/>
      <c r="P121" s="29"/>
      <c r="Q121" s="10"/>
    </row>
    <row r="122" spans="2:17" s="9" customFormat="1" x14ac:dyDescent="0.2">
      <c r="B122" s="55"/>
      <c r="C122" s="72"/>
      <c r="D122" s="59" t="s">
        <v>23</v>
      </c>
      <c r="E122" s="224"/>
      <c r="F122" s="224"/>
      <c r="G122" s="216">
        <f>$F$8-G119</f>
        <v>38</v>
      </c>
      <c r="H122" s="139"/>
      <c r="I122" s="115"/>
      <c r="J122" s="98"/>
      <c r="K122" s="26"/>
      <c r="L122" s="57"/>
      <c r="M122" s="57"/>
      <c r="N122" s="57"/>
      <c r="O122" s="133"/>
      <c r="P122" s="29"/>
      <c r="Q122" s="10"/>
    </row>
    <row r="123" spans="2:17" s="9" customFormat="1" x14ac:dyDescent="0.2">
      <c r="B123" s="55"/>
      <c r="C123" s="68" t="s">
        <v>24</v>
      </c>
      <c r="D123" s="70" t="s">
        <v>10</v>
      </c>
      <c r="E123" s="210">
        <f>E124+E125</f>
        <v>779</v>
      </c>
      <c r="F123" s="210">
        <f>F124+F125</f>
        <v>3006</v>
      </c>
      <c r="G123" s="211">
        <f>SUM(E123:F123)</f>
        <v>3785</v>
      </c>
      <c r="H123" s="136">
        <f>E123/$G$123</f>
        <v>0.20581241743725232</v>
      </c>
      <c r="I123" s="103">
        <f>F123/$G$123</f>
        <v>0.79418758256274768</v>
      </c>
      <c r="J123" s="98"/>
      <c r="K123" s="26"/>
      <c r="L123" s="57"/>
      <c r="M123" s="57"/>
      <c r="N123" s="57"/>
      <c r="O123" s="133"/>
      <c r="P123" s="29"/>
      <c r="Q123" s="10"/>
    </row>
    <row r="124" spans="2:17" s="9" customFormat="1" x14ac:dyDescent="0.2">
      <c r="B124" s="55" t="s">
        <v>15</v>
      </c>
      <c r="C124" s="55" t="s">
        <v>13</v>
      </c>
      <c r="D124" s="58" t="s">
        <v>86</v>
      </c>
      <c r="E124" s="219">
        <f>県央!E124+中部!E124+奥州!E124+一関!E124+大船渡!E124+釜石!E124+宮古!E124+久慈!E124+二戸!E124</f>
        <v>368</v>
      </c>
      <c r="F124" s="219">
        <f>県央!F124+中部!F124+奥州!F124+一関!F124+大船渡!F124+釜石!F124+宮古!F124+久慈!F124+二戸!F124</f>
        <v>1607</v>
      </c>
      <c r="G124" s="213">
        <f t="shared" ref="G124:G131" si="46">SUM(E124:F124)</f>
        <v>1975</v>
      </c>
      <c r="H124" s="137">
        <f>E124/$G$124</f>
        <v>0.18632911392405063</v>
      </c>
      <c r="I124" s="107">
        <f>F124/$G$124</f>
        <v>0.8136708860759494</v>
      </c>
      <c r="J124" s="98"/>
      <c r="K124" s="26"/>
      <c r="L124" s="57"/>
      <c r="M124" s="57"/>
      <c r="N124" s="57"/>
      <c r="O124" s="133"/>
      <c r="P124" s="29"/>
      <c r="Q124" s="10"/>
    </row>
    <row r="125" spans="2:17" s="9" customFormat="1" x14ac:dyDescent="0.2">
      <c r="B125" s="55"/>
      <c r="C125" s="55"/>
      <c r="D125" s="60" t="s">
        <v>89</v>
      </c>
      <c r="E125" s="246">
        <f>県央!E125+中部!E125+奥州!E125+一関!E125+大船渡!E125+釜石!E125+宮古!E125+久慈!E125+二戸!E125</f>
        <v>411</v>
      </c>
      <c r="F125" s="246">
        <f>県央!F125+中部!F125+奥州!F125+一関!F125+大船渡!F125+釜石!F125+宮古!F125+久慈!F125+二戸!F125</f>
        <v>1399</v>
      </c>
      <c r="G125" s="217">
        <f t="shared" si="46"/>
        <v>1810</v>
      </c>
      <c r="H125" s="140">
        <f>E125/$G$125</f>
        <v>0.22707182320441988</v>
      </c>
      <c r="I125" s="119">
        <f>F125/$G$125</f>
        <v>0.77292817679558012</v>
      </c>
      <c r="J125" s="98"/>
      <c r="K125" s="26"/>
      <c r="L125" s="57"/>
      <c r="M125" s="57"/>
      <c r="N125" s="57"/>
      <c r="O125" s="133"/>
      <c r="P125" s="29"/>
      <c r="Q125" s="10"/>
    </row>
    <row r="126" spans="2:17" s="9" customFormat="1" x14ac:dyDescent="0.2">
      <c r="B126" s="55"/>
      <c r="C126" s="68"/>
      <c r="D126" s="70" t="s">
        <v>10</v>
      </c>
      <c r="E126" s="210">
        <f>E127+E128</f>
        <v>660</v>
      </c>
      <c r="F126" s="210">
        <f>F127+F128</f>
        <v>3129</v>
      </c>
      <c r="G126" s="211">
        <f>SUM(E126:F126)</f>
        <v>3789</v>
      </c>
      <c r="H126" s="136">
        <f>E126/$G$126</f>
        <v>0.17418844022169439</v>
      </c>
      <c r="I126" s="103">
        <f>F126/$G$126</f>
        <v>0.82581155977830567</v>
      </c>
      <c r="J126" s="98"/>
      <c r="K126" s="26"/>
      <c r="L126" s="57"/>
      <c r="M126" s="57"/>
      <c r="N126" s="57"/>
      <c r="O126" s="133"/>
      <c r="P126" s="29"/>
      <c r="Q126" s="10"/>
    </row>
    <row r="127" spans="2:17" s="9" customFormat="1" x14ac:dyDescent="0.2">
      <c r="B127" s="55"/>
      <c r="C127" s="55" t="s">
        <v>16</v>
      </c>
      <c r="D127" s="82" t="s">
        <v>86</v>
      </c>
      <c r="E127" s="219">
        <f>県央!E127+中部!E127+奥州!E127+一関!E127+大船渡!E127+釜石!E127+宮古!E127+久慈!E127+二戸!E127</f>
        <v>269</v>
      </c>
      <c r="F127" s="219">
        <f>県央!F127+中部!F127+奥州!F127+一関!F127+大船渡!F127+釜石!F127+宮古!F127+久慈!F127+二戸!F127</f>
        <v>1633</v>
      </c>
      <c r="G127" s="218">
        <f t="shared" si="46"/>
        <v>1902</v>
      </c>
      <c r="H127" s="141">
        <f>E127/$G$127</f>
        <v>0.14143007360672977</v>
      </c>
      <c r="I127" s="123">
        <f>F127/$G$127</f>
        <v>0.85856992639327023</v>
      </c>
      <c r="J127" s="98"/>
      <c r="K127" s="26"/>
      <c r="L127" s="57"/>
      <c r="M127" s="57"/>
      <c r="N127" s="57"/>
      <c r="O127" s="133"/>
      <c r="P127" s="29"/>
      <c r="Q127" s="10"/>
    </row>
    <row r="128" spans="2:17" s="9" customFormat="1" x14ac:dyDescent="0.2">
      <c r="B128" s="84"/>
      <c r="C128" s="59"/>
      <c r="D128" s="59" t="s">
        <v>89</v>
      </c>
      <c r="E128" s="246">
        <f>県央!E128+中部!E128+奥州!E128+一関!E128+大船渡!E128+釜石!E128+宮古!E128+久慈!E128+二戸!E128</f>
        <v>391</v>
      </c>
      <c r="F128" s="246">
        <f>県央!F128+中部!F128+奥州!F128+一関!F128+大船渡!F128+釜石!F128+宮古!F128+久慈!F128+二戸!F128</f>
        <v>1496</v>
      </c>
      <c r="G128" s="216">
        <f t="shared" si="46"/>
        <v>1887</v>
      </c>
      <c r="H128" s="142">
        <f>E128/$G$128</f>
        <v>0.2072072072072072</v>
      </c>
      <c r="I128" s="127">
        <f>F128/$G$128</f>
        <v>0.7927927927927928</v>
      </c>
      <c r="J128" s="98"/>
      <c r="K128" s="26"/>
      <c r="L128" s="57"/>
      <c r="M128" s="57"/>
      <c r="N128" s="57"/>
      <c r="O128" s="133"/>
      <c r="P128" s="29"/>
      <c r="Q128" s="10"/>
    </row>
    <row r="129" spans="2:17" s="9" customFormat="1" x14ac:dyDescent="0.2">
      <c r="B129" s="68"/>
      <c r="C129" s="69"/>
      <c r="D129" s="70" t="s">
        <v>10</v>
      </c>
      <c r="E129" s="210">
        <f>E130+E131</f>
        <v>785</v>
      </c>
      <c r="F129" s="210">
        <f>F130+F131</f>
        <v>4651</v>
      </c>
      <c r="G129" s="211">
        <f>SUM(E129:F129)</f>
        <v>5436</v>
      </c>
      <c r="H129" s="136">
        <f>E129/$G$129</f>
        <v>0.14440765268579839</v>
      </c>
      <c r="I129" s="103">
        <f>F129/$G$129</f>
        <v>0.85559234731420164</v>
      </c>
      <c r="J129" s="98"/>
      <c r="K129" s="26"/>
      <c r="L129" s="57"/>
      <c r="M129" s="57"/>
      <c r="N129" s="57"/>
      <c r="O129" s="133"/>
      <c r="P129" s="29"/>
      <c r="Q129" s="10"/>
    </row>
    <row r="130" spans="2:17" s="9" customFormat="1" x14ac:dyDescent="0.2">
      <c r="B130" s="55"/>
      <c r="C130" s="72"/>
      <c r="D130" s="58" t="s">
        <v>86</v>
      </c>
      <c r="E130" s="219">
        <f>県央!E130+中部!E130+奥州!E130+一関!E130+大船渡!E130+釜石!E130+宮古!E130+久慈!E130+二戸!E130</f>
        <v>351</v>
      </c>
      <c r="F130" s="219">
        <f>県央!F130+中部!F130+奥州!F130+一関!F130+大船渡!F130+釜石!F130+宮古!F130+久慈!F130+二戸!F130</f>
        <v>2521</v>
      </c>
      <c r="G130" s="213">
        <f t="shared" si="46"/>
        <v>2872</v>
      </c>
      <c r="H130" s="137">
        <f>E130/$G$130</f>
        <v>0.12221448467966574</v>
      </c>
      <c r="I130" s="107">
        <f>F130/$G$130</f>
        <v>0.87778551532033422</v>
      </c>
      <c r="J130" s="98"/>
      <c r="K130" s="26"/>
      <c r="L130" s="57"/>
      <c r="M130" s="57"/>
      <c r="N130" s="57"/>
      <c r="O130" s="133"/>
      <c r="P130" s="29"/>
      <c r="Q130" s="10"/>
    </row>
    <row r="131" spans="2:17" s="9" customFormat="1" x14ac:dyDescent="0.2">
      <c r="B131" s="55" t="s">
        <v>25</v>
      </c>
      <c r="C131" s="26" t="s">
        <v>16</v>
      </c>
      <c r="D131" s="74" t="s">
        <v>89</v>
      </c>
      <c r="E131" s="237">
        <f>県央!E131+中部!E131+奥州!E131+一関!E131+大船渡!E131+釜石!E131+宮古!E131+久慈!E131+二戸!E131</f>
        <v>434</v>
      </c>
      <c r="F131" s="237">
        <f>県央!F131+中部!F131+奥州!F131+一関!F131+大船渡!F131+釜石!F131+宮古!F131+久慈!F131+二戸!F131</f>
        <v>2130</v>
      </c>
      <c r="G131" s="239">
        <f t="shared" si="46"/>
        <v>2564</v>
      </c>
      <c r="H131" s="138">
        <f>E131/$G$131</f>
        <v>0.16926677067082682</v>
      </c>
      <c r="I131" s="112">
        <f>F131/$G$131</f>
        <v>0.83073322932917315</v>
      </c>
      <c r="J131" s="98"/>
      <c r="K131" s="63"/>
      <c r="L131" s="63"/>
      <c r="M131" s="63"/>
      <c r="N131" s="64"/>
      <c r="O131" s="63"/>
      <c r="P131" s="10"/>
      <c r="Q131" s="10"/>
    </row>
    <row r="132" spans="2:17" s="9" customFormat="1" ht="13.8" thickBot="1" x14ac:dyDescent="0.25">
      <c r="B132" s="55"/>
      <c r="C132" s="72"/>
      <c r="D132" s="91" t="s">
        <v>23</v>
      </c>
      <c r="E132" s="449"/>
      <c r="F132" s="449"/>
      <c r="G132" s="240">
        <f>$F$11-G129</f>
        <v>14</v>
      </c>
      <c r="H132" s="180"/>
      <c r="I132" s="181"/>
      <c r="J132" s="98"/>
      <c r="K132" s="63"/>
      <c r="L132" s="63"/>
      <c r="M132" s="63"/>
      <c r="N132" s="64"/>
      <c r="O132" s="63"/>
      <c r="P132" s="10"/>
      <c r="Q132" s="10"/>
    </row>
    <row r="133" spans="2:17" s="9" customFormat="1" ht="13.8" thickTop="1" x14ac:dyDescent="0.2">
      <c r="B133" s="92"/>
      <c r="C133" s="93"/>
      <c r="D133" s="62" t="s">
        <v>10</v>
      </c>
      <c r="E133" s="236">
        <f>E134+E135</f>
        <v>3531</v>
      </c>
      <c r="F133" s="236">
        <f>F134+F135</f>
        <v>15617</v>
      </c>
      <c r="G133" s="211">
        <f>SUM(E133:F133)</f>
        <v>19148</v>
      </c>
      <c r="H133" s="248">
        <f>E133/$G$133</f>
        <v>0.18440568205556715</v>
      </c>
      <c r="I133" s="249">
        <f>F133/$G$133</f>
        <v>0.81559431794443282</v>
      </c>
      <c r="J133" s="98"/>
      <c r="K133" s="27"/>
      <c r="L133" s="27"/>
      <c r="M133" s="27"/>
      <c r="N133" s="27"/>
      <c r="O133" s="27"/>
      <c r="P133" s="10"/>
      <c r="Q133" s="10"/>
    </row>
    <row r="134" spans="2:17" s="9" customFormat="1" x14ac:dyDescent="0.2">
      <c r="B134" s="55"/>
      <c r="C134" s="72"/>
      <c r="D134" s="58" t="s">
        <v>86</v>
      </c>
      <c r="E134" s="219">
        <f>E110+E120+E130</f>
        <v>1687</v>
      </c>
      <c r="F134" s="219">
        <f>F110+F120+F130</f>
        <v>8217</v>
      </c>
      <c r="G134" s="213">
        <f>SUM(E134:F134)</f>
        <v>9904</v>
      </c>
      <c r="H134" s="141">
        <f>E134/$G$134</f>
        <v>0.1703352180936995</v>
      </c>
      <c r="I134" s="124">
        <f>F134/$G$134</f>
        <v>0.82966478190630044</v>
      </c>
      <c r="J134" s="98"/>
      <c r="K134" s="57"/>
      <c r="L134" s="57"/>
      <c r="M134" s="57"/>
      <c r="N134" s="57"/>
      <c r="O134" s="57"/>
      <c r="P134" s="10"/>
      <c r="Q134" s="10"/>
    </row>
    <row r="135" spans="2:17" s="9" customFormat="1" x14ac:dyDescent="0.2">
      <c r="B135" s="96" t="s">
        <v>10</v>
      </c>
      <c r="C135" s="26"/>
      <c r="D135" s="74" t="s">
        <v>89</v>
      </c>
      <c r="E135" s="214">
        <f>E111+E121+E131</f>
        <v>1844</v>
      </c>
      <c r="F135" s="214">
        <f>F111+F121+F131</f>
        <v>7400</v>
      </c>
      <c r="G135" s="215">
        <f>SUM(E135:F135)</f>
        <v>9244</v>
      </c>
      <c r="H135" s="138">
        <f>E135/$G$135</f>
        <v>0.19948074426655127</v>
      </c>
      <c r="I135" s="112">
        <f>F135/$G$135</f>
        <v>0.80051925573344873</v>
      </c>
      <c r="J135" s="98"/>
      <c r="K135" s="57"/>
      <c r="L135" s="57"/>
      <c r="M135" s="57"/>
      <c r="N135" s="57"/>
      <c r="O135" s="57"/>
      <c r="P135" s="10"/>
      <c r="Q135" s="10"/>
    </row>
    <row r="136" spans="2:17" s="9" customFormat="1" x14ac:dyDescent="0.2">
      <c r="B136" s="84"/>
      <c r="C136" s="97"/>
      <c r="D136" s="59" t="s">
        <v>23</v>
      </c>
      <c r="E136" s="264"/>
      <c r="F136" s="264"/>
      <c r="G136" s="216">
        <f>G112+G122+G132</f>
        <v>74</v>
      </c>
      <c r="H136" s="144"/>
      <c r="I136" s="145"/>
      <c r="J136" s="98"/>
      <c r="K136" s="57"/>
      <c r="L136" s="57"/>
      <c r="M136" s="57"/>
      <c r="N136" s="57"/>
      <c r="O136" s="57"/>
      <c r="P136" s="10"/>
      <c r="Q136" s="10"/>
    </row>
    <row r="137" spans="2:17" s="9" customFormat="1" x14ac:dyDescent="0.2">
      <c r="B137" s="66"/>
      <c r="C137" s="66"/>
      <c r="D137" s="66"/>
      <c r="E137" s="64"/>
      <c r="F137" s="64"/>
      <c r="G137" s="64"/>
      <c r="H137" s="64"/>
      <c r="I137" s="64"/>
      <c r="J137" s="63"/>
      <c r="K137" s="63"/>
      <c r="L137" s="63"/>
      <c r="M137" s="63"/>
      <c r="N137" s="64"/>
      <c r="O137" s="63"/>
      <c r="P137" s="10"/>
      <c r="Q137" s="10"/>
    </row>
    <row r="138" spans="2:17" s="9" customFormat="1" ht="17.25" customHeight="1" x14ac:dyDescent="0.2">
      <c r="B138" s="65" t="s">
        <v>118</v>
      </c>
      <c r="C138" s="65"/>
      <c r="D138" s="66"/>
      <c r="E138" s="64"/>
      <c r="F138" s="64"/>
      <c r="G138" s="64"/>
      <c r="H138" s="64"/>
      <c r="I138" s="64"/>
      <c r="J138" s="63"/>
      <c r="K138" s="63"/>
      <c r="L138" s="63"/>
      <c r="M138" s="63"/>
      <c r="N138" s="64"/>
      <c r="O138" s="63"/>
      <c r="P138" s="10"/>
      <c r="Q138" s="10"/>
    </row>
    <row r="139" spans="2:17" s="9" customFormat="1" ht="19.2" x14ac:dyDescent="0.2">
      <c r="B139" s="30" t="s">
        <v>9</v>
      </c>
      <c r="C139" s="11" t="s">
        <v>19</v>
      </c>
      <c r="D139" s="405" t="s">
        <v>20</v>
      </c>
      <c r="E139" s="413" t="s">
        <v>31</v>
      </c>
      <c r="F139" s="413" t="s">
        <v>32</v>
      </c>
      <c r="G139" s="413" t="s">
        <v>33</v>
      </c>
      <c r="H139" s="413" t="s">
        <v>34</v>
      </c>
      <c r="I139" s="413" t="s">
        <v>35</v>
      </c>
      <c r="J139" s="414" t="s">
        <v>36</v>
      </c>
      <c r="K139" s="415" t="s">
        <v>37</v>
      </c>
      <c r="L139" s="415" t="s">
        <v>38</v>
      </c>
      <c r="M139" s="415" t="s">
        <v>39</v>
      </c>
      <c r="N139" s="64"/>
      <c r="O139" s="63"/>
      <c r="P139" s="10"/>
      <c r="Q139" s="10"/>
    </row>
    <row r="140" spans="2:17" s="344" customFormat="1" ht="9.9" customHeight="1" x14ac:dyDescent="0.2">
      <c r="B140" s="338"/>
      <c r="C140" s="339"/>
      <c r="D140" s="340" t="s">
        <v>10</v>
      </c>
      <c r="E140" s="387">
        <f t="shared" ref="E140:M140" si="47">E141+E142</f>
        <v>9</v>
      </c>
      <c r="F140" s="387">
        <f t="shared" si="47"/>
        <v>158</v>
      </c>
      <c r="G140" s="387">
        <f t="shared" si="47"/>
        <v>552</v>
      </c>
      <c r="H140" s="387">
        <f t="shared" si="47"/>
        <v>170</v>
      </c>
      <c r="I140" s="387">
        <f t="shared" si="47"/>
        <v>76</v>
      </c>
      <c r="J140" s="388">
        <f t="shared" si="47"/>
        <v>323</v>
      </c>
      <c r="K140" s="388">
        <f t="shared" si="47"/>
        <v>201</v>
      </c>
      <c r="L140" s="388">
        <f t="shared" si="47"/>
        <v>250</v>
      </c>
      <c r="M140" s="388">
        <f t="shared" si="47"/>
        <v>190</v>
      </c>
      <c r="N140" s="341"/>
      <c r="O140" s="342"/>
      <c r="P140" s="343"/>
      <c r="Q140" s="343"/>
    </row>
    <row r="141" spans="2:17" s="344" customFormat="1" ht="9.9" customHeight="1" x14ac:dyDescent="0.2">
      <c r="B141" s="345"/>
      <c r="C141" s="346"/>
      <c r="D141" s="347" t="s">
        <v>86</v>
      </c>
      <c r="E141" s="389">
        <f t="shared" ref="E141:M141" si="48">E144+E147</f>
        <v>3</v>
      </c>
      <c r="F141" s="389">
        <f t="shared" si="48"/>
        <v>88</v>
      </c>
      <c r="G141" s="389">
        <f t="shared" si="48"/>
        <v>313</v>
      </c>
      <c r="H141" s="389">
        <f t="shared" si="48"/>
        <v>102</v>
      </c>
      <c r="I141" s="389">
        <f t="shared" si="48"/>
        <v>28</v>
      </c>
      <c r="J141" s="390">
        <f t="shared" si="48"/>
        <v>158</v>
      </c>
      <c r="K141" s="390">
        <f t="shared" si="48"/>
        <v>125</v>
      </c>
      <c r="L141" s="390">
        <f t="shared" si="48"/>
        <v>135</v>
      </c>
      <c r="M141" s="390">
        <f t="shared" si="48"/>
        <v>84</v>
      </c>
      <c r="N141" s="341"/>
      <c r="O141" s="342"/>
      <c r="P141" s="343"/>
      <c r="Q141" s="343"/>
    </row>
    <row r="142" spans="2:17" s="344" customFormat="1" ht="9.9" customHeight="1" x14ac:dyDescent="0.2">
      <c r="B142" s="345"/>
      <c r="C142" s="346" t="s">
        <v>10</v>
      </c>
      <c r="D142" s="348" t="s">
        <v>89</v>
      </c>
      <c r="E142" s="391">
        <f t="shared" ref="E142:M142" si="49">E145+E148</f>
        <v>6</v>
      </c>
      <c r="F142" s="391">
        <f t="shared" si="49"/>
        <v>70</v>
      </c>
      <c r="G142" s="391">
        <f t="shared" si="49"/>
        <v>239</v>
      </c>
      <c r="H142" s="391">
        <f t="shared" si="49"/>
        <v>68</v>
      </c>
      <c r="I142" s="391">
        <f t="shared" si="49"/>
        <v>48</v>
      </c>
      <c r="J142" s="392">
        <f t="shared" si="49"/>
        <v>165</v>
      </c>
      <c r="K142" s="392">
        <f t="shared" si="49"/>
        <v>76</v>
      </c>
      <c r="L142" s="392">
        <f t="shared" si="49"/>
        <v>115</v>
      </c>
      <c r="M142" s="392">
        <f t="shared" si="49"/>
        <v>106</v>
      </c>
      <c r="N142" s="341"/>
      <c r="O142" s="342"/>
      <c r="P142" s="343"/>
      <c r="Q142" s="343"/>
    </row>
    <row r="143" spans="2:17" s="344" customFormat="1" ht="9.9" customHeight="1" x14ac:dyDescent="0.2">
      <c r="B143" s="345"/>
      <c r="C143" s="338" t="s">
        <v>24</v>
      </c>
      <c r="D143" s="340" t="s">
        <v>10</v>
      </c>
      <c r="E143" s="387">
        <f t="shared" ref="E143:M143" si="50">E144+E145</f>
        <v>4</v>
      </c>
      <c r="F143" s="387">
        <f t="shared" si="50"/>
        <v>90</v>
      </c>
      <c r="G143" s="387">
        <f t="shared" si="50"/>
        <v>279</v>
      </c>
      <c r="H143" s="387">
        <f t="shared" si="50"/>
        <v>76</v>
      </c>
      <c r="I143" s="387">
        <f t="shared" si="50"/>
        <v>47</v>
      </c>
      <c r="J143" s="388">
        <f t="shared" si="50"/>
        <v>134</v>
      </c>
      <c r="K143" s="388">
        <f t="shared" si="50"/>
        <v>115</v>
      </c>
      <c r="L143" s="388">
        <f t="shared" si="50"/>
        <v>122</v>
      </c>
      <c r="M143" s="388">
        <f t="shared" si="50"/>
        <v>101</v>
      </c>
      <c r="N143" s="341"/>
      <c r="O143" s="342"/>
      <c r="P143" s="343"/>
      <c r="Q143" s="343"/>
    </row>
    <row r="144" spans="2:17" s="344" customFormat="1" ht="9.9" customHeight="1" x14ac:dyDescent="0.2">
      <c r="B144" s="345" t="s">
        <v>12</v>
      </c>
      <c r="C144" s="345" t="s">
        <v>13</v>
      </c>
      <c r="D144" s="347" t="s">
        <v>86</v>
      </c>
      <c r="E144" s="393">
        <f>県央!E144+中部!E144+奥州!E144+一関!E144+大船渡!E144+釜石!E144+宮古!E144+久慈!E144+二戸!E144</f>
        <v>1</v>
      </c>
      <c r="F144" s="393">
        <f>県央!F144+中部!F144+奥州!F144+一関!F144+大船渡!F144+釜石!F144+宮古!F144+久慈!F144+二戸!F144</f>
        <v>50</v>
      </c>
      <c r="G144" s="393">
        <f>県央!G144+中部!G144+奥州!G144+一関!G144+大船渡!G144+釜石!G144+宮古!G144+久慈!G144+二戸!G144</f>
        <v>160</v>
      </c>
      <c r="H144" s="393">
        <f>県央!H144+中部!H144+奥州!H144+一関!H144+大船渡!H144+釜石!H144+宮古!H144+久慈!H144+二戸!H144</f>
        <v>44</v>
      </c>
      <c r="I144" s="393">
        <f>県央!I144+中部!I144+奥州!I144+一関!I144+大船渡!I144+釜石!I144+宮古!I144+久慈!I144+二戸!I144</f>
        <v>21</v>
      </c>
      <c r="J144" s="393">
        <f>県央!J144+中部!J144+奥州!J144+一関!J144+大船渡!J144+釜石!J144+宮古!J144+久慈!J144+二戸!J144</f>
        <v>65</v>
      </c>
      <c r="K144" s="393">
        <f>県央!K144+中部!K144+奥州!K144+一関!K144+大船渡!K144+釜石!K144+宮古!K144+久慈!K144+二戸!K144</f>
        <v>71</v>
      </c>
      <c r="L144" s="393">
        <f>県央!L144+中部!L144+奥州!L144+一関!L144+大船渡!L144+釜石!L144+宮古!L144+久慈!L144+二戸!L144</f>
        <v>64</v>
      </c>
      <c r="M144" s="393">
        <f>県央!M144+中部!M144+奥州!M144+一関!M144+大船渡!M144+釜石!M144+宮古!M144+久慈!M144+二戸!M144</f>
        <v>47</v>
      </c>
      <c r="N144" s="341"/>
      <c r="O144" s="342"/>
      <c r="P144" s="343"/>
      <c r="Q144" s="343"/>
    </row>
    <row r="145" spans="2:17" s="344" customFormat="1" ht="9.9" customHeight="1" x14ac:dyDescent="0.2">
      <c r="B145" s="345"/>
      <c r="C145" s="345"/>
      <c r="D145" s="349" t="s">
        <v>89</v>
      </c>
      <c r="E145" s="394">
        <f>県央!E145+中部!E145+奥州!E145+一関!E145+大船渡!E145+釜石!E145+宮古!E145+久慈!E145+二戸!E145</f>
        <v>3</v>
      </c>
      <c r="F145" s="394">
        <f>県央!F145+中部!F145+奥州!F145+一関!F145+大船渡!F145+釜石!F145+宮古!F145+久慈!F145+二戸!F145</f>
        <v>40</v>
      </c>
      <c r="G145" s="394">
        <f>県央!G145+中部!G145+奥州!G145+一関!G145+大船渡!G145+釜石!G145+宮古!G145+久慈!G145+二戸!G145</f>
        <v>119</v>
      </c>
      <c r="H145" s="394">
        <f>県央!H145+中部!H145+奥州!H145+一関!H145+大船渡!H145+釜石!H145+宮古!H145+久慈!H145+二戸!H145</f>
        <v>32</v>
      </c>
      <c r="I145" s="394">
        <f>県央!I145+中部!I145+奥州!I145+一関!I145+大船渡!I145+釜石!I145+宮古!I145+久慈!I145+二戸!I145</f>
        <v>26</v>
      </c>
      <c r="J145" s="394">
        <f>県央!J145+中部!J145+奥州!J145+一関!J145+大船渡!J145+釜石!J145+宮古!J145+久慈!J145+二戸!J145</f>
        <v>69</v>
      </c>
      <c r="K145" s="394">
        <f>県央!K145+中部!K145+奥州!K145+一関!K145+大船渡!K145+釜石!K145+宮古!K145+久慈!K145+二戸!K145</f>
        <v>44</v>
      </c>
      <c r="L145" s="394">
        <f>県央!L145+中部!L145+奥州!L145+一関!L145+大船渡!L145+釜石!L145+宮古!L145+久慈!L145+二戸!L145</f>
        <v>58</v>
      </c>
      <c r="M145" s="394">
        <f>県央!M145+中部!M145+奥州!M145+一関!M145+大船渡!M145+釜石!M145+宮古!M145+久慈!M145+二戸!M145</f>
        <v>54</v>
      </c>
      <c r="N145" s="341"/>
      <c r="O145" s="342"/>
      <c r="P145" s="343"/>
      <c r="Q145" s="343"/>
    </row>
    <row r="146" spans="2:17" s="344" customFormat="1" ht="9.9" customHeight="1" x14ac:dyDescent="0.2">
      <c r="B146" s="345"/>
      <c r="C146" s="338"/>
      <c r="D146" s="340" t="s">
        <v>10</v>
      </c>
      <c r="E146" s="387">
        <f t="shared" ref="E146:M146" si="51">E147+E148</f>
        <v>5</v>
      </c>
      <c r="F146" s="387">
        <f t="shared" si="51"/>
        <v>68</v>
      </c>
      <c r="G146" s="387">
        <f t="shared" si="51"/>
        <v>273</v>
      </c>
      <c r="H146" s="387">
        <f t="shared" si="51"/>
        <v>94</v>
      </c>
      <c r="I146" s="387">
        <f t="shared" si="51"/>
        <v>29</v>
      </c>
      <c r="J146" s="388">
        <f t="shared" si="51"/>
        <v>189</v>
      </c>
      <c r="K146" s="388">
        <f t="shared" si="51"/>
        <v>86</v>
      </c>
      <c r="L146" s="388">
        <f t="shared" si="51"/>
        <v>128</v>
      </c>
      <c r="M146" s="388">
        <f t="shared" si="51"/>
        <v>89</v>
      </c>
      <c r="N146" s="341"/>
      <c r="O146" s="342"/>
      <c r="P146" s="343"/>
      <c r="Q146" s="343"/>
    </row>
    <row r="147" spans="2:17" s="344" customFormat="1" ht="9.9" customHeight="1" x14ac:dyDescent="0.2">
      <c r="B147" s="345"/>
      <c r="C147" s="345" t="s">
        <v>14</v>
      </c>
      <c r="D147" s="350" t="s">
        <v>86</v>
      </c>
      <c r="E147" s="393">
        <f>県央!E147+中部!E147+奥州!E147+一関!E147+大船渡!E147+釜石!E147+宮古!E147+久慈!E147+二戸!E147</f>
        <v>2</v>
      </c>
      <c r="F147" s="393">
        <f>県央!F147+中部!F147+奥州!F147+一関!F147+大船渡!F147+釜石!F147+宮古!F147+久慈!F147+二戸!F147</f>
        <v>38</v>
      </c>
      <c r="G147" s="393">
        <f>県央!G147+中部!G147+奥州!G147+一関!G147+大船渡!G147+釜石!G147+宮古!G147+久慈!G147+二戸!G147</f>
        <v>153</v>
      </c>
      <c r="H147" s="393">
        <f>県央!H147+中部!H147+奥州!H147+一関!H147+大船渡!H147+釜石!H147+宮古!H147+久慈!H147+二戸!H147</f>
        <v>58</v>
      </c>
      <c r="I147" s="393">
        <f>県央!I147+中部!I147+奥州!I147+一関!I147+大船渡!I147+釜石!I147+宮古!I147+久慈!I147+二戸!I147</f>
        <v>7</v>
      </c>
      <c r="J147" s="393">
        <f>県央!J147+中部!J147+奥州!J147+一関!J147+大船渡!J147+釜石!J147+宮古!J147+久慈!J147+二戸!J147</f>
        <v>93</v>
      </c>
      <c r="K147" s="393">
        <f>県央!K147+中部!K147+奥州!K147+一関!K147+大船渡!K147+釜石!K147+宮古!K147+久慈!K147+二戸!K147</f>
        <v>54</v>
      </c>
      <c r="L147" s="393">
        <f>県央!L147+中部!L147+奥州!L147+一関!L147+大船渡!L147+釜石!L147+宮古!L147+久慈!L147+二戸!L147</f>
        <v>71</v>
      </c>
      <c r="M147" s="393">
        <f>県央!M147+中部!M147+奥州!M147+一関!M147+大船渡!M147+釜石!M147+宮古!M147+久慈!M147+二戸!M147</f>
        <v>37</v>
      </c>
      <c r="N147" s="341"/>
      <c r="O147" s="342"/>
      <c r="P147" s="343"/>
      <c r="Q147" s="343"/>
    </row>
    <row r="148" spans="2:17" s="344" customFormat="1" ht="9.9" customHeight="1" x14ac:dyDescent="0.2">
      <c r="B148" s="351"/>
      <c r="C148" s="352"/>
      <c r="D148" s="352" t="s">
        <v>89</v>
      </c>
      <c r="E148" s="394">
        <f>県央!E148+中部!E148+奥州!E148+一関!E148+大船渡!E148+釜石!E148+宮古!E148+久慈!E148+二戸!E148</f>
        <v>3</v>
      </c>
      <c r="F148" s="394">
        <f>県央!F148+中部!F148+奥州!F148+一関!F148+大船渡!F148+釜石!F148+宮古!F148+久慈!F148+二戸!F148</f>
        <v>30</v>
      </c>
      <c r="G148" s="394">
        <f>県央!G148+中部!G148+奥州!G148+一関!G148+大船渡!G148+釜石!G148+宮古!G148+久慈!G148+二戸!G148</f>
        <v>120</v>
      </c>
      <c r="H148" s="394">
        <f>県央!H148+中部!H148+奥州!H148+一関!H148+大船渡!H148+釜石!H148+宮古!H148+久慈!H148+二戸!H148</f>
        <v>36</v>
      </c>
      <c r="I148" s="394">
        <f>県央!I148+中部!I148+奥州!I148+一関!I148+大船渡!I148+釜石!I148+宮古!I148+久慈!I148+二戸!I148</f>
        <v>22</v>
      </c>
      <c r="J148" s="394">
        <f>県央!J148+中部!J148+奥州!J148+一関!J148+大船渡!J148+釜石!J148+宮古!J148+久慈!J148+二戸!J148</f>
        <v>96</v>
      </c>
      <c r="K148" s="394">
        <f>県央!K148+中部!K148+奥州!K148+一関!K148+大船渡!K148+釜石!K148+宮古!K148+久慈!K148+二戸!K148</f>
        <v>32</v>
      </c>
      <c r="L148" s="394">
        <f>県央!L148+中部!L148+奥州!L148+一関!L148+大船渡!L148+釜石!L148+宮古!L148+久慈!L148+二戸!L148</f>
        <v>57</v>
      </c>
      <c r="M148" s="394">
        <f>県央!M148+中部!M148+奥州!M148+一関!M148+大船渡!M148+釜石!M148+宮古!M148+久慈!M148+二戸!M148</f>
        <v>52</v>
      </c>
      <c r="N148" s="341"/>
      <c r="O148" s="342"/>
      <c r="P148" s="343"/>
      <c r="Q148" s="343"/>
    </row>
    <row r="149" spans="2:17" s="344" customFormat="1" ht="9.9" customHeight="1" x14ac:dyDescent="0.2">
      <c r="B149" s="338"/>
      <c r="C149" s="339"/>
      <c r="D149" s="340" t="s">
        <v>10</v>
      </c>
      <c r="E149" s="387">
        <f t="shared" ref="E149:M149" si="52">E150+E151</f>
        <v>48</v>
      </c>
      <c r="F149" s="387">
        <f t="shared" si="52"/>
        <v>232</v>
      </c>
      <c r="G149" s="387">
        <f t="shared" si="52"/>
        <v>285</v>
      </c>
      <c r="H149" s="387">
        <f t="shared" si="52"/>
        <v>280</v>
      </c>
      <c r="I149" s="387">
        <f t="shared" si="52"/>
        <v>82</v>
      </c>
      <c r="J149" s="388">
        <f t="shared" si="52"/>
        <v>516</v>
      </c>
      <c r="K149" s="388">
        <f t="shared" si="52"/>
        <v>161</v>
      </c>
      <c r="L149" s="388">
        <f t="shared" si="52"/>
        <v>421</v>
      </c>
      <c r="M149" s="388">
        <f t="shared" si="52"/>
        <v>233</v>
      </c>
      <c r="N149" s="341"/>
      <c r="O149" s="342"/>
      <c r="P149" s="343"/>
      <c r="Q149" s="343"/>
    </row>
    <row r="150" spans="2:17" s="344" customFormat="1" ht="9.9" customHeight="1" x14ac:dyDescent="0.2">
      <c r="B150" s="345"/>
      <c r="C150" s="346"/>
      <c r="D150" s="347" t="s">
        <v>86</v>
      </c>
      <c r="E150" s="389">
        <f t="shared" ref="E150:M150" si="53">E153+E156</f>
        <v>17</v>
      </c>
      <c r="F150" s="389">
        <f t="shared" si="53"/>
        <v>105</v>
      </c>
      <c r="G150" s="389">
        <f t="shared" si="53"/>
        <v>143</v>
      </c>
      <c r="H150" s="389">
        <f t="shared" si="53"/>
        <v>146</v>
      </c>
      <c r="I150" s="389">
        <f t="shared" si="53"/>
        <v>21</v>
      </c>
      <c r="J150" s="390">
        <f t="shared" si="53"/>
        <v>176</v>
      </c>
      <c r="K150" s="390">
        <f t="shared" si="53"/>
        <v>90</v>
      </c>
      <c r="L150" s="390">
        <f t="shared" si="53"/>
        <v>160</v>
      </c>
      <c r="M150" s="390">
        <f t="shared" si="53"/>
        <v>87</v>
      </c>
      <c r="N150" s="341"/>
      <c r="O150" s="342"/>
      <c r="P150" s="343"/>
      <c r="Q150" s="343"/>
    </row>
    <row r="151" spans="2:17" s="344" customFormat="1" ht="9.9" customHeight="1" x14ac:dyDescent="0.2">
      <c r="B151" s="345"/>
      <c r="C151" s="346" t="s">
        <v>10</v>
      </c>
      <c r="D151" s="348" t="s">
        <v>89</v>
      </c>
      <c r="E151" s="391">
        <f t="shared" ref="E151:M151" si="54">E154+E157</f>
        <v>31</v>
      </c>
      <c r="F151" s="391">
        <f t="shared" si="54"/>
        <v>127</v>
      </c>
      <c r="G151" s="391">
        <f t="shared" si="54"/>
        <v>142</v>
      </c>
      <c r="H151" s="391">
        <f t="shared" si="54"/>
        <v>134</v>
      </c>
      <c r="I151" s="391">
        <f t="shared" si="54"/>
        <v>61</v>
      </c>
      <c r="J151" s="392">
        <f t="shared" si="54"/>
        <v>340</v>
      </c>
      <c r="K151" s="392">
        <f t="shared" si="54"/>
        <v>71</v>
      </c>
      <c r="L151" s="392">
        <f t="shared" si="54"/>
        <v>261</v>
      </c>
      <c r="M151" s="392">
        <f t="shared" si="54"/>
        <v>146</v>
      </c>
      <c r="N151" s="341"/>
      <c r="O151" s="342"/>
      <c r="P151" s="343"/>
      <c r="Q151" s="343"/>
    </row>
    <row r="152" spans="2:17" s="344" customFormat="1" ht="9.9" customHeight="1" x14ac:dyDescent="0.2">
      <c r="B152" s="345"/>
      <c r="C152" s="338" t="s">
        <v>24</v>
      </c>
      <c r="D152" s="340" t="s">
        <v>10</v>
      </c>
      <c r="E152" s="387">
        <f t="shared" ref="E152:M152" si="55">E153+E154</f>
        <v>24</v>
      </c>
      <c r="F152" s="387">
        <f t="shared" si="55"/>
        <v>123</v>
      </c>
      <c r="G152" s="387">
        <f t="shared" si="55"/>
        <v>164</v>
      </c>
      <c r="H152" s="387">
        <f t="shared" si="55"/>
        <v>136</v>
      </c>
      <c r="I152" s="387">
        <f t="shared" si="55"/>
        <v>50</v>
      </c>
      <c r="J152" s="388">
        <f t="shared" si="55"/>
        <v>293</v>
      </c>
      <c r="K152" s="388">
        <f t="shared" si="55"/>
        <v>93</v>
      </c>
      <c r="L152" s="388">
        <f t="shared" si="55"/>
        <v>228</v>
      </c>
      <c r="M152" s="388">
        <f t="shared" si="55"/>
        <v>127</v>
      </c>
      <c r="N152" s="341"/>
      <c r="O152" s="342"/>
      <c r="P152" s="343"/>
      <c r="Q152" s="343"/>
    </row>
    <row r="153" spans="2:17" s="344" customFormat="1" ht="9.9" customHeight="1" x14ac:dyDescent="0.2">
      <c r="B153" s="345" t="s">
        <v>15</v>
      </c>
      <c r="C153" s="345" t="s">
        <v>13</v>
      </c>
      <c r="D153" s="347" t="s">
        <v>86</v>
      </c>
      <c r="E153" s="393">
        <f>県央!E153+中部!E153+奥州!E153+一関!E153+大船渡!E153+釜石!E153+宮古!E153+久慈!E153+二戸!E153</f>
        <v>10</v>
      </c>
      <c r="F153" s="393">
        <f>県央!F153+中部!F153+奥州!F153+一関!F153+大船渡!F153+釜石!F153+宮古!F153+久慈!F153+二戸!F153</f>
        <v>68</v>
      </c>
      <c r="G153" s="393">
        <f>県央!G153+中部!G153+奥州!G153+一関!G153+大船渡!G153+釜石!G153+宮古!G153+久慈!G153+二戸!G153</f>
        <v>81</v>
      </c>
      <c r="H153" s="393">
        <f>県央!H153+中部!H153+奥州!H153+一関!H153+大船渡!H153+釜石!H153+宮古!H153+久慈!H153+二戸!H153</f>
        <v>71</v>
      </c>
      <c r="I153" s="393">
        <f>県央!I153+中部!I153+奥州!I153+一関!I153+大船渡!I153+釜石!I153+宮古!I153+久慈!I153+二戸!I153</f>
        <v>16</v>
      </c>
      <c r="J153" s="393">
        <f>県央!J153+中部!J153+奥州!J153+一関!J153+大船渡!J153+釜石!J153+宮古!J153+久慈!J153+二戸!J153</f>
        <v>109</v>
      </c>
      <c r="K153" s="393">
        <f>県央!K153+中部!K153+奥州!K153+一関!K153+大船渡!K153+釜石!K153+宮古!K153+久慈!K153+二戸!K153</f>
        <v>53</v>
      </c>
      <c r="L153" s="393">
        <f>県央!L153+中部!L153+奥州!L153+一関!L153+大船渡!L153+釜石!L153+宮古!L153+久慈!L153+二戸!L153</f>
        <v>97</v>
      </c>
      <c r="M153" s="393">
        <f>県央!M153+中部!M153+奥州!M153+一関!M153+大船渡!M153+釜石!M153+宮古!M153+久慈!M153+二戸!M153</f>
        <v>49</v>
      </c>
      <c r="N153" s="341"/>
      <c r="O153" s="342"/>
      <c r="P153" s="343"/>
      <c r="Q153" s="343"/>
    </row>
    <row r="154" spans="2:17" s="344" customFormat="1" ht="9.9" customHeight="1" x14ac:dyDescent="0.2">
      <c r="B154" s="345"/>
      <c r="C154" s="345"/>
      <c r="D154" s="349" t="s">
        <v>89</v>
      </c>
      <c r="E154" s="394">
        <f>県央!E154+中部!E154+奥州!E154+一関!E154+大船渡!E154+釜石!E154+宮古!E154+久慈!E154+二戸!E154</f>
        <v>14</v>
      </c>
      <c r="F154" s="394">
        <f>県央!F154+中部!F154+奥州!F154+一関!F154+大船渡!F154+釜石!F154+宮古!F154+久慈!F154+二戸!F154</f>
        <v>55</v>
      </c>
      <c r="G154" s="394">
        <f>県央!G154+中部!G154+奥州!G154+一関!G154+大船渡!G154+釜石!G154+宮古!G154+久慈!G154+二戸!G154</f>
        <v>83</v>
      </c>
      <c r="H154" s="394">
        <f>県央!H154+中部!H154+奥州!H154+一関!H154+大船渡!H154+釜石!H154+宮古!H154+久慈!H154+二戸!H154</f>
        <v>65</v>
      </c>
      <c r="I154" s="394">
        <f>県央!I154+中部!I154+奥州!I154+一関!I154+大船渡!I154+釜石!I154+宮古!I154+久慈!I154+二戸!I154</f>
        <v>34</v>
      </c>
      <c r="J154" s="394">
        <f>県央!J154+中部!J154+奥州!J154+一関!J154+大船渡!J154+釜石!J154+宮古!J154+久慈!J154+二戸!J154</f>
        <v>184</v>
      </c>
      <c r="K154" s="394">
        <f>県央!K154+中部!K154+奥州!K154+一関!K154+大船渡!K154+釜石!K154+宮古!K154+久慈!K154+二戸!K154</f>
        <v>40</v>
      </c>
      <c r="L154" s="394">
        <f>県央!L154+中部!L154+奥州!L154+一関!L154+大船渡!L154+釜石!L154+宮古!L154+久慈!L154+二戸!L154</f>
        <v>131</v>
      </c>
      <c r="M154" s="394">
        <f>県央!M154+中部!M154+奥州!M154+一関!M154+大船渡!M154+釜石!M154+宮古!M154+久慈!M154+二戸!M154</f>
        <v>78</v>
      </c>
      <c r="N154" s="341"/>
      <c r="O154" s="342"/>
      <c r="P154" s="343"/>
      <c r="Q154" s="343"/>
    </row>
    <row r="155" spans="2:17" s="344" customFormat="1" ht="9.9" customHeight="1" x14ac:dyDescent="0.2">
      <c r="B155" s="345"/>
      <c r="C155" s="338"/>
      <c r="D155" s="340" t="s">
        <v>10</v>
      </c>
      <c r="E155" s="387">
        <f t="shared" ref="E155:M155" si="56">E156+E157</f>
        <v>24</v>
      </c>
      <c r="F155" s="387">
        <f t="shared" si="56"/>
        <v>109</v>
      </c>
      <c r="G155" s="387">
        <f t="shared" si="56"/>
        <v>121</v>
      </c>
      <c r="H155" s="387">
        <f t="shared" si="56"/>
        <v>144</v>
      </c>
      <c r="I155" s="387">
        <f t="shared" si="56"/>
        <v>32</v>
      </c>
      <c r="J155" s="388">
        <f t="shared" si="56"/>
        <v>223</v>
      </c>
      <c r="K155" s="388">
        <f t="shared" si="56"/>
        <v>68</v>
      </c>
      <c r="L155" s="388">
        <f t="shared" si="56"/>
        <v>193</v>
      </c>
      <c r="M155" s="388">
        <f t="shared" si="56"/>
        <v>106</v>
      </c>
      <c r="N155" s="341"/>
      <c r="O155" s="342"/>
      <c r="P155" s="343"/>
      <c r="Q155" s="343"/>
    </row>
    <row r="156" spans="2:17" s="344" customFormat="1" ht="9.9" customHeight="1" x14ac:dyDescent="0.2">
      <c r="B156" s="345"/>
      <c r="C156" s="345" t="s">
        <v>16</v>
      </c>
      <c r="D156" s="350" t="s">
        <v>86</v>
      </c>
      <c r="E156" s="393">
        <f>県央!E156+中部!E156+奥州!E156+一関!E156+大船渡!E156+釜石!E156+宮古!E156+久慈!E156+二戸!E156</f>
        <v>7</v>
      </c>
      <c r="F156" s="393">
        <f>県央!F156+中部!F156+奥州!F156+一関!F156+大船渡!F156+釜石!F156+宮古!F156+久慈!F156+二戸!F156</f>
        <v>37</v>
      </c>
      <c r="G156" s="393">
        <f>県央!G156+中部!G156+奥州!G156+一関!G156+大船渡!G156+釜石!G156+宮古!G156+久慈!G156+二戸!G156</f>
        <v>62</v>
      </c>
      <c r="H156" s="393">
        <f>県央!H156+中部!H156+奥州!H156+一関!H156+大船渡!H156+釜石!H156+宮古!H156+久慈!H156+二戸!H156</f>
        <v>75</v>
      </c>
      <c r="I156" s="393">
        <f>県央!I156+中部!I156+奥州!I156+一関!I156+大船渡!I156+釜石!I156+宮古!I156+久慈!I156+二戸!I156</f>
        <v>5</v>
      </c>
      <c r="J156" s="393">
        <f>県央!J156+中部!J156+奥州!J156+一関!J156+大船渡!J156+釜石!J156+宮古!J156+久慈!J156+二戸!J156</f>
        <v>67</v>
      </c>
      <c r="K156" s="393">
        <f>県央!K156+中部!K156+奥州!K156+一関!K156+大船渡!K156+釜石!K156+宮古!K156+久慈!K156+二戸!K156</f>
        <v>37</v>
      </c>
      <c r="L156" s="393">
        <f>県央!L156+中部!L156+奥州!L156+一関!L156+大船渡!L156+釜石!L156+宮古!L156+久慈!L156+二戸!L156</f>
        <v>63</v>
      </c>
      <c r="M156" s="393">
        <f>県央!M156+中部!M156+奥州!M156+一関!M156+大船渡!M156+釜石!M156+宮古!M156+久慈!M156+二戸!M156</f>
        <v>38</v>
      </c>
      <c r="N156" s="341"/>
      <c r="O156" s="342"/>
      <c r="P156" s="343"/>
      <c r="Q156" s="343"/>
    </row>
    <row r="157" spans="2:17" s="344" customFormat="1" ht="9.9" customHeight="1" x14ac:dyDescent="0.2">
      <c r="B157" s="351"/>
      <c r="C157" s="352"/>
      <c r="D157" s="352" t="s">
        <v>89</v>
      </c>
      <c r="E157" s="394">
        <f>県央!E157+中部!E157+奥州!E157+一関!E157+大船渡!E157+釜石!E157+宮古!E157+久慈!E157+二戸!E157</f>
        <v>17</v>
      </c>
      <c r="F157" s="394">
        <f>県央!F157+中部!F157+奥州!F157+一関!F157+大船渡!F157+釜石!F157+宮古!F157+久慈!F157+二戸!F157</f>
        <v>72</v>
      </c>
      <c r="G157" s="394">
        <f>県央!G157+中部!G157+奥州!G157+一関!G157+大船渡!G157+釜石!G157+宮古!G157+久慈!G157+二戸!G157</f>
        <v>59</v>
      </c>
      <c r="H157" s="394">
        <f>県央!H157+中部!H157+奥州!H157+一関!H157+大船渡!H157+釜石!H157+宮古!H157+久慈!H157+二戸!H157</f>
        <v>69</v>
      </c>
      <c r="I157" s="394">
        <f>県央!I157+中部!I157+奥州!I157+一関!I157+大船渡!I157+釜石!I157+宮古!I157+久慈!I157+二戸!I157</f>
        <v>27</v>
      </c>
      <c r="J157" s="394">
        <f>県央!J157+中部!J157+奥州!J157+一関!J157+大船渡!J157+釜石!J157+宮古!J157+久慈!J157+二戸!J157</f>
        <v>156</v>
      </c>
      <c r="K157" s="394">
        <f>県央!K157+中部!K157+奥州!K157+一関!K157+大船渡!K157+釜石!K157+宮古!K157+久慈!K157+二戸!K157</f>
        <v>31</v>
      </c>
      <c r="L157" s="394">
        <f>県央!L157+中部!L157+奥州!L157+一関!L157+大船渡!L157+釜石!L157+宮古!L157+久慈!L157+二戸!L157</f>
        <v>130</v>
      </c>
      <c r="M157" s="394">
        <f>県央!M157+中部!M157+奥州!M157+一関!M157+大船渡!M157+釜石!M157+宮古!M157+久慈!M157+二戸!M157</f>
        <v>68</v>
      </c>
      <c r="N157" s="341"/>
      <c r="O157" s="342"/>
      <c r="P157" s="343"/>
      <c r="Q157" s="343"/>
    </row>
    <row r="158" spans="2:17" s="344" customFormat="1" ht="9.9" customHeight="1" x14ac:dyDescent="0.2">
      <c r="B158" s="338"/>
      <c r="C158" s="339"/>
      <c r="D158" s="340" t="s">
        <v>10</v>
      </c>
      <c r="E158" s="387">
        <f t="shared" ref="E158:M158" si="57">E159+E160</f>
        <v>20</v>
      </c>
      <c r="F158" s="387">
        <f t="shared" si="57"/>
        <v>92</v>
      </c>
      <c r="G158" s="387">
        <f t="shared" si="57"/>
        <v>128</v>
      </c>
      <c r="H158" s="387">
        <f t="shared" si="57"/>
        <v>197</v>
      </c>
      <c r="I158" s="387">
        <f t="shared" si="57"/>
        <v>29</v>
      </c>
      <c r="J158" s="388">
        <f t="shared" si="57"/>
        <v>274</v>
      </c>
      <c r="K158" s="388">
        <f t="shared" si="57"/>
        <v>39</v>
      </c>
      <c r="L158" s="388">
        <f t="shared" si="57"/>
        <v>178</v>
      </c>
      <c r="M158" s="388">
        <f t="shared" si="57"/>
        <v>187</v>
      </c>
      <c r="N158" s="341"/>
      <c r="O158" s="342"/>
      <c r="P158" s="343"/>
      <c r="Q158" s="343"/>
    </row>
    <row r="159" spans="2:17" s="344" customFormat="1" ht="9.9" customHeight="1" x14ac:dyDescent="0.2">
      <c r="B159" s="345" t="s">
        <v>25</v>
      </c>
      <c r="C159" s="346" t="s">
        <v>16</v>
      </c>
      <c r="D159" s="347" t="s">
        <v>86</v>
      </c>
      <c r="E159" s="393">
        <f>県央!E159+中部!E159+奥州!E159+一関!E159+大船渡!E159+釜石!E159+宮古!E159+久慈!E159+二戸!E159</f>
        <v>9</v>
      </c>
      <c r="F159" s="393">
        <f>県央!F159+中部!F159+奥州!F159+一関!F159+大船渡!F159+釜石!F159+宮古!F159+久慈!F159+二戸!F159</f>
        <v>47</v>
      </c>
      <c r="G159" s="393">
        <f>県央!G159+中部!G159+奥州!G159+一関!G159+大船渡!G159+釜石!G159+宮古!G159+久慈!G159+二戸!G159</f>
        <v>63</v>
      </c>
      <c r="H159" s="393">
        <f>県央!H159+中部!H159+奥州!H159+一関!H159+大船渡!H159+釜石!H159+宮古!H159+久慈!H159+二戸!H159</f>
        <v>105</v>
      </c>
      <c r="I159" s="393">
        <f>県央!I159+中部!I159+奥州!I159+一関!I159+大船渡!I159+釜石!I159+宮古!I159+久慈!I159+二戸!I159</f>
        <v>9</v>
      </c>
      <c r="J159" s="393">
        <f>県央!J159+中部!J159+奥州!J159+一関!J159+大船渡!J159+釜石!J159+宮古!J159+久慈!J159+二戸!J159</f>
        <v>101</v>
      </c>
      <c r="K159" s="393">
        <f>県央!K159+中部!K159+奥州!K159+一関!K159+大船渡!K159+釜石!K159+宮古!K159+久慈!K159+二戸!K159</f>
        <v>22</v>
      </c>
      <c r="L159" s="393">
        <f>県央!L159+中部!L159+奥州!L159+一関!L159+大船渡!L159+釜石!L159+宮古!L159+久慈!L159+二戸!L159</f>
        <v>61</v>
      </c>
      <c r="M159" s="393">
        <f>県央!M159+中部!M159+奥州!M159+一関!M159+大船渡!M159+釜石!M159+宮古!M159+久慈!M159+二戸!M159</f>
        <v>75</v>
      </c>
      <c r="N159" s="341"/>
      <c r="O159" s="342"/>
      <c r="P159" s="343"/>
      <c r="Q159" s="343"/>
    </row>
    <row r="160" spans="2:17" s="344" customFormat="1" ht="9.9" customHeight="1" thickBot="1" x14ac:dyDescent="0.25">
      <c r="B160" s="345"/>
      <c r="C160" s="353"/>
      <c r="D160" s="348" t="s">
        <v>89</v>
      </c>
      <c r="E160" s="395">
        <f>県央!E160+中部!E160+奥州!E160+一関!E160+大船渡!E160+釜石!E160+宮古!E160+久慈!E160+二戸!E160</f>
        <v>11</v>
      </c>
      <c r="F160" s="395">
        <f>県央!F160+中部!F160+奥州!F160+一関!F160+大船渡!F160+釜石!F160+宮古!F160+久慈!F160+二戸!F160</f>
        <v>45</v>
      </c>
      <c r="G160" s="395">
        <f>県央!G160+中部!G160+奥州!G160+一関!G160+大船渡!G160+釜石!G160+宮古!G160+久慈!G160+二戸!G160</f>
        <v>65</v>
      </c>
      <c r="H160" s="395">
        <f>県央!H160+中部!H160+奥州!H160+一関!H160+大船渡!H160+釜石!H160+宮古!H160+久慈!H160+二戸!H160</f>
        <v>92</v>
      </c>
      <c r="I160" s="395">
        <f>県央!I160+中部!I160+奥州!I160+一関!I160+大船渡!I160+釜石!I160+宮古!I160+久慈!I160+二戸!I160</f>
        <v>20</v>
      </c>
      <c r="J160" s="395">
        <f>県央!J160+中部!J160+奥州!J160+一関!J160+大船渡!J160+釜石!J160+宮古!J160+久慈!J160+二戸!J160</f>
        <v>173</v>
      </c>
      <c r="K160" s="395">
        <f>県央!K160+中部!K160+奥州!K160+一関!K160+大船渡!K160+釜石!K160+宮古!K160+久慈!K160+二戸!K160</f>
        <v>17</v>
      </c>
      <c r="L160" s="395">
        <f>県央!L160+中部!L160+奥州!L160+一関!L160+大船渡!L160+釜石!L160+宮古!L160+久慈!L160+二戸!L160</f>
        <v>117</v>
      </c>
      <c r="M160" s="395">
        <f>県央!M160+中部!M160+奥州!M160+一関!M160+大船渡!M160+釜石!M160+宮古!M160+久慈!M160+二戸!M160</f>
        <v>112</v>
      </c>
      <c r="N160" s="341"/>
      <c r="O160" s="342"/>
      <c r="P160" s="343"/>
      <c r="Q160" s="343"/>
    </row>
    <row r="161" spans="2:17" s="9" customFormat="1" ht="9.9" customHeight="1" thickTop="1" x14ac:dyDescent="0.2">
      <c r="B161" s="165"/>
      <c r="C161" s="166"/>
      <c r="D161" s="167" t="s">
        <v>10</v>
      </c>
      <c r="E161" s="396">
        <f t="shared" ref="E161:M161" si="58">E162+E163</f>
        <v>77</v>
      </c>
      <c r="F161" s="396">
        <f t="shared" si="58"/>
        <v>482</v>
      </c>
      <c r="G161" s="396">
        <f t="shared" si="58"/>
        <v>965</v>
      </c>
      <c r="H161" s="396">
        <f t="shared" si="58"/>
        <v>647</v>
      </c>
      <c r="I161" s="396">
        <f t="shared" si="58"/>
        <v>187</v>
      </c>
      <c r="J161" s="397">
        <f t="shared" si="58"/>
        <v>1113</v>
      </c>
      <c r="K161" s="397">
        <f t="shared" si="58"/>
        <v>401</v>
      </c>
      <c r="L161" s="397">
        <f t="shared" si="58"/>
        <v>849</v>
      </c>
      <c r="M161" s="397">
        <f t="shared" si="58"/>
        <v>610</v>
      </c>
      <c r="N161" s="64"/>
      <c r="O161" s="63"/>
      <c r="P161" s="10"/>
      <c r="Q161" s="10"/>
    </row>
    <row r="162" spans="2:17" s="9" customFormat="1" ht="9.9" customHeight="1" x14ac:dyDescent="0.2">
      <c r="B162" s="157"/>
      <c r="C162" s="158"/>
      <c r="D162" s="159" t="s">
        <v>86</v>
      </c>
      <c r="E162" s="398">
        <f t="shared" ref="E162:M162" si="59">E141+E150+E159</f>
        <v>29</v>
      </c>
      <c r="F162" s="398">
        <f t="shared" si="59"/>
        <v>240</v>
      </c>
      <c r="G162" s="398">
        <f t="shared" si="59"/>
        <v>519</v>
      </c>
      <c r="H162" s="398">
        <f t="shared" si="59"/>
        <v>353</v>
      </c>
      <c r="I162" s="398">
        <f t="shared" si="59"/>
        <v>58</v>
      </c>
      <c r="J162" s="399">
        <f t="shared" si="59"/>
        <v>435</v>
      </c>
      <c r="K162" s="399">
        <f t="shared" si="59"/>
        <v>237</v>
      </c>
      <c r="L162" s="399">
        <f t="shared" si="59"/>
        <v>356</v>
      </c>
      <c r="M162" s="399">
        <f t="shared" si="59"/>
        <v>246</v>
      </c>
      <c r="N162" s="64"/>
      <c r="O162" s="63"/>
      <c r="P162" s="10"/>
      <c r="Q162" s="10"/>
    </row>
    <row r="163" spans="2:17" s="9" customFormat="1" ht="9.9" customHeight="1" thickBot="1" x14ac:dyDescent="0.25">
      <c r="B163" s="168" t="s">
        <v>10</v>
      </c>
      <c r="C163" s="28"/>
      <c r="D163" s="160" t="s">
        <v>89</v>
      </c>
      <c r="E163" s="400">
        <f t="shared" ref="E163:M163" si="60">E142+E151+E160</f>
        <v>48</v>
      </c>
      <c r="F163" s="400">
        <f t="shared" si="60"/>
        <v>242</v>
      </c>
      <c r="G163" s="400">
        <f t="shared" si="60"/>
        <v>446</v>
      </c>
      <c r="H163" s="400">
        <f t="shared" si="60"/>
        <v>294</v>
      </c>
      <c r="I163" s="400">
        <f t="shared" si="60"/>
        <v>129</v>
      </c>
      <c r="J163" s="401">
        <f t="shared" si="60"/>
        <v>678</v>
      </c>
      <c r="K163" s="401">
        <f t="shared" si="60"/>
        <v>164</v>
      </c>
      <c r="L163" s="401">
        <f t="shared" si="60"/>
        <v>493</v>
      </c>
      <c r="M163" s="401">
        <f t="shared" si="60"/>
        <v>364</v>
      </c>
      <c r="N163" s="64"/>
      <c r="O163" s="63"/>
      <c r="P163" s="10"/>
      <c r="Q163" s="10"/>
    </row>
    <row r="164" spans="2:17" s="9" customFormat="1" ht="22.5" customHeight="1" thickTop="1" x14ac:dyDescent="0.2">
      <c r="B164" s="32" t="s">
        <v>9</v>
      </c>
      <c r="C164" s="31" t="s">
        <v>19</v>
      </c>
      <c r="D164" s="407" t="s">
        <v>20</v>
      </c>
      <c r="E164" s="416" t="s">
        <v>31</v>
      </c>
      <c r="F164" s="416" t="s">
        <v>32</v>
      </c>
      <c r="G164" s="416" t="s">
        <v>33</v>
      </c>
      <c r="H164" s="416" t="s">
        <v>34</v>
      </c>
      <c r="I164" s="416" t="s">
        <v>35</v>
      </c>
      <c r="J164" s="417" t="s">
        <v>36</v>
      </c>
      <c r="K164" s="418" t="s">
        <v>37</v>
      </c>
      <c r="L164" s="418" t="s">
        <v>38</v>
      </c>
      <c r="M164" s="418" t="s">
        <v>39</v>
      </c>
      <c r="N164" s="64"/>
      <c r="O164" s="63"/>
      <c r="P164" s="10"/>
      <c r="Q164" s="10"/>
    </row>
    <row r="165" spans="2:17" s="9" customFormat="1" ht="9.9" customHeight="1" x14ac:dyDescent="0.2">
      <c r="B165" s="154"/>
      <c r="C165" s="155"/>
      <c r="D165" s="156" t="s">
        <v>10</v>
      </c>
      <c r="E165" s="182">
        <f>E140/$E$109</f>
        <v>6.8859984697781174E-3</v>
      </c>
      <c r="F165" s="182">
        <f t="shared" ref="F165:M165" si="61">F140/$E$109</f>
        <v>0.12088752869166029</v>
      </c>
      <c r="G165" s="182">
        <f t="shared" si="61"/>
        <v>0.42234123947972457</v>
      </c>
      <c r="H165" s="182">
        <f t="shared" si="61"/>
        <v>0.13006885998469778</v>
      </c>
      <c r="I165" s="182">
        <f t="shared" si="61"/>
        <v>5.8148431522570772E-2</v>
      </c>
      <c r="J165" s="183">
        <f t="shared" si="61"/>
        <v>0.24713083397092578</v>
      </c>
      <c r="K165" s="183">
        <f t="shared" si="61"/>
        <v>0.15378729915837797</v>
      </c>
      <c r="L165" s="183">
        <f t="shared" si="61"/>
        <v>0.19127773527161437</v>
      </c>
      <c r="M165" s="183">
        <f t="shared" si="61"/>
        <v>0.14537107880642694</v>
      </c>
      <c r="N165" s="64"/>
      <c r="O165" s="63"/>
      <c r="P165" s="10"/>
      <c r="Q165" s="10"/>
    </row>
    <row r="166" spans="2:17" s="9" customFormat="1" ht="9.9" customHeight="1" x14ac:dyDescent="0.2">
      <c r="B166" s="157"/>
      <c r="C166" s="158"/>
      <c r="D166" s="159" t="s">
        <v>86</v>
      </c>
      <c r="E166" s="184">
        <f t="shared" ref="E166:M166" si="62">E141/$E$110</f>
        <v>4.2918454935622317E-3</v>
      </c>
      <c r="F166" s="184">
        <f t="shared" si="62"/>
        <v>0.12589413447782546</v>
      </c>
      <c r="G166" s="184">
        <f t="shared" si="62"/>
        <v>0.44778254649499283</v>
      </c>
      <c r="H166" s="184">
        <f t="shared" si="62"/>
        <v>0.14592274678111589</v>
      </c>
      <c r="I166" s="184">
        <f t="shared" si="62"/>
        <v>4.005722460658083E-2</v>
      </c>
      <c r="J166" s="185">
        <f t="shared" si="62"/>
        <v>0.22603719599427755</v>
      </c>
      <c r="K166" s="185">
        <f t="shared" si="62"/>
        <v>0.17882689556509299</v>
      </c>
      <c r="L166" s="185">
        <f t="shared" si="62"/>
        <v>0.19313304721030042</v>
      </c>
      <c r="M166" s="185">
        <f t="shared" si="62"/>
        <v>0.12017167381974249</v>
      </c>
      <c r="N166" s="64"/>
      <c r="O166" s="63"/>
      <c r="P166" s="10"/>
      <c r="Q166" s="10"/>
    </row>
    <row r="167" spans="2:17" s="9" customFormat="1" ht="9.9" customHeight="1" x14ac:dyDescent="0.2">
      <c r="B167" s="157"/>
      <c r="C167" s="158" t="s">
        <v>10</v>
      </c>
      <c r="D167" s="160" t="s">
        <v>89</v>
      </c>
      <c r="E167" s="186">
        <f t="shared" ref="E167:M167" si="63">E142/$E$111</f>
        <v>9.8684210526315784E-3</v>
      </c>
      <c r="F167" s="186">
        <f t="shared" si="63"/>
        <v>0.11513157894736842</v>
      </c>
      <c r="G167" s="186">
        <f t="shared" si="63"/>
        <v>0.39309210526315791</v>
      </c>
      <c r="H167" s="186">
        <f t="shared" si="63"/>
        <v>0.1118421052631579</v>
      </c>
      <c r="I167" s="186">
        <f t="shared" si="63"/>
        <v>7.8947368421052627E-2</v>
      </c>
      <c r="J167" s="187">
        <f t="shared" si="63"/>
        <v>0.27138157894736842</v>
      </c>
      <c r="K167" s="187">
        <f t="shared" si="63"/>
        <v>0.125</v>
      </c>
      <c r="L167" s="187">
        <f t="shared" si="63"/>
        <v>0.18914473684210525</v>
      </c>
      <c r="M167" s="187">
        <f t="shared" si="63"/>
        <v>0.17434210526315788</v>
      </c>
      <c r="N167" s="64"/>
      <c r="O167" s="63"/>
      <c r="P167" s="10"/>
      <c r="Q167" s="10"/>
    </row>
    <row r="168" spans="2:17" s="9" customFormat="1" ht="9.9" customHeight="1" x14ac:dyDescent="0.2">
      <c r="B168" s="157"/>
      <c r="C168" s="154" t="s">
        <v>24</v>
      </c>
      <c r="D168" s="156" t="s">
        <v>10</v>
      </c>
      <c r="E168" s="182">
        <f t="shared" ref="E168:M168" si="64">E143/$E$113</f>
        <v>6.1919504643962852E-3</v>
      </c>
      <c r="F168" s="182">
        <f t="shared" si="64"/>
        <v>0.13931888544891641</v>
      </c>
      <c r="G168" s="182">
        <f t="shared" si="64"/>
        <v>0.43188854489164086</v>
      </c>
      <c r="H168" s="182">
        <f t="shared" si="64"/>
        <v>0.11764705882352941</v>
      </c>
      <c r="I168" s="182">
        <f t="shared" si="64"/>
        <v>7.275541795665634E-2</v>
      </c>
      <c r="J168" s="183">
        <f t="shared" si="64"/>
        <v>0.20743034055727555</v>
      </c>
      <c r="K168" s="183">
        <f t="shared" si="64"/>
        <v>0.17801857585139319</v>
      </c>
      <c r="L168" s="183">
        <f t="shared" si="64"/>
        <v>0.18885448916408668</v>
      </c>
      <c r="M168" s="183">
        <f t="shared" si="64"/>
        <v>0.15634674922600619</v>
      </c>
      <c r="N168" s="64"/>
      <c r="O168" s="63"/>
      <c r="P168" s="10"/>
      <c r="Q168" s="10"/>
    </row>
    <row r="169" spans="2:17" s="9" customFormat="1" ht="9.9" customHeight="1" x14ac:dyDescent="0.2">
      <c r="B169" s="157" t="s">
        <v>12</v>
      </c>
      <c r="C169" s="157" t="s">
        <v>13</v>
      </c>
      <c r="D169" s="159" t="s">
        <v>86</v>
      </c>
      <c r="E169" s="184">
        <f t="shared" ref="E169:M169" si="65">E144/$E$114</f>
        <v>2.8985507246376812E-3</v>
      </c>
      <c r="F169" s="184">
        <f t="shared" si="65"/>
        <v>0.14492753623188406</v>
      </c>
      <c r="G169" s="184">
        <f t="shared" si="65"/>
        <v>0.46376811594202899</v>
      </c>
      <c r="H169" s="184">
        <f t="shared" si="65"/>
        <v>0.12753623188405797</v>
      </c>
      <c r="I169" s="184">
        <f t="shared" si="65"/>
        <v>6.0869565217391307E-2</v>
      </c>
      <c r="J169" s="185">
        <f t="shared" si="65"/>
        <v>0.18840579710144928</v>
      </c>
      <c r="K169" s="185">
        <f t="shared" si="65"/>
        <v>0.20579710144927535</v>
      </c>
      <c r="L169" s="185">
        <f t="shared" si="65"/>
        <v>0.1855072463768116</v>
      </c>
      <c r="M169" s="185">
        <f t="shared" si="65"/>
        <v>0.13623188405797101</v>
      </c>
      <c r="N169" s="64"/>
      <c r="O169" s="63"/>
      <c r="P169" s="10"/>
      <c r="Q169" s="10"/>
    </row>
    <row r="170" spans="2:17" s="9" customFormat="1" ht="9.9" customHeight="1" x14ac:dyDescent="0.2">
      <c r="B170" s="157"/>
      <c r="C170" s="157"/>
      <c r="D170" s="161" t="s">
        <v>89</v>
      </c>
      <c r="E170" s="188">
        <f t="shared" ref="E170:M170" si="66">E145/$E$115</f>
        <v>9.9667774086378731E-3</v>
      </c>
      <c r="F170" s="188">
        <f t="shared" si="66"/>
        <v>0.13289036544850499</v>
      </c>
      <c r="G170" s="188">
        <f t="shared" si="66"/>
        <v>0.39534883720930231</v>
      </c>
      <c r="H170" s="188">
        <f t="shared" si="66"/>
        <v>0.10631229235880399</v>
      </c>
      <c r="I170" s="188">
        <f t="shared" si="66"/>
        <v>8.6378737541528236E-2</v>
      </c>
      <c r="J170" s="189">
        <f t="shared" si="66"/>
        <v>0.2292358803986711</v>
      </c>
      <c r="K170" s="189">
        <f t="shared" si="66"/>
        <v>0.1461794019933555</v>
      </c>
      <c r="L170" s="189">
        <f t="shared" si="66"/>
        <v>0.19269102990033224</v>
      </c>
      <c r="M170" s="189">
        <f t="shared" si="66"/>
        <v>0.17940199335548174</v>
      </c>
      <c r="N170" s="64"/>
      <c r="O170" s="63"/>
      <c r="P170" s="10"/>
      <c r="Q170" s="10"/>
    </row>
    <row r="171" spans="2:17" s="9" customFormat="1" ht="9.9" customHeight="1" x14ac:dyDescent="0.2">
      <c r="B171" s="157"/>
      <c r="C171" s="154"/>
      <c r="D171" s="156" t="s">
        <v>10</v>
      </c>
      <c r="E171" s="182">
        <f t="shared" ref="E171:M171" si="67">E146/$E$116</f>
        <v>7.5642965204236008E-3</v>
      </c>
      <c r="F171" s="182">
        <f t="shared" si="67"/>
        <v>0.10287443267776097</v>
      </c>
      <c r="G171" s="182">
        <f t="shared" si="67"/>
        <v>0.41301059001512858</v>
      </c>
      <c r="H171" s="182">
        <f t="shared" si="67"/>
        <v>0.14220877458396369</v>
      </c>
      <c r="I171" s="182">
        <f t="shared" si="67"/>
        <v>4.3872919818456882E-2</v>
      </c>
      <c r="J171" s="183">
        <f t="shared" si="67"/>
        <v>0.28593040847201212</v>
      </c>
      <c r="K171" s="183">
        <f t="shared" si="67"/>
        <v>0.13010590015128592</v>
      </c>
      <c r="L171" s="183">
        <f t="shared" si="67"/>
        <v>0.19364599092284418</v>
      </c>
      <c r="M171" s="183">
        <f t="shared" si="67"/>
        <v>0.1346444780635401</v>
      </c>
      <c r="N171" s="64"/>
      <c r="O171" s="63"/>
      <c r="P171" s="10"/>
      <c r="Q171" s="10"/>
    </row>
    <row r="172" spans="2:17" s="9" customFormat="1" ht="9.9" customHeight="1" x14ac:dyDescent="0.2">
      <c r="B172" s="157"/>
      <c r="C172" s="157" t="s">
        <v>14</v>
      </c>
      <c r="D172" s="162" t="s">
        <v>86</v>
      </c>
      <c r="E172" s="190">
        <f t="shared" ref="E172:M172" si="68">E147/$E$117</f>
        <v>5.6497175141242938E-3</v>
      </c>
      <c r="F172" s="190">
        <f t="shared" si="68"/>
        <v>0.10734463276836158</v>
      </c>
      <c r="G172" s="190">
        <f t="shared" si="68"/>
        <v>0.43220338983050849</v>
      </c>
      <c r="H172" s="190">
        <f t="shared" si="68"/>
        <v>0.16384180790960451</v>
      </c>
      <c r="I172" s="190">
        <f t="shared" si="68"/>
        <v>1.977401129943503E-2</v>
      </c>
      <c r="J172" s="191">
        <f t="shared" si="68"/>
        <v>0.26271186440677968</v>
      </c>
      <c r="K172" s="191">
        <f t="shared" si="68"/>
        <v>0.15254237288135594</v>
      </c>
      <c r="L172" s="191">
        <f t="shared" si="68"/>
        <v>0.20056497175141244</v>
      </c>
      <c r="M172" s="191">
        <f t="shared" si="68"/>
        <v>0.10451977401129943</v>
      </c>
      <c r="N172" s="64"/>
      <c r="O172" s="63"/>
      <c r="P172" s="10"/>
      <c r="Q172" s="10"/>
    </row>
    <row r="173" spans="2:17" s="9" customFormat="1" ht="9.9" customHeight="1" x14ac:dyDescent="0.2">
      <c r="B173" s="163"/>
      <c r="C173" s="164"/>
      <c r="D173" s="164" t="s">
        <v>89</v>
      </c>
      <c r="E173" s="192">
        <f t="shared" ref="E173:M173" si="69">E148/$E$118</f>
        <v>9.7719869706840382E-3</v>
      </c>
      <c r="F173" s="192">
        <f t="shared" si="69"/>
        <v>9.7719869706840393E-2</v>
      </c>
      <c r="G173" s="192">
        <f t="shared" si="69"/>
        <v>0.39087947882736157</v>
      </c>
      <c r="H173" s="192">
        <f t="shared" si="69"/>
        <v>0.11726384364820847</v>
      </c>
      <c r="I173" s="192">
        <f t="shared" si="69"/>
        <v>7.1661237785016291E-2</v>
      </c>
      <c r="J173" s="193">
        <f t="shared" si="69"/>
        <v>0.31270358306188922</v>
      </c>
      <c r="K173" s="193">
        <f t="shared" si="69"/>
        <v>0.10423452768729642</v>
      </c>
      <c r="L173" s="193">
        <f t="shared" si="69"/>
        <v>0.18566775244299674</v>
      </c>
      <c r="M173" s="193">
        <f t="shared" si="69"/>
        <v>0.16938110749185667</v>
      </c>
      <c r="N173" s="64"/>
      <c r="O173" s="63"/>
      <c r="P173" s="10"/>
      <c r="Q173" s="10"/>
    </row>
    <row r="174" spans="2:17" s="9" customFormat="1" ht="9.9" customHeight="1" x14ac:dyDescent="0.2">
      <c r="B174" s="154"/>
      <c r="C174" s="155"/>
      <c r="D174" s="156" t="s">
        <v>10</v>
      </c>
      <c r="E174" s="182">
        <f t="shared" ref="E174:M174" si="70">E149/$E$119</f>
        <v>3.3356497567755383E-2</v>
      </c>
      <c r="F174" s="182">
        <f t="shared" si="70"/>
        <v>0.16122307157748436</v>
      </c>
      <c r="G174" s="182">
        <f t="shared" si="70"/>
        <v>0.19805420430854762</v>
      </c>
      <c r="H174" s="182">
        <f t="shared" si="70"/>
        <v>0.19457956914523974</v>
      </c>
      <c r="I174" s="182">
        <f t="shared" si="70"/>
        <v>5.6984016678248782E-2</v>
      </c>
      <c r="J174" s="183">
        <f t="shared" si="70"/>
        <v>0.35858234885337037</v>
      </c>
      <c r="K174" s="183">
        <f t="shared" si="70"/>
        <v>0.11188325225851285</v>
      </c>
      <c r="L174" s="183">
        <f t="shared" si="70"/>
        <v>0.29256428075052121</v>
      </c>
      <c r="M174" s="183">
        <f t="shared" si="70"/>
        <v>0.16191799861014594</v>
      </c>
      <c r="N174" s="64"/>
      <c r="O174" s="63"/>
      <c r="P174" s="10"/>
      <c r="Q174" s="10"/>
    </row>
    <row r="175" spans="2:17" s="9" customFormat="1" ht="9.9" customHeight="1" x14ac:dyDescent="0.2">
      <c r="B175" s="157"/>
      <c r="C175" s="158"/>
      <c r="D175" s="159" t="s">
        <v>86</v>
      </c>
      <c r="E175" s="184">
        <f t="shared" ref="E175:M175" si="71">E150/$E$120</f>
        <v>2.6687598116169546E-2</v>
      </c>
      <c r="F175" s="184">
        <f t="shared" si="71"/>
        <v>0.16483516483516483</v>
      </c>
      <c r="G175" s="184">
        <f t="shared" si="71"/>
        <v>0.22448979591836735</v>
      </c>
      <c r="H175" s="184">
        <f t="shared" si="71"/>
        <v>0.22919937205651492</v>
      </c>
      <c r="I175" s="184">
        <f t="shared" si="71"/>
        <v>3.2967032967032968E-2</v>
      </c>
      <c r="J175" s="185">
        <f t="shared" si="71"/>
        <v>0.27629513343799056</v>
      </c>
      <c r="K175" s="185">
        <f t="shared" si="71"/>
        <v>0.14128728414442701</v>
      </c>
      <c r="L175" s="185">
        <f t="shared" si="71"/>
        <v>0.25117739403453687</v>
      </c>
      <c r="M175" s="185">
        <f t="shared" si="71"/>
        <v>0.13657770800627944</v>
      </c>
      <c r="N175" s="64"/>
      <c r="O175" s="63"/>
      <c r="P175" s="10"/>
      <c r="Q175" s="10"/>
    </row>
    <row r="176" spans="2:17" s="9" customFormat="1" ht="9.9" customHeight="1" x14ac:dyDescent="0.2">
      <c r="B176" s="157"/>
      <c r="C176" s="158" t="s">
        <v>10</v>
      </c>
      <c r="D176" s="160" t="s">
        <v>89</v>
      </c>
      <c r="E176" s="186">
        <f t="shared" ref="E176:M176" si="72">E151/$E$121</f>
        <v>3.8653366583541147E-2</v>
      </c>
      <c r="F176" s="186">
        <f t="shared" si="72"/>
        <v>0.15835411471321695</v>
      </c>
      <c r="G176" s="186">
        <f t="shared" si="72"/>
        <v>0.17705735660847879</v>
      </c>
      <c r="H176" s="186">
        <f t="shared" si="72"/>
        <v>0.16708229426433915</v>
      </c>
      <c r="I176" s="186">
        <f t="shared" si="72"/>
        <v>7.6059850374064833E-2</v>
      </c>
      <c r="J176" s="187">
        <f t="shared" si="72"/>
        <v>0.42394014962593518</v>
      </c>
      <c r="K176" s="187">
        <f t="shared" si="72"/>
        <v>8.8528678304239397E-2</v>
      </c>
      <c r="L176" s="187">
        <f t="shared" si="72"/>
        <v>0.3254364089775561</v>
      </c>
      <c r="M176" s="187">
        <f t="shared" si="72"/>
        <v>0.18204488778054864</v>
      </c>
      <c r="N176" s="64"/>
      <c r="O176" s="63"/>
      <c r="P176" s="10"/>
      <c r="Q176" s="10"/>
    </row>
    <row r="177" spans="2:17" s="9" customFormat="1" ht="9.9" customHeight="1" x14ac:dyDescent="0.2">
      <c r="B177" s="157"/>
      <c r="C177" s="154" t="s">
        <v>24</v>
      </c>
      <c r="D177" s="156" t="s">
        <v>10</v>
      </c>
      <c r="E177" s="182">
        <f t="shared" ref="E177:M177" si="73">E152/$E$123</f>
        <v>3.0808729139922979E-2</v>
      </c>
      <c r="F177" s="182">
        <f t="shared" si="73"/>
        <v>0.15789473684210525</v>
      </c>
      <c r="G177" s="182">
        <f t="shared" si="73"/>
        <v>0.21052631578947367</v>
      </c>
      <c r="H177" s="182">
        <f t="shared" si="73"/>
        <v>0.17458279845956354</v>
      </c>
      <c r="I177" s="182">
        <f t="shared" si="73"/>
        <v>6.4184852374839535E-2</v>
      </c>
      <c r="J177" s="183">
        <f t="shared" si="73"/>
        <v>0.37612323491655969</v>
      </c>
      <c r="K177" s="183">
        <f t="shared" si="73"/>
        <v>0.11938382541720154</v>
      </c>
      <c r="L177" s="183">
        <f t="shared" si="73"/>
        <v>0.29268292682926828</v>
      </c>
      <c r="M177" s="183">
        <f t="shared" si="73"/>
        <v>0.16302952503209242</v>
      </c>
      <c r="N177" s="64"/>
      <c r="O177" s="63"/>
      <c r="P177" s="10"/>
      <c r="Q177" s="10"/>
    </row>
    <row r="178" spans="2:17" s="9" customFormat="1" ht="9.9" customHeight="1" x14ac:dyDescent="0.2">
      <c r="B178" s="157" t="s">
        <v>15</v>
      </c>
      <c r="C178" s="157" t="s">
        <v>13</v>
      </c>
      <c r="D178" s="159" t="s">
        <v>86</v>
      </c>
      <c r="E178" s="184">
        <f t="shared" ref="E178:M178" si="74">E153/$E$124</f>
        <v>2.717391304347826E-2</v>
      </c>
      <c r="F178" s="184">
        <f t="shared" si="74"/>
        <v>0.18478260869565216</v>
      </c>
      <c r="G178" s="184">
        <f t="shared" si="74"/>
        <v>0.22010869565217392</v>
      </c>
      <c r="H178" s="184">
        <f t="shared" si="74"/>
        <v>0.19293478260869565</v>
      </c>
      <c r="I178" s="184">
        <f t="shared" si="74"/>
        <v>4.3478260869565216E-2</v>
      </c>
      <c r="J178" s="185">
        <f t="shared" si="74"/>
        <v>0.29619565217391303</v>
      </c>
      <c r="K178" s="185">
        <f t="shared" si="74"/>
        <v>0.14402173913043478</v>
      </c>
      <c r="L178" s="185">
        <f t="shared" si="74"/>
        <v>0.26358695652173914</v>
      </c>
      <c r="M178" s="185">
        <f t="shared" si="74"/>
        <v>0.13315217391304349</v>
      </c>
      <c r="N178" s="64"/>
      <c r="O178" s="63"/>
      <c r="P178" s="10"/>
      <c r="Q178" s="10"/>
    </row>
    <row r="179" spans="2:17" s="9" customFormat="1" ht="9.9" customHeight="1" x14ac:dyDescent="0.2">
      <c r="B179" s="157"/>
      <c r="C179" s="157"/>
      <c r="D179" s="161" t="s">
        <v>89</v>
      </c>
      <c r="E179" s="188">
        <f t="shared" ref="E179:M179" si="75">E154/$E$125</f>
        <v>3.4063260340632603E-2</v>
      </c>
      <c r="F179" s="188">
        <f t="shared" si="75"/>
        <v>0.13381995133819952</v>
      </c>
      <c r="G179" s="188">
        <f t="shared" si="75"/>
        <v>0.20194647201946472</v>
      </c>
      <c r="H179" s="188">
        <f t="shared" si="75"/>
        <v>0.15815085158150852</v>
      </c>
      <c r="I179" s="188">
        <f t="shared" si="75"/>
        <v>8.2725060827250604E-2</v>
      </c>
      <c r="J179" s="189">
        <f t="shared" si="75"/>
        <v>0.44768856447688565</v>
      </c>
      <c r="K179" s="189">
        <f t="shared" si="75"/>
        <v>9.7323600973236016E-2</v>
      </c>
      <c r="L179" s="189">
        <f t="shared" si="75"/>
        <v>0.31873479318734793</v>
      </c>
      <c r="M179" s="189">
        <f t="shared" si="75"/>
        <v>0.18978102189781021</v>
      </c>
      <c r="N179" s="64"/>
      <c r="O179" s="63"/>
      <c r="P179" s="10"/>
      <c r="Q179" s="10"/>
    </row>
    <row r="180" spans="2:17" s="9" customFormat="1" ht="9.9" customHeight="1" x14ac:dyDescent="0.2">
      <c r="B180" s="157"/>
      <c r="C180" s="154"/>
      <c r="D180" s="156" t="s">
        <v>10</v>
      </c>
      <c r="E180" s="182">
        <f t="shared" ref="E180:M180" si="76">E155/$E$126</f>
        <v>3.6363636363636362E-2</v>
      </c>
      <c r="F180" s="182">
        <f t="shared" si="76"/>
        <v>0.16515151515151516</v>
      </c>
      <c r="G180" s="182">
        <f t="shared" si="76"/>
        <v>0.18333333333333332</v>
      </c>
      <c r="H180" s="182">
        <f t="shared" si="76"/>
        <v>0.21818181818181817</v>
      </c>
      <c r="I180" s="182">
        <f t="shared" si="76"/>
        <v>4.8484848484848485E-2</v>
      </c>
      <c r="J180" s="183">
        <f t="shared" si="76"/>
        <v>0.33787878787878789</v>
      </c>
      <c r="K180" s="183">
        <f t="shared" si="76"/>
        <v>0.10303030303030303</v>
      </c>
      <c r="L180" s="183">
        <f t="shared" si="76"/>
        <v>0.29242424242424242</v>
      </c>
      <c r="M180" s="183">
        <f t="shared" si="76"/>
        <v>0.16060606060606061</v>
      </c>
      <c r="N180" s="64"/>
      <c r="O180" s="63"/>
      <c r="P180" s="10"/>
      <c r="Q180" s="10"/>
    </row>
    <row r="181" spans="2:17" s="9" customFormat="1" ht="9.9" customHeight="1" x14ac:dyDescent="0.2">
      <c r="B181" s="157"/>
      <c r="C181" s="157" t="s">
        <v>16</v>
      </c>
      <c r="D181" s="162" t="s">
        <v>86</v>
      </c>
      <c r="E181" s="190">
        <f t="shared" ref="E181:M181" si="77">E156/$E$127</f>
        <v>2.6022304832713755E-2</v>
      </c>
      <c r="F181" s="190">
        <f t="shared" si="77"/>
        <v>0.13754646840148699</v>
      </c>
      <c r="G181" s="190">
        <f t="shared" si="77"/>
        <v>0.23048327137546468</v>
      </c>
      <c r="H181" s="190">
        <f t="shared" si="77"/>
        <v>0.27881040892193309</v>
      </c>
      <c r="I181" s="190">
        <f t="shared" si="77"/>
        <v>1.858736059479554E-2</v>
      </c>
      <c r="J181" s="191">
        <f t="shared" si="77"/>
        <v>0.24907063197026022</v>
      </c>
      <c r="K181" s="191">
        <f t="shared" si="77"/>
        <v>0.13754646840148699</v>
      </c>
      <c r="L181" s="191">
        <f t="shared" si="77"/>
        <v>0.2342007434944238</v>
      </c>
      <c r="M181" s="191">
        <f t="shared" si="77"/>
        <v>0.14126394052044611</v>
      </c>
      <c r="N181" s="64"/>
      <c r="O181" s="63"/>
      <c r="P181" s="10"/>
      <c r="Q181" s="10"/>
    </row>
    <row r="182" spans="2:17" s="9" customFormat="1" ht="9.9" customHeight="1" x14ac:dyDescent="0.2">
      <c r="B182" s="163"/>
      <c r="C182" s="164"/>
      <c r="D182" s="164" t="s">
        <v>89</v>
      </c>
      <c r="E182" s="192">
        <f t="shared" ref="E182:M182" si="78">E157/$E$128</f>
        <v>4.3478260869565216E-2</v>
      </c>
      <c r="F182" s="192">
        <f t="shared" si="78"/>
        <v>0.18414322250639387</v>
      </c>
      <c r="G182" s="192">
        <f t="shared" si="78"/>
        <v>0.15089514066496162</v>
      </c>
      <c r="H182" s="192">
        <f t="shared" si="78"/>
        <v>0.17647058823529413</v>
      </c>
      <c r="I182" s="192">
        <f t="shared" si="78"/>
        <v>6.9053708439897693E-2</v>
      </c>
      <c r="J182" s="193">
        <f t="shared" si="78"/>
        <v>0.39897698209718668</v>
      </c>
      <c r="K182" s="193">
        <f t="shared" si="78"/>
        <v>7.9283887468030695E-2</v>
      </c>
      <c r="L182" s="193">
        <f t="shared" si="78"/>
        <v>0.33248081841432225</v>
      </c>
      <c r="M182" s="193">
        <f t="shared" si="78"/>
        <v>0.17391304347826086</v>
      </c>
      <c r="N182" s="64"/>
      <c r="O182" s="63"/>
      <c r="P182" s="10"/>
      <c r="Q182" s="10"/>
    </row>
    <row r="183" spans="2:17" s="9" customFormat="1" ht="9.75" customHeight="1" x14ac:dyDescent="0.2">
      <c r="B183" s="154"/>
      <c r="C183" s="155"/>
      <c r="D183" s="156" t="s">
        <v>10</v>
      </c>
      <c r="E183" s="182">
        <f t="shared" ref="E183:M183" si="79">E158/$E$129</f>
        <v>2.5477707006369428E-2</v>
      </c>
      <c r="F183" s="182">
        <f t="shared" si="79"/>
        <v>0.11719745222929936</v>
      </c>
      <c r="G183" s="182">
        <f t="shared" si="79"/>
        <v>0.16305732484076432</v>
      </c>
      <c r="H183" s="182">
        <f t="shared" si="79"/>
        <v>0.25095541401273885</v>
      </c>
      <c r="I183" s="182">
        <f t="shared" si="79"/>
        <v>3.6942675159235668E-2</v>
      </c>
      <c r="J183" s="183">
        <f t="shared" si="79"/>
        <v>0.34904458598726112</v>
      </c>
      <c r="K183" s="183">
        <f t="shared" si="79"/>
        <v>4.9681528662420385E-2</v>
      </c>
      <c r="L183" s="183">
        <f t="shared" si="79"/>
        <v>0.2267515923566879</v>
      </c>
      <c r="M183" s="183">
        <f t="shared" si="79"/>
        <v>0.23821656050955414</v>
      </c>
      <c r="N183" s="64"/>
      <c r="O183" s="63"/>
      <c r="P183" s="10"/>
      <c r="Q183" s="10"/>
    </row>
    <row r="184" spans="2:17" s="9" customFormat="1" ht="9.9" customHeight="1" x14ac:dyDescent="0.2">
      <c r="B184" s="157" t="s">
        <v>25</v>
      </c>
      <c r="C184" s="158" t="s">
        <v>16</v>
      </c>
      <c r="D184" s="159" t="s">
        <v>86</v>
      </c>
      <c r="E184" s="184">
        <f t="shared" ref="E184:M184" si="80">E159/$E$130</f>
        <v>2.564102564102564E-2</v>
      </c>
      <c r="F184" s="184">
        <f t="shared" si="80"/>
        <v>0.13390313390313391</v>
      </c>
      <c r="G184" s="184">
        <f t="shared" si="80"/>
        <v>0.17948717948717949</v>
      </c>
      <c r="H184" s="184">
        <f t="shared" si="80"/>
        <v>0.29914529914529914</v>
      </c>
      <c r="I184" s="184">
        <f t="shared" si="80"/>
        <v>2.564102564102564E-2</v>
      </c>
      <c r="J184" s="185">
        <f t="shared" si="80"/>
        <v>0.28774928774928776</v>
      </c>
      <c r="K184" s="185">
        <f t="shared" si="80"/>
        <v>6.2678062678062682E-2</v>
      </c>
      <c r="L184" s="185">
        <f t="shared" si="80"/>
        <v>0.1737891737891738</v>
      </c>
      <c r="M184" s="185">
        <f t="shared" si="80"/>
        <v>0.21367521367521367</v>
      </c>
      <c r="N184" s="64"/>
      <c r="O184" s="63"/>
      <c r="P184" s="10"/>
      <c r="Q184" s="10"/>
    </row>
    <row r="185" spans="2:17" s="9" customFormat="1" ht="9.9" customHeight="1" thickBot="1" x14ac:dyDescent="0.25">
      <c r="B185" s="157"/>
      <c r="C185" s="28"/>
      <c r="D185" s="160" t="s">
        <v>89</v>
      </c>
      <c r="E185" s="186">
        <f t="shared" ref="E185:M185" si="81">E160/$E$131</f>
        <v>2.5345622119815669E-2</v>
      </c>
      <c r="F185" s="186">
        <f t="shared" si="81"/>
        <v>0.10368663594470046</v>
      </c>
      <c r="G185" s="186">
        <f t="shared" si="81"/>
        <v>0.14976958525345621</v>
      </c>
      <c r="H185" s="186">
        <f t="shared" si="81"/>
        <v>0.2119815668202765</v>
      </c>
      <c r="I185" s="186">
        <f t="shared" si="81"/>
        <v>4.6082949308755762E-2</v>
      </c>
      <c r="J185" s="187">
        <f t="shared" si="81"/>
        <v>0.39861751152073732</v>
      </c>
      <c r="K185" s="187">
        <f t="shared" si="81"/>
        <v>3.9170506912442393E-2</v>
      </c>
      <c r="L185" s="187">
        <f t="shared" si="81"/>
        <v>0.2695852534562212</v>
      </c>
      <c r="M185" s="187">
        <f t="shared" si="81"/>
        <v>0.25806451612903225</v>
      </c>
      <c r="N185" s="64"/>
      <c r="O185" s="63"/>
      <c r="P185" s="10"/>
      <c r="Q185" s="10"/>
    </row>
    <row r="186" spans="2:17" s="9" customFormat="1" ht="12" customHeight="1" thickTop="1" x14ac:dyDescent="0.2">
      <c r="B186" s="165"/>
      <c r="C186" s="166"/>
      <c r="D186" s="167" t="s">
        <v>10</v>
      </c>
      <c r="E186" s="194">
        <f t="shared" ref="E186:M186" si="82">E161/$E$133</f>
        <v>2.1806853582554516E-2</v>
      </c>
      <c r="F186" s="194">
        <f t="shared" si="82"/>
        <v>0.13650523930897762</v>
      </c>
      <c r="G186" s="194">
        <f t="shared" si="82"/>
        <v>0.27329368450863778</v>
      </c>
      <c r="H186" s="194">
        <f t="shared" si="82"/>
        <v>0.18323421127159445</v>
      </c>
      <c r="I186" s="194">
        <f t="shared" si="82"/>
        <v>5.2959501557632398E-2</v>
      </c>
      <c r="J186" s="195">
        <f t="shared" si="82"/>
        <v>0.31520815632965166</v>
      </c>
      <c r="K186" s="195">
        <f t="shared" si="82"/>
        <v>0.113565562163693</v>
      </c>
      <c r="L186" s="195">
        <f t="shared" si="82"/>
        <v>0.24044180118946473</v>
      </c>
      <c r="M186" s="195">
        <f t="shared" si="82"/>
        <v>0.17275559331634097</v>
      </c>
      <c r="N186" s="64"/>
      <c r="O186" s="63"/>
      <c r="P186" s="10"/>
      <c r="Q186" s="10"/>
    </row>
    <row r="187" spans="2:17" s="9" customFormat="1" ht="9.9" customHeight="1" x14ac:dyDescent="0.2">
      <c r="B187" s="157"/>
      <c r="C187" s="158"/>
      <c r="D187" s="159" t="s">
        <v>86</v>
      </c>
      <c r="E187" s="184">
        <f t="shared" ref="E187:M187" si="83">E162/$E$134</f>
        <v>1.7190278601066984E-2</v>
      </c>
      <c r="F187" s="184">
        <f t="shared" si="83"/>
        <v>0.14226437462951985</v>
      </c>
      <c r="G187" s="184">
        <f t="shared" si="83"/>
        <v>0.30764671013633671</v>
      </c>
      <c r="H187" s="184">
        <f t="shared" si="83"/>
        <v>0.2092471843509188</v>
      </c>
      <c r="I187" s="184">
        <f t="shared" si="83"/>
        <v>3.4380557202133968E-2</v>
      </c>
      <c r="J187" s="185">
        <f t="shared" si="83"/>
        <v>0.25785417901600477</v>
      </c>
      <c r="K187" s="185">
        <f t="shared" si="83"/>
        <v>0.14048606994665086</v>
      </c>
      <c r="L187" s="185">
        <f t="shared" si="83"/>
        <v>0.21102548903378779</v>
      </c>
      <c r="M187" s="185">
        <f t="shared" si="83"/>
        <v>0.14582098399525786</v>
      </c>
      <c r="N187" s="64"/>
      <c r="O187" s="63"/>
      <c r="P187" s="10"/>
      <c r="Q187" s="10"/>
    </row>
    <row r="188" spans="2:17" s="9" customFormat="1" ht="9.9" customHeight="1" x14ac:dyDescent="0.2">
      <c r="B188" s="169" t="s">
        <v>10</v>
      </c>
      <c r="C188" s="170"/>
      <c r="D188" s="161" t="s">
        <v>89</v>
      </c>
      <c r="E188" s="188">
        <f t="shared" ref="E188:M188" si="84">E163/$E$135</f>
        <v>2.6030368763557483E-2</v>
      </c>
      <c r="F188" s="188">
        <f t="shared" si="84"/>
        <v>0.13123644251626898</v>
      </c>
      <c r="G188" s="188">
        <f t="shared" si="84"/>
        <v>0.24186550976138829</v>
      </c>
      <c r="H188" s="188">
        <f t="shared" si="84"/>
        <v>0.15943600867678959</v>
      </c>
      <c r="I188" s="188">
        <f t="shared" si="84"/>
        <v>6.9956616052060744E-2</v>
      </c>
      <c r="J188" s="189">
        <f t="shared" si="84"/>
        <v>0.36767895878524948</v>
      </c>
      <c r="K188" s="189">
        <f t="shared" si="84"/>
        <v>8.8937093275488072E-2</v>
      </c>
      <c r="L188" s="189">
        <f t="shared" si="84"/>
        <v>0.26735357917570501</v>
      </c>
      <c r="M188" s="189">
        <f t="shared" si="84"/>
        <v>0.19739696312364424</v>
      </c>
      <c r="N188" s="64"/>
      <c r="O188" s="63"/>
      <c r="P188" s="10"/>
      <c r="Q188" s="10"/>
    </row>
    <row r="189" spans="2:17" s="9" customFormat="1" x14ac:dyDescent="0.2">
      <c r="B189" s="66"/>
      <c r="C189" s="66"/>
      <c r="D189" s="66"/>
      <c r="E189" s="64"/>
      <c r="F189" s="64"/>
      <c r="G189" s="64"/>
      <c r="H189" s="64"/>
      <c r="I189" s="64"/>
      <c r="J189" s="63"/>
      <c r="K189" s="63"/>
      <c r="L189" s="63"/>
      <c r="M189" s="63"/>
      <c r="N189" s="64"/>
      <c r="O189" s="63"/>
      <c r="P189" s="10"/>
      <c r="Q189" s="10"/>
    </row>
    <row r="190" spans="2:17" s="9" customFormat="1" x14ac:dyDescent="0.2">
      <c r="B190" s="50" t="s">
        <v>40</v>
      </c>
      <c r="C190" s="51"/>
      <c r="D190" s="52"/>
      <c r="E190" s="52"/>
      <c r="F190" s="52"/>
      <c r="G190" s="52"/>
      <c r="H190" s="52"/>
      <c r="I190" s="53"/>
      <c r="J190" s="53"/>
      <c r="K190" s="53"/>
      <c r="L190" s="53"/>
      <c r="M190" s="52"/>
      <c r="N190" s="53"/>
      <c r="O190" s="53"/>
      <c r="P190" s="10"/>
      <c r="Q190" s="10"/>
    </row>
    <row r="191" spans="2:17" s="9" customFormat="1" ht="19.2" x14ac:dyDescent="0.2">
      <c r="B191" s="30" t="s">
        <v>9</v>
      </c>
      <c r="C191" s="11" t="s">
        <v>19</v>
      </c>
      <c r="D191" s="405" t="s">
        <v>20</v>
      </c>
      <c r="E191" s="6" t="s">
        <v>92</v>
      </c>
      <c r="F191" s="6" t="s">
        <v>96</v>
      </c>
      <c r="G191" s="6" t="s">
        <v>98</v>
      </c>
      <c r="H191" s="6" t="s">
        <v>41</v>
      </c>
      <c r="I191" s="6" t="s">
        <v>42</v>
      </c>
      <c r="J191" s="7" t="s">
        <v>10</v>
      </c>
      <c r="K191" s="6" t="s">
        <v>92</v>
      </c>
      <c r="L191" s="6" t="s">
        <v>96</v>
      </c>
      <c r="M191" s="6" t="s">
        <v>98</v>
      </c>
      <c r="N191" s="6" t="s">
        <v>41</v>
      </c>
      <c r="O191" s="5" t="s">
        <v>42</v>
      </c>
      <c r="P191" s="46"/>
      <c r="Q191" s="10"/>
    </row>
    <row r="192" spans="2:17" s="9" customFormat="1" x14ac:dyDescent="0.2">
      <c r="B192" s="68"/>
      <c r="C192" s="69"/>
      <c r="D192" s="70" t="s">
        <v>10</v>
      </c>
      <c r="E192" s="210">
        <f>SUM(E193:E194)</f>
        <v>2790</v>
      </c>
      <c r="F192" s="210">
        <f>SUM(F193:F194)</f>
        <v>2642</v>
      </c>
      <c r="G192" s="210">
        <f>SUM(G193:G194)</f>
        <v>578</v>
      </c>
      <c r="H192" s="210">
        <f>SUM(H193:H194)</f>
        <v>126</v>
      </c>
      <c r="I192" s="210">
        <f>SUM(I193:I194)</f>
        <v>5</v>
      </c>
      <c r="J192" s="211">
        <f>SUM(E192:I192)</f>
        <v>6141</v>
      </c>
      <c r="K192" s="136">
        <f>E192/$J$192</f>
        <v>0.45432340009770394</v>
      </c>
      <c r="L192" s="136">
        <f>F192/$J$192</f>
        <v>0.43022309070184012</v>
      </c>
      <c r="M192" s="136">
        <f>G192/$J$192</f>
        <v>9.4121478586549429E-2</v>
      </c>
      <c r="N192" s="136">
        <f>H192/$J$192</f>
        <v>2.0517830972154372E-2</v>
      </c>
      <c r="O192" s="103">
        <f>I192/$J$192</f>
        <v>8.1419964175215764E-4</v>
      </c>
      <c r="P192" s="47"/>
      <c r="Q192" s="10"/>
    </row>
    <row r="193" spans="2:17" s="9" customFormat="1" x14ac:dyDescent="0.2">
      <c r="B193" s="55"/>
      <c r="C193" s="72"/>
      <c r="D193" s="58" t="s">
        <v>86</v>
      </c>
      <c r="E193" s="212">
        <f t="shared" ref="E193:I194" si="85">E197+E200</f>
        <v>1361</v>
      </c>
      <c r="F193" s="212">
        <f t="shared" si="85"/>
        <v>1414</v>
      </c>
      <c r="G193" s="212">
        <f t="shared" si="85"/>
        <v>308</v>
      </c>
      <c r="H193" s="212">
        <f t="shared" si="85"/>
        <v>72</v>
      </c>
      <c r="I193" s="212">
        <f t="shared" si="85"/>
        <v>4</v>
      </c>
      <c r="J193" s="213">
        <f>SUM(E193:I193)</f>
        <v>3159</v>
      </c>
      <c r="K193" s="137">
        <f>E193/$J$193</f>
        <v>0.43083254194365306</v>
      </c>
      <c r="L193" s="137">
        <f>F193/$J$193</f>
        <v>0.44761000316555871</v>
      </c>
      <c r="M193" s="137">
        <f>G193/$J$193</f>
        <v>9.7499208610319715E-2</v>
      </c>
      <c r="N193" s="137">
        <f>H193/$J$193</f>
        <v>2.2792022792022793E-2</v>
      </c>
      <c r="O193" s="107">
        <f>I193/$J$193</f>
        <v>1.2662234884457107E-3</v>
      </c>
      <c r="P193" s="47"/>
      <c r="Q193" s="10"/>
    </row>
    <row r="194" spans="2:17" s="9" customFormat="1" x14ac:dyDescent="0.2">
      <c r="B194" s="55"/>
      <c r="C194" s="72" t="s">
        <v>10</v>
      </c>
      <c r="D194" s="74" t="s">
        <v>89</v>
      </c>
      <c r="E194" s="214">
        <f t="shared" si="85"/>
        <v>1429</v>
      </c>
      <c r="F194" s="214">
        <f t="shared" si="85"/>
        <v>1228</v>
      </c>
      <c r="G194" s="214">
        <f t="shared" si="85"/>
        <v>270</v>
      </c>
      <c r="H194" s="214">
        <f t="shared" si="85"/>
        <v>54</v>
      </c>
      <c r="I194" s="214">
        <f t="shared" si="85"/>
        <v>1</v>
      </c>
      <c r="J194" s="215">
        <f>SUM(E194:I194)</f>
        <v>2982</v>
      </c>
      <c r="K194" s="138">
        <f>E194/$J$194</f>
        <v>0.47920858484238765</v>
      </c>
      <c r="L194" s="138">
        <f>F194/$J$194</f>
        <v>0.41180415828303152</v>
      </c>
      <c r="M194" s="138">
        <f>G194/$J$194</f>
        <v>9.0543259557344061E-2</v>
      </c>
      <c r="N194" s="138">
        <f>H194/$J$194</f>
        <v>1.8108651911468814E-2</v>
      </c>
      <c r="O194" s="111">
        <f>I194/$J$194</f>
        <v>3.3534540576794097E-4</v>
      </c>
      <c r="P194" s="47"/>
      <c r="Q194" s="10"/>
    </row>
    <row r="195" spans="2:17" s="9" customFormat="1" x14ac:dyDescent="0.2">
      <c r="B195" s="55"/>
      <c r="C195" s="72"/>
      <c r="D195" s="59" t="s">
        <v>23</v>
      </c>
      <c r="E195" s="356"/>
      <c r="F195" s="356"/>
      <c r="G195" s="356"/>
      <c r="H195" s="356"/>
      <c r="I195" s="356"/>
      <c r="J195" s="216">
        <f>$F$5-J192</f>
        <v>19</v>
      </c>
      <c r="K195" s="357"/>
      <c r="L195" s="357"/>
      <c r="M195" s="357"/>
      <c r="N195" s="357"/>
      <c r="O195" s="358"/>
      <c r="P195" s="47"/>
      <c r="Q195" s="10"/>
    </row>
    <row r="196" spans="2:17" s="9" customFormat="1" x14ac:dyDescent="0.2">
      <c r="B196" s="55"/>
      <c r="C196" s="68" t="s">
        <v>24</v>
      </c>
      <c r="D196" s="70" t="s">
        <v>10</v>
      </c>
      <c r="E196" s="210">
        <f>SUM(E197:E198)</f>
        <v>1307</v>
      </c>
      <c r="F196" s="210">
        <f>SUM(F197:F198)</f>
        <v>1282</v>
      </c>
      <c r="G196" s="210">
        <f>SUM(G197:G198)</f>
        <v>265</v>
      </c>
      <c r="H196" s="210">
        <f>SUM(H197:H198)</f>
        <v>48</v>
      </c>
      <c r="I196" s="210">
        <f>SUM(I197:I198)</f>
        <v>1</v>
      </c>
      <c r="J196" s="211">
        <f t="shared" ref="J196:J204" si="86">SUM(E196:I196)</f>
        <v>2903</v>
      </c>
      <c r="K196" s="136">
        <f>E196/$J$196</f>
        <v>0.45022390630382364</v>
      </c>
      <c r="L196" s="136">
        <f>F196/$J$196</f>
        <v>0.44161212538753014</v>
      </c>
      <c r="M196" s="136">
        <f>G196/$J$196</f>
        <v>9.1284877712710988E-2</v>
      </c>
      <c r="N196" s="136">
        <f>H196/$J$196</f>
        <v>1.6534619359283499E-2</v>
      </c>
      <c r="O196" s="103">
        <f>I196/$J$196</f>
        <v>3.444712366517396E-4</v>
      </c>
      <c r="P196" s="47"/>
      <c r="Q196" s="10"/>
    </row>
    <row r="197" spans="2:17" s="9" customFormat="1" x14ac:dyDescent="0.2">
      <c r="B197" s="55" t="s">
        <v>12</v>
      </c>
      <c r="C197" s="55" t="s">
        <v>13</v>
      </c>
      <c r="D197" s="58" t="s">
        <v>86</v>
      </c>
      <c r="E197" s="219">
        <f>県央!E197+中部!E197+奥州!E197+一関!E197+大船渡!E197+釜石!E197+宮古!E197+久慈!E197+二戸!E197</f>
        <v>632</v>
      </c>
      <c r="F197" s="219">
        <f>県央!F197+中部!F197+奥州!F197+一関!F197+大船渡!F197+釜石!F197+宮古!F197+久慈!F197+二戸!F197</f>
        <v>692</v>
      </c>
      <c r="G197" s="219">
        <f>県央!G197+中部!G197+奥州!G197+一関!G197+大船渡!G197+釜石!G197+宮古!G197+久慈!G197+二戸!G197</f>
        <v>142</v>
      </c>
      <c r="H197" s="219">
        <f>県央!H197+中部!H197+奥州!H197+一関!H197+大船渡!H197+釜石!H197+宮古!H197+久慈!H197+二戸!H197</f>
        <v>23</v>
      </c>
      <c r="I197" s="219">
        <f>県央!I197+中部!I197+奥州!I197+一関!I197+大船渡!I197+釜石!I197+宮古!I197+久慈!I197+二戸!I197</f>
        <v>0</v>
      </c>
      <c r="J197" s="213">
        <f t="shared" si="86"/>
        <v>1489</v>
      </c>
      <c r="K197" s="137">
        <f>E197/$J$197</f>
        <v>0.42444593687038279</v>
      </c>
      <c r="L197" s="137">
        <f>F197/$J$197</f>
        <v>0.46474143720617866</v>
      </c>
      <c r="M197" s="137">
        <f>G197/$J$197</f>
        <v>9.5366017461383484E-2</v>
      </c>
      <c r="N197" s="137">
        <f>H197/$J$197</f>
        <v>1.544660846205507E-2</v>
      </c>
      <c r="O197" s="107">
        <f>I197/$J$197</f>
        <v>0</v>
      </c>
      <c r="P197" s="47"/>
      <c r="Q197" s="10"/>
    </row>
    <row r="198" spans="2:17" s="9" customFormat="1" x14ac:dyDescent="0.2">
      <c r="B198" s="55"/>
      <c r="C198" s="55"/>
      <c r="D198" s="60" t="s">
        <v>89</v>
      </c>
      <c r="E198" s="246">
        <f>県央!E198+中部!E198+奥州!E198+一関!E198+大船渡!E198+釜石!E198+宮古!E198+久慈!E198+二戸!E198</f>
        <v>675</v>
      </c>
      <c r="F198" s="246">
        <f>県央!F198+中部!F198+奥州!F198+一関!F198+大船渡!F198+釜石!F198+宮古!F198+久慈!F198+二戸!F198</f>
        <v>590</v>
      </c>
      <c r="G198" s="246">
        <f>県央!G198+中部!G198+奥州!G198+一関!G198+大船渡!G198+釜石!G198+宮古!G198+久慈!G198+二戸!G198</f>
        <v>123</v>
      </c>
      <c r="H198" s="246">
        <f>県央!H198+中部!H198+奥州!H198+一関!H198+大船渡!H198+釜石!H198+宮古!H198+久慈!H198+二戸!H198</f>
        <v>25</v>
      </c>
      <c r="I198" s="246">
        <f>県央!I198+中部!I198+奥州!I198+一関!I198+大船渡!I198+釜石!I198+宮古!I198+久慈!I198+二戸!I198</f>
        <v>1</v>
      </c>
      <c r="J198" s="217">
        <f t="shared" si="86"/>
        <v>1414</v>
      </c>
      <c r="K198" s="140">
        <f>E198/$J$198</f>
        <v>0.47736916548797736</v>
      </c>
      <c r="L198" s="140">
        <f>F198/$J$198</f>
        <v>0.41725601131541723</v>
      </c>
      <c r="M198" s="140">
        <f>G198/$J$198</f>
        <v>8.6987270155586993E-2</v>
      </c>
      <c r="N198" s="140">
        <f>H198/$J$198</f>
        <v>1.768033946251768E-2</v>
      </c>
      <c r="O198" s="119">
        <f>I198/$J$198</f>
        <v>7.0721357850070724E-4</v>
      </c>
      <c r="P198" s="47"/>
      <c r="Q198" s="10"/>
    </row>
    <row r="199" spans="2:17" s="9" customFormat="1" x14ac:dyDescent="0.2">
      <c r="B199" s="55"/>
      <c r="C199" s="68"/>
      <c r="D199" s="70" t="s">
        <v>10</v>
      </c>
      <c r="E199" s="210">
        <f>SUM(E200:E201)</f>
        <v>1483</v>
      </c>
      <c r="F199" s="210">
        <f>SUM(F200:F201)</f>
        <v>1360</v>
      </c>
      <c r="G199" s="210">
        <f>SUM(G200:G201)</f>
        <v>313</v>
      </c>
      <c r="H199" s="210">
        <f>SUM(H200:H201)</f>
        <v>78</v>
      </c>
      <c r="I199" s="210">
        <f>SUM(I200:I201)</f>
        <v>4</v>
      </c>
      <c r="J199" s="211">
        <f t="shared" si="86"/>
        <v>3238</v>
      </c>
      <c r="K199" s="136">
        <f>E199/$J$199</f>
        <v>0.45799876466954909</v>
      </c>
      <c r="L199" s="136">
        <f>F199/$J$199</f>
        <v>0.42001235330450898</v>
      </c>
      <c r="M199" s="136">
        <f>G199/$J$199</f>
        <v>9.6664607782581846E-2</v>
      </c>
      <c r="N199" s="136">
        <f>H199/$J$199</f>
        <v>2.4088943792464484E-2</v>
      </c>
      <c r="O199" s="103">
        <f>I199/$J$199</f>
        <v>1.2353304508956147E-3</v>
      </c>
      <c r="P199" s="47"/>
      <c r="Q199" s="10"/>
    </row>
    <row r="200" spans="2:17" s="9" customFormat="1" x14ac:dyDescent="0.2">
      <c r="B200" s="55"/>
      <c r="C200" s="55" t="s">
        <v>14</v>
      </c>
      <c r="D200" s="82" t="s">
        <v>86</v>
      </c>
      <c r="E200" s="219">
        <f>県央!E200+中部!E200+奥州!E200+一関!E200+大船渡!E200+釜石!E200+宮古!E200+久慈!E200+二戸!E200</f>
        <v>729</v>
      </c>
      <c r="F200" s="219">
        <f>県央!F200+中部!F200+奥州!F200+一関!F200+大船渡!F200+釜石!F200+宮古!F200+久慈!F200+二戸!F200</f>
        <v>722</v>
      </c>
      <c r="G200" s="219">
        <f>県央!G200+中部!G200+奥州!G200+一関!G200+大船渡!G200+釜石!G200+宮古!G200+久慈!G200+二戸!G200</f>
        <v>166</v>
      </c>
      <c r="H200" s="219">
        <f>県央!H200+中部!H200+奥州!H200+一関!H200+大船渡!H200+釜石!H200+宮古!H200+久慈!H200+二戸!H200</f>
        <v>49</v>
      </c>
      <c r="I200" s="219">
        <f>県央!I200+中部!I200+奥州!I200+一関!I200+大船渡!I200+釜石!I200+宮古!I200+久慈!I200+二戸!I200</f>
        <v>4</v>
      </c>
      <c r="J200" s="218">
        <f t="shared" si="86"/>
        <v>1670</v>
      </c>
      <c r="K200" s="141">
        <f>E200/$J$200</f>
        <v>0.43652694610778442</v>
      </c>
      <c r="L200" s="141">
        <f>F200/$J$200</f>
        <v>0.43233532934131735</v>
      </c>
      <c r="M200" s="141">
        <f>G200/$J$200</f>
        <v>9.9401197604790423E-2</v>
      </c>
      <c r="N200" s="141">
        <f>H200/$J$200</f>
        <v>2.9341317365269463E-2</v>
      </c>
      <c r="O200" s="123">
        <f>I200/$J$200</f>
        <v>2.3952095808383233E-3</v>
      </c>
      <c r="P200" s="47"/>
      <c r="Q200" s="10"/>
    </row>
    <row r="201" spans="2:17" s="9" customFormat="1" x14ac:dyDescent="0.2">
      <c r="B201" s="84"/>
      <c r="C201" s="59"/>
      <c r="D201" s="59" t="s">
        <v>89</v>
      </c>
      <c r="E201" s="246">
        <f>県央!E201+中部!E201+奥州!E201+一関!E201+大船渡!E201+釜石!E201+宮古!E201+久慈!E201+二戸!E201</f>
        <v>754</v>
      </c>
      <c r="F201" s="246">
        <f>県央!F201+中部!F201+奥州!F201+一関!F201+大船渡!F201+釜石!F201+宮古!F201+久慈!F201+二戸!F201</f>
        <v>638</v>
      </c>
      <c r="G201" s="246">
        <f>県央!G201+中部!G201+奥州!G201+一関!G201+大船渡!G201+釜石!G201+宮古!G201+久慈!G201+二戸!G201</f>
        <v>147</v>
      </c>
      <c r="H201" s="246">
        <f>県央!H201+中部!H201+奥州!H201+一関!H201+大船渡!H201+釜石!H201+宮古!H201+久慈!H201+二戸!H201</f>
        <v>29</v>
      </c>
      <c r="I201" s="246">
        <f>県央!I201+中部!I201+奥州!I201+一関!I201+大船渡!I201+釜石!I201+宮古!I201+久慈!I201+二戸!I201</f>
        <v>0</v>
      </c>
      <c r="J201" s="216">
        <f t="shared" si="86"/>
        <v>1568</v>
      </c>
      <c r="K201" s="142">
        <f>E201/$J$201</f>
        <v>0.48086734693877553</v>
      </c>
      <c r="L201" s="142">
        <f>F201/$J$201</f>
        <v>0.40688775510204084</v>
      </c>
      <c r="M201" s="142">
        <f>G201/$J$201</f>
        <v>9.375E-2</v>
      </c>
      <c r="N201" s="142">
        <f>H201/$J$201</f>
        <v>1.8494897959183673E-2</v>
      </c>
      <c r="O201" s="127">
        <f>I201/$J$201</f>
        <v>0</v>
      </c>
      <c r="P201" s="47"/>
      <c r="Q201" s="10"/>
    </row>
    <row r="202" spans="2:17" s="9" customFormat="1" x14ac:dyDescent="0.2">
      <c r="B202" s="68"/>
      <c r="C202" s="69"/>
      <c r="D202" s="70" t="s">
        <v>10</v>
      </c>
      <c r="E202" s="210">
        <f>SUM(E203:E204)</f>
        <v>3590</v>
      </c>
      <c r="F202" s="210">
        <f>SUM(F203:F204)</f>
        <v>3495</v>
      </c>
      <c r="G202" s="210">
        <f>SUM(G203:G204)</f>
        <v>416</v>
      </c>
      <c r="H202" s="210">
        <f>SUM(H203:H204)</f>
        <v>82</v>
      </c>
      <c r="I202" s="210">
        <f>SUM(I203:I204)</f>
        <v>8</v>
      </c>
      <c r="J202" s="211">
        <f t="shared" si="86"/>
        <v>7591</v>
      </c>
      <c r="K202" s="136">
        <f>E202/$J$202</f>
        <v>0.47292846792253984</v>
      </c>
      <c r="L202" s="136">
        <f>F202/$J$202</f>
        <v>0.46041364774074561</v>
      </c>
      <c r="M202" s="136">
        <f>G202/$J$202</f>
        <v>5.480173890133052E-2</v>
      </c>
      <c r="N202" s="136">
        <f>H202/$J$202</f>
        <v>1.080226584112765E-2</v>
      </c>
      <c r="O202" s="103">
        <f>I202/$J$202</f>
        <v>1.0538795942563561E-3</v>
      </c>
      <c r="P202" s="47"/>
      <c r="Q202" s="10"/>
    </row>
    <row r="203" spans="2:17" s="9" customFormat="1" x14ac:dyDescent="0.2">
      <c r="B203" s="55"/>
      <c r="C203" s="72"/>
      <c r="D203" s="58" t="s">
        <v>86</v>
      </c>
      <c r="E203" s="212">
        <f t="shared" ref="E203:I204" si="87">E207+E210</f>
        <v>1667</v>
      </c>
      <c r="F203" s="212">
        <f t="shared" si="87"/>
        <v>1888</v>
      </c>
      <c r="G203" s="212">
        <f t="shared" si="87"/>
        <v>269</v>
      </c>
      <c r="H203" s="212">
        <f t="shared" si="87"/>
        <v>58</v>
      </c>
      <c r="I203" s="212">
        <f t="shared" si="87"/>
        <v>5</v>
      </c>
      <c r="J203" s="213">
        <f t="shared" si="86"/>
        <v>3887</v>
      </c>
      <c r="K203" s="137">
        <f>E203/$J$203</f>
        <v>0.42886544893233858</v>
      </c>
      <c r="L203" s="137">
        <f>F203/$J$203</f>
        <v>0.48572163622330844</v>
      </c>
      <c r="M203" s="137">
        <f>G203/$J$203</f>
        <v>6.920504244918961E-2</v>
      </c>
      <c r="N203" s="137">
        <f>H203/$J$203</f>
        <v>1.4921533316182145E-2</v>
      </c>
      <c r="O203" s="107">
        <f>I203/$J$203</f>
        <v>1.2863390789812194E-3</v>
      </c>
      <c r="P203" s="47"/>
      <c r="Q203" s="10"/>
    </row>
    <row r="204" spans="2:17" s="9" customFormat="1" x14ac:dyDescent="0.2">
      <c r="B204" s="55"/>
      <c r="C204" s="72" t="s">
        <v>10</v>
      </c>
      <c r="D204" s="74" t="s">
        <v>89</v>
      </c>
      <c r="E204" s="214">
        <f t="shared" si="87"/>
        <v>1923</v>
      </c>
      <c r="F204" s="214">
        <f t="shared" si="87"/>
        <v>1607</v>
      </c>
      <c r="G204" s="214">
        <f t="shared" si="87"/>
        <v>147</v>
      </c>
      <c r="H204" s="214">
        <f t="shared" si="87"/>
        <v>24</v>
      </c>
      <c r="I204" s="214">
        <f t="shared" si="87"/>
        <v>3</v>
      </c>
      <c r="J204" s="215">
        <f t="shared" si="86"/>
        <v>3704</v>
      </c>
      <c r="K204" s="138">
        <f>E204/$J$204</f>
        <v>0.51916846652267823</v>
      </c>
      <c r="L204" s="138">
        <f>F204/$J$204</f>
        <v>0.43385529157667385</v>
      </c>
      <c r="M204" s="138">
        <f>G204/$J$204</f>
        <v>3.9686825053995678E-2</v>
      </c>
      <c r="N204" s="138">
        <f>H204/$J$204</f>
        <v>6.4794816414686825E-3</v>
      </c>
      <c r="O204" s="111">
        <f>I204/$J$204</f>
        <v>8.0993520518358531E-4</v>
      </c>
      <c r="P204" s="47"/>
      <c r="Q204" s="10"/>
    </row>
    <row r="205" spans="2:17" s="9" customFormat="1" x14ac:dyDescent="0.2">
      <c r="B205" s="55"/>
      <c r="C205" s="72"/>
      <c r="D205" s="59" t="s">
        <v>23</v>
      </c>
      <c r="E205" s="224"/>
      <c r="F205" s="224"/>
      <c r="G205" s="224"/>
      <c r="H205" s="224"/>
      <c r="I205" s="224"/>
      <c r="J205" s="216">
        <f>$F$8-J202</f>
        <v>21</v>
      </c>
      <c r="K205" s="139"/>
      <c r="L205" s="139"/>
      <c r="M205" s="139"/>
      <c r="N205" s="139"/>
      <c r="O205" s="115"/>
      <c r="P205" s="47"/>
      <c r="Q205" s="10"/>
    </row>
    <row r="206" spans="2:17" s="9" customFormat="1" x14ac:dyDescent="0.2">
      <c r="B206" s="55"/>
      <c r="C206" s="68" t="s">
        <v>24</v>
      </c>
      <c r="D206" s="70" t="s">
        <v>10</v>
      </c>
      <c r="E206" s="210">
        <f>SUM(E207:E208)</f>
        <v>1742</v>
      </c>
      <c r="F206" s="210">
        <f>SUM(F207:F208)</f>
        <v>1774</v>
      </c>
      <c r="G206" s="210">
        <f>SUM(G207:G208)</f>
        <v>226</v>
      </c>
      <c r="H206" s="210">
        <f>SUM(H207:H208)</f>
        <v>43</v>
      </c>
      <c r="I206" s="210">
        <f>SUM(I207:I208)</f>
        <v>6</v>
      </c>
      <c r="J206" s="211">
        <f t="shared" ref="J206:J214" si="88">SUM(E206:I206)</f>
        <v>3791</v>
      </c>
      <c r="K206" s="136">
        <f>E206/$J$206</f>
        <v>0.4595093642838301</v>
      </c>
      <c r="L206" s="136">
        <f>F206/$J$206</f>
        <v>0.4679504088630968</v>
      </c>
      <c r="M206" s="136">
        <f>G206/$J$206</f>
        <v>5.961487734107096E-2</v>
      </c>
      <c r="N206" s="136">
        <f>H206/$J$206</f>
        <v>1.1342653653389607E-2</v>
      </c>
      <c r="O206" s="103">
        <f>I206/$J$206</f>
        <v>1.5826958586125032E-3</v>
      </c>
      <c r="P206" s="47"/>
      <c r="Q206" s="10"/>
    </row>
    <row r="207" spans="2:17" s="9" customFormat="1" x14ac:dyDescent="0.2">
      <c r="B207" s="55" t="s">
        <v>15</v>
      </c>
      <c r="C207" s="55" t="s">
        <v>13</v>
      </c>
      <c r="D207" s="58" t="s">
        <v>86</v>
      </c>
      <c r="E207" s="219">
        <f>県央!E207+中部!E207+奥州!E207+一関!E207+大船渡!E207+釜石!E207+宮古!E207+久慈!E207+二戸!E207</f>
        <v>828</v>
      </c>
      <c r="F207" s="219">
        <f>県央!F207+中部!F207+奥州!F207+一関!F207+大船渡!F207+釜石!F207+宮古!F207+久慈!F207+二戸!F207</f>
        <v>973</v>
      </c>
      <c r="G207" s="219">
        <f>県央!G207+中部!G207+奥州!G207+一関!G207+大船渡!G207+釜石!G207+宮古!G207+久慈!G207+二戸!G207</f>
        <v>145</v>
      </c>
      <c r="H207" s="219">
        <f>県央!H207+中部!H207+奥州!H207+一関!H207+大船渡!H207+釜石!H207+宮古!H207+久慈!H207+二戸!H207</f>
        <v>29</v>
      </c>
      <c r="I207" s="219">
        <f>県央!I207+中部!I207+奥州!I207+一関!I207+大船渡!I207+釜石!I207+宮古!I207+久慈!I207+二戸!I207</f>
        <v>3</v>
      </c>
      <c r="J207" s="213">
        <f t="shared" si="88"/>
        <v>1978</v>
      </c>
      <c r="K207" s="137">
        <f>E207/$J$207</f>
        <v>0.41860465116279072</v>
      </c>
      <c r="L207" s="137">
        <f>F207/$J$207</f>
        <v>0.49191102123356928</v>
      </c>
      <c r="M207" s="137">
        <f>G207/$J$207</f>
        <v>7.3306370070778559E-2</v>
      </c>
      <c r="N207" s="137">
        <f>H207/$J$207</f>
        <v>1.4661274014155713E-2</v>
      </c>
      <c r="O207" s="107">
        <f>I207/$J$207</f>
        <v>1.5166835187057635E-3</v>
      </c>
      <c r="P207" s="47"/>
      <c r="Q207" s="10"/>
    </row>
    <row r="208" spans="2:17" s="9" customFormat="1" x14ac:dyDescent="0.2">
      <c r="B208" s="55"/>
      <c r="C208" s="55"/>
      <c r="D208" s="60" t="s">
        <v>89</v>
      </c>
      <c r="E208" s="246">
        <f>県央!E208+中部!E208+奥州!E208+一関!E208+大船渡!E208+釜石!E208+宮古!E208+久慈!E208+二戸!E208</f>
        <v>914</v>
      </c>
      <c r="F208" s="246">
        <f>県央!F208+中部!F208+奥州!F208+一関!F208+大船渡!F208+釜石!F208+宮古!F208+久慈!F208+二戸!F208</f>
        <v>801</v>
      </c>
      <c r="G208" s="246">
        <f>県央!G208+中部!G208+奥州!G208+一関!G208+大船渡!G208+釜石!G208+宮古!G208+久慈!G208+二戸!G208</f>
        <v>81</v>
      </c>
      <c r="H208" s="246">
        <f>県央!H208+中部!H208+奥州!H208+一関!H208+大船渡!H208+釜石!H208+宮古!H208+久慈!H208+二戸!H208</f>
        <v>14</v>
      </c>
      <c r="I208" s="246">
        <f>県央!I208+中部!I208+奥州!I208+一関!I208+大船渡!I208+釜石!I208+宮古!I208+久慈!I208+二戸!I208</f>
        <v>3</v>
      </c>
      <c r="J208" s="217">
        <f t="shared" si="88"/>
        <v>1813</v>
      </c>
      <c r="K208" s="140">
        <f>E208/$J$208</f>
        <v>0.50413678985107557</v>
      </c>
      <c r="L208" s="140">
        <f>F208/$J$208</f>
        <v>0.44180915609487037</v>
      </c>
      <c r="M208" s="140">
        <f>G208/$J$208</f>
        <v>4.4677330391616109E-2</v>
      </c>
      <c r="N208" s="140">
        <f>H208/$J$208</f>
        <v>7.7220077220077222E-3</v>
      </c>
      <c r="O208" s="119">
        <f>I208/$J$208</f>
        <v>1.6547159404302261E-3</v>
      </c>
      <c r="P208" s="47"/>
      <c r="Q208" s="10"/>
    </row>
    <row r="209" spans="2:17" s="9" customFormat="1" x14ac:dyDescent="0.2">
      <c r="B209" s="55"/>
      <c r="C209" s="68"/>
      <c r="D209" s="70" t="s">
        <v>10</v>
      </c>
      <c r="E209" s="210">
        <f>SUM(E210:E211)</f>
        <v>1848</v>
      </c>
      <c r="F209" s="210">
        <f>SUM(F210:F211)</f>
        <v>1721</v>
      </c>
      <c r="G209" s="210">
        <f>SUM(G210:G211)</f>
        <v>190</v>
      </c>
      <c r="H209" s="210">
        <f>SUM(H210:H211)</f>
        <v>39</v>
      </c>
      <c r="I209" s="210">
        <f>SUM(I210:I211)</f>
        <v>2</v>
      </c>
      <c r="J209" s="211">
        <f t="shared" si="88"/>
        <v>3800</v>
      </c>
      <c r="K209" s="136">
        <f>E209/$J$209</f>
        <v>0.4863157894736842</v>
      </c>
      <c r="L209" s="136">
        <f>F209/$J$209</f>
        <v>0.45289473684210524</v>
      </c>
      <c r="M209" s="136">
        <f>G209/$J$209</f>
        <v>0.05</v>
      </c>
      <c r="N209" s="136">
        <f>H209/$J$209</f>
        <v>1.0263157894736842E-2</v>
      </c>
      <c r="O209" s="103">
        <f>I209/$J$209</f>
        <v>5.263157894736842E-4</v>
      </c>
      <c r="P209" s="47"/>
      <c r="Q209" s="10"/>
    </row>
    <row r="210" spans="2:17" s="9" customFormat="1" x14ac:dyDescent="0.2">
      <c r="B210" s="55"/>
      <c r="C210" s="55" t="s">
        <v>16</v>
      </c>
      <c r="D210" s="82" t="s">
        <v>86</v>
      </c>
      <c r="E210" s="219">
        <f>県央!E210+中部!E210+奥州!E210+一関!E210+大船渡!E210+釜石!E210+宮古!E210+久慈!E210+二戸!E210</f>
        <v>839</v>
      </c>
      <c r="F210" s="219">
        <f>県央!F210+中部!F210+奥州!F210+一関!F210+大船渡!F210+釜石!F210+宮古!F210+久慈!F210+二戸!F210</f>
        <v>915</v>
      </c>
      <c r="G210" s="219">
        <f>県央!G210+中部!G210+奥州!G210+一関!G210+大船渡!G210+釜石!G210+宮古!G210+久慈!G210+二戸!G210</f>
        <v>124</v>
      </c>
      <c r="H210" s="219">
        <f>県央!H210+中部!H210+奥州!H210+一関!H210+大船渡!H210+釜石!H210+宮古!H210+久慈!H210+二戸!H210</f>
        <v>29</v>
      </c>
      <c r="I210" s="219">
        <f>県央!I210+中部!I210+奥州!I210+一関!I210+大船渡!I210+釜石!I210+宮古!I210+久慈!I210+二戸!I210</f>
        <v>2</v>
      </c>
      <c r="J210" s="218">
        <f t="shared" si="88"/>
        <v>1909</v>
      </c>
      <c r="K210" s="141">
        <f>E210/$J$210</f>
        <v>0.43949711891042431</v>
      </c>
      <c r="L210" s="141">
        <f>F210/$J$210</f>
        <v>0.47930853850183341</v>
      </c>
      <c r="M210" s="141">
        <f>G210/$J$210</f>
        <v>6.4955474070193822E-2</v>
      </c>
      <c r="N210" s="141">
        <f>H210/$J$210</f>
        <v>1.5191199580932426E-2</v>
      </c>
      <c r="O210" s="123">
        <f>I210/$J$210</f>
        <v>1.0476689366160294E-3</v>
      </c>
      <c r="P210" s="47"/>
      <c r="Q210" s="10"/>
    </row>
    <row r="211" spans="2:17" s="9" customFormat="1" x14ac:dyDescent="0.2">
      <c r="B211" s="84"/>
      <c r="C211" s="59"/>
      <c r="D211" s="59" t="s">
        <v>89</v>
      </c>
      <c r="E211" s="246">
        <f>県央!E211+中部!E211+奥州!E211+一関!E211+大船渡!E211+釜石!E211+宮古!E211+久慈!E211+二戸!E211</f>
        <v>1009</v>
      </c>
      <c r="F211" s="246">
        <f>県央!F211+中部!F211+奥州!F211+一関!F211+大船渡!F211+釜石!F211+宮古!F211+久慈!F211+二戸!F211</f>
        <v>806</v>
      </c>
      <c r="G211" s="246">
        <f>県央!G211+中部!G211+奥州!G211+一関!G211+大船渡!G211+釜石!G211+宮古!G211+久慈!G211+二戸!G211</f>
        <v>66</v>
      </c>
      <c r="H211" s="246">
        <f>県央!H211+中部!H211+奥州!H211+一関!H211+大船渡!H211+釜石!H211+宮古!H211+久慈!H211+二戸!H211</f>
        <v>10</v>
      </c>
      <c r="I211" s="246">
        <f>県央!I211+中部!I211+奥州!I211+一関!I211+大船渡!I211+釜石!I211+宮古!I211+久慈!I211+二戸!I211</f>
        <v>0</v>
      </c>
      <c r="J211" s="216">
        <f t="shared" si="88"/>
        <v>1891</v>
      </c>
      <c r="K211" s="142">
        <f>E211/$J$211</f>
        <v>0.53358011634056057</v>
      </c>
      <c r="L211" s="142">
        <f>F211/$J$211</f>
        <v>0.42622950819672129</v>
      </c>
      <c r="M211" s="142">
        <f>G211/$J$211</f>
        <v>3.4902168164992066E-2</v>
      </c>
      <c r="N211" s="142">
        <f>H211/$J$211</f>
        <v>5.2882072977260709E-3</v>
      </c>
      <c r="O211" s="127">
        <f>I211/$J$211</f>
        <v>0</v>
      </c>
      <c r="P211" s="47"/>
      <c r="Q211" s="10"/>
    </row>
    <row r="212" spans="2:17" s="9" customFormat="1" x14ac:dyDescent="0.2">
      <c r="B212" s="68"/>
      <c r="C212" s="69"/>
      <c r="D212" s="70" t="s">
        <v>10</v>
      </c>
      <c r="E212" s="210">
        <f>SUM(E213:E214)</f>
        <v>1574</v>
      </c>
      <c r="F212" s="210">
        <f>SUM(F213:F214)</f>
        <v>3383</v>
      </c>
      <c r="G212" s="210">
        <f>SUM(G213:G214)</f>
        <v>409</v>
      </c>
      <c r="H212" s="210">
        <f>SUM(H213:H214)</f>
        <v>62</v>
      </c>
      <c r="I212" s="210">
        <f>SUM(I213:I214)</f>
        <v>2</v>
      </c>
      <c r="J212" s="211">
        <f t="shared" si="88"/>
        <v>5430</v>
      </c>
      <c r="K212" s="136">
        <f>E212/$J$212</f>
        <v>0.28987108655616944</v>
      </c>
      <c r="L212" s="136">
        <f>F212/$J$212</f>
        <v>0.62302025782688764</v>
      </c>
      <c r="M212" s="136">
        <f>G212/$J$212</f>
        <v>7.5322283609576421E-2</v>
      </c>
      <c r="N212" s="136">
        <f>H212/$J$212</f>
        <v>1.141804788213628E-2</v>
      </c>
      <c r="O212" s="103">
        <f>I212/$J$212</f>
        <v>3.6832412523020257E-4</v>
      </c>
      <c r="P212" s="47"/>
      <c r="Q212" s="10"/>
    </row>
    <row r="213" spans="2:17" s="9" customFormat="1" x14ac:dyDescent="0.2">
      <c r="B213" s="55"/>
      <c r="C213" s="72"/>
      <c r="D213" s="58" t="s">
        <v>86</v>
      </c>
      <c r="E213" s="219">
        <f>県央!E213+中部!E213+奥州!E213+一関!E213+大船渡!E213+釜石!E213+宮古!E213+久慈!E213+二戸!E213</f>
        <v>694</v>
      </c>
      <c r="F213" s="219">
        <f>県央!F213+中部!F213+奥州!F213+一関!F213+大船渡!F213+釜石!F213+宮古!F213+久慈!F213+二戸!F213</f>
        <v>1851</v>
      </c>
      <c r="G213" s="219">
        <f>県央!G213+中部!G213+奥州!G213+一関!G213+大船渡!G213+釜石!G213+宮古!G213+久慈!G213+二戸!G213</f>
        <v>276</v>
      </c>
      <c r="H213" s="219">
        <f>県央!H213+中部!H213+奥州!H213+一関!H213+大船渡!H213+釜石!H213+宮古!H213+久慈!H213+二戸!H213</f>
        <v>45</v>
      </c>
      <c r="I213" s="219">
        <f>県央!I213+中部!I213+奥州!I213+一関!I213+大船渡!I213+釜石!I213+宮古!I213+久慈!I213+二戸!I213</f>
        <v>2</v>
      </c>
      <c r="J213" s="213">
        <f t="shared" si="88"/>
        <v>2868</v>
      </c>
      <c r="K213" s="137">
        <f>E213/$J$213</f>
        <v>0.24198047419804741</v>
      </c>
      <c r="L213" s="137">
        <f>F213/$J$213</f>
        <v>0.64539748953974896</v>
      </c>
      <c r="M213" s="137">
        <f>G213/$J$213</f>
        <v>9.6234309623430964E-2</v>
      </c>
      <c r="N213" s="137">
        <f>H213/$J$213</f>
        <v>1.5690376569037656E-2</v>
      </c>
      <c r="O213" s="107">
        <f>I213/$J$213</f>
        <v>6.9735006973500695E-4</v>
      </c>
      <c r="P213" s="47"/>
      <c r="Q213" s="10"/>
    </row>
    <row r="214" spans="2:17" s="9" customFormat="1" x14ac:dyDescent="0.2">
      <c r="B214" s="55" t="s">
        <v>25</v>
      </c>
      <c r="C214" s="26" t="s">
        <v>16</v>
      </c>
      <c r="D214" s="74" t="s">
        <v>89</v>
      </c>
      <c r="E214" s="214">
        <f>県央!E214+中部!E214+奥州!E214+一関!E214+大船渡!E214+釜石!E214+宮古!E214+久慈!E214+二戸!E214</f>
        <v>880</v>
      </c>
      <c r="F214" s="214">
        <f>県央!F214+中部!F214+奥州!F214+一関!F214+大船渡!F214+釜石!F214+宮古!F214+久慈!F214+二戸!F214</f>
        <v>1532</v>
      </c>
      <c r="G214" s="214">
        <f>県央!G214+中部!G214+奥州!G214+一関!G214+大船渡!G214+釜石!G214+宮古!G214+久慈!G214+二戸!G214</f>
        <v>133</v>
      </c>
      <c r="H214" s="214">
        <f>県央!H214+中部!H214+奥州!H214+一関!H214+大船渡!H214+釜石!H214+宮古!H214+久慈!H214+二戸!H214</f>
        <v>17</v>
      </c>
      <c r="I214" s="214">
        <f>県央!I214+中部!I214+奥州!I214+一関!I214+大船渡!I214+釜石!I214+宮古!I214+久慈!I214+二戸!I214</f>
        <v>0</v>
      </c>
      <c r="J214" s="239">
        <f t="shared" si="88"/>
        <v>2562</v>
      </c>
      <c r="K214" s="138">
        <f>E214/$J$214</f>
        <v>0.34348165495706479</v>
      </c>
      <c r="L214" s="138">
        <f>F214/$J$214</f>
        <v>0.59797033567525371</v>
      </c>
      <c r="M214" s="138">
        <f>G214/$J$214</f>
        <v>5.1912568306010931E-2</v>
      </c>
      <c r="N214" s="138">
        <f>H214/$J$214</f>
        <v>6.6354410616705703E-3</v>
      </c>
      <c r="O214" s="111">
        <f>I214/$J$214</f>
        <v>0</v>
      </c>
      <c r="P214" s="47"/>
      <c r="Q214" s="10"/>
    </row>
    <row r="215" spans="2:17" s="9" customFormat="1" ht="13.8" thickBot="1" x14ac:dyDescent="0.25">
      <c r="B215" s="55"/>
      <c r="C215" s="72"/>
      <c r="D215" s="91" t="s">
        <v>23</v>
      </c>
      <c r="E215" s="234"/>
      <c r="F215" s="234"/>
      <c r="G215" s="234"/>
      <c r="H215" s="234"/>
      <c r="I215" s="234"/>
      <c r="J215" s="240">
        <f>$F$11-J212</f>
        <v>20</v>
      </c>
      <c r="K215" s="196"/>
      <c r="L215" s="196"/>
      <c r="M215" s="196"/>
      <c r="N215" s="196"/>
      <c r="O215" s="197"/>
      <c r="P215" s="47"/>
      <c r="Q215" s="10"/>
    </row>
    <row r="216" spans="2:17" s="9" customFormat="1" ht="13.8" thickTop="1" x14ac:dyDescent="0.2">
      <c r="B216" s="92"/>
      <c r="C216" s="93"/>
      <c r="D216" s="62" t="s">
        <v>10</v>
      </c>
      <c r="E216" s="222">
        <f>E217+E218</f>
        <v>7954</v>
      </c>
      <c r="F216" s="222">
        <f>F217+F218</f>
        <v>9520</v>
      </c>
      <c r="G216" s="222">
        <f>G217+G218</f>
        <v>1403</v>
      </c>
      <c r="H216" s="222">
        <f>H217+H218</f>
        <v>270</v>
      </c>
      <c r="I216" s="222">
        <f>I217+I218</f>
        <v>15</v>
      </c>
      <c r="J216" s="223">
        <f>SUM(E216:I216)</f>
        <v>19162</v>
      </c>
      <c r="K216" s="198">
        <f>E216/$J$216</f>
        <v>0.4150923703162509</v>
      </c>
      <c r="L216" s="198">
        <f>F216/$J$216</f>
        <v>0.49681661621960127</v>
      </c>
      <c r="M216" s="198">
        <f>G216/$J$216</f>
        <v>7.3217826949170228E-2</v>
      </c>
      <c r="N216" s="198">
        <f>H216/$J$216</f>
        <v>1.4090387224715582E-2</v>
      </c>
      <c r="O216" s="199">
        <f>I216/$J$216</f>
        <v>7.8279929026197682E-4</v>
      </c>
      <c r="P216" s="47"/>
      <c r="Q216" s="10"/>
    </row>
    <row r="217" spans="2:17" s="9" customFormat="1" x14ac:dyDescent="0.2">
      <c r="B217" s="55"/>
      <c r="C217" s="72"/>
      <c r="D217" s="58" t="s">
        <v>86</v>
      </c>
      <c r="E217" s="212">
        <f t="shared" ref="E217:I218" si="89">E193+E203+E213</f>
        <v>3722</v>
      </c>
      <c r="F217" s="212">
        <f t="shared" si="89"/>
        <v>5153</v>
      </c>
      <c r="G217" s="212">
        <f t="shared" si="89"/>
        <v>853</v>
      </c>
      <c r="H217" s="212">
        <f t="shared" si="89"/>
        <v>175</v>
      </c>
      <c r="I217" s="212">
        <f t="shared" si="89"/>
        <v>11</v>
      </c>
      <c r="J217" s="213">
        <f>SUM(E217:I217)</f>
        <v>9914</v>
      </c>
      <c r="K217" s="137">
        <f>E217/$J$217</f>
        <v>0.37542868670566876</v>
      </c>
      <c r="L217" s="137">
        <f>F217/$J$217</f>
        <v>0.51977002219084123</v>
      </c>
      <c r="M217" s="137">
        <f>G217/$J$217</f>
        <v>8.6039943514222311E-2</v>
      </c>
      <c r="N217" s="137">
        <f>H217/$J$217</f>
        <v>1.7651805527536816E-2</v>
      </c>
      <c r="O217" s="107">
        <f>I217/$J$217</f>
        <v>1.1095420617308856E-3</v>
      </c>
      <c r="P217" s="47"/>
      <c r="Q217" s="10"/>
    </row>
    <row r="218" spans="2:17" s="9" customFormat="1" x14ac:dyDescent="0.2">
      <c r="B218" s="96" t="s">
        <v>10</v>
      </c>
      <c r="C218" s="26"/>
      <c r="D218" s="74" t="s">
        <v>89</v>
      </c>
      <c r="E218" s="214">
        <f t="shared" si="89"/>
        <v>4232</v>
      </c>
      <c r="F218" s="214">
        <f t="shared" si="89"/>
        <v>4367</v>
      </c>
      <c r="G218" s="214">
        <f t="shared" si="89"/>
        <v>550</v>
      </c>
      <c r="H218" s="214">
        <f t="shared" si="89"/>
        <v>95</v>
      </c>
      <c r="I218" s="214">
        <f t="shared" si="89"/>
        <v>4</v>
      </c>
      <c r="J218" s="215">
        <f>SUM(E218:I218)</f>
        <v>9248</v>
      </c>
      <c r="K218" s="138">
        <f>E218/$J$218</f>
        <v>0.45761245674740486</v>
      </c>
      <c r="L218" s="138">
        <f>F218/$J$218</f>
        <v>0.47221020761245674</v>
      </c>
      <c r="M218" s="138">
        <f>G218/$J$218</f>
        <v>5.9472318339100348E-2</v>
      </c>
      <c r="N218" s="138">
        <f>H218/$J$218</f>
        <v>1.0272491349480968E-2</v>
      </c>
      <c r="O218" s="111">
        <f>I218/$J$218</f>
        <v>4.3252595155709344E-4</v>
      </c>
      <c r="P218" s="47"/>
      <c r="Q218" s="10"/>
    </row>
    <row r="219" spans="2:17" s="9" customFormat="1" x14ac:dyDescent="0.2">
      <c r="B219" s="84"/>
      <c r="C219" s="97"/>
      <c r="D219" s="59" t="s">
        <v>23</v>
      </c>
      <c r="E219" s="143"/>
      <c r="F219" s="143"/>
      <c r="G219" s="143"/>
      <c r="H219" s="143"/>
      <c r="I219" s="143"/>
      <c r="J219" s="79">
        <f>J195+J205+J215</f>
        <v>60</v>
      </c>
      <c r="K219" s="146"/>
      <c r="L219" s="146"/>
      <c r="M219" s="146"/>
      <c r="N219" s="146"/>
      <c r="O219" s="100"/>
      <c r="P219" s="47"/>
      <c r="Q219" s="10"/>
    </row>
    <row r="220" spans="2:17" s="9" customFormat="1" x14ac:dyDescent="0.2">
      <c r="B220" s="51"/>
      <c r="C220" s="51"/>
      <c r="D220" s="52"/>
      <c r="E220" s="64"/>
      <c r="F220" s="64"/>
      <c r="G220" s="64"/>
      <c r="H220" s="64"/>
      <c r="I220" s="63"/>
      <c r="J220" s="63"/>
      <c r="K220" s="63"/>
      <c r="L220" s="63"/>
      <c r="M220" s="64"/>
      <c r="N220" s="63"/>
      <c r="O220" s="63"/>
      <c r="P220" s="10"/>
      <c r="Q220" s="10"/>
    </row>
    <row r="221" spans="2:17" s="9" customFormat="1" x14ac:dyDescent="0.2">
      <c r="B221" s="50" t="s">
        <v>43</v>
      </c>
      <c r="C221" s="51"/>
      <c r="D221" s="52"/>
      <c r="E221" s="64"/>
      <c r="F221" s="64"/>
      <c r="G221" s="64"/>
      <c r="H221" s="64"/>
      <c r="I221" s="63"/>
      <c r="J221" s="63"/>
      <c r="K221" s="63"/>
      <c r="L221" s="63"/>
      <c r="M221" s="64"/>
      <c r="N221" s="63"/>
      <c r="O221" s="63"/>
      <c r="P221" s="10"/>
      <c r="Q221" s="10"/>
    </row>
    <row r="222" spans="2:17" s="9" customFormat="1" ht="42" x14ac:dyDescent="0.2">
      <c r="B222" s="30" t="s">
        <v>9</v>
      </c>
      <c r="C222" s="11" t="s">
        <v>19</v>
      </c>
      <c r="D222" s="405" t="s">
        <v>20</v>
      </c>
      <c r="E222" s="4" t="s">
        <v>0</v>
      </c>
      <c r="F222" s="33" t="s">
        <v>1</v>
      </c>
      <c r="G222" s="33" t="s">
        <v>2</v>
      </c>
      <c r="H222" s="33" t="s">
        <v>3</v>
      </c>
      <c r="I222" s="412" t="s">
        <v>10</v>
      </c>
      <c r="J222" s="34" t="s">
        <v>0</v>
      </c>
      <c r="K222" s="33" t="s">
        <v>1</v>
      </c>
      <c r="L222" s="33" t="s">
        <v>2</v>
      </c>
      <c r="M222" s="49" t="s">
        <v>3</v>
      </c>
      <c r="N222" s="46"/>
      <c r="O222" s="63"/>
      <c r="P222" s="10"/>
      <c r="Q222" s="10"/>
    </row>
    <row r="223" spans="2:17" s="9" customFormat="1" x14ac:dyDescent="0.2">
      <c r="B223" s="68"/>
      <c r="C223" s="69"/>
      <c r="D223" s="70" t="s">
        <v>10</v>
      </c>
      <c r="E223" s="210">
        <f>SUM(E224:E225)</f>
        <v>537</v>
      </c>
      <c r="F223" s="210">
        <f>SUM(F224:F225)</f>
        <v>2789</v>
      </c>
      <c r="G223" s="210">
        <f>SUM(G224:G225)</f>
        <v>4081</v>
      </c>
      <c r="H223" s="210">
        <f>SUM(H224:H225)</f>
        <v>132</v>
      </c>
      <c r="I223" s="211">
        <f>SUM(E223:H223)</f>
        <v>7539</v>
      </c>
      <c r="J223" s="136">
        <f>E223/$I$223</f>
        <v>7.1229606048547556E-2</v>
      </c>
      <c r="K223" s="136">
        <f>F223/$I$223</f>
        <v>0.36994296325772646</v>
      </c>
      <c r="L223" s="136">
        <f>G223/$I$223</f>
        <v>0.54131847725162485</v>
      </c>
      <c r="M223" s="103">
        <f>H223/$I$223</f>
        <v>1.7508953442101075E-2</v>
      </c>
      <c r="N223" s="98"/>
      <c r="O223" s="63"/>
      <c r="P223" s="10"/>
      <c r="Q223" s="10"/>
    </row>
    <row r="224" spans="2:17" s="9" customFormat="1" x14ac:dyDescent="0.2">
      <c r="B224" s="55"/>
      <c r="C224" s="72"/>
      <c r="D224" s="58" t="s">
        <v>86</v>
      </c>
      <c r="E224" s="212">
        <f t="shared" ref="E224:H225" si="90">E228+E231</f>
        <v>344</v>
      </c>
      <c r="F224" s="212">
        <f t="shared" si="90"/>
        <v>1398</v>
      </c>
      <c r="G224" s="212">
        <f t="shared" si="90"/>
        <v>2025</v>
      </c>
      <c r="H224" s="212">
        <f t="shared" si="90"/>
        <v>79</v>
      </c>
      <c r="I224" s="213">
        <f>SUM(E224:H224)</f>
        <v>3846</v>
      </c>
      <c r="J224" s="137">
        <f>E224/$I$224</f>
        <v>8.9443577743109723E-2</v>
      </c>
      <c r="K224" s="137">
        <f>F224/$I$224</f>
        <v>0.36349453978159124</v>
      </c>
      <c r="L224" s="137">
        <f>G224/$I$224</f>
        <v>0.52652106084243366</v>
      </c>
      <c r="M224" s="107">
        <f>H224/$I$224</f>
        <v>2.0540821632865313E-2</v>
      </c>
      <c r="N224" s="98"/>
      <c r="O224" s="63"/>
      <c r="P224" s="10"/>
      <c r="Q224" s="10"/>
    </row>
    <row r="225" spans="2:17" s="9" customFormat="1" x14ac:dyDescent="0.2">
      <c r="B225" s="55"/>
      <c r="C225" s="72" t="s">
        <v>10</v>
      </c>
      <c r="D225" s="74" t="s">
        <v>89</v>
      </c>
      <c r="E225" s="237">
        <f t="shared" si="90"/>
        <v>193</v>
      </c>
      <c r="F225" s="237">
        <f t="shared" si="90"/>
        <v>1391</v>
      </c>
      <c r="G225" s="237">
        <f t="shared" si="90"/>
        <v>2056</v>
      </c>
      <c r="H225" s="237">
        <f t="shared" si="90"/>
        <v>53</v>
      </c>
      <c r="I225" s="215">
        <f>SUM(E225:H225)</f>
        <v>3693</v>
      </c>
      <c r="J225" s="138">
        <f>E225/$I$225</f>
        <v>5.226103438938532E-2</v>
      </c>
      <c r="K225" s="138">
        <f>F225/$I$225</f>
        <v>0.37665854318981856</v>
      </c>
      <c r="L225" s="138">
        <f>G225/$I$225</f>
        <v>0.55672894665583539</v>
      </c>
      <c r="M225" s="111">
        <f>H225/$I$225</f>
        <v>1.4351475764960736E-2</v>
      </c>
      <c r="N225" s="98"/>
      <c r="O225" s="63"/>
      <c r="P225" s="10"/>
      <c r="Q225" s="10"/>
    </row>
    <row r="226" spans="2:17" s="9" customFormat="1" x14ac:dyDescent="0.2">
      <c r="B226" s="55"/>
      <c r="C226" s="72"/>
      <c r="D226" s="59" t="s">
        <v>23</v>
      </c>
      <c r="E226" s="238"/>
      <c r="F226" s="238"/>
      <c r="G226" s="238"/>
      <c r="H226" s="238"/>
      <c r="I226" s="216">
        <f>$F$8-I223</f>
        <v>73</v>
      </c>
      <c r="J226" s="139"/>
      <c r="K226" s="139"/>
      <c r="L226" s="139"/>
      <c r="M226" s="115"/>
      <c r="N226" s="98"/>
      <c r="O226" s="63"/>
      <c r="P226" s="10"/>
      <c r="Q226" s="10"/>
    </row>
    <row r="227" spans="2:17" s="9" customFormat="1" x14ac:dyDescent="0.2">
      <c r="B227" s="55"/>
      <c r="C227" s="68" t="s">
        <v>24</v>
      </c>
      <c r="D227" s="70" t="s">
        <v>10</v>
      </c>
      <c r="E227" s="220">
        <f>E228+E229</f>
        <v>322</v>
      </c>
      <c r="F227" s="220">
        <f>F228+F229</f>
        <v>1401</v>
      </c>
      <c r="G227" s="220">
        <f>G228+G229</f>
        <v>1959</v>
      </c>
      <c r="H227" s="220">
        <f>H228+H229</f>
        <v>77</v>
      </c>
      <c r="I227" s="211">
        <f t="shared" ref="I227:I235" si="91">SUM(E227:H227)</f>
        <v>3759</v>
      </c>
      <c r="J227" s="136">
        <f>E227/$I$227</f>
        <v>8.5661080074487903E-2</v>
      </c>
      <c r="K227" s="136">
        <f>F227/$I$227</f>
        <v>0.37270550678371905</v>
      </c>
      <c r="L227" s="136">
        <f>G227/$I$227</f>
        <v>0.52114924181963285</v>
      </c>
      <c r="M227" s="103">
        <f>H227/$I$227</f>
        <v>2.0484171322160148E-2</v>
      </c>
      <c r="N227" s="98"/>
      <c r="O227" s="63"/>
      <c r="P227" s="10"/>
      <c r="Q227" s="10"/>
    </row>
    <row r="228" spans="2:17" s="9" customFormat="1" x14ac:dyDescent="0.2">
      <c r="B228" s="55" t="s">
        <v>15</v>
      </c>
      <c r="C228" s="55" t="s">
        <v>13</v>
      </c>
      <c r="D228" s="58" t="s">
        <v>86</v>
      </c>
      <c r="E228" s="219">
        <f>県央!E228+中部!E228+奥州!E228+一関!E228+大船渡!E228+釜石!E228+宮古!E228+久慈!E228+二戸!E228</f>
        <v>208</v>
      </c>
      <c r="F228" s="219">
        <f>県央!F228+中部!F228+奥州!F228+一関!F228+大船渡!F228+釜石!F228+宮古!F228+久慈!F228+二戸!F228</f>
        <v>720</v>
      </c>
      <c r="G228" s="219">
        <f>県央!G228+中部!G228+奥州!G228+一関!G228+大船渡!G228+釜石!G228+宮古!G228+久慈!G228+二戸!G228</f>
        <v>980</v>
      </c>
      <c r="H228" s="219">
        <f>県央!H228+中部!H228+奥州!H228+一関!H228+大船渡!H228+釜石!H228+宮古!H228+久慈!H228+二戸!H228</f>
        <v>46</v>
      </c>
      <c r="I228" s="213">
        <f t="shared" si="91"/>
        <v>1954</v>
      </c>
      <c r="J228" s="137">
        <f>E228/$I$228</f>
        <v>0.10644831115660185</v>
      </c>
      <c r="K228" s="137">
        <f>F228/$I$228</f>
        <v>0.36847492323439102</v>
      </c>
      <c r="L228" s="137">
        <f>G228/$I$228</f>
        <v>0.50153531218014324</v>
      </c>
      <c r="M228" s="107">
        <f>H228/$I$228</f>
        <v>2.3541453428863868E-2</v>
      </c>
      <c r="N228" s="98"/>
      <c r="O228" s="63"/>
      <c r="P228" s="10"/>
      <c r="Q228" s="10"/>
    </row>
    <row r="229" spans="2:17" s="9" customFormat="1" x14ac:dyDescent="0.2">
      <c r="B229" s="55"/>
      <c r="C229" s="55"/>
      <c r="D229" s="60" t="s">
        <v>89</v>
      </c>
      <c r="E229" s="246">
        <f>県央!E229+中部!E229+奥州!E229+一関!E229+大船渡!E229+釜石!E229+宮古!E229+久慈!E229+二戸!E229</f>
        <v>114</v>
      </c>
      <c r="F229" s="246">
        <f>県央!F229+中部!F229+奥州!F229+一関!F229+大船渡!F229+釜石!F229+宮古!F229+久慈!F229+二戸!F229</f>
        <v>681</v>
      </c>
      <c r="G229" s="246">
        <f>県央!G229+中部!G229+奥州!G229+一関!G229+大船渡!G229+釜石!G229+宮古!G229+久慈!G229+二戸!G229</f>
        <v>979</v>
      </c>
      <c r="H229" s="246">
        <f>県央!H229+中部!H229+奥州!H229+一関!H229+大船渡!H229+釜石!H229+宮古!H229+久慈!H229+二戸!H229</f>
        <v>31</v>
      </c>
      <c r="I229" s="239">
        <f t="shared" si="91"/>
        <v>1805</v>
      </c>
      <c r="J229" s="140">
        <f>E229/$I$229</f>
        <v>6.3157894736842107E-2</v>
      </c>
      <c r="K229" s="140">
        <f>F229/$I$229</f>
        <v>0.37728531855955677</v>
      </c>
      <c r="L229" s="140">
        <f>G229/$I$229</f>
        <v>0.54238227146814399</v>
      </c>
      <c r="M229" s="119">
        <f>H229/$I$229</f>
        <v>1.7174515235457065E-2</v>
      </c>
      <c r="N229" s="98"/>
      <c r="O229" s="63"/>
      <c r="P229" s="10"/>
      <c r="Q229" s="10"/>
    </row>
    <row r="230" spans="2:17" s="9" customFormat="1" x14ac:dyDescent="0.2">
      <c r="B230" s="55"/>
      <c r="C230" s="68"/>
      <c r="D230" s="70" t="s">
        <v>10</v>
      </c>
      <c r="E230" s="210">
        <f>E231+E232</f>
        <v>215</v>
      </c>
      <c r="F230" s="210">
        <f>F231+F232</f>
        <v>1388</v>
      </c>
      <c r="G230" s="210">
        <f>G231+G232</f>
        <v>2122</v>
      </c>
      <c r="H230" s="210">
        <f>H231+H232</f>
        <v>55</v>
      </c>
      <c r="I230" s="211">
        <f t="shared" si="91"/>
        <v>3780</v>
      </c>
      <c r="J230" s="136">
        <f>E230/$I$230</f>
        <v>5.6878306878306875E-2</v>
      </c>
      <c r="K230" s="136">
        <f>F230/$I$230</f>
        <v>0.36719576719576719</v>
      </c>
      <c r="L230" s="136">
        <f>G230/$I$230</f>
        <v>0.56137566137566142</v>
      </c>
      <c r="M230" s="103">
        <f>H230/$I$230</f>
        <v>1.4550264550264549E-2</v>
      </c>
      <c r="N230" s="98"/>
      <c r="O230" s="63"/>
      <c r="P230" s="10"/>
      <c r="Q230" s="10"/>
    </row>
    <row r="231" spans="2:17" s="9" customFormat="1" x14ac:dyDescent="0.2">
      <c r="B231" s="55"/>
      <c r="C231" s="55" t="s">
        <v>16</v>
      </c>
      <c r="D231" s="82" t="s">
        <v>86</v>
      </c>
      <c r="E231" s="219">
        <f>県央!E231+中部!E231+奥州!E231+一関!E231+大船渡!E231+釜石!E231+宮古!E231+久慈!E231+二戸!E231</f>
        <v>136</v>
      </c>
      <c r="F231" s="219">
        <f>県央!F231+中部!F231+奥州!F231+一関!F231+大船渡!F231+釜石!F231+宮古!F231+久慈!F231+二戸!F231</f>
        <v>678</v>
      </c>
      <c r="G231" s="219">
        <f>県央!G231+中部!G231+奥州!G231+一関!G231+大船渡!G231+釜石!G231+宮古!G231+久慈!G231+二戸!G231</f>
        <v>1045</v>
      </c>
      <c r="H231" s="219">
        <f>県央!H231+中部!H231+奥州!H231+一関!H231+大船渡!H231+釜石!H231+宮古!H231+久慈!H231+二戸!H231</f>
        <v>33</v>
      </c>
      <c r="I231" s="218">
        <f t="shared" si="91"/>
        <v>1892</v>
      </c>
      <c r="J231" s="141">
        <f>E231/$I$231</f>
        <v>7.1881606765327691E-2</v>
      </c>
      <c r="K231" s="141">
        <f>F231/$I$231</f>
        <v>0.35835095137420719</v>
      </c>
      <c r="L231" s="141">
        <f>G231/$I$231</f>
        <v>0.55232558139534882</v>
      </c>
      <c r="M231" s="123">
        <f>H231/$I$231</f>
        <v>1.7441860465116279E-2</v>
      </c>
      <c r="N231" s="98"/>
      <c r="O231" s="63"/>
      <c r="P231" s="10"/>
      <c r="Q231" s="10"/>
    </row>
    <row r="232" spans="2:17" s="9" customFormat="1" x14ac:dyDescent="0.2">
      <c r="B232" s="84"/>
      <c r="C232" s="59"/>
      <c r="D232" s="59" t="s">
        <v>89</v>
      </c>
      <c r="E232" s="246">
        <f>県央!E232+中部!E232+奥州!E232+一関!E232+大船渡!E232+釜石!E232+宮古!E232+久慈!E232+二戸!E232</f>
        <v>79</v>
      </c>
      <c r="F232" s="246">
        <f>県央!F232+中部!F232+奥州!F232+一関!F232+大船渡!F232+釜石!F232+宮古!F232+久慈!F232+二戸!F232</f>
        <v>710</v>
      </c>
      <c r="G232" s="246">
        <f>県央!G232+中部!G232+奥州!G232+一関!G232+大船渡!G232+釜石!G232+宮古!G232+久慈!G232+二戸!G232</f>
        <v>1077</v>
      </c>
      <c r="H232" s="246">
        <f>県央!H232+中部!H232+奥州!H232+一関!H232+大船渡!H232+釜石!H232+宮古!H232+久慈!H232+二戸!H232</f>
        <v>22</v>
      </c>
      <c r="I232" s="221">
        <f t="shared" si="91"/>
        <v>1888</v>
      </c>
      <c r="J232" s="200">
        <f>E232/$I$232</f>
        <v>4.184322033898305E-2</v>
      </c>
      <c r="K232" s="200">
        <f>F232/$I$232</f>
        <v>0.3760593220338983</v>
      </c>
      <c r="L232" s="200">
        <f>G232/$I$232</f>
        <v>0.57044491525423724</v>
      </c>
      <c r="M232" s="133">
        <f>H232/$I$232</f>
        <v>1.1652542372881356E-2</v>
      </c>
      <c r="N232" s="98"/>
      <c r="O232" s="63"/>
      <c r="P232" s="10"/>
      <c r="Q232" s="10"/>
    </row>
    <row r="233" spans="2:17" s="9" customFormat="1" x14ac:dyDescent="0.2">
      <c r="B233" s="68"/>
      <c r="C233" s="69"/>
      <c r="D233" s="70" t="s">
        <v>10</v>
      </c>
      <c r="E233" s="210">
        <f>E234+E235</f>
        <v>196</v>
      </c>
      <c r="F233" s="210">
        <f>F234+F235</f>
        <v>2001</v>
      </c>
      <c r="G233" s="210">
        <f>G234+G235</f>
        <v>3107</v>
      </c>
      <c r="H233" s="210">
        <f>H234+H235</f>
        <v>128</v>
      </c>
      <c r="I233" s="211">
        <f t="shared" si="91"/>
        <v>5432</v>
      </c>
      <c r="J233" s="136">
        <f>E233/$I$233</f>
        <v>3.608247422680412E-2</v>
      </c>
      <c r="K233" s="136">
        <f>F233/$I$233</f>
        <v>0.36837260677466865</v>
      </c>
      <c r="L233" s="136">
        <f>G233/$I$233</f>
        <v>0.57198085419734901</v>
      </c>
      <c r="M233" s="103">
        <f>H233/$I$233</f>
        <v>2.3564064801178203E-2</v>
      </c>
      <c r="N233" s="98"/>
      <c r="O233" s="63"/>
      <c r="P233" s="10"/>
      <c r="Q233" s="10"/>
    </row>
    <row r="234" spans="2:17" s="9" customFormat="1" x14ac:dyDescent="0.2">
      <c r="B234" s="55"/>
      <c r="C234" s="72"/>
      <c r="D234" s="58" t="s">
        <v>86</v>
      </c>
      <c r="E234" s="219">
        <f>県央!E234+中部!E234+奥州!E234+一関!E234+大船渡!E234+釜石!E234+宮古!E234+久慈!E234+二戸!E234</f>
        <v>134</v>
      </c>
      <c r="F234" s="219">
        <f>県央!F234+中部!F234+奥州!F234+一関!F234+大船渡!F234+釜石!F234+宮古!F234+久慈!F234+二戸!F234</f>
        <v>1027</v>
      </c>
      <c r="G234" s="219">
        <f>県央!G234+中部!G234+奥州!G234+一関!G234+大船渡!G234+釜石!G234+宮古!G234+久慈!G234+二戸!G234</f>
        <v>1629</v>
      </c>
      <c r="H234" s="219">
        <f>県央!H234+中部!H234+奥州!H234+一関!H234+大船渡!H234+釜石!H234+宮古!H234+久慈!H234+二戸!H234</f>
        <v>77</v>
      </c>
      <c r="I234" s="213">
        <f t="shared" si="91"/>
        <v>2867</v>
      </c>
      <c r="J234" s="137">
        <f>E234/$I$234</f>
        <v>4.6738751307987443E-2</v>
      </c>
      <c r="K234" s="137">
        <f>F234/$I$234</f>
        <v>0.35821416114405302</v>
      </c>
      <c r="L234" s="137">
        <f>G234/$I$234</f>
        <v>0.56818974537844436</v>
      </c>
      <c r="M234" s="107">
        <f>H234/$I$234</f>
        <v>2.6857342169515172E-2</v>
      </c>
      <c r="N234" s="98"/>
      <c r="O234" s="63"/>
      <c r="P234" s="10"/>
      <c r="Q234" s="10"/>
    </row>
    <row r="235" spans="2:17" s="9" customFormat="1" x14ac:dyDescent="0.2">
      <c r="B235" s="55" t="s">
        <v>25</v>
      </c>
      <c r="C235" s="26" t="s">
        <v>16</v>
      </c>
      <c r="D235" s="74" t="s">
        <v>89</v>
      </c>
      <c r="E235" s="214">
        <f>県央!E235+中部!E235+奥州!E235+一関!E235+大船渡!E235+釜石!E235+宮古!E235+久慈!E235+二戸!E235</f>
        <v>62</v>
      </c>
      <c r="F235" s="214">
        <f>県央!F235+中部!F235+奥州!F235+一関!F235+大船渡!F235+釜石!F235+宮古!F235+久慈!F235+二戸!F235</f>
        <v>974</v>
      </c>
      <c r="G235" s="214">
        <f>県央!G235+中部!G235+奥州!G235+一関!G235+大船渡!G235+釜石!G235+宮古!G235+久慈!G235+二戸!G235</f>
        <v>1478</v>
      </c>
      <c r="H235" s="214">
        <f>県央!H235+中部!H235+奥州!H235+一関!H235+大船渡!H235+釜石!H235+宮古!H235+久慈!H235+二戸!H235</f>
        <v>51</v>
      </c>
      <c r="I235" s="239">
        <f t="shared" si="91"/>
        <v>2565</v>
      </c>
      <c r="J235" s="201">
        <f>E235/$I$235</f>
        <v>2.4171539961013646E-2</v>
      </c>
      <c r="K235" s="201">
        <f>F235/$I$235</f>
        <v>0.37972709551656919</v>
      </c>
      <c r="L235" s="201">
        <f>G235/$I$235</f>
        <v>0.57621832358674463</v>
      </c>
      <c r="M235" s="202">
        <f>H235/$I$235</f>
        <v>1.9883040935672516E-2</v>
      </c>
      <c r="N235" s="98"/>
      <c r="O235" s="63"/>
      <c r="P235" s="10"/>
      <c r="Q235" s="10"/>
    </row>
    <row r="236" spans="2:17" s="9" customFormat="1" ht="13.8" thickBot="1" x14ac:dyDescent="0.25">
      <c r="B236" s="55"/>
      <c r="C236" s="72"/>
      <c r="D236" s="91" t="s">
        <v>23</v>
      </c>
      <c r="E236" s="359"/>
      <c r="F236" s="359"/>
      <c r="G236" s="359"/>
      <c r="H236" s="359"/>
      <c r="I236" s="240">
        <f>$F$11-I233</f>
        <v>18</v>
      </c>
      <c r="J236" s="360"/>
      <c r="K236" s="360"/>
      <c r="L236" s="360"/>
      <c r="M236" s="361"/>
      <c r="N236" s="98"/>
      <c r="O236" s="63"/>
      <c r="P236" s="10"/>
      <c r="Q236" s="10"/>
    </row>
    <row r="237" spans="2:17" s="9" customFormat="1" ht="13.8" thickTop="1" x14ac:dyDescent="0.2">
      <c r="B237" s="92"/>
      <c r="C237" s="93"/>
      <c r="D237" s="62" t="s">
        <v>10</v>
      </c>
      <c r="E237" s="210">
        <f>E238+E239</f>
        <v>733</v>
      </c>
      <c r="F237" s="210">
        <f>F238+F239</f>
        <v>4790</v>
      </c>
      <c r="G237" s="210">
        <f>G238+G239</f>
        <v>7188</v>
      </c>
      <c r="H237" s="210">
        <f>H238+H239</f>
        <v>260</v>
      </c>
      <c r="I237" s="216">
        <f>SUM(E237:H237)</f>
        <v>12971</v>
      </c>
      <c r="J237" s="142">
        <f>E237/$I$237</f>
        <v>5.6510677665561636E-2</v>
      </c>
      <c r="K237" s="142">
        <f>F237/$I$237</f>
        <v>0.36928532881042325</v>
      </c>
      <c r="L237" s="142">
        <f>G237/$I$237</f>
        <v>0.55415927839025514</v>
      </c>
      <c r="M237" s="127">
        <f>H237/$I$237</f>
        <v>2.0044715133759924E-2</v>
      </c>
      <c r="N237" s="98"/>
      <c r="O237" s="63"/>
      <c r="P237" s="10"/>
      <c r="Q237" s="10"/>
    </row>
    <row r="238" spans="2:17" s="9" customFormat="1" x14ac:dyDescent="0.2">
      <c r="B238" s="55"/>
      <c r="C238" s="72"/>
      <c r="D238" s="58" t="s">
        <v>86</v>
      </c>
      <c r="E238" s="219">
        <f t="shared" ref="E238:H239" si="92">E224+E234</f>
        <v>478</v>
      </c>
      <c r="F238" s="219">
        <f t="shared" si="92"/>
        <v>2425</v>
      </c>
      <c r="G238" s="219">
        <f t="shared" si="92"/>
        <v>3654</v>
      </c>
      <c r="H238" s="219">
        <f t="shared" si="92"/>
        <v>156</v>
      </c>
      <c r="I238" s="218">
        <f>SUM(E238:H238)</f>
        <v>6713</v>
      </c>
      <c r="J238" s="141">
        <f>E238/$I$238</f>
        <v>7.1205124385520638E-2</v>
      </c>
      <c r="K238" s="141">
        <f>F238/$I$238</f>
        <v>0.3612393862654551</v>
      </c>
      <c r="L238" s="141">
        <f>G238/$I$238</f>
        <v>0.5443169968717414</v>
      </c>
      <c r="M238" s="123">
        <f>H238/$I$238</f>
        <v>2.3238492477282883E-2</v>
      </c>
      <c r="N238" s="98"/>
      <c r="O238" s="63"/>
      <c r="P238" s="10"/>
      <c r="Q238" s="10"/>
    </row>
    <row r="239" spans="2:17" s="9" customFormat="1" x14ac:dyDescent="0.2">
      <c r="B239" s="96" t="s">
        <v>10</v>
      </c>
      <c r="C239" s="26"/>
      <c r="D239" s="74" t="s">
        <v>89</v>
      </c>
      <c r="E239" s="230">
        <f t="shared" si="92"/>
        <v>255</v>
      </c>
      <c r="F239" s="230">
        <f t="shared" si="92"/>
        <v>2365</v>
      </c>
      <c r="G239" s="230">
        <f t="shared" si="92"/>
        <v>3534</v>
      </c>
      <c r="H239" s="230">
        <f t="shared" si="92"/>
        <v>104</v>
      </c>
      <c r="I239" s="241">
        <f>SUM(E239:H239)</f>
        <v>6258</v>
      </c>
      <c r="J239" s="204">
        <f>E239/$I$239</f>
        <v>4.0747842761265578E-2</v>
      </c>
      <c r="K239" s="204">
        <f>F239/$I$239</f>
        <v>0.37791626717801213</v>
      </c>
      <c r="L239" s="204">
        <f>G239/$I$239</f>
        <v>0.56471716203259825</v>
      </c>
      <c r="M239" s="205">
        <f>H239/$I$239</f>
        <v>1.6618728028124002E-2</v>
      </c>
      <c r="N239" s="98"/>
      <c r="O239" s="63"/>
      <c r="P239" s="10"/>
      <c r="Q239" s="10"/>
    </row>
    <row r="240" spans="2:17" s="9" customFormat="1" x14ac:dyDescent="0.2">
      <c r="B240" s="84"/>
      <c r="C240" s="97"/>
      <c r="D240" s="59" t="s">
        <v>23</v>
      </c>
      <c r="E240" s="362"/>
      <c r="F240" s="362"/>
      <c r="G240" s="362"/>
      <c r="H240" s="362"/>
      <c r="I240" s="216">
        <f>I226+I236</f>
        <v>91</v>
      </c>
      <c r="J240" s="357"/>
      <c r="K240" s="357"/>
      <c r="L240" s="357"/>
      <c r="M240" s="358"/>
      <c r="N240" s="98"/>
      <c r="O240" s="63"/>
      <c r="P240" s="10"/>
      <c r="Q240" s="10"/>
    </row>
    <row r="241" spans="2:17" s="9" customFormat="1" x14ac:dyDescent="0.2">
      <c r="B241" s="66"/>
      <c r="C241" s="66"/>
      <c r="D241" s="64"/>
      <c r="E241" s="354"/>
      <c r="F241" s="354"/>
      <c r="G241" s="354"/>
      <c r="H241" s="354"/>
      <c r="I241" s="63"/>
      <c r="J241" s="250"/>
      <c r="K241" s="250"/>
      <c r="L241" s="250"/>
      <c r="M241" s="265"/>
      <c r="N241" s="63"/>
      <c r="O241" s="63"/>
      <c r="P241" s="10"/>
      <c r="Q241" s="10"/>
    </row>
    <row r="242" spans="2:17" s="9" customFormat="1" x14ac:dyDescent="0.2">
      <c r="B242" s="65" t="s">
        <v>44</v>
      </c>
      <c r="C242" s="66"/>
      <c r="D242" s="64"/>
      <c r="E242" s="64"/>
      <c r="F242" s="64"/>
      <c r="G242" s="64"/>
      <c r="H242" s="64"/>
      <c r="I242" s="63"/>
      <c r="J242" s="63"/>
      <c r="K242" s="63"/>
      <c r="L242" s="63"/>
      <c r="M242" s="64"/>
      <c r="N242" s="63"/>
      <c r="O242" s="63"/>
      <c r="P242" s="10"/>
      <c r="Q242" s="10"/>
    </row>
    <row r="243" spans="2:17" s="9" customFormat="1" ht="28.8" x14ac:dyDescent="0.2">
      <c r="B243" s="30" t="s">
        <v>9</v>
      </c>
      <c r="C243" s="11" t="s">
        <v>19</v>
      </c>
      <c r="D243" s="405" t="s">
        <v>20</v>
      </c>
      <c r="E243" s="11" t="s">
        <v>4</v>
      </c>
      <c r="F243" s="11" t="s">
        <v>5</v>
      </c>
      <c r="G243" s="11" t="s">
        <v>6</v>
      </c>
      <c r="H243" s="11" t="s">
        <v>7</v>
      </c>
      <c r="I243" s="411" t="s">
        <v>10</v>
      </c>
      <c r="J243" s="406" t="s">
        <v>4</v>
      </c>
      <c r="K243" s="11" t="s">
        <v>5</v>
      </c>
      <c r="L243" s="11" t="s">
        <v>6</v>
      </c>
      <c r="M243" s="38" t="s">
        <v>7</v>
      </c>
      <c r="N243" s="46"/>
      <c r="O243" s="63"/>
      <c r="P243" s="10"/>
      <c r="Q243" s="10"/>
    </row>
    <row r="244" spans="2:17" s="9" customFormat="1" x14ac:dyDescent="0.2">
      <c r="B244" s="68"/>
      <c r="C244" s="69"/>
      <c r="D244" s="70" t="s">
        <v>10</v>
      </c>
      <c r="E244" s="210">
        <f>SUM(E245:E246)</f>
        <v>520</v>
      </c>
      <c r="F244" s="210">
        <f>SUM(F245:F246)</f>
        <v>830</v>
      </c>
      <c r="G244" s="210">
        <f>SUM(G245:G246)</f>
        <v>2800</v>
      </c>
      <c r="H244" s="210">
        <f>SUM(H245:H246)</f>
        <v>3435</v>
      </c>
      <c r="I244" s="211">
        <f>SUM(E244:H244)</f>
        <v>7585</v>
      </c>
      <c r="J244" s="136">
        <f>E244/$I$244</f>
        <v>6.8556361239288072E-2</v>
      </c>
      <c r="K244" s="136">
        <f>F244/$I$244</f>
        <v>0.10942649967040211</v>
      </c>
      <c r="L244" s="136">
        <f>G244/$I$244</f>
        <v>0.36914963744232038</v>
      </c>
      <c r="M244" s="103">
        <f>H244/$I$244</f>
        <v>0.45286750164798945</v>
      </c>
      <c r="N244" s="98"/>
      <c r="O244" s="63"/>
      <c r="P244" s="10"/>
      <c r="Q244" s="10"/>
    </row>
    <row r="245" spans="2:17" s="9" customFormat="1" x14ac:dyDescent="0.2">
      <c r="B245" s="55"/>
      <c r="C245" s="72"/>
      <c r="D245" s="58" t="s">
        <v>86</v>
      </c>
      <c r="E245" s="212">
        <f t="shared" ref="E245:H246" si="93">E249+E252</f>
        <v>260</v>
      </c>
      <c r="F245" s="212">
        <f t="shared" si="93"/>
        <v>409</v>
      </c>
      <c r="G245" s="212">
        <f t="shared" si="93"/>
        <v>1340</v>
      </c>
      <c r="H245" s="212">
        <f t="shared" si="93"/>
        <v>1872</v>
      </c>
      <c r="I245" s="213">
        <f>SUM(E245:H245)</f>
        <v>3881</v>
      </c>
      <c r="J245" s="137">
        <f>E245/$I$245</f>
        <v>6.6993043030146873E-2</v>
      </c>
      <c r="K245" s="137">
        <f>F245/$I$245</f>
        <v>0.10538520999742335</v>
      </c>
      <c r="L245" s="137">
        <f>G245/$I$245</f>
        <v>0.34527183715537235</v>
      </c>
      <c r="M245" s="107">
        <f>H245/$I$245</f>
        <v>0.48234990981705744</v>
      </c>
      <c r="N245" s="98"/>
      <c r="O245" s="63"/>
      <c r="P245" s="10"/>
      <c r="Q245" s="10"/>
    </row>
    <row r="246" spans="2:17" s="9" customFormat="1" x14ac:dyDescent="0.2">
      <c r="B246" s="55"/>
      <c r="C246" s="72" t="s">
        <v>10</v>
      </c>
      <c r="D246" s="74" t="s">
        <v>89</v>
      </c>
      <c r="E246" s="214">
        <f t="shared" si="93"/>
        <v>260</v>
      </c>
      <c r="F246" s="214">
        <f t="shared" si="93"/>
        <v>421</v>
      </c>
      <c r="G246" s="214">
        <f t="shared" si="93"/>
        <v>1460</v>
      </c>
      <c r="H246" s="214">
        <f t="shared" si="93"/>
        <v>1563</v>
      </c>
      <c r="I246" s="215">
        <f>SUM(E246:H246)</f>
        <v>3704</v>
      </c>
      <c r="J246" s="138">
        <f>E246/$I$246</f>
        <v>7.0194384449244057E-2</v>
      </c>
      <c r="K246" s="138">
        <f>F246/$I$246</f>
        <v>0.11366090712742981</v>
      </c>
      <c r="L246" s="138">
        <f>G246/$I$246</f>
        <v>0.39416846652267817</v>
      </c>
      <c r="M246" s="111">
        <f>H246/$I$246</f>
        <v>0.42197624190064797</v>
      </c>
      <c r="N246" s="98"/>
      <c r="O246" s="63"/>
      <c r="P246" s="10"/>
      <c r="Q246" s="10"/>
    </row>
    <row r="247" spans="2:17" s="9" customFormat="1" x14ac:dyDescent="0.2">
      <c r="B247" s="55"/>
      <c r="C247" s="72"/>
      <c r="D247" s="59" t="s">
        <v>23</v>
      </c>
      <c r="E247" s="356"/>
      <c r="F247" s="356"/>
      <c r="G247" s="356"/>
      <c r="H247" s="356"/>
      <c r="I247" s="216">
        <f>$F$8-I244</f>
        <v>27</v>
      </c>
      <c r="J247" s="357"/>
      <c r="K247" s="357"/>
      <c r="L247" s="357"/>
      <c r="M247" s="358"/>
      <c r="N247" s="98"/>
      <c r="O247" s="63"/>
      <c r="P247" s="10"/>
      <c r="Q247" s="10"/>
    </row>
    <row r="248" spans="2:17" s="9" customFormat="1" x14ac:dyDescent="0.2">
      <c r="B248" s="55"/>
      <c r="C248" s="68" t="s">
        <v>24</v>
      </c>
      <c r="D248" s="70" t="s">
        <v>10</v>
      </c>
      <c r="E248" s="210">
        <f>E249+E250</f>
        <v>302</v>
      </c>
      <c r="F248" s="210">
        <f>F249+F250</f>
        <v>429</v>
      </c>
      <c r="G248" s="210">
        <f>G249+G250</f>
        <v>1375</v>
      </c>
      <c r="H248" s="210">
        <f>H249+H250</f>
        <v>1684</v>
      </c>
      <c r="I248" s="211">
        <f t="shared" ref="I248:I256" si="94">SUM(E248:H248)</f>
        <v>3790</v>
      </c>
      <c r="J248" s="136">
        <f>E248/$I$248</f>
        <v>7.9683377308707129E-2</v>
      </c>
      <c r="K248" s="136">
        <f>F248/$I$248</f>
        <v>0.11319261213720316</v>
      </c>
      <c r="L248" s="136">
        <f>G248/$I$248</f>
        <v>0.36279683377308708</v>
      </c>
      <c r="M248" s="103">
        <f>H248/$I$248</f>
        <v>0.44432717678100264</v>
      </c>
      <c r="N248" s="98"/>
      <c r="O248" s="63"/>
      <c r="P248" s="10"/>
      <c r="Q248" s="10"/>
    </row>
    <row r="249" spans="2:17" s="9" customFormat="1" x14ac:dyDescent="0.2">
      <c r="B249" s="55" t="s">
        <v>15</v>
      </c>
      <c r="C249" s="55" t="s">
        <v>13</v>
      </c>
      <c r="D249" s="58" t="s">
        <v>86</v>
      </c>
      <c r="E249" s="219">
        <f>県央!E249+中部!E249+奥州!E249+一関!E249+大船渡!E249+釜石!E249+宮古!E249+久慈!E249+二戸!E249</f>
        <v>148</v>
      </c>
      <c r="F249" s="219">
        <f>県央!F249+中部!F249+奥州!F249+一関!F249+大船渡!F249+釜石!F249+宮古!F249+久慈!F249+二戸!F249</f>
        <v>215</v>
      </c>
      <c r="G249" s="219">
        <f>県央!G249+中部!G249+奥州!G249+一関!G249+大船渡!G249+釜石!G249+宮古!G249+久慈!G249+二戸!G249</f>
        <v>682</v>
      </c>
      <c r="H249" s="219">
        <f>県央!H249+中部!H249+奥州!H249+一関!H249+大船渡!H249+釜石!H249+宮古!H249+久慈!H249+二戸!H249</f>
        <v>932</v>
      </c>
      <c r="I249" s="213">
        <f t="shared" si="94"/>
        <v>1977</v>
      </c>
      <c r="J249" s="137">
        <f>E249/$I$249</f>
        <v>7.4860900354071822E-2</v>
      </c>
      <c r="K249" s="137">
        <f>F249/$I$249</f>
        <v>0.10875063227111785</v>
      </c>
      <c r="L249" s="137">
        <f>G249/$I$249</f>
        <v>0.34496712190187151</v>
      </c>
      <c r="M249" s="107">
        <f>H249/$I$249</f>
        <v>0.47142134547293879</v>
      </c>
      <c r="N249" s="98"/>
      <c r="O249" s="63"/>
      <c r="P249" s="10"/>
      <c r="Q249" s="10"/>
    </row>
    <row r="250" spans="2:17" s="9" customFormat="1" x14ac:dyDescent="0.2">
      <c r="B250" s="55"/>
      <c r="C250" s="55"/>
      <c r="D250" s="60" t="s">
        <v>89</v>
      </c>
      <c r="E250" s="246">
        <f>県央!E250+中部!E250+奥州!E250+一関!E250+大船渡!E250+釜石!E250+宮古!E250+久慈!E250+二戸!E250</f>
        <v>154</v>
      </c>
      <c r="F250" s="246">
        <f>県央!F250+中部!F250+奥州!F250+一関!F250+大船渡!F250+釜石!F250+宮古!F250+久慈!F250+二戸!F250</f>
        <v>214</v>
      </c>
      <c r="G250" s="246">
        <f>県央!G250+中部!G250+奥州!G250+一関!G250+大船渡!G250+釜石!G250+宮古!G250+久慈!G250+二戸!G250</f>
        <v>693</v>
      </c>
      <c r="H250" s="246">
        <f>県央!H250+中部!H250+奥州!H250+一関!H250+大船渡!H250+釜石!H250+宮古!H250+久慈!H250+二戸!H250</f>
        <v>752</v>
      </c>
      <c r="I250" s="217">
        <f t="shared" si="94"/>
        <v>1813</v>
      </c>
      <c r="J250" s="140">
        <f>E250/$I$250</f>
        <v>8.4942084942084939E-2</v>
      </c>
      <c r="K250" s="140">
        <f>F250/$I$250</f>
        <v>0.11803640375068947</v>
      </c>
      <c r="L250" s="140">
        <f>G250/$I$250</f>
        <v>0.38223938223938225</v>
      </c>
      <c r="M250" s="119">
        <f>H250/$I$250</f>
        <v>0.41478212906784334</v>
      </c>
      <c r="N250" s="98"/>
      <c r="O250" s="63"/>
      <c r="P250" s="10"/>
      <c r="Q250" s="10"/>
    </row>
    <row r="251" spans="2:17" s="9" customFormat="1" x14ac:dyDescent="0.2">
      <c r="B251" s="55"/>
      <c r="C251" s="68"/>
      <c r="D251" s="70" t="s">
        <v>10</v>
      </c>
      <c r="E251" s="210">
        <f>E252+E253</f>
        <v>218</v>
      </c>
      <c r="F251" s="210">
        <f>F252+F253</f>
        <v>401</v>
      </c>
      <c r="G251" s="210">
        <f>G252+G253</f>
        <v>1425</v>
      </c>
      <c r="H251" s="210">
        <f>H252+H253</f>
        <v>1751</v>
      </c>
      <c r="I251" s="211">
        <f t="shared" si="94"/>
        <v>3795</v>
      </c>
      <c r="J251" s="136">
        <f>E251/$I$251</f>
        <v>5.7444005270092226E-2</v>
      </c>
      <c r="K251" s="136">
        <f>F251/$I$251</f>
        <v>0.10566534914361002</v>
      </c>
      <c r="L251" s="136">
        <f>G251/$I$251</f>
        <v>0.37549407114624506</v>
      </c>
      <c r="M251" s="103">
        <f>H251/$I$251</f>
        <v>0.46139657444005272</v>
      </c>
      <c r="N251" s="98"/>
      <c r="O251" s="63"/>
      <c r="P251" s="10"/>
      <c r="Q251" s="10"/>
    </row>
    <row r="252" spans="2:17" s="9" customFormat="1" x14ac:dyDescent="0.2">
      <c r="B252" s="55"/>
      <c r="C252" s="55" t="s">
        <v>16</v>
      </c>
      <c r="D252" s="82" t="s">
        <v>86</v>
      </c>
      <c r="E252" s="219">
        <f>県央!E252+中部!E252+奥州!E252+一関!E252+大船渡!E252+釜石!E252+宮古!E252+久慈!E252+二戸!E252</f>
        <v>112</v>
      </c>
      <c r="F252" s="219">
        <f>県央!F252+中部!F252+奥州!F252+一関!F252+大船渡!F252+釜石!F252+宮古!F252+久慈!F252+二戸!F252</f>
        <v>194</v>
      </c>
      <c r="G252" s="219">
        <f>県央!G252+中部!G252+奥州!G252+一関!G252+大船渡!G252+釜石!G252+宮古!G252+久慈!G252+二戸!G252</f>
        <v>658</v>
      </c>
      <c r="H252" s="219">
        <f>県央!H252+中部!H252+奥州!H252+一関!H252+大船渡!H252+釜石!H252+宮古!H252+久慈!H252+二戸!H252</f>
        <v>940</v>
      </c>
      <c r="I252" s="218">
        <f t="shared" si="94"/>
        <v>1904</v>
      </c>
      <c r="J252" s="141">
        <f>E252/$I$252</f>
        <v>5.8823529411764705E-2</v>
      </c>
      <c r="K252" s="141">
        <f>F252/$I$252</f>
        <v>0.10189075630252101</v>
      </c>
      <c r="L252" s="141">
        <f>G252/$I$252</f>
        <v>0.34558823529411764</v>
      </c>
      <c r="M252" s="123">
        <f>H252/$I$252</f>
        <v>0.49369747899159666</v>
      </c>
      <c r="N252" s="98"/>
      <c r="O252" s="63"/>
      <c r="P252" s="10"/>
      <c r="Q252" s="10"/>
    </row>
    <row r="253" spans="2:17" s="9" customFormat="1" x14ac:dyDescent="0.2">
      <c r="B253" s="84"/>
      <c r="C253" s="59"/>
      <c r="D253" s="59" t="s">
        <v>89</v>
      </c>
      <c r="E253" s="246">
        <f>県央!E253+中部!E253+奥州!E253+一関!E253+大船渡!E253+釜石!E253+宮古!E253+久慈!E253+二戸!E253</f>
        <v>106</v>
      </c>
      <c r="F253" s="246">
        <f>県央!F253+中部!F253+奥州!F253+一関!F253+大船渡!F253+釜石!F253+宮古!F253+久慈!F253+二戸!F253</f>
        <v>207</v>
      </c>
      <c r="G253" s="246">
        <f>県央!G253+中部!G253+奥州!G253+一関!G253+大船渡!G253+釜石!G253+宮古!G253+久慈!G253+二戸!G253</f>
        <v>767</v>
      </c>
      <c r="H253" s="246">
        <f>県央!H253+中部!H253+奥州!H253+一関!H253+大船渡!H253+釜石!H253+宮古!H253+久慈!H253+二戸!H253</f>
        <v>811</v>
      </c>
      <c r="I253" s="216">
        <f t="shared" si="94"/>
        <v>1891</v>
      </c>
      <c r="J253" s="142">
        <f>E253/$I$253</f>
        <v>5.6054997355896349E-2</v>
      </c>
      <c r="K253" s="142">
        <f>F253/$I$253</f>
        <v>0.10946589106292967</v>
      </c>
      <c r="L253" s="142">
        <f>G253/$I$253</f>
        <v>0.40560549973558963</v>
      </c>
      <c r="M253" s="127">
        <f>H253/$I$253</f>
        <v>0.42887361184558437</v>
      </c>
      <c r="N253" s="98"/>
      <c r="O253" s="63"/>
      <c r="P253" s="10"/>
      <c r="Q253" s="10"/>
    </row>
    <row r="254" spans="2:17" s="9" customFormat="1" x14ac:dyDescent="0.2">
      <c r="B254" s="68"/>
      <c r="C254" s="69"/>
      <c r="D254" s="70" t="s">
        <v>10</v>
      </c>
      <c r="E254" s="210">
        <f>E255+E256</f>
        <v>209</v>
      </c>
      <c r="F254" s="210">
        <f>F255+F256</f>
        <v>422</v>
      </c>
      <c r="G254" s="210">
        <f>G255+G256</f>
        <v>1742</v>
      </c>
      <c r="H254" s="210">
        <f>H255+H256</f>
        <v>3067</v>
      </c>
      <c r="I254" s="211">
        <f t="shared" si="94"/>
        <v>5440</v>
      </c>
      <c r="J254" s="136">
        <f>E254/$I$254</f>
        <v>3.8419117647058826E-2</v>
      </c>
      <c r="K254" s="136">
        <f>F254/$I$254</f>
        <v>7.7573529411764708E-2</v>
      </c>
      <c r="L254" s="136">
        <f>G254/$I$254</f>
        <v>0.32022058823529409</v>
      </c>
      <c r="M254" s="103">
        <f>H254/$I$254</f>
        <v>0.5637867647058824</v>
      </c>
      <c r="N254" s="98"/>
      <c r="O254" s="63"/>
      <c r="P254" s="10"/>
      <c r="Q254" s="10"/>
    </row>
    <row r="255" spans="2:17" s="9" customFormat="1" x14ac:dyDescent="0.2">
      <c r="B255" s="55"/>
      <c r="C255" s="72"/>
      <c r="D255" s="58" t="s">
        <v>86</v>
      </c>
      <c r="E255" s="219">
        <f>県央!E255+中部!E255+奥州!E255+一関!E255+大船渡!E255+釜石!E255+宮古!E255+久慈!E255+二戸!E255</f>
        <v>87</v>
      </c>
      <c r="F255" s="219">
        <f>県央!F255+中部!F255+奥州!F255+一関!F255+大船渡!F255+釜石!F255+宮古!F255+久慈!F255+二戸!F255</f>
        <v>198</v>
      </c>
      <c r="G255" s="219">
        <f>県央!G255+中部!G255+奥州!G255+一関!G255+大船渡!G255+釜石!G255+宮古!G255+久慈!G255+二戸!G255</f>
        <v>871</v>
      </c>
      <c r="H255" s="219">
        <f>県央!H255+中部!H255+奥州!H255+一関!H255+大船渡!H255+釜石!H255+宮古!H255+久慈!H255+二戸!H255</f>
        <v>1716</v>
      </c>
      <c r="I255" s="213">
        <f t="shared" si="94"/>
        <v>2872</v>
      </c>
      <c r="J255" s="137">
        <f>E255/$I$255</f>
        <v>3.0292479108635098E-2</v>
      </c>
      <c r="K255" s="137">
        <f>F255/$I$255</f>
        <v>6.894150417827298E-2</v>
      </c>
      <c r="L255" s="137">
        <f>G255/$I$255</f>
        <v>0.30327298050139273</v>
      </c>
      <c r="M255" s="107">
        <f>H255/$I$255</f>
        <v>0.59749303621169914</v>
      </c>
      <c r="N255" s="98"/>
      <c r="O255" s="63"/>
      <c r="P255" s="10"/>
      <c r="Q255" s="10"/>
    </row>
    <row r="256" spans="2:17" s="9" customFormat="1" x14ac:dyDescent="0.2">
      <c r="B256" s="55" t="s">
        <v>25</v>
      </c>
      <c r="C256" s="26" t="s">
        <v>16</v>
      </c>
      <c r="D256" s="74" t="s">
        <v>89</v>
      </c>
      <c r="E256" s="214">
        <f>県央!E256+中部!E256+奥州!E256+一関!E256+大船渡!E256+釜石!E256+宮古!E256+久慈!E256+二戸!E256</f>
        <v>122</v>
      </c>
      <c r="F256" s="214">
        <f>県央!F256+中部!F256+奥州!F256+一関!F256+大船渡!F256+釜石!F256+宮古!F256+久慈!F256+二戸!F256</f>
        <v>224</v>
      </c>
      <c r="G256" s="214">
        <f>県央!G256+中部!G256+奥州!G256+一関!G256+大船渡!G256+釜石!G256+宮古!G256+久慈!G256+二戸!G256</f>
        <v>871</v>
      </c>
      <c r="H256" s="214">
        <f>県央!H256+中部!H256+奥州!H256+一関!H256+大船渡!H256+釜石!H256+宮古!H256+久慈!H256+二戸!H256</f>
        <v>1351</v>
      </c>
      <c r="I256" s="239">
        <f t="shared" si="94"/>
        <v>2568</v>
      </c>
      <c r="J256" s="138">
        <f>E256/$I$256</f>
        <v>4.7507788161993768E-2</v>
      </c>
      <c r="K256" s="138">
        <f>F256/$I$256</f>
        <v>8.7227414330218064E-2</v>
      </c>
      <c r="L256" s="138">
        <f>G256/$I$256</f>
        <v>0.33917445482866043</v>
      </c>
      <c r="M256" s="111">
        <f>H256/$I$256</f>
        <v>0.52609034267912769</v>
      </c>
      <c r="N256" s="98"/>
      <c r="O256" s="63"/>
      <c r="P256" s="10"/>
      <c r="Q256" s="10"/>
    </row>
    <row r="257" spans="2:17" s="9" customFormat="1" ht="13.8" thickBot="1" x14ac:dyDescent="0.25">
      <c r="B257" s="55"/>
      <c r="C257" s="72"/>
      <c r="D257" s="91" t="s">
        <v>23</v>
      </c>
      <c r="E257" s="234"/>
      <c r="F257" s="234"/>
      <c r="G257" s="234"/>
      <c r="H257" s="234"/>
      <c r="I257" s="240">
        <f>$F$11-I254</f>
        <v>10</v>
      </c>
      <c r="J257" s="196"/>
      <c r="K257" s="196"/>
      <c r="L257" s="196"/>
      <c r="M257" s="197"/>
      <c r="N257" s="98"/>
      <c r="O257" s="63"/>
      <c r="P257" s="10"/>
      <c r="Q257" s="10"/>
    </row>
    <row r="258" spans="2:17" s="9" customFormat="1" ht="13.8" thickTop="1" x14ac:dyDescent="0.2">
      <c r="B258" s="92"/>
      <c r="C258" s="93"/>
      <c r="D258" s="62" t="s">
        <v>10</v>
      </c>
      <c r="E258" s="222">
        <f>E259+E260</f>
        <v>729</v>
      </c>
      <c r="F258" s="222">
        <f>F259+F260</f>
        <v>1252</v>
      </c>
      <c r="G258" s="222">
        <f>G259+G260</f>
        <v>4542</v>
      </c>
      <c r="H258" s="222">
        <f>H259+H260</f>
        <v>6502</v>
      </c>
      <c r="I258" s="223">
        <f>SUM(E258:H258)</f>
        <v>13025</v>
      </c>
      <c r="J258" s="198">
        <f>E258/$I$258</f>
        <v>5.5969289827255277E-2</v>
      </c>
      <c r="K258" s="198">
        <f>F258/$I$258</f>
        <v>9.6122840690978886E-2</v>
      </c>
      <c r="L258" s="198">
        <f>G258/$I$258</f>
        <v>0.34871401151631476</v>
      </c>
      <c r="M258" s="199">
        <f>H258/$I$258</f>
        <v>0.49919385796545107</v>
      </c>
      <c r="N258" s="98"/>
      <c r="O258" s="63"/>
      <c r="P258" s="10"/>
      <c r="Q258" s="10"/>
    </row>
    <row r="259" spans="2:17" s="9" customFormat="1" x14ac:dyDescent="0.2">
      <c r="B259" s="55"/>
      <c r="C259" s="72"/>
      <c r="D259" s="58" t="s">
        <v>86</v>
      </c>
      <c r="E259" s="219">
        <f t="shared" ref="E259:H260" si="95">E245+E255</f>
        <v>347</v>
      </c>
      <c r="F259" s="219">
        <f t="shared" si="95"/>
        <v>607</v>
      </c>
      <c r="G259" s="219">
        <f t="shared" si="95"/>
        <v>2211</v>
      </c>
      <c r="H259" s="219">
        <f t="shared" si="95"/>
        <v>3588</v>
      </c>
      <c r="I259" s="213">
        <f>SUM(E259:H259)</f>
        <v>6753</v>
      </c>
      <c r="J259" s="137">
        <f>E259/$I$259</f>
        <v>5.1384569820820375E-2</v>
      </c>
      <c r="K259" s="137">
        <f>F259/$I$259</f>
        <v>8.988597660299126E-2</v>
      </c>
      <c r="L259" s="137">
        <f>G259/$I$259</f>
        <v>0.32741003998223012</v>
      </c>
      <c r="M259" s="107">
        <f>H259/$I$259</f>
        <v>0.53131941359395829</v>
      </c>
      <c r="N259" s="98"/>
      <c r="O259" s="63"/>
      <c r="P259" s="10"/>
      <c r="Q259" s="10"/>
    </row>
    <row r="260" spans="2:17" s="9" customFormat="1" x14ac:dyDescent="0.2">
      <c r="B260" s="96" t="s">
        <v>10</v>
      </c>
      <c r="C260" s="26"/>
      <c r="D260" s="74" t="s">
        <v>89</v>
      </c>
      <c r="E260" s="230">
        <f t="shared" si="95"/>
        <v>382</v>
      </c>
      <c r="F260" s="230">
        <f t="shared" si="95"/>
        <v>645</v>
      </c>
      <c r="G260" s="230">
        <f t="shared" si="95"/>
        <v>2331</v>
      </c>
      <c r="H260" s="230">
        <f t="shared" si="95"/>
        <v>2914</v>
      </c>
      <c r="I260" s="215">
        <f>SUM(E260:H260)</f>
        <v>6272</v>
      </c>
      <c r="J260" s="138">
        <f>E260/$I$260</f>
        <v>6.0905612244897961E-2</v>
      </c>
      <c r="K260" s="138">
        <f>F260/$I$260</f>
        <v>0.10283801020408163</v>
      </c>
      <c r="L260" s="138">
        <f>G260/$I$260</f>
        <v>0.3716517857142857</v>
      </c>
      <c r="M260" s="111">
        <f>H260/$I$260</f>
        <v>0.46460459183673469</v>
      </c>
      <c r="N260" s="98"/>
      <c r="O260" s="63"/>
      <c r="P260" s="10"/>
      <c r="Q260" s="10"/>
    </row>
    <row r="261" spans="2:17" s="9" customFormat="1" x14ac:dyDescent="0.2">
      <c r="B261" s="84"/>
      <c r="C261" s="97"/>
      <c r="D261" s="59" t="s">
        <v>23</v>
      </c>
      <c r="E261" s="224"/>
      <c r="F261" s="224"/>
      <c r="G261" s="224"/>
      <c r="H261" s="224"/>
      <c r="I261" s="216">
        <f>I247+I257</f>
        <v>37</v>
      </c>
      <c r="J261" s="146"/>
      <c r="K261" s="146"/>
      <c r="L261" s="146"/>
      <c r="M261" s="100"/>
      <c r="N261" s="98"/>
      <c r="O261" s="63"/>
      <c r="P261" s="10"/>
      <c r="Q261" s="10"/>
    </row>
    <row r="262" spans="2:17" s="9" customFormat="1" x14ac:dyDescent="0.2">
      <c r="B262" s="66"/>
      <c r="C262" s="66"/>
      <c r="D262" s="66"/>
      <c r="E262" s="64"/>
      <c r="F262" s="64"/>
      <c r="G262" s="64"/>
      <c r="H262" s="64"/>
      <c r="I262" s="64"/>
      <c r="J262" s="63"/>
      <c r="K262" s="63"/>
      <c r="L262" s="63"/>
      <c r="M262" s="63"/>
      <c r="N262" s="64"/>
      <c r="O262" s="63"/>
      <c r="P262" s="10"/>
      <c r="Q262" s="10"/>
    </row>
    <row r="263" spans="2:17" s="9" customFormat="1" x14ac:dyDescent="0.2">
      <c r="B263" s="65" t="s">
        <v>64</v>
      </c>
      <c r="C263" s="147"/>
      <c r="D263" s="66"/>
      <c r="E263" s="64"/>
      <c r="F263" s="64"/>
      <c r="G263" s="64"/>
      <c r="H263" s="64"/>
      <c r="I263" s="64"/>
      <c r="J263" s="63"/>
      <c r="K263" s="63"/>
      <c r="L263" s="63"/>
      <c r="M263" s="63"/>
      <c r="N263" s="64"/>
      <c r="O263" s="63"/>
      <c r="P263" s="10"/>
      <c r="Q263" s="10"/>
    </row>
    <row r="264" spans="2:17" s="9" customFormat="1" ht="19.2" x14ac:dyDescent="0.2">
      <c r="B264" s="11" t="s">
        <v>9</v>
      </c>
      <c r="C264" s="11" t="s">
        <v>19</v>
      </c>
      <c r="D264" s="405" t="s">
        <v>20</v>
      </c>
      <c r="E264" s="405" t="s">
        <v>65</v>
      </c>
      <c r="F264" s="405" t="s">
        <v>66</v>
      </c>
      <c r="G264" s="409" t="s">
        <v>10</v>
      </c>
      <c r="H264" s="410" t="s">
        <v>65</v>
      </c>
      <c r="I264" s="408" t="s">
        <v>66</v>
      </c>
      <c r="J264" s="46"/>
      <c r="K264" s="28"/>
      <c r="L264" s="28"/>
      <c r="M264" s="28"/>
      <c r="N264" s="28"/>
      <c r="O264" s="28"/>
      <c r="P264" s="28"/>
      <c r="Q264" s="10"/>
    </row>
    <row r="265" spans="2:17" s="9" customFormat="1" x14ac:dyDescent="0.2">
      <c r="B265" s="68"/>
      <c r="C265" s="69"/>
      <c r="D265" s="70" t="s">
        <v>10</v>
      </c>
      <c r="E265" s="210">
        <f>E266+E267</f>
        <v>5542</v>
      </c>
      <c r="F265" s="210">
        <f>F266+F267</f>
        <v>601</v>
      </c>
      <c r="G265" s="211">
        <f>SUM(E265:F265)</f>
        <v>6143</v>
      </c>
      <c r="H265" s="136">
        <f>E265/$G$265</f>
        <v>0.90216506592869938</v>
      </c>
      <c r="I265" s="103">
        <f>F265/$G$265</f>
        <v>9.7834934071300672E-2</v>
      </c>
      <c r="J265" s="98"/>
      <c r="K265" s="26"/>
      <c r="L265" s="57"/>
      <c r="M265" s="57"/>
      <c r="N265" s="57"/>
      <c r="O265" s="133"/>
      <c r="P265" s="29"/>
      <c r="Q265" s="10"/>
    </row>
    <row r="266" spans="2:17" s="9" customFormat="1" x14ac:dyDescent="0.2">
      <c r="B266" s="55"/>
      <c r="C266" s="72"/>
      <c r="D266" s="58" t="s">
        <v>86</v>
      </c>
      <c r="E266" s="212">
        <f>E270+E273</f>
        <v>2833</v>
      </c>
      <c r="F266" s="212">
        <f>F270+F273</f>
        <v>325</v>
      </c>
      <c r="G266" s="213">
        <f>SUM(E266:F266)</f>
        <v>3158</v>
      </c>
      <c r="H266" s="137">
        <f>E266/$G$266</f>
        <v>0.89708676377454089</v>
      </c>
      <c r="I266" s="107">
        <f>F266/$G$266</f>
        <v>0.10291323622545916</v>
      </c>
      <c r="J266" s="98"/>
      <c r="K266" s="26"/>
      <c r="L266" s="57"/>
      <c r="M266" s="57"/>
      <c r="N266" s="57"/>
      <c r="O266" s="133"/>
      <c r="P266" s="29"/>
      <c r="Q266" s="10"/>
    </row>
    <row r="267" spans="2:17" s="9" customFormat="1" x14ac:dyDescent="0.2">
      <c r="B267" s="55"/>
      <c r="C267" s="72" t="s">
        <v>10</v>
      </c>
      <c r="D267" s="74" t="s">
        <v>89</v>
      </c>
      <c r="E267" s="214">
        <f>E271+E274</f>
        <v>2709</v>
      </c>
      <c r="F267" s="214">
        <f>F271+F274</f>
        <v>276</v>
      </c>
      <c r="G267" s="215">
        <f>SUM(E267:F267)</f>
        <v>2985</v>
      </c>
      <c r="H267" s="138">
        <f>E267/$G$267</f>
        <v>0.90753768844221105</v>
      </c>
      <c r="I267" s="111">
        <f>F267/$G$267</f>
        <v>9.2462311557788945E-2</v>
      </c>
      <c r="J267" s="98"/>
      <c r="K267" s="26"/>
      <c r="L267" s="57"/>
      <c r="M267" s="57"/>
      <c r="N267" s="57"/>
      <c r="O267" s="133"/>
      <c r="P267" s="29"/>
      <c r="Q267" s="10"/>
    </row>
    <row r="268" spans="2:17" s="9" customFormat="1" x14ac:dyDescent="0.2">
      <c r="B268" s="55"/>
      <c r="C268" s="72"/>
      <c r="D268" s="59" t="s">
        <v>23</v>
      </c>
      <c r="E268" s="356"/>
      <c r="F268" s="356"/>
      <c r="G268" s="216">
        <f>$F$5-G265</f>
        <v>17</v>
      </c>
      <c r="H268" s="357"/>
      <c r="I268" s="358"/>
      <c r="J268" s="98"/>
      <c r="K268" s="26"/>
      <c r="L268" s="57"/>
      <c r="M268" s="57"/>
      <c r="N268" s="57"/>
      <c r="O268" s="133"/>
      <c r="P268" s="29"/>
      <c r="Q268" s="10"/>
    </row>
    <row r="269" spans="2:17" s="9" customFormat="1" x14ac:dyDescent="0.2">
      <c r="B269" s="55"/>
      <c r="C269" s="68" t="s">
        <v>24</v>
      </c>
      <c r="D269" s="70" t="s">
        <v>10</v>
      </c>
      <c r="E269" s="210">
        <f>E270+E271</f>
        <v>2528</v>
      </c>
      <c r="F269" s="210">
        <f>F270+F271</f>
        <v>372</v>
      </c>
      <c r="G269" s="211">
        <f t="shared" ref="G269:G277" si="96">SUM(E269:F269)</f>
        <v>2900</v>
      </c>
      <c r="H269" s="136">
        <f>E269/$G$269</f>
        <v>0.87172413793103454</v>
      </c>
      <c r="I269" s="103">
        <f>F269/$G$269</f>
        <v>0.12827586206896552</v>
      </c>
      <c r="J269" s="98"/>
      <c r="K269" s="26"/>
      <c r="L269" s="57"/>
      <c r="M269" s="57"/>
      <c r="N269" s="57"/>
      <c r="O269" s="133"/>
      <c r="P269" s="29"/>
      <c r="Q269" s="10"/>
    </row>
    <row r="270" spans="2:17" s="9" customFormat="1" x14ac:dyDescent="0.2">
      <c r="B270" s="55" t="s">
        <v>12</v>
      </c>
      <c r="C270" s="55" t="s">
        <v>13</v>
      </c>
      <c r="D270" s="58" t="s">
        <v>86</v>
      </c>
      <c r="E270" s="219">
        <f>県央!E270+中部!E270+奥州!E270+一関!E270+大船渡!E270+釜石!E270+宮古!E270+久慈!E270+二戸!E270</f>
        <v>1279</v>
      </c>
      <c r="F270" s="219">
        <f>県央!F270+中部!F270+奥州!F270+一関!F270+大船渡!F270+釜石!F270+宮古!F270+久慈!F270+二戸!F270</f>
        <v>206</v>
      </c>
      <c r="G270" s="213">
        <f t="shared" si="96"/>
        <v>1485</v>
      </c>
      <c r="H270" s="137">
        <f>E270/$G$270</f>
        <v>0.86127946127946131</v>
      </c>
      <c r="I270" s="107">
        <f>F270/$G$270</f>
        <v>0.13872053872053872</v>
      </c>
      <c r="J270" s="98"/>
      <c r="K270" s="26"/>
      <c r="L270" s="57"/>
      <c r="M270" s="57"/>
      <c r="N270" s="57"/>
      <c r="O270" s="133"/>
      <c r="P270" s="29"/>
      <c r="Q270" s="10"/>
    </row>
    <row r="271" spans="2:17" s="9" customFormat="1" x14ac:dyDescent="0.2">
      <c r="B271" s="55"/>
      <c r="C271" s="55"/>
      <c r="D271" s="60" t="s">
        <v>89</v>
      </c>
      <c r="E271" s="246">
        <f>県央!E271+中部!E271+奥州!E271+一関!E271+大船渡!E271+釜石!E271+宮古!E271+久慈!E271+二戸!E271</f>
        <v>1249</v>
      </c>
      <c r="F271" s="246">
        <f>県央!F271+中部!F271+奥州!F271+一関!F271+大船渡!F271+釜石!F271+宮古!F271+久慈!F271+二戸!F271</f>
        <v>166</v>
      </c>
      <c r="G271" s="217">
        <f t="shared" si="96"/>
        <v>1415</v>
      </c>
      <c r="H271" s="140">
        <f>E271/$G$271</f>
        <v>0.88268551236749115</v>
      </c>
      <c r="I271" s="119">
        <f>F271/$G$271</f>
        <v>0.11731448763250883</v>
      </c>
      <c r="J271" s="98"/>
      <c r="K271" s="26"/>
      <c r="L271" s="57"/>
      <c r="M271" s="57"/>
      <c r="N271" s="57"/>
      <c r="O271" s="133"/>
      <c r="P271" s="29"/>
      <c r="Q271" s="10"/>
    </row>
    <row r="272" spans="2:17" s="9" customFormat="1" x14ac:dyDescent="0.2">
      <c r="B272" s="55"/>
      <c r="C272" s="68"/>
      <c r="D272" s="70" t="s">
        <v>10</v>
      </c>
      <c r="E272" s="210">
        <f>E273+E274</f>
        <v>3014</v>
      </c>
      <c r="F272" s="210">
        <f>F273+F274</f>
        <v>229</v>
      </c>
      <c r="G272" s="211">
        <f t="shared" si="96"/>
        <v>3243</v>
      </c>
      <c r="H272" s="136">
        <f>E272/$G$272</f>
        <v>0.92938637064446505</v>
      </c>
      <c r="I272" s="103">
        <f>F272/$G$272</f>
        <v>7.0613629355535001E-2</v>
      </c>
      <c r="J272" s="98"/>
      <c r="K272" s="26"/>
      <c r="L272" s="57"/>
      <c r="M272" s="57"/>
      <c r="N272" s="57"/>
      <c r="O272" s="133"/>
      <c r="P272" s="29"/>
      <c r="Q272" s="10"/>
    </row>
    <row r="273" spans="2:17" s="9" customFormat="1" x14ac:dyDescent="0.2">
      <c r="B273" s="55"/>
      <c r="C273" s="55" t="s">
        <v>14</v>
      </c>
      <c r="D273" s="82" t="s">
        <v>86</v>
      </c>
      <c r="E273" s="219">
        <f>県央!E273+中部!E273+奥州!E273+一関!E273+大船渡!E273+釜石!E273+宮古!E273+久慈!E273+二戸!E273</f>
        <v>1554</v>
      </c>
      <c r="F273" s="219">
        <f>県央!F273+中部!F273+奥州!F273+一関!F273+大船渡!F273+釜石!F273+宮古!F273+久慈!F273+二戸!F273</f>
        <v>119</v>
      </c>
      <c r="G273" s="218">
        <f t="shared" si="96"/>
        <v>1673</v>
      </c>
      <c r="H273" s="141">
        <f>E273/$G$273</f>
        <v>0.92887029288702927</v>
      </c>
      <c r="I273" s="123">
        <f>F273/$G$273</f>
        <v>7.1129707112970716E-2</v>
      </c>
      <c r="J273" s="98"/>
      <c r="K273" s="26"/>
      <c r="L273" s="57"/>
      <c r="M273" s="57"/>
      <c r="N273" s="57"/>
      <c r="O273" s="133"/>
      <c r="P273" s="29"/>
      <c r="Q273" s="10"/>
    </row>
    <row r="274" spans="2:17" s="9" customFormat="1" x14ac:dyDescent="0.2">
      <c r="B274" s="84"/>
      <c r="C274" s="59"/>
      <c r="D274" s="59" t="s">
        <v>89</v>
      </c>
      <c r="E274" s="246">
        <f>県央!E274+中部!E274+奥州!E274+一関!E274+大船渡!E274+釜石!E274+宮古!E274+久慈!E274+二戸!E274</f>
        <v>1460</v>
      </c>
      <c r="F274" s="246">
        <f>県央!F274+中部!F274+奥州!F274+一関!F274+大船渡!F274+釜石!F274+宮古!F274+久慈!F274+二戸!F274</f>
        <v>110</v>
      </c>
      <c r="G274" s="216">
        <f t="shared" si="96"/>
        <v>1570</v>
      </c>
      <c r="H274" s="142">
        <f>E274/$G$274</f>
        <v>0.92993630573248409</v>
      </c>
      <c r="I274" s="127">
        <f>F274/$G$274</f>
        <v>7.0063694267515922E-2</v>
      </c>
      <c r="J274" s="98"/>
      <c r="K274" s="26"/>
      <c r="L274" s="57"/>
      <c r="M274" s="57"/>
      <c r="N274" s="57"/>
      <c r="O274" s="133"/>
      <c r="P274" s="29"/>
      <c r="Q274" s="10"/>
    </row>
    <row r="275" spans="2:17" s="9" customFormat="1" x14ac:dyDescent="0.2">
      <c r="B275" s="68"/>
      <c r="C275" s="69"/>
      <c r="D275" s="70" t="s">
        <v>10</v>
      </c>
      <c r="E275" s="210">
        <f>E276+E277</f>
        <v>6047</v>
      </c>
      <c r="F275" s="210">
        <f>F276+F277</f>
        <v>1525</v>
      </c>
      <c r="G275" s="211">
        <f t="shared" si="96"/>
        <v>7572</v>
      </c>
      <c r="H275" s="136">
        <f>E275/$G$275</f>
        <v>0.79860010565240358</v>
      </c>
      <c r="I275" s="103">
        <f>F275/$G$275</f>
        <v>0.20139989434759642</v>
      </c>
      <c r="J275" s="98"/>
      <c r="K275" s="26"/>
      <c r="L275" s="57"/>
      <c r="M275" s="57"/>
      <c r="N275" s="57"/>
      <c r="O275" s="133"/>
      <c r="P275" s="29"/>
      <c r="Q275" s="10"/>
    </row>
    <row r="276" spans="2:17" s="9" customFormat="1" x14ac:dyDescent="0.2">
      <c r="B276" s="55"/>
      <c r="C276" s="72"/>
      <c r="D276" s="58" t="s">
        <v>86</v>
      </c>
      <c r="E276" s="212">
        <f>E280+E283</f>
        <v>2917</v>
      </c>
      <c r="F276" s="212">
        <f>F280+F283</f>
        <v>957</v>
      </c>
      <c r="G276" s="213">
        <f t="shared" si="96"/>
        <v>3874</v>
      </c>
      <c r="H276" s="137">
        <f>E276/$G$276</f>
        <v>0.75296850800206505</v>
      </c>
      <c r="I276" s="107">
        <f>F276/$G$276</f>
        <v>0.24703149199793495</v>
      </c>
      <c r="J276" s="98"/>
      <c r="K276" s="26"/>
      <c r="L276" s="57"/>
      <c r="M276" s="57"/>
      <c r="N276" s="57"/>
      <c r="O276" s="133"/>
      <c r="P276" s="29"/>
      <c r="Q276" s="10"/>
    </row>
    <row r="277" spans="2:17" s="9" customFormat="1" x14ac:dyDescent="0.2">
      <c r="B277" s="55"/>
      <c r="C277" s="72" t="s">
        <v>10</v>
      </c>
      <c r="D277" s="74" t="s">
        <v>89</v>
      </c>
      <c r="E277" s="214">
        <f>E281+E284</f>
        <v>3130</v>
      </c>
      <c r="F277" s="214">
        <f>F281+F284</f>
        <v>568</v>
      </c>
      <c r="G277" s="215">
        <f t="shared" si="96"/>
        <v>3698</v>
      </c>
      <c r="H277" s="138">
        <f>E277/$G$277</f>
        <v>0.84640346133044886</v>
      </c>
      <c r="I277" s="111">
        <f>F277/$G$277</f>
        <v>0.15359653866955111</v>
      </c>
      <c r="J277" s="98"/>
      <c r="K277" s="26"/>
      <c r="L277" s="57"/>
      <c r="M277" s="57"/>
      <c r="N277" s="57"/>
      <c r="O277" s="133"/>
      <c r="P277" s="29"/>
      <c r="Q277" s="10"/>
    </row>
    <row r="278" spans="2:17" s="9" customFormat="1" x14ac:dyDescent="0.2">
      <c r="B278" s="55"/>
      <c r="C278" s="72"/>
      <c r="D278" s="59" t="s">
        <v>23</v>
      </c>
      <c r="E278" s="224"/>
      <c r="F278" s="224"/>
      <c r="G278" s="216">
        <f>$F$8-G275</f>
        <v>40</v>
      </c>
      <c r="H278" s="139"/>
      <c r="I278" s="115"/>
      <c r="J278" s="98"/>
      <c r="K278" s="26"/>
      <c r="L278" s="57"/>
      <c r="M278" s="57"/>
      <c r="N278" s="57"/>
      <c r="O278" s="133"/>
      <c r="P278" s="29"/>
      <c r="Q278" s="10"/>
    </row>
    <row r="279" spans="2:17" s="9" customFormat="1" x14ac:dyDescent="0.2">
      <c r="B279" s="55"/>
      <c r="C279" s="68" t="s">
        <v>24</v>
      </c>
      <c r="D279" s="70" t="s">
        <v>10</v>
      </c>
      <c r="E279" s="210">
        <f>E280+E281</f>
        <v>2977</v>
      </c>
      <c r="F279" s="210">
        <f>F280+F281</f>
        <v>804</v>
      </c>
      <c r="G279" s="211">
        <f>SUM(E279:F279)</f>
        <v>3781</v>
      </c>
      <c r="H279" s="136">
        <f>E279/$G$279</f>
        <v>0.78735784184078283</v>
      </c>
      <c r="I279" s="103">
        <f>F279/$G$279</f>
        <v>0.21264215815921714</v>
      </c>
      <c r="J279" s="98"/>
      <c r="K279" s="26"/>
      <c r="L279" s="57"/>
      <c r="M279" s="57"/>
      <c r="N279" s="57"/>
      <c r="O279" s="133"/>
      <c r="P279" s="29"/>
      <c r="Q279" s="10"/>
    </row>
    <row r="280" spans="2:17" s="9" customFormat="1" x14ac:dyDescent="0.2">
      <c r="B280" s="55" t="s">
        <v>15</v>
      </c>
      <c r="C280" s="55" t="s">
        <v>13</v>
      </c>
      <c r="D280" s="58" t="s">
        <v>86</v>
      </c>
      <c r="E280" s="219">
        <f>県央!E280+中部!E280+奥州!E280+一関!E280+大船渡!E280+釜石!E280+宮古!E280+久慈!E280+二戸!E280</f>
        <v>1481</v>
      </c>
      <c r="F280" s="219">
        <f>県央!F280+中部!F280+奥州!F280+一関!F280+大船渡!F280+釜石!F280+宮古!F280+久慈!F280+二戸!F280</f>
        <v>492</v>
      </c>
      <c r="G280" s="213">
        <f t="shared" ref="G280:G287" si="97">SUM(E280:F280)</f>
        <v>1973</v>
      </c>
      <c r="H280" s="137">
        <f>E280/$G$280</f>
        <v>0.75063355296502787</v>
      </c>
      <c r="I280" s="107">
        <f>F280/$G$280</f>
        <v>0.24936644703497213</v>
      </c>
      <c r="J280" s="98"/>
      <c r="K280" s="26"/>
      <c r="L280" s="57"/>
      <c r="M280" s="57"/>
      <c r="N280" s="57"/>
      <c r="O280" s="133"/>
      <c r="P280" s="29"/>
      <c r="Q280" s="10"/>
    </row>
    <row r="281" spans="2:17" s="9" customFormat="1" x14ac:dyDescent="0.2">
      <c r="B281" s="55"/>
      <c r="C281" s="55"/>
      <c r="D281" s="60" t="s">
        <v>89</v>
      </c>
      <c r="E281" s="246">
        <f>県央!E281+中部!E281+奥州!E281+一関!E281+大船渡!E281+釜石!E281+宮古!E281+久慈!E281+二戸!E281</f>
        <v>1496</v>
      </c>
      <c r="F281" s="246">
        <f>県央!F281+中部!F281+奥州!F281+一関!F281+大船渡!F281+釜石!F281+宮古!F281+久慈!F281+二戸!F281</f>
        <v>312</v>
      </c>
      <c r="G281" s="217">
        <f t="shared" si="97"/>
        <v>1808</v>
      </c>
      <c r="H281" s="140">
        <f>E281/$G$281</f>
        <v>0.82743362831858402</v>
      </c>
      <c r="I281" s="119">
        <f>F281/$G$281</f>
        <v>0.17256637168141592</v>
      </c>
      <c r="J281" s="98"/>
      <c r="K281" s="26"/>
      <c r="L281" s="57"/>
      <c r="M281" s="57"/>
      <c r="N281" s="57"/>
      <c r="O281" s="133"/>
      <c r="P281" s="29"/>
      <c r="Q281" s="10"/>
    </row>
    <row r="282" spans="2:17" s="9" customFormat="1" x14ac:dyDescent="0.2">
      <c r="B282" s="55"/>
      <c r="C282" s="68"/>
      <c r="D282" s="70" t="s">
        <v>10</v>
      </c>
      <c r="E282" s="210">
        <f>E283+E284</f>
        <v>3070</v>
      </c>
      <c r="F282" s="210">
        <f>F283+F284</f>
        <v>721</v>
      </c>
      <c r="G282" s="211">
        <f>SUM(E282:F282)</f>
        <v>3791</v>
      </c>
      <c r="H282" s="136">
        <f>E282/$G$282</f>
        <v>0.80981271432339752</v>
      </c>
      <c r="I282" s="103">
        <f>F282/$G$282</f>
        <v>0.19018728567660248</v>
      </c>
      <c r="J282" s="98"/>
      <c r="K282" s="26"/>
      <c r="L282" s="57"/>
      <c r="M282" s="57"/>
      <c r="N282" s="57"/>
      <c r="O282" s="133"/>
      <c r="P282" s="29"/>
      <c r="Q282" s="10"/>
    </row>
    <row r="283" spans="2:17" s="9" customFormat="1" x14ac:dyDescent="0.2">
      <c r="B283" s="55"/>
      <c r="C283" s="55" t="s">
        <v>16</v>
      </c>
      <c r="D283" s="82" t="s">
        <v>86</v>
      </c>
      <c r="E283" s="219">
        <f>県央!E283+中部!E283+奥州!E283+一関!E283+大船渡!E283+釜石!E283+宮古!E283+久慈!E283+二戸!E283</f>
        <v>1436</v>
      </c>
      <c r="F283" s="219">
        <f>県央!F283+中部!F283+奥州!F283+一関!F283+大船渡!F283+釜石!F283+宮古!F283+久慈!F283+二戸!F283</f>
        <v>465</v>
      </c>
      <c r="G283" s="218">
        <f t="shared" si="97"/>
        <v>1901</v>
      </c>
      <c r="H283" s="141">
        <f>E283/$G$283</f>
        <v>0.75539189900052606</v>
      </c>
      <c r="I283" s="123">
        <f>F283/$G$283</f>
        <v>0.24460810099947397</v>
      </c>
      <c r="J283" s="98"/>
      <c r="K283" s="26"/>
      <c r="L283" s="57"/>
      <c r="M283" s="57"/>
      <c r="N283" s="57"/>
      <c r="O283" s="133"/>
      <c r="P283" s="29"/>
      <c r="Q283" s="10"/>
    </row>
    <row r="284" spans="2:17" s="9" customFormat="1" x14ac:dyDescent="0.2">
      <c r="B284" s="84"/>
      <c r="C284" s="59"/>
      <c r="D284" s="59" t="s">
        <v>89</v>
      </c>
      <c r="E284" s="246">
        <f>県央!E284+中部!E284+奥州!E284+一関!E284+大船渡!E284+釜石!E284+宮古!E284+久慈!E284+二戸!E284</f>
        <v>1634</v>
      </c>
      <c r="F284" s="246">
        <f>県央!F284+中部!F284+奥州!F284+一関!F284+大船渡!F284+釜石!F284+宮古!F284+久慈!F284+二戸!F284</f>
        <v>256</v>
      </c>
      <c r="G284" s="216">
        <f t="shared" si="97"/>
        <v>1890</v>
      </c>
      <c r="H284" s="142">
        <f>E284/$G$284</f>
        <v>0.86455026455026451</v>
      </c>
      <c r="I284" s="127">
        <f>F284/$G$284</f>
        <v>0.13544973544973546</v>
      </c>
      <c r="J284" s="98"/>
      <c r="K284" s="26"/>
      <c r="L284" s="57"/>
      <c r="M284" s="57"/>
      <c r="N284" s="57"/>
      <c r="O284" s="133"/>
      <c r="P284" s="29"/>
      <c r="Q284" s="10"/>
    </row>
    <row r="285" spans="2:17" s="9" customFormat="1" x14ac:dyDescent="0.2">
      <c r="B285" s="68"/>
      <c r="C285" s="69"/>
      <c r="D285" s="70" t="s">
        <v>10</v>
      </c>
      <c r="E285" s="210">
        <f>E286+E287</f>
        <v>4384</v>
      </c>
      <c r="F285" s="210">
        <f>F286+F287</f>
        <v>1045</v>
      </c>
      <c r="G285" s="211">
        <f>SUM(E285:F285)</f>
        <v>5429</v>
      </c>
      <c r="H285" s="136">
        <f>E285/$G$285</f>
        <v>0.80751519616872347</v>
      </c>
      <c r="I285" s="103">
        <f>F285/$G$285</f>
        <v>0.19248480383127647</v>
      </c>
      <c r="J285" s="98"/>
      <c r="K285" s="26"/>
      <c r="L285" s="57"/>
      <c r="M285" s="57"/>
      <c r="N285" s="57"/>
      <c r="O285" s="133"/>
      <c r="P285" s="29"/>
      <c r="Q285" s="10"/>
    </row>
    <row r="286" spans="2:17" s="9" customFormat="1" x14ac:dyDescent="0.2">
      <c r="B286" s="55"/>
      <c r="C286" s="72"/>
      <c r="D286" s="58" t="s">
        <v>86</v>
      </c>
      <c r="E286" s="219">
        <f>県央!E286+中部!E286+奥州!E286+一関!E286+大船渡!E286+釜石!E286+宮古!E286+久慈!E286+二戸!E286</f>
        <v>2220</v>
      </c>
      <c r="F286" s="219">
        <f>県央!F286+中部!F286+奥州!F286+一関!F286+大船渡!F286+釜石!F286+宮古!F286+久慈!F286+二戸!F286</f>
        <v>645</v>
      </c>
      <c r="G286" s="213">
        <f t="shared" si="97"/>
        <v>2865</v>
      </c>
      <c r="H286" s="137">
        <f>E286/$G$286</f>
        <v>0.77486910994764402</v>
      </c>
      <c r="I286" s="107">
        <f>F286/$G$286</f>
        <v>0.22513089005235601</v>
      </c>
      <c r="J286" s="98"/>
      <c r="K286" s="26"/>
      <c r="L286" s="57"/>
      <c r="M286" s="57"/>
      <c r="N286" s="57"/>
      <c r="O286" s="133"/>
      <c r="P286" s="29"/>
      <c r="Q286" s="10"/>
    </row>
    <row r="287" spans="2:17" s="9" customFormat="1" x14ac:dyDescent="0.2">
      <c r="B287" s="55" t="s">
        <v>25</v>
      </c>
      <c r="C287" s="26" t="s">
        <v>16</v>
      </c>
      <c r="D287" s="74" t="s">
        <v>89</v>
      </c>
      <c r="E287" s="214">
        <f>県央!E287+中部!E287+奥州!E287+一関!E287+大船渡!E287+釜石!E287+宮古!E287+久慈!E287+二戸!E287</f>
        <v>2164</v>
      </c>
      <c r="F287" s="214">
        <f>県央!F287+中部!F287+奥州!F287+一関!F287+大船渡!F287+釜石!F287+宮古!F287+久慈!F287+二戸!F287</f>
        <v>400</v>
      </c>
      <c r="G287" s="239">
        <f t="shared" si="97"/>
        <v>2564</v>
      </c>
      <c r="H287" s="138">
        <f>E287/$G$287</f>
        <v>0.84399375975039004</v>
      </c>
      <c r="I287" s="112">
        <f>F287/$G$287</f>
        <v>0.15600624024960999</v>
      </c>
      <c r="J287" s="98"/>
      <c r="K287" s="26"/>
      <c r="L287" s="57"/>
      <c r="M287" s="57"/>
      <c r="N287" s="57"/>
      <c r="O287" s="133"/>
      <c r="P287" s="29"/>
      <c r="Q287" s="10"/>
    </row>
    <row r="288" spans="2:17" s="9" customFormat="1" ht="13.8" thickBot="1" x14ac:dyDescent="0.25">
      <c r="B288" s="55"/>
      <c r="C288" s="72"/>
      <c r="D288" s="91" t="s">
        <v>23</v>
      </c>
      <c r="E288" s="234"/>
      <c r="F288" s="234"/>
      <c r="G288" s="240">
        <f>$F$11-G285</f>
        <v>21</v>
      </c>
      <c r="H288" s="206"/>
      <c r="I288" s="207"/>
      <c r="J288" s="98"/>
      <c r="K288" s="26"/>
      <c r="L288" s="57"/>
      <c r="M288" s="57"/>
      <c r="N288" s="57"/>
      <c r="O288" s="133"/>
      <c r="P288" s="29"/>
      <c r="Q288" s="10"/>
    </row>
    <row r="289" spans="2:17" s="9" customFormat="1" ht="13.8" thickTop="1" x14ac:dyDescent="0.2">
      <c r="B289" s="92"/>
      <c r="C289" s="93"/>
      <c r="D289" s="62" t="s">
        <v>10</v>
      </c>
      <c r="E289" s="243">
        <f>E290+E291</f>
        <v>15973</v>
      </c>
      <c r="F289" s="243">
        <f>F290+F291</f>
        <v>3171</v>
      </c>
      <c r="G289" s="211">
        <f>SUM(E289:F289)</f>
        <v>19144</v>
      </c>
      <c r="H289" s="244">
        <f>E289/$G$289</f>
        <v>0.83436063518595904</v>
      </c>
      <c r="I289" s="245">
        <f>F289/$G$289</f>
        <v>0.16563936481404096</v>
      </c>
      <c r="J289" s="98"/>
      <c r="K289" s="26"/>
      <c r="L289" s="57"/>
      <c r="M289" s="57"/>
      <c r="N289" s="57"/>
      <c r="O289" s="133"/>
      <c r="P289" s="29"/>
      <c r="Q289" s="10"/>
    </row>
    <row r="290" spans="2:17" s="9" customFormat="1" x14ac:dyDescent="0.2">
      <c r="B290" s="55"/>
      <c r="C290" s="72"/>
      <c r="D290" s="58" t="s">
        <v>86</v>
      </c>
      <c r="E290" s="212">
        <f>E266+E276+E286</f>
        <v>7970</v>
      </c>
      <c r="F290" s="212">
        <f>F266+F276+F286</f>
        <v>1927</v>
      </c>
      <c r="G290" s="213">
        <f>SUM(E290:F290)</f>
        <v>9897</v>
      </c>
      <c r="H290" s="137">
        <f>E290/$G$290</f>
        <v>0.80529453369707993</v>
      </c>
      <c r="I290" s="108">
        <f>F290/$G$290</f>
        <v>0.19470546630292007</v>
      </c>
      <c r="J290" s="98"/>
      <c r="K290" s="26"/>
      <c r="L290" s="57"/>
      <c r="M290" s="57"/>
      <c r="N290" s="57"/>
      <c r="O290" s="133"/>
      <c r="P290" s="29"/>
      <c r="Q290" s="10"/>
    </row>
    <row r="291" spans="2:17" s="9" customFormat="1" x14ac:dyDescent="0.2">
      <c r="B291" s="96" t="s">
        <v>10</v>
      </c>
      <c r="C291" s="26"/>
      <c r="D291" s="74" t="s">
        <v>89</v>
      </c>
      <c r="E291" s="214">
        <f>E267+E277+E287</f>
        <v>8003</v>
      </c>
      <c r="F291" s="214">
        <f>F267+F277+F287</f>
        <v>1244</v>
      </c>
      <c r="G291" s="215">
        <f>SUM(E291:F291)</f>
        <v>9247</v>
      </c>
      <c r="H291" s="138">
        <f>E291/$G$291</f>
        <v>0.86546988212393205</v>
      </c>
      <c r="I291" s="112">
        <f>F291/$G$291</f>
        <v>0.13453011787606792</v>
      </c>
      <c r="J291" s="98"/>
      <c r="K291" s="26"/>
      <c r="L291" s="57"/>
      <c r="M291" s="57"/>
      <c r="N291" s="57"/>
      <c r="O291" s="133"/>
      <c r="P291" s="29"/>
      <c r="Q291" s="10"/>
    </row>
    <row r="292" spans="2:17" s="9" customFormat="1" x14ac:dyDescent="0.2">
      <c r="B292" s="84"/>
      <c r="C292" s="97"/>
      <c r="D292" s="59" t="s">
        <v>23</v>
      </c>
      <c r="E292" s="264"/>
      <c r="F292" s="264"/>
      <c r="G292" s="216">
        <f>G268+G278+G288</f>
        <v>78</v>
      </c>
      <c r="H292" s="144"/>
      <c r="I292" s="145"/>
      <c r="J292" s="98"/>
      <c r="K292" s="26"/>
      <c r="L292" s="57"/>
      <c r="M292" s="57"/>
      <c r="N292" s="57"/>
      <c r="O292" s="133"/>
      <c r="P292" s="29"/>
      <c r="Q292" s="10"/>
    </row>
    <row r="293" spans="2:17" s="9" customFormat="1" x14ac:dyDescent="0.2">
      <c r="B293" s="26"/>
      <c r="C293" s="26"/>
      <c r="D293" s="26"/>
      <c r="E293" s="57"/>
      <c r="F293" s="57"/>
      <c r="G293" s="57"/>
      <c r="H293" s="133"/>
      <c r="I293" s="133"/>
      <c r="J293" s="26"/>
      <c r="K293" s="26"/>
      <c r="L293" s="57"/>
      <c r="M293" s="57"/>
      <c r="N293" s="57"/>
      <c r="O293" s="133"/>
      <c r="P293" s="29"/>
      <c r="Q293" s="10"/>
    </row>
    <row r="294" spans="2:17" s="9" customFormat="1" x14ac:dyDescent="0.2">
      <c r="B294" s="65" t="s">
        <v>67</v>
      </c>
      <c r="C294" s="65"/>
      <c r="D294" s="66"/>
      <c r="E294" s="64"/>
      <c r="F294" s="64"/>
      <c r="G294" s="64"/>
      <c r="H294" s="64"/>
      <c r="I294" s="64"/>
      <c r="J294" s="63"/>
      <c r="K294" s="63"/>
      <c r="L294" s="63"/>
      <c r="M294" s="63"/>
      <c r="N294" s="64"/>
      <c r="O294" s="63"/>
      <c r="P294" s="10"/>
      <c r="Q294" s="10"/>
    </row>
    <row r="295" spans="2:17" s="9" customFormat="1" ht="19.2" x14ac:dyDescent="0.2">
      <c r="B295" s="11" t="s">
        <v>9</v>
      </c>
      <c r="C295" s="11" t="s">
        <v>19</v>
      </c>
      <c r="D295" s="405" t="s">
        <v>20</v>
      </c>
      <c r="E295" s="405" t="s">
        <v>68</v>
      </c>
      <c r="F295" s="405" t="s">
        <v>69</v>
      </c>
      <c r="G295" s="409" t="s">
        <v>10</v>
      </c>
      <c r="H295" s="410" t="s">
        <v>68</v>
      </c>
      <c r="I295" s="408" t="s">
        <v>69</v>
      </c>
      <c r="J295" s="46"/>
      <c r="K295" s="28"/>
      <c r="L295" s="27"/>
      <c r="M295" s="63"/>
      <c r="N295" s="64"/>
      <c r="O295" s="63"/>
      <c r="P295" s="10"/>
      <c r="Q295" s="10"/>
    </row>
    <row r="296" spans="2:17" s="9" customFormat="1" x14ac:dyDescent="0.2">
      <c r="B296" s="68"/>
      <c r="C296" s="69"/>
      <c r="D296" s="70" t="s">
        <v>10</v>
      </c>
      <c r="E296" s="210">
        <f>E297+E298</f>
        <v>5359</v>
      </c>
      <c r="F296" s="210">
        <f>F297+F298</f>
        <v>2221</v>
      </c>
      <c r="G296" s="226">
        <f>E296+F296</f>
        <v>7580</v>
      </c>
      <c r="H296" s="284">
        <f>E296/$G$296</f>
        <v>0.70699208443271766</v>
      </c>
      <c r="I296" s="102">
        <f>F296/$G$296</f>
        <v>0.29300791556728234</v>
      </c>
      <c r="J296" s="98"/>
      <c r="K296" s="26"/>
      <c r="L296" s="268"/>
      <c r="M296" s="63"/>
      <c r="N296" s="64"/>
      <c r="O296" s="63"/>
      <c r="P296" s="10"/>
      <c r="Q296" s="10"/>
    </row>
    <row r="297" spans="2:17" s="9" customFormat="1" x14ac:dyDescent="0.2">
      <c r="B297" s="55"/>
      <c r="C297" s="72"/>
      <c r="D297" s="58" t="s">
        <v>86</v>
      </c>
      <c r="E297" s="212">
        <f>E301+E304</f>
        <v>3127</v>
      </c>
      <c r="F297" s="212">
        <f>F301+F304</f>
        <v>751</v>
      </c>
      <c r="G297" s="227">
        <f>E297+F297</f>
        <v>3878</v>
      </c>
      <c r="H297" s="289">
        <f>E297/$G$297</f>
        <v>0.80634347601856626</v>
      </c>
      <c r="I297" s="106">
        <f>F297/$G$297</f>
        <v>0.19365652398143374</v>
      </c>
      <c r="J297" s="98"/>
      <c r="K297" s="26"/>
      <c r="L297" s="268"/>
      <c r="M297" s="63"/>
      <c r="N297" s="64"/>
      <c r="O297" s="63"/>
      <c r="P297" s="10"/>
      <c r="Q297" s="10"/>
    </row>
    <row r="298" spans="2:17" s="9" customFormat="1" x14ac:dyDescent="0.2">
      <c r="B298" s="55"/>
      <c r="C298" s="72" t="s">
        <v>10</v>
      </c>
      <c r="D298" s="74" t="s">
        <v>89</v>
      </c>
      <c r="E298" s="214">
        <f>E302+E305</f>
        <v>2232</v>
      </c>
      <c r="F298" s="214">
        <f>F302+F305</f>
        <v>1470</v>
      </c>
      <c r="G298" s="231">
        <f>E298+F298</f>
        <v>3702</v>
      </c>
      <c r="H298" s="437">
        <f>E298/$G$298</f>
        <v>0.60291734197730962</v>
      </c>
      <c r="I298" s="110">
        <f>F298/$G$298</f>
        <v>0.39708265802269044</v>
      </c>
      <c r="J298" s="98"/>
      <c r="K298" s="26"/>
      <c r="L298" s="268"/>
      <c r="M298" s="63"/>
      <c r="N298" s="64"/>
      <c r="O298" s="63"/>
      <c r="P298" s="10"/>
      <c r="Q298" s="10"/>
    </row>
    <row r="299" spans="2:17" s="9" customFormat="1" x14ac:dyDescent="0.2">
      <c r="B299" s="55"/>
      <c r="C299" s="72"/>
      <c r="D299" s="59" t="s">
        <v>23</v>
      </c>
      <c r="E299" s="242"/>
      <c r="F299" s="242"/>
      <c r="G299" s="269">
        <f>$F$8-G296</f>
        <v>32</v>
      </c>
      <c r="H299" s="439"/>
      <c r="I299" s="440"/>
      <c r="J299" s="98"/>
      <c r="K299" s="26"/>
      <c r="L299" s="268"/>
      <c r="M299" s="63"/>
      <c r="N299" s="64"/>
      <c r="O299" s="63"/>
      <c r="P299" s="10"/>
      <c r="Q299" s="10"/>
    </row>
    <row r="300" spans="2:17" s="9" customFormat="1" x14ac:dyDescent="0.2">
      <c r="B300" s="55"/>
      <c r="C300" s="68" t="s">
        <v>24</v>
      </c>
      <c r="D300" s="70" t="s">
        <v>10</v>
      </c>
      <c r="E300" s="210">
        <f>E301+E302</f>
        <v>2651</v>
      </c>
      <c r="F300" s="210">
        <f>F301+F302</f>
        <v>1135</v>
      </c>
      <c r="G300" s="226">
        <f t="shared" ref="G300:G308" si="98">E300+F300</f>
        <v>3786</v>
      </c>
      <c r="H300" s="285">
        <f>E300/$G$300</f>
        <v>0.70021130480718441</v>
      </c>
      <c r="I300" s="102">
        <f>F300/$G$300</f>
        <v>0.29978869519281565</v>
      </c>
      <c r="J300" s="98"/>
      <c r="K300" s="26"/>
      <c r="L300" s="268"/>
      <c r="M300" s="63"/>
      <c r="N300" s="64"/>
      <c r="O300" s="63"/>
      <c r="P300" s="10"/>
      <c r="Q300" s="10"/>
    </row>
    <row r="301" spans="2:17" s="9" customFormat="1" x14ac:dyDescent="0.2">
      <c r="B301" s="55" t="s">
        <v>15</v>
      </c>
      <c r="C301" s="55" t="s">
        <v>13</v>
      </c>
      <c r="D301" s="58" t="s">
        <v>86</v>
      </c>
      <c r="E301" s="219">
        <f>県央!E301+中部!E301+奥州!E301+一関!E301+大船渡!E301+釜石!E301+宮古!E301+久慈!E301+二戸!E301</f>
        <v>1563</v>
      </c>
      <c r="F301" s="219">
        <f>県央!F301+中部!F301+奥州!F301+一関!F301+大船渡!F301+釜石!F301+宮古!F301+久慈!F301+二戸!F301</f>
        <v>410</v>
      </c>
      <c r="G301" s="227">
        <f t="shared" si="98"/>
        <v>1973</v>
      </c>
      <c r="H301" s="289">
        <f>E301/$G$301</f>
        <v>0.79219462747085656</v>
      </c>
      <c r="I301" s="106">
        <f>F301/$G$301</f>
        <v>0.20780537252914344</v>
      </c>
      <c r="J301" s="98"/>
      <c r="K301" s="26"/>
      <c r="L301" s="268"/>
      <c r="M301" s="63"/>
      <c r="N301" s="64"/>
      <c r="O301" s="63"/>
      <c r="P301" s="10"/>
      <c r="Q301" s="10"/>
    </row>
    <row r="302" spans="2:17" s="9" customFormat="1" x14ac:dyDescent="0.2">
      <c r="B302" s="55"/>
      <c r="C302" s="55"/>
      <c r="D302" s="60" t="s">
        <v>89</v>
      </c>
      <c r="E302" s="246">
        <f>県央!E302+中部!E302+奥州!E302+一関!E302+大船渡!E302+釜石!E302+宮古!E302+久慈!E302+二戸!E302</f>
        <v>1088</v>
      </c>
      <c r="F302" s="246">
        <f>県央!F302+中部!F302+奥州!F302+一関!F302+大船渡!F302+釜石!F302+宮古!F302+久慈!F302+二戸!F302</f>
        <v>725</v>
      </c>
      <c r="G302" s="272">
        <f t="shared" si="98"/>
        <v>1813</v>
      </c>
      <c r="H302" s="290">
        <f>E302/$G$302</f>
        <v>0.60011031439602869</v>
      </c>
      <c r="I302" s="273">
        <f>F302/$G$302</f>
        <v>0.39988968560397131</v>
      </c>
      <c r="J302" s="98"/>
      <c r="K302" s="26"/>
      <c r="L302" s="268"/>
      <c r="M302" s="63"/>
      <c r="N302" s="64"/>
      <c r="O302" s="63"/>
      <c r="P302" s="10"/>
      <c r="Q302" s="10"/>
    </row>
    <row r="303" spans="2:17" s="9" customFormat="1" x14ac:dyDescent="0.2">
      <c r="B303" s="55"/>
      <c r="C303" s="68"/>
      <c r="D303" s="70" t="s">
        <v>10</v>
      </c>
      <c r="E303" s="210">
        <f>E304+E305</f>
        <v>2708</v>
      </c>
      <c r="F303" s="210">
        <f>F304+F305</f>
        <v>1086</v>
      </c>
      <c r="G303" s="226">
        <f t="shared" si="98"/>
        <v>3794</v>
      </c>
      <c r="H303" s="285">
        <f>E303/$G$303</f>
        <v>0.7137585661570901</v>
      </c>
      <c r="I303" s="102">
        <f>F303/$G$303</f>
        <v>0.28624143384290984</v>
      </c>
      <c r="J303" s="98"/>
      <c r="K303" s="26"/>
      <c r="L303" s="268"/>
      <c r="M303" s="63"/>
      <c r="N303" s="64"/>
      <c r="O303" s="63"/>
      <c r="P303" s="10"/>
      <c r="Q303" s="10"/>
    </row>
    <row r="304" spans="2:17" s="9" customFormat="1" x14ac:dyDescent="0.2">
      <c r="B304" s="55"/>
      <c r="C304" s="55" t="s">
        <v>16</v>
      </c>
      <c r="D304" s="82" t="s">
        <v>86</v>
      </c>
      <c r="E304" s="219">
        <f>県央!E304+中部!E304+奥州!E304+一関!E304+大船渡!E304+釜石!E304+宮古!E304+久慈!E304+二戸!E304</f>
        <v>1564</v>
      </c>
      <c r="F304" s="219">
        <f>県央!F304+中部!F304+奥州!F304+一関!F304+大船渡!F304+釜石!F304+宮古!F304+久慈!F304+二戸!F304</f>
        <v>341</v>
      </c>
      <c r="G304" s="227">
        <f t="shared" si="98"/>
        <v>1905</v>
      </c>
      <c r="H304" s="289">
        <f>E304/$G$304</f>
        <v>0.82099737532808403</v>
      </c>
      <c r="I304" s="106">
        <f>F304/$G$304</f>
        <v>0.17900262467191602</v>
      </c>
      <c r="J304" s="98"/>
      <c r="K304" s="26"/>
      <c r="L304" s="268"/>
      <c r="M304" s="63"/>
      <c r="N304" s="64"/>
      <c r="O304" s="63"/>
      <c r="P304" s="10"/>
      <c r="Q304" s="10"/>
    </row>
    <row r="305" spans="2:17" s="9" customFormat="1" x14ac:dyDescent="0.2">
      <c r="B305" s="84"/>
      <c r="C305" s="59"/>
      <c r="D305" s="59" t="s">
        <v>89</v>
      </c>
      <c r="E305" s="246">
        <f>県央!E305+中部!E305+奥州!E305+一関!E305+大船渡!E305+釜石!E305+宮古!E305+久慈!E305+二戸!E305</f>
        <v>1144</v>
      </c>
      <c r="F305" s="246">
        <f>県央!F305+中部!F305+奥州!F305+一関!F305+大船渡!F305+釜石!F305+宮古!F305+久慈!F305+二戸!F305</f>
        <v>745</v>
      </c>
      <c r="G305" s="228">
        <f t="shared" si="98"/>
        <v>1889</v>
      </c>
      <c r="H305" s="291">
        <f>E305/$G$305</f>
        <v>0.60561143462149281</v>
      </c>
      <c r="I305" s="118">
        <f>F305/$G$305</f>
        <v>0.39438856537850714</v>
      </c>
      <c r="J305" s="98"/>
      <c r="K305" s="26"/>
      <c r="L305" s="268"/>
      <c r="M305" s="63"/>
      <c r="N305" s="64"/>
      <c r="O305" s="63"/>
      <c r="P305" s="10"/>
      <c r="Q305" s="10"/>
    </row>
    <row r="306" spans="2:17" s="9" customFormat="1" x14ac:dyDescent="0.2">
      <c r="B306" s="68"/>
      <c r="C306" s="69"/>
      <c r="D306" s="70" t="s">
        <v>10</v>
      </c>
      <c r="E306" s="210">
        <f>E307+E308</f>
        <v>3377</v>
      </c>
      <c r="F306" s="210">
        <f>F307+F308</f>
        <v>2059</v>
      </c>
      <c r="G306" s="226">
        <f t="shared" si="98"/>
        <v>5436</v>
      </c>
      <c r="H306" s="285">
        <f>E306/$G$306</f>
        <v>0.62122884473877849</v>
      </c>
      <c r="I306" s="102">
        <f>F306/$G$306</f>
        <v>0.37877115526122146</v>
      </c>
      <c r="J306" s="98"/>
      <c r="K306" s="26"/>
      <c r="L306" s="268"/>
      <c r="M306" s="63"/>
      <c r="N306" s="64"/>
      <c r="O306" s="63"/>
      <c r="P306" s="10"/>
      <c r="Q306" s="10"/>
    </row>
    <row r="307" spans="2:17" s="9" customFormat="1" x14ac:dyDescent="0.2">
      <c r="B307" s="55"/>
      <c r="C307" s="72"/>
      <c r="D307" s="58" t="s">
        <v>86</v>
      </c>
      <c r="E307" s="219">
        <f>県央!E307+中部!E307+奥州!E307+一関!E307+大船渡!E307+釜石!E307+宮古!E307+久慈!E307+二戸!E307</f>
        <v>2172</v>
      </c>
      <c r="F307" s="219">
        <f>県央!F307+中部!F307+奥州!F307+一関!F307+大船渡!F307+釜石!F307+宮古!F307+久慈!F307+二戸!F307</f>
        <v>698</v>
      </c>
      <c r="G307" s="363">
        <f t="shared" si="98"/>
        <v>2870</v>
      </c>
      <c r="H307" s="292">
        <f>E307/$G$307</f>
        <v>0.75679442508710804</v>
      </c>
      <c r="I307" s="302">
        <f>F307/$G$307</f>
        <v>0.24320557491289199</v>
      </c>
      <c r="J307" s="98"/>
      <c r="K307" s="26"/>
      <c r="L307" s="268"/>
      <c r="M307" s="63"/>
      <c r="N307" s="64"/>
      <c r="O307" s="63"/>
      <c r="P307" s="10"/>
      <c r="Q307" s="10"/>
    </row>
    <row r="308" spans="2:17" s="9" customFormat="1" x14ac:dyDescent="0.2">
      <c r="B308" s="55" t="s">
        <v>25</v>
      </c>
      <c r="C308" s="26" t="s">
        <v>16</v>
      </c>
      <c r="D308" s="74" t="s">
        <v>89</v>
      </c>
      <c r="E308" s="214">
        <f>県央!E308+中部!E308+奥州!E308+一関!E308+大船渡!E308+釜石!E308+宮古!E308+久慈!E308+二戸!E308</f>
        <v>1205</v>
      </c>
      <c r="F308" s="214">
        <f>県央!F308+中部!F308+奥州!F308+一関!F308+大船渡!F308+釜石!F308+宮古!F308+久慈!F308+二戸!F308</f>
        <v>1361</v>
      </c>
      <c r="G308" s="231">
        <f t="shared" si="98"/>
        <v>2566</v>
      </c>
      <c r="H308" s="293">
        <f>E308/$G$308</f>
        <v>0.46960249415432581</v>
      </c>
      <c r="I308" s="110">
        <f>F308/$G$308</f>
        <v>0.53039750584567424</v>
      </c>
      <c r="J308" s="98"/>
      <c r="K308" s="26"/>
      <c r="L308" s="268"/>
      <c r="M308" s="63"/>
      <c r="N308" s="64"/>
      <c r="O308" s="63"/>
      <c r="P308" s="10"/>
      <c r="Q308" s="10"/>
    </row>
    <row r="309" spans="2:17" s="9" customFormat="1" ht="13.8" thickBot="1" x14ac:dyDescent="0.25">
      <c r="B309" s="55"/>
      <c r="C309" s="72"/>
      <c r="D309" s="91" t="s">
        <v>23</v>
      </c>
      <c r="E309" s="234"/>
      <c r="F309" s="234"/>
      <c r="G309" s="278">
        <f>$F$11-G306</f>
        <v>14</v>
      </c>
      <c r="H309" s="300"/>
      <c r="I309" s="130"/>
      <c r="J309" s="98"/>
      <c r="K309" s="26"/>
      <c r="L309" s="268"/>
      <c r="M309" s="63"/>
      <c r="N309" s="64"/>
      <c r="O309" s="63"/>
      <c r="P309" s="10"/>
      <c r="Q309" s="10"/>
    </row>
    <row r="310" spans="2:17" s="9" customFormat="1" ht="13.8" thickTop="1" x14ac:dyDescent="0.2">
      <c r="B310" s="92"/>
      <c r="C310" s="93"/>
      <c r="D310" s="62" t="s">
        <v>10</v>
      </c>
      <c r="E310" s="281">
        <f>E311+E312</f>
        <v>8736</v>
      </c>
      <c r="F310" s="281">
        <f>F311+F312</f>
        <v>4280</v>
      </c>
      <c r="G310" s="282">
        <f>E310+F310</f>
        <v>13016</v>
      </c>
      <c r="H310" s="296">
        <f>E310/$G$310</f>
        <v>0.67117393976644135</v>
      </c>
      <c r="I310" s="297">
        <f>F310/$G$310</f>
        <v>0.3288260602335587</v>
      </c>
      <c r="J310" s="98"/>
      <c r="K310" s="26"/>
      <c r="L310" s="268"/>
      <c r="M310" s="63"/>
      <c r="N310" s="64"/>
      <c r="O310" s="63"/>
      <c r="P310" s="10"/>
      <c r="Q310" s="10"/>
    </row>
    <row r="311" spans="2:17" s="9" customFormat="1" x14ac:dyDescent="0.2">
      <c r="B311" s="55"/>
      <c r="C311" s="72"/>
      <c r="D311" s="58" t="s">
        <v>86</v>
      </c>
      <c r="E311" s="274">
        <f>E297+E307</f>
        <v>5299</v>
      </c>
      <c r="F311" s="274">
        <f>F297+F307</f>
        <v>1449</v>
      </c>
      <c r="G311" s="275">
        <f>E311+F311</f>
        <v>6748</v>
      </c>
      <c r="H311" s="292">
        <f>E311/$G$311</f>
        <v>0.78526970954356845</v>
      </c>
      <c r="I311" s="294">
        <f>F311/$G$311</f>
        <v>0.21473029045643152</v>
      </c>
      <c r="J311" s="98"/>
      <c r="K311" s="26"/>
      <c r="L311" s="268"/>
      <c r="M311" s="63"/>
      <c r="N311" s="64"/>
      <c r="O311" s="63"/>
      <c r="P311" s="10"/>
      <c r="Q311" s="10"/>
    </row>
    <row r="312" spans="2:17" s="9" customFormat="1" x14ac:dyDescent="0.2">
      <c r="B312" s="96" t="s">
        <v>10</v>
      </c>
      <c r="C312" s="26"/>
      <c r="D312" s="74" t="s">
        <v>89</v>
      </c>
      <c r="E312" s="276">
        <f>E298+E308</f>
        <v>3437</v>
      </c>
      <c r="F312" s="276">
        <f>F298+F308</f>
        <v>2831</v>
      </c>
      <c r="G312" s="277">
        <f>E312+F312</f>
        <v>6268</v>
      </c>
      <c r="H312" s="293">
        <f>E312/$G$312</f>
        <v>0.54834077855775365</v>
      </c>
      <c r="I312" s="295">
        <f>F312/$G$312</f>
        <v>0.45165922144224635</v>
      </c>
      <c r="J312" s="98"/>
      <c r="K312" s="26"/>
      <c r="L312" s="268"/>
      <c r="M312" s="63"/>
      <c r="N312" s="64"/>
      <c r="O312" s="63"/>
      <c r="P312" s="10"/>
      <c r="Q312" s="10"/>
    </row>
    <row r="313" spans="2:17" s="9" customFormat="1" x14ac:dyDescent="0.2">
      <c r="B313" s="84"/>
      <c r="C313" s="97"/>
      <c r="D313" s="59" t="s">
        <v>23</v>
      </c>
      <c r="E313" s="224"/>
      <c r="F313" s="224"/>
      <c r="G313" s="282">
        <f>G299+G309</f>
        <v>46</v>
      </c>
      <c r="H313" s="283"/>
      <c r="I313" s="78"/>
      <c r="J313" s="98"/>
      <c r="K313" s="26"/>
      <c r="L313" s="268"/>
      <c r="M313" s="63"/>
      <c r="N313" s="64"/>
      <c r="O313" s="63"/>
      <c r="P313" s="10"/>
      <c r="Q313" s="10"/>
    </row>
    <row r="314" spans="2:17" s="9" customFormat="1" x14ac:dyDescent="0.2">
      <c r="B314" s="26"/>
      <c r="C314" s="26"/>
      <c r="D314" s="26"/>
      <c r="E314" s="268"/>
      <c r="F314" s="63"/>
      <c r="G314" s="64"/>
      <c r="H314" s="63"/>
      <c r="I314" s="10"/>
      <c r="J314" s="268"/>
      <c r="K314" s="26"/>
      <c r="L314" s="268"/>
      <c r="M314" s="63"/>
      <c r="N314" s="64"/>
      <c r="O314" s="63"/>
      <c r="P314" s="10"/>
      <c r="Q314" s="10"/>
    </row>
    <row r="315" spans="2:17" s="9" customFormat="1" x14ac:dyDescent="0.2">
      <c r="B315" s="134" t="s">
        <v>70</v>
      </c>
      <c r="C315" s="26"/>
      <c r="D315" s="26"/>
      <c r="E315" s="268"/>
      <c r="F315" s="63"/>
      <c r="G315" s="64"/>
      <c r="H315" s="63"/>
      <c r="I315" s="10"/>
      <c r="J315" s="268"/>
      <c r="K315" s="26"/>
      <c r="L315" s="268"/>
      <c r="M315" s="63"/>
      <c r="N315" s="64"/>
      <c r="O315" s="63"/>
      <c r="P315" s="10"/>
      <c r="Q315" s="10"/>
    </row>
    <row r="316" spans="2:17" s="9" customFormat="1" ht="19.2" x14ac:dyDescent="0.2">
      <c r="B316" s="11" t="s">
        <v>9</v>
      </c>
      <c r="C316" s="11" t="s">
        <v>19</v>
      </c>
      <c r="D316" s="405" t="s">
        <v>20</v>
      </c>
      <c r="E316" s="405" t="s">
        <v>71</v>
      </c>
      <c r="F316" s="405" t="s">
        <v>72</v>
      </c>
      <c r="G316" s="409" t="s">
        <v>10</v>
      </c>
      <c r="H316" s="410" t="s">
        <v>71</v>
      </c>
      <c r="I316" s="405" t="s">
        <v>72</v>
      </c>
      <c r="J316" s="268"/>
      <c r="K316" s="26"/>
      <c r="L316" s="268"/>
      <c r="M316" s="63"/>
      <c r="N316" s="64"/>
      <c r="O316" s="63"/>
      <c r="P316" s="10"/>
      <c r="Q316" s="10"/>
    </row>
    <row r="317" spans="2:17" s="9" customFormat="1" x14ac:dyDescent="0.2">
      <c r="B317" s="68"/>
      <c r="C317" s="69"/>
      <c r="D317" s="70" t="s">
        <v>10</v>
      </c>
      <c r="E317" s="210">
        <f>E318+E319</f>
        <v>4945</v>
      </c>
      <c r="F317" s="210">
        <f>F318+F319</f>
        <v>2619</v>
      </c>
      <c r="G317" s="226">
        <f>E317+F317</f>
        <v>7564</v>
      </c>
      <c r="H317" s="285">
        <f>E317/$G$317</f>
        <v>0.65375462718138555</v>
      </c>
      <c r="I317" s="102">
        <f>F317/$G$317</f>
        <v>0.34624537281861451</v>
      </c>
      <c r="J317" s="268"/>
      <c r="K317" s="26"/>
      <c r="L317" s="268"/>
      <c r="M317" s="63"/>
      <c r="N317" s="64"/>
      <c r="O317" s="63"/>
      <c r="P317" s="10"/>
      <c r="Q317" s="10"/>
    </row>
    <row r="318" spans="2:17" s="9" customFormat="1" x14ac:dyDescent="0.2">
      <c r="B318" s="55"/>
      <c r="C318" s="72"/>
      <c r="D318" s="58" t="s">
        <v>86</v>
      </c>
      <c r="E318" s="212">
        <f>E322+E325</f>
        <v>2736</v>
      </c>
      <c r="F318" s="212">
        <f>F322+F325</f>
        <v>1133</v>
      </c>
      <c r="G318" s="227">
        <f>E318+F318</f>
        <v>3869</v>
      </c>
      <c r="H318" s="289">
        <f>E318/$G$318</f>
        <v>0.70715947273197211</v>
      </c>
      <c r="I318" s="106">
        <f>F318/$G$318</f>
        <v>0.29284052726802789</v>
      </c>
      <c r="J318" s="268"/>
      <c r="K318" s="26"/>
      <c r="L318" s="268"/>
      <c r="M318" s="63"/>
      <c r="N318" s="64"/>
      <c r="O318" s="63"/>
      <c r="P318" s="10"/>
      <c r="Q318" s="10"/>
    </row>
    <row r="319" spans="2:17" s="9" customFormat="1" x14ac:dyDescent="0.2">
      <c r="B319" s="55"/>
      <c r="C319" s="72" t="s">
        <v>10</v>
      </c>
      <c r="D319" s="74" t="s">
        <v>89</v>
      </c>
      <c r="E319" s="214">
        <f>E323+E326</f>
        <v>2209</v>
      </c>
      <c r="F319" s="214">
        <f>F323+F326</f>
        <v>1486</v>
      </c>
      <c r="G319" s="231">
        <f>E319+F319</f>
        <v>3695</v>
      </c>
      <c r="H319" s="293">
        <f>E319/$G$319</f>
        <v>0.59783491204330175</v>
      </c>
      <c r="I319" s="110">
        <f>F319/$G$319</f>
        <v>0.40216508795669825</v>
      </c>
      <c r="J319" s="268"/>
      <c r="K319" s="26"/>
      <c r="L319" s="268"/>
      <c r="M319" s="63"/>
      <c r="N319" s="64"/>
      <c r="O319" s="63"/>
      <c r="P319" s="10"/>
      <c r="Q319" s="10"/>
    </row>
    <row r="320" spans="2:17" s="9" customFormat="1" x14ac:dyDescent="0.2">
      <c r="B320" s="55"/>
      <c r="C320" s="72"/>
      <c r="D320" s="59" t="s">
        <v>23</v>
      </c>
      <c r="E320" s="242"/>
      <c r="F320" s="242"/>
      <c r="G320" s="269">
        <f>$F$8-G317</f>
        <v>48</v>
      </c>
      <c r="H320" s="299"/>
      <c r="I320" s="271"/>
      <c r="J320" s="268"/>
      <c r="K320" s="26"/>
      <c r="L320" s="268"/>
      <c r="M320" s="63"/>
      <c r="N320" s="64"/>
      <c r="O320" s="63"/>
      <c r="P320" s="10"/>
      <c r="Q320" s="10"/>
    </row>
    <row r="321" spans="2:17" s="9" customFormat="1" x14ac:dyDescent="0.2">
      <c r="B321" s="55"/>
      <c r="C321" s="68" t="s">
        <v>24</v>
      </c>
      <c r="D321" s="70" t="s">
        <v>10</v>
      </c>
      <c r="E321" s="210">
        <f>E322+E323</f>
        <v>2581</v>
      </c>
      <c r="F321" s="210">
        <f>F322+F323</f>
        <v>1199</v>
      </c>
      <c r="G321" s="226">
        <f t="shared" ref="G321:G329" si="99">E321+F321</f>
        <v>3780</v>
      </c>
      <c r="H321" s="285">
        <f>E321/$G$321</f>
        <v>0.68280423280423286</v>
      </c>
      <c r="I321" s="102">
        <f>F321/$G$321</f>
        <v>0.3171957671957672</v>
      </c>
      <c r="J321" s="268"/>
      <c r="K321" s="26"/>
      <c r="L321" s="268"/>
      <c r="M321" s="63"/>
      <c r="N321" s="64"/>
      <c r="O321" s="63"/>
      <c r="P321" s="10"/>
      <c r="Q321" s="10"/>
    </row>
    <row r="322" spans="2:17" s="9" customFormat="1" x14ac:dyDescent="0.2">
      <c r="B322" s="55" t="s">
        <v>15</v>
      </c>
      <c r="C322" s="55" t="s">
        <v>13</v>
      </c>
      <c r="D322" s="58" t="s">
        <v>86</v>
      </c>
      <c r="E322" s="219">
        <f>県央!E322+中部!E322+奥州!E322+一関!E322+大船渡!E322+釜石!E322+宮古!E322+久慈!E322+二戸!E322</f>
        <v>1419</v>
      </c>
      <c r="F322" s="219">
        <f>県央!F322+中部!F322+奥州!F322+一関!F322+大船渡!F322+釜石!F322+宮古!F322+久慈!F322+二戸!F322</f>
        <v>552</v>
      </c>
      <c r="G322" s="227">
        <f t="shared" si="99"/>
        <v>1971</v>
      </c>
      <c r="H322" s="289">
        <f>E322/$G$322</f>
        <v>0.71993911719939119</v>
      </c>
      <c r="I322" s="106">
        <f>F322/$G$322</f>
        <v>0.28006088280060881</v>
      </c>
      <c r="J322" s="268"/>
      <c r="K322" s="26"/>
      <c r="L322" s="268"/>
      <c r="M322" s="63"/>
      <c r="N322" s="64"/>
      <c r="O322" s="63"/>
      <c r="P322" s="10"/>
      <c r="Q322" s="10"/>
    </row>
    <row r="323" spans="2:17" s="9" customFormat="1" x14ac:dyDescent="0.2">
      <c r="B323" s="55"/>
      <c r="C323" s="55"/>
      <c r="D323" s="60" t="s">
        <v>89</v>
      </c>
      <c r="E323" s="246">
        <f>県央!E323+中部!E323+奥州!E323+一関!E323+大船渡!E323+釜石!E323+宮古!E323+久慈!E323+二戸!E323</f>
        <v>1162</v>
      </c>
      <c r="F323" s="246">
        <f>県央!F323+中部!F323+奥州!F323+一関!F323+大船渡!F323+釜石!F323+宮古!F323+久慈!F323+二戸!F323</f>
        <v>647</v>
      </c>
      <c r="G323" s="272">
        <f t="shared" si="99"/>
        <v>1809</v>
      </c>
      <c r="H323" s="290">
        <f>E323/$G$323</f>
        <v>0.64234383637368708</v>
      </c>
      <c r="I323" s="273">
        <f>F323/$G$323</f>
        <v>0.35765616362631286</v>
      </c>
      <c r="J323" s="268"/>
      <c r="K323" s="26"/>
      <c r="L323" s="268"/>
      <c r="M323" s="63"/>
      <c r="N323" s="64"/>
      <c r="O323" s="63"/>
      <c r="P323" s="10"/>
      <c r="Q323" s="10"/>
    </row>
    <row r="324" spans="2:17" s="9" customFormat="1" x14ac:dyDescent="0.2">
      <c r="B324" s="55"/>
      <c r="C324" s="68"/>
      <c r="D324" s="70" t="s">
        <v>10</v>
      </c>
      <c r="E324" s="210">
        <f>E325+E326</f>
        <v>2364</v>
      </c>
      <c r="F324" s="210">
        <f>F325+F326</f>
        <v>1420</v>
      </c>
      <c r="G324" s="226">
        <f t="shared" si="99"/>
        <v>3784</v>
      </c>
      <c r="H324" s="285">
        <f>E324/$G$324</f>
        <v>0.62473572938689215</v>
      </c>
      <c r="I324" s="102">
        <f>F324/$G$324</f>
        <v>0.3752642706131078</v>
      </c>
      <c r="J324" s="268"/>
      <c r="K324" s="26"/>
      <c r="L324" s="268"/>
      <c r="M324" s="63"/>
      <c r="N324" s="64"/>
      <c r="O324" s="63"/>
      <c r="P324" s="10"/>
      <c r="Q324" s="10"/>
    </row>
    <row r="325" spans="2:17" s="9" customFormat="1" x14ac:dyDescent="0.2">
      <c r="B325" s="55"/>
      <c r="C325" s="55" t="s">
        <v>16</v>
      </c>
      <c r="D325" s="82" t="s">
        <v>86</v>
      </c>
      <c r="E325" s="219">
        <f>県央!E325+中部!E325+奥州!E325+一関!E325+大船渡!E325+釜石!E325+宮古!E325+久慈!E325+二戸!E325</f>
        <v>1317</v>
      </c>
      <c r="F325" s="219">
        <f>県央!F325+中部!F325+奥州!F325+一関!F325+大船渡!F325+釜石!F325+宮古!F325+久慈!F325+二戸!F325</f>
        <v>581</v>
      </c>
      <c r="G325" s="227">
        <f t="shared" si="99"/>
        <v>1898</v>
      </c>
      <c r="H325" s="289">
        <f>E325/$G$325</f>
        <v>0.69388830347734454</v>
      </c>
      <c r="I325" s="106">
        <f>F325/$G$325</f>
        <v>0.30611169652265541</v>
      </c>
      <c r="J325" s="268"/>
      <c r="K325" s="26"/>
      <c r="L325" s="268"/>
      <c r="M325" s="63"/>
      <c r="N325" s="64"/>
      <c r="O325" s="63"/>
      <c r="P325" s="10"/>
      <c r="Q325" s="10"/>
    </row>
    <row r="326" spans="2:17" s="9" customFormat="1" x14ac:dyDescent="0.2">
      <c r="B326" s="84"/>
      <c r="C326" s="59"/>
      <c r="D326" s="59" t="s">
        <v>89</v>
      </c>
      <c r="E326" s="246">
        <f>県央!E326+中部!E326+奥州!E326+一関!E326+大船渡!E326+釜石!E326+宮古!E326+久慈!E326+二戸!E326</f>
        <v>1047</v>
      </c>
      <c r="F326" s="246">
        <f>県央!F326+中部!F326+奥州!F326+一関!F326+大船渡!F326+釜石!F326+宮古!F326+久慈!F326+二戸!F326</f>
        <v>839</v>
      </c>
      <c r="G326" s="272">
        <f t="shared" si="99"/>
        <v>1886</v>
      </c>
      <c r="H326" s="290">
        <f>E326/$G$326</f>
        <v>0.5551431601272534</v>
      </c>
      <c r="I326" s="273">
        <f>F326/$G$326</f>
        <v>0.44485683987274655</v>
      </c>
      <c r="J326" s="268"/>
      <c r="K326" s="26"/>
      <c r="L326" s="268"/>
      <c r="M326" s="63"/>
      <c r="N326" s="64"/>
      <c r="O326" s="63"/>
      <c r="P326" s="10"/>
      <c r="Q326" s="10"/>
    </row>
    <row r="327" spans="2:17" s="9" customFormat="1" x14ac:dyDescent="0.2">
      <c r="B327" s="68"/>
      <c r="C327" s="69"/>
      <c r="D327" s="70" t="s">
        <v>10</v>
      </c>
      <c r="E327" s="210">
        <f>E328+E329</f>
        <v>3176</v>
      </c>
      <c r="F327" s="210">
        <f>F328+F329</f>
        <v>2253</v>
      </c>
      <c r="G327" s="226">
        <f t="shared" si="99"/>
        <v>5429</v>
      </c>
      <c r="H327" s="285">
        <f>E327/$G$327</f>
        <v>0.58500644685945846</v>
      </c>
      <c r="I327" s="102">
        <f>F327/$G$327</f>
        <v>0.41499355314054154</v>
      </c>
      <c r="J327" s="268"/>
      <c r="K327" s="26"/>
      <c r="L327" s="268"/>
      <c r="M327" s="63"/>
      <c r="N327" s="64"/>
      <c r="O327" s="63"/>
      <c r="P327" s="10"/>
      <c r="Q327" s="10"/>
    </row>
    <row r="328" spans="2:17" s="9" customFormat="1" x14ac:dyDescent="0.2">
      <c r="B328" s="55"/>
      <c r="C328" s="72"/>
      <c r="D328" s="58" t="s">
        <v>86</v>
      </c>
      <c r="E328" s="219">
        <f>県央!E328+中部!E328+奥州!E328+一関!E328+大船渡!E328+釜石!E328+宮古!E328+久慈!E328+二戸!E328</f>
        <v>1926</v>
      </c>
      <c r="F328" s="219">
        <f>県央!F328+中部!F328+奥州!F328+一関!F328+大船渡!F328+釜石!F328+宮古!F328+久慈!F328+二戸!F328</f>
        <v>941</v>
      </c>
      <c r="G328" s="363">
        <f t="shared" si="99"/>
        <v>2867</v>
      </c>
      <c r="H328" s="292">
        <f>E328/$G$328</f>
        <v>0.6717823508894315</v>
      </c>
      <c r="I328" s="302">
        <f>F328/$G$328</f>
        <v>0.32821764911056855</v>
      </c>
      <c r="J328" s="268"/>
      <c r="K328" s="26"/>
      <c r="L328" s="268"/>
      <c r="M328" s="63"/>
      <c r="N328" s="64"/>
      <c r="O328" s="63"/>
      <c r="P328" s="10"/>
      <c r="Q328" s="10"/>
    </row>
    <row r="329" spans="2:17" s="9" customFormat="1" x14ac:dyDescent="0.2">
      <c r="B329" s="55" t="s">
        <v>25</v>
      </c>
      <c r="C329" s="26" t="s">
        <v>16</v>
      </c>
      <c r="D329" s="74" t="s">
        <v>89</v>
      </c>
      <c r="E329" s="214">
        <f>県央!E329+中部!E329+奥州!E329+一関!E329+大船渡!E329+釜石!E329+宮古!E329+久慈!E329+二戸!E329</f>
        <v>1250</v>
      </c>
      <c r="F329" s="214">
        <f>県央!F329+中部!F329+奥州!F329+一関!F329+大船渡!F329+釜石!F329+宮古!F329+久慈!F329+二戸!F329</f>
        <v>1312</v>
      </c>
      <c r="G329" s="231">
        <f t="shared" si="99"/>
        <v>2562</v>
      </c>
      <c r="H329" s="293">
        <f>E329/$G$329</f>
        <v>0.48790007806401248</v>
      </c>
      <c r="I329" s="110">
        <f>F329/$G$329</f>
        <v>0.51209992193598752</v>
      </c>
      <c r="J329" s="63"/>
      <c r="K329" s="63"/>
      <c r="L329" s="63"/>
      <c r="M329" s="63"/>
      <c r="N329" s="64"/>
      <c r="O329" s="63"/>
      <c r="P329" s="10"/>
      <c r="Q329" s="10"/>
    </row>
    <row r="330" spans="2:17" s="9" customFormat="1" ht="13.8" thickBot="1" x14ac:dyDescent="0.25">
      <c r="B330" s="55"/>
      <c r="C330" s="72"/>
      <c r="D330" s="91" t="s">
        <v>23</v>
      </c>
      <c r="E330" s="234"/>
      <c r="F330" s="234"/>
      <c r="G330" s="278">
        <f>$F$11-G327</f>
        <v>21</v>
      </c>
      <c r="H330" s="300"/>
      <c r="I330" s="130"/>
      <c r="J330" s="63"/>
      <c r="K330" s="63"/>
      <c r="L330" s="63"/>
      <c r="M330" s="63"/>
      <c r="N330" s="64"/>
      <c r="O330" s="63"/>
      <c r="P330" s="10"/>
      <c r="Q330" s="10"/>
    </row>
    <row r="331" spans="2:17" s="9" customFormat="1" ht="13.8" thickTop="1" x14ac:dyDescent="0.2">
      <c r="B331" s="92"/>
      <c r="C331" s="93"/>
      <c r="D331" s="62" t="s">
        <v>10</v>
      </c>
      <c r="E331" s="281">
        <f>E332+E333</f>
        <v>8121</v>
      </c>
      <c r="F331" s="281">
        <f>F332+F333</f>
        <v>4872</v>
      </c>
      <c r="G331" s="282">
        <f>E331+F331</f>
        <v>12993</v>
      </c>
      <c r="H331" s="296">
        <f>E331/$G$331</f>
        <v>0.62502886169475869</v>
      </c>
      <c r="I331" s="297">
        <f>F331/$G$331</f>
        <v>0.37497113830524126</v>
      </c>
      <c r="J331" s="63"/>
      <c r="K331" s="63"/>
      <c r="L331" s="63"/>
      <c r="M331" s="63"/>
      <c r="N331" s="64"/>
      <c r="O331" s="63"/>
      <c r="P331" s="10"/>
      <c r="Q331" s="10"/>
    </row>
    <row r="332" spans="2:17" s="9" customFormat="1" x14ac:dyDescent="0.2">
      <c r="B332" s="55"/>
      <c r="C332" s="72"/>
      <c r="D332" s="58" t="s">
        <v>86</v>
      </c>
      <c r="E332" s="274">
        <f>E318+E328</f>
        <v>4662</v>
      </c>
      <c r="F332" s="274">
        <f>F318+F328</f>
        <v>2074</v>
      </c>
      <c r="G332" s="275">
        <f>E332+F332</f>
        <v>6736</v>
      </c>
      <c r="H332" s="292">
        <f>E332/$G$332</f>
        <v>0.69210213776722085</v>
      </c>
      <c r="I332" s="294">
        <f>F332/$G$332</f>
        <v>0.3078978622327791</v>
      </c>
      <c r="J332" s="63"/>
      <c r="K332" s="63"/>
      <c r="L332" s="63"/>
      <c r="M332" s="63"/>
      <c r="N332" s="64"/>
      <c r="O332" s="63"/>
      <c r="P332" s="10"/>
      <c r="Q332" s="10"/>
    </row>
    <row r="333" spans="2:17" s="9" customFormat="1" x14ac:dyDescent="0.2">
      <c r="B333" s="96" t="s">
        <v>10</v>
      </c>
      <c r="C333" s="26"/>
      <c r="D333" s="74" t="s">
        <v>89</v>
      </c>
      <c r="E333" s="276">
        <f>E319+E329</f>
        <v>3459</v>
      </c>
      <c r="F333" s="276">
        <f>F319+F329</f>
        <v>2798</v>
      </c>
      <c r="G333" s="277">
        <f>E333+F333</f>
        <v>6257</v>
      </c>
      <c r="H333" s="293">
        <f>E333/$G$333</f>
        <v>0.55282084065846249</v>
      </c>
      <c r="I333" s="295">
        <f>F333/$G$333</f>
        <v>0.44717915934153746</v>
      </c>
      <c r="J333" s="63"/>
      <c r="K333" s="63"/>
      <c r="L333" s="63"/>
      <c r="M333" s="63"/>
      <c r="N333" s="64"/>
      <c r="O333" s="63"/>
      <c r="P333" s="10"/>
      <c r="Q333" s="10"/>
    </row>
    <row r="334" spans="2:17" s="9" customFormat="1" x14ac:dyDescent="0.2">
      <c r="B334" s="84"/>
      <c r="C334" s="97"/>
      <c r="D334" s="59" t="s">
        <v>23</v>
      </c>
      <c r="E334" s="224"/>
      <c r="F334" s="224"/>
      <c r="G334" s="282">
        <f>G320+G330</f>
        <v>69</v>
      </c>
      <c r="H334" s="283"/>
      <c r="I334" s="78"/>
      <c r="J334" s="63"/>
      <c r="K334" s="63"/>
      <c r="L334" s="63"/>
      <c r="M334" s="63"/>
      <c r="N334" s="64"/>
      <c r="O334" s="63"/>
      <c r="P334" s="10"/>
      <c r="Q334" s="10"/>
    </row>
    <row r="335" spans="2:17" s="9" customFormat="1" x14ac:dyDescent="0.2">
      <c r="B335" s="66"/>
      <c r="C335" s="66"/>
      <c r="D335" s="66"/>
      <c r="E335" s="64"/>
      <c r="F335" s="64"/>
      <c r="G335" s="64"/>
      <c r="H335" s="64"/>
      <c r="I335" s="64"/>
      <c r="J335" s="63"/>
      <c r="K335" s="63"/>
      <c r="L335" s="63"/>
      <c r="M335" s="63"/>
      <c r="N335" s="64"/>
      <c r="O335" s="63"/>
      <c r="P335" s="10"/>
      <c r="Q335" s="10"/>
    </row>
    <row r="336" spans="2:17" s="9" customFormat="1" x14ac:dyDescent="0.2">
      <c r="B336" s="65" t="s">
        <v>74</v>
      </c>
      <c r="C336" s="65"/>
      <c r="D336" s="66"/>
      <c r="E336" s="64"/>
      <c r="F336" s="64"/>
      <c r="G336" s="64"/>
      <c r="H336" s="64"/>
      <c r="I336" s="64"/>
      <c r="J336" s="63"/>
      <c r="K336" s="63"/>
      <c r="L336" s="63"/>
      <c r="M336" s="63"/>
      <c r="N336" s="64"/>
      <c r="O336" s="63"/>
      <c r="P336" s="10"/>
      <c r="Q336" s="10"/>
    </row>
    <row r="337" spans="2:17" s="9" customFormat="1" ht="19.2" x14ac:dyDescent="0.2">
      <c r="B337" s="11" t="s">
        <v>9</v>
      </c>
      <c r="C337" s="11" t="s">
        <v>19</v>
      </c>
      <c r="D337" s="405" t="s">
        <v>20</v>
      </c>
      <c r="E337" s="405" t="s">
        <v>29</v>
      </c>
      <c r="F337" s="405" t="s">
        <v>30</v>
      </c>
      <c r="G337" s="409" t="s">
        <v>10</v>
      </c>
      <c r="H337" s="410" t="s">
        <v>29</v>
      </c>
      <c r="I337" s="408" t="s">
        <v>30</v>
      </c>
      <c r="J337" s="46"/>
      <c r="K337" s="17"/>
      <c r="L337" s="17"/>
      <c r="M337" s="17"/>
      <c r="N337" s="17"/>
      <c r="O337" s="17"/>
      <c r="P337" s="17"/>
      <c r="Q337" s="10"/>
    </row>
    <row r="338" spans="2:17" s="9" customFormat="1" x14ac:dyDescent="0.2">
      <c r="B338" s="68"/>
      <c r="C338" s="69"/>
      <c r="D338" s="70" t="s">
        <v>10</v>
      </c>
      <c r="E338" s="210">
        <f>E339+E340</f>
        <v>6413</v>
      </c>
      <c r="F338" s="210">
        <f>F339+F340</f>
        <v>1161</v>
      </c>
      <c r="G338" s="211">
        <f>SUM(E338:F338)</f>
        <v>7574</v>
      </c>
      <c r="H338" s="136">
        <f>E338/$G$338</f>
        <v>0.8467124372854502</v>
      </c>
      <c r="I338" s="104">
        <f>F338/$G$338</f>
        <v>0.15328756271454977</v>
      </c>
      <c r="J338" s="98"/>
      <c r="K338" s="63"/>
      <c r="L338" s="63"/>
      <c r="M338" s="63"/>
      <c r="N338" s="64"/>
      <c r="O338" s="63"/>
      <c r="P338" s="10"/>
      <c r="Q338" s="10"/>
    </row>
    <row r="339" spans="2:17" s="9" customFormat="1" x14ac:dyDescent="0.2">
      <c r="B339" s="55"/>
      <c r="C339" s="72"/>
      <c r="D339" s="58" t="s">
        <v>86</v>
      </c>
      <c r="E339" s="212">
        <f>E343+E346</f>
        <v>3207</v>
      </c>
      <c r="F339" s="212">
        <f>F343+F346</f>
        <v>667</v>
      </c>
      <c r="G339" s="213">
        <f t="shared" ref="G339:G354" si="100">SUM(E339:F339)</f>
        <v>3874</v>
      </c>
      <c r="H339" s="137">
        <f>E339/$G$339</f>
        <v>0.82782653588022714</v>
      </c>
      <c r="I339" s="108">
        <f>F339/$G$339</f>
        <v>0.17217346411977286</v>
      </c>
      <c r="J339" s="98"/>
      <c r="K339" s="63"/>
      <c r="L339" s="63"/>
      <c r="M339" s="63"/>
      <c r="N339" s="64"/>
      <c r="O339" s="63"/>
      <c r="P339" s="10"/>
      <c r="Q339" s="10"/>
    </row>
    <row r="340" spans="2:17" s="9" customFormat="1" x14ac:dyDescent="0.2">
      <c r="B340" s="55"/>
      <c r="C340" s="72" t="s">
        <v>10</v>
      </c>
      <c r="D340" s="74" t="s">
        <v>89</v>
      </c>
      <c r="E340" s="214">
        <f>E344+E347</f>
        <v>3206</v>
      </c>
      <c r="F340" s="214">
        <f>F344+F347</f>
        <v>494</v>
      </c>
      <c r="G340" s="215">
        <f t="shared" si="100"/>
        <v>3700</v>
      </c>
      <c r="H340" s="138">
        <f>E340/$G$340</f>
        <v>0.86648648648648652</v>
      </c>
      <c r="I340" s="112">
        <f>F340/$G$340</f>
        <v>0.13351351351351351</v>
      </c>
      <c r="J340" s="98"/>
      <c r="K340" s="63"/>
      <c r="L340" s="63"/>
      <c r="M340" s="63"/>
      <c r="N340" s="64"/>
      <c r="O340" s="63"/>
      <c r="P340" s="10"/>
      <c r="Q340" s="10"/>
    </row>
    <row r="341" spans="2:17" s="9" customFormat="1" x14ac:dyDescent="0.2">
      <c r="B341" s="55"/>
      <c r="C341" s="72"/>
      <c r="D341" s="59" t="s">
        <v>23</v>
      </c>
      <c r="E341" s="224"/>
      <c r="F341" s="224"/>
      <c r="G341" s="216">
        <f>$F$8-G338</f>
        <v>38</v>
      </c>
      <c r="H341" s="139"/>
      <c r="I341" s="116"/>
      <c r="J341" s="98"/>
      <c r="K341" s="63"/>
      <c r="L341" s="63"/>
      <c r="M341" s="63"/>
      <c r="N341" s="64"/>
      <c r="O341" s="63"/>
      <c r="P341" s="10"/>
      <c r="Q341" s="10"/>
    </row>
    <row r="342" spans="2:17" s="9" customFormat="1" x14ac:dyDescent="0.2">
      <c r="B342" s="55"/>
      <c r="C342" s="68" t="s">
        <v>24</v>
      </c>
      <c r="D342" s="70" t="s">
        <v>10</v>
      </c>
      <c r="E342" s="210">
        <f>E343+E344</f>
        <v>3147</v>
      </c>
      <c r="F342" s="210">
        <f>F343+F344</f>
        <v>637</v>
      </c>
      <c r="G342" s="211">
        <f t="shared" si="100"/>
        <v>3784</v>
      </c>
      <c r="H342" s="136">
        <f>E342/$G$342</f>
        <v>0.83165961945031708</v>
      </c>
      <c r="I342" s="104">
        <f>F342/$G$342</f>
        <v>0.16834038054968287</v>
      </c>
      <c r="J342" s="98"/>
      <c r="K342" s="63"/>
      <c r="L342" s="63"/>
      <c r="M342" s="63"/>
      <c r="N342" s="64"/>
      <c r="O342" s="63"/>
      <c r="P342" s="10"/>
      <c r="Q342" s="10"/>
    </row>
    <row r="343" spans="2:17" s="9" customFormat="1" x14ac:dyDescent="0.2">
      <c r="B343" s="55" t="s">
        <v>15</v>
      </c>
      <c r="C343" s="55" t="s">
        <v>13</v>
      </c>
      <c r="D343" s="58" t="s">
        <v>86</v>
      </c>
      <c r="E343" s="219">
        <f>県央!E343+中部!E343+奥州!E343+一関!E343+大船渡!E343+釜石!E343+宮古!E343+久慈!E343+二戸!E343</f>
        <v>1597</v>
      </c>
      <c r="F343" s="219">
        <f>県央!F343+中部!F343+奥州!F343+一関!F343+大船渡!F343+釜石!F343+宮古!F343+久慈!F343+二戸!F343</f>
        <v>373</v>
      </c>
      <c r="G343" s="213">
        <f t="shared" si="100"/>
        <v>1970</v>
      </c>
      <c r="H343" s="137">
        <f>E343/$G$343</f>
        <v>0.81065989847715736</v>
      </c>
      <c r="I343" s="108">
        <f>F343/$G$343</f>
        <v>0.18934010152284264</v>
      </c>
      <c r="J343" s="98"/>
      <c r="K343" s="63"/>
      <c r="L343" s="63"/>
      <c r="M343" s="63"/>
      <c r="N343" s="64"/>
      <c r="O343" s="63"/>
      <c r="P343" s="10"/>
      <c r="Q343" s="10"/>
    </row>
    <row r="344" spans="2:17" s="9" customFormat="1" x14ac:dyDescent="0.2">
      <c r="B344" s="55"/>
      <c r="C344" s="55"/>
      <c r="D344" s="60" t="s">
        <v>89</v>
      </c>
      <c r="E344" s="246">
        <f>県央!E344+中部!E344+奥州!E344+一関!E344+大船渡!E344+釜石!E344+宮古!E344+久慈!E344+二戸!E344</f>
        <v>1550</v>
      </c>
      <c r="F344" s="246">
        <f>県央!F344+中部!F344+奥州!F344+一関!F344+大船渡!F344+釜石!F344+宮古!F344+久慈!F344+二戸!F344</f>
        <v>264</v>
      </c>
      <c r="G344" s="217">
        <f t="shared" si="100"/>
        <v>1814</v>
      </c>
      <c r="H344" s="140">
        <f>E344/$G$344</f>
        <v>0.85446527012127893</v>
      </c>
      <c r="I344" s="120">
        <f>F344/$G$344</f>
        <v>0.14553472987872107</v>
      </c>
      <c r="J344" s="98"/>
      <c r="K344" s="63"/>
      <c r="L344" s="63"/>
      <c r="M344" s="63"/>
      <c r="N344" s="64"/>
      <c r="O344" s="63"/>
      <c r="P344" s="10"/>
      <c r="Q344" s="10"/>
    </row>
    <row r="345" spans="2:17" s="9" customFormat="1" x14ac:dyDescent="0.2">
      <c r="B345" s="55"/>
      <c r="C345" s="68"/>
      <c r="D345" s="70" t="s">
        <v>10</v>
      </c>
      <c r="E345" s="210">
        <f>E346+E347</f>
        <v>3266</v>
      </c>
      <c r="F345" s="210">
        <f>F346+F347</f>
        <v>524</v>
      </c>
      <c r="G345" s="211">
        <f t="shared" si="100"/>
        <v>3790</v>
      </c>
      <c r="H345" s="136">
        <f>E345/$G$345</f>
        <v>0.8617414248021108</v>
      </c>
      <c r="I345" s="104">
        <f>F345/$G$345</f>
        <v>0.13825857519788917</v>
      </c>
      <c r="J345" s="98"/>
      <c r="K345" s="63"/>
      <c r="L345" s="63"/>
      <c r="M345" s="63"/>
      <c r="N345" s="64"/>
      <c r="O345" s="63"/>
      <c r="P345" s="10"/>
      <c r="Q345" s="10"/>
    </row>
    <row r="346" spans="2:17" s="9" customFormat="1" x14ac:dyDescent="0.2">
      <c r="B346" s="55"/>
      <c r="C346" s="55" t="s">
        <v>16</v>
      </c>
      <c r="D346" s="82" t="s">
        <v>86</v>
      </c>
      <c r="E346" s="219">
        <f>県央!E346+中部!E346+奥州!E346+一関!E346+大船渡!E346+釜石!E346+宮古!E346+久慈!E346+二戸!E346</f>
        <v>1610</v>
      </c>
      <c r="F346" s="219">
        <f>県央!F346+中部!F346+奥州!F346+一関!F346+大船渡!F346+釜石!F346+宮古!F346+久慈!F346+二戸!F346</f>
        <v>294</v>
      </c>
      <c r="G346" s="218">
        <f t="shared" si="100"/>
        <v>1904</v>
      </c>
      <c r="H346" s="141">
        <f>E346/$G$346</f>
        <v>0.84558823529411764</v>
      </c>
      <c r="I346" s="124">
        <f>F346/$G$346</f>
        <v>0.15441176470588236</v>
      </c>
      <c r="J346" s="98"/>
      <c r="K346" s="63"/>
      <c r="L346" s="63"/>
      <c r="M346" s="63"/>
      <c r="N346" s="64"/>
      <c r="O346" s="63"/>
      <c r="P346" s="10"/>
      <c r="Q346" s="10"/>
    </row>
    <row r="347" spans="2:17" s="9" customFormat="1" x14ac:dyDescent="0.2">
      <c r="B347" s="84"/>
      <c r="C347" s="59"/>
      <c r="D347" s="59" t="s">
        <v>89</v>
      </c>
      <c r="E347" s="246">
        <f>県央!E347+中部!E347+奥州!E347+一関!E347+大船渡!E347+釜石!E347+宮古!E347+久慈!E347+二戸!E347</f>
        <v>1656</v>
      </c>
      <c r="F347" s="246">
        <f>県央!F347+中部!F347+奥州!F347+一関!F347+大船渡!F347+釜石!F347+宮古!F347+久慈!F347+二戸!F347</f>
        <v>230</v>
      </c>
      <c r="G347" s="216">
        <f t="shared" si="100"/>
        <v>1886</v>
      </c>
      <c r="H347" s="142">
        <f>E347/$G$347</f>
        <v>0.87804878048780488</v>
      </c>
      <c r="I347" s="128">
        <f>F347/$G$347</f>
        <v>0.12195121951219512</v>
      </c>
      <c r="J347" s="98"/>
      <c r="K347" s="63"/>
      <c r="L347" s="63"/>
      <c r="M347" s="63"/>
      <c r="N347" s="64"/>
      <c r="O347" s="63"/>
      <c r="P347" s="10"/>
      <c r="Q347" s="10"/>
    </row>
    <row r="348" spans="2:17" s="9" customFormat="1" x14ac:dyDescent="0.2">
      <c r="B348" s="68"/>
      <c r="C348" s="69"/>
      <c r="D348" s="70" t="s">
        <v>10</v>
      </c>
      <c r="E348" s="210">
        <f>E349+E350</f>
        <v>4795</v>
      </c>
      <c r="F348" s="210">
        <f>F349+F350</f>
        <v>627</v>
      </c>
      <c r="G348" s="211">
        <f t="shared" si="100"/>
        <v>5422</v>
      </c>
      <c r="H348" s="136">
        <f>E348/$G$348</f>
        <v>0.88436001475470305</v>
      </c>
      <c r="I348" s="104">
        <f>F348/$G$348</f>
        <v>0.11563998524529694</v>
      </c>
      <c r="J348" s="98"/>
      <c r="K348" s="63"/>
      <c r="L348" s="63"/>
      <c r="M348" s="63"/>
      <c r="N348" s="64"/>
      <c r="O348" s="63"/>
      <c r="P348" s="10"/>
      <c r="Q348" s="10"/>
    </row>
    <row r="349" spans="2:17" s="9" customFormat="1" x14ac:dyDescent="0.2">
      <c r="B349" s="55"/>
      <c r="C349" s="72"/>
      <c r="D349" s="58" t="s">
        <v>86</v>
      </c>
      <c r="E349" s="219">
        <f>県央!E349+中部!E349+奥州!E349+一関!E349+大船渡!E349+釜石!E349+宮古!E349+久慈!E349+二戸!E349</f>
        <v>2484</v>
      </c>
      <c r="F349" s="219">
        <f>県央!F349+中部!F349+奥州!F349+一関!F349+大船渡!F349+釜石!F349+宮古!F349+久慈!F349+二戸!F349</f>
        <v>380</v>
      </c>
      <c r="G349" s="213">
        <f t="shared" si="100"/>
        <v>2864</v>
      </c>
      <c r="H349" s="137">
        <f>E349/$G$349</f>
        <v>0.86731843575418999</v>
      </c>
      <c r="I349" s="108">
        <f>F349/$G$349</f>
        <v>0.13268156424581007</v>
      </c>
      <c r="J349" s="98"/>
      <c r="K349" s="63"/>
      <c r="L349" s="63"/>
      <c r="M349" s="63"/>
      <c r="N349" s="64"/>
      <c r="O349" s="63"/>
      <c r="P349" s="10"/>
      <c r="Q349" s="10"/>
    </row>
    <row r="350" spans="2:17" s="9" customFormat="1" x14ac:dyDescent="0.2">
      <c r="B350" s="55" t="s">
        <v>25</v>
      </c>
      <c r="C350" s="26" t="s">
        <v>16</v>
      </c>
      <c r="D350" s="74" t="s">
        <v>89</v>
      </c>
      <c r="E350" s="237">
        <f>県央!E350+中部!E350+奥州!E350+一関!E350+大船渡!E350+釜石!E350+宮古!E350+久慈!E350+二戸!E350</f>
        <v>2311</v>
      </c>
      <c r="F350" s="237">
        <f>県央!F350+中部!F350+奥州!F350+一関!F350+大船渡!F350+釜石!F350+宮古!F350+久慈!F350+二戸!F350</f>
        <v>247</v>
      </c>
      <c r="G350" s="215">
        <f t="shared" si="100"/>
        <v>2558</v>
      </c>
      <c r="H350" s="138">
        <f>E350/$G$350</f>
        <v>0.90344018764659895</v>
      </c>
      <c r="I350" s="112">
        <f>F350/$G$350</f>
        <v>9.6559812353401095E-2</v>
      </c>
      <c r="J350" s="98"/>
      <c r="K350" s="63"/>
      <c r="L350" s="63"/>
      <c r="M350" s="63"/>
      <c r="N350" s="64"/>
      <c r="O350" s="63"/>
      <c r="P350" s="10"/>
      <c r="Q350" s="10"/>
    </row>
    <row r="351" spans="2:17" s="9" customFormat="1" ht="13.8" thickBot="1" x14ac:dyDescent="0.25">
      <c r="B351" s="55"/>
      <c r="C351" s="72"/>
      <c r="D351" s="91" t="s">
        <v>23</v>
      </c>
      <c r="E351" s="234"/>
      <c r="F351" s="234"/>
      <c r="G351" s="230">
        <f>$F$11-G348</f>
        <v>28</v>
      </c>
      <c r="H351" s="149"/>
      <c r="I351" s="208"/>
      <c r="J351" s="98"/>
      <c r="K351" s="63"/>
      <c r="L351" s="63"/>
      <c r="M351" s="63"/>
      <c r="N351" s="64"/>
      <c r="O351" s="63"/>
      <c r="P351" s="10"/>
      <c r="Q351" s="10"/>
    </row>
    <row r="352" spans="2:17" s="9" customFormat="1" ht="13.8" thickTop="1" x14ac:dyDescent="0.2">
      <c r="B352" s="92"/>
      <c r="C352" s="93"/>
      <c r="D352" s="62" t="s">
        <v>10</v>
      </c>
      <c r="E352" s="222">
        <f>E353+E354</f>
        <v>11208</v>
      </c>
      <c r="F352" s="222">
        <f>F353+F354</f>
        <v>1788</v>
      </c>
      <c r="G352" s="222">
        <f t="shared" si="100"/>
        <v>12996</v>
      </c>
      <c r="H352" s="150">
        <f>E352/$G$352</f>
        <v>0.8624192059095106</v>
      </c>
      <c r="I352" s="209">
        <f>F352/$G$352</f>
        <v>0.13758079409048937</v>
      </c>
      <c r="J352" s="98"/>
      <c r="K352" s="63"/>
      <c r="L352" s="63"/>
      <c r="M352" s="63"/>
      <c r="N352" s="64"/>
      <c r="O352" s="63"/>
      <c r="P352" s="10"/>
      <c r="Q352" s="10"/>
    </row>
    <row r="353" spans="2:17" s="9" customFormat="1" x14ac:dyDescent="0.2">
      <c r="B353" s="55"/>
      <c r="C353" s="72"/>
      <c r="D353" s="58" t="s">
        <v>86</v>
      </c>
      <c r="E353" s="212">
        <f>E339+E349</f>
        <v>5691</v>
      </c>
      <c r="F353" s="212">
        <f>F339+F349</f>
        <v>1047</v>
      </c>
      <c r="G353" s="212">
        <f t="shared" si="100"/>
        <v>6738</v>
      </c>
      <c r="H353" s="151">
        <f>E353/$G$353</f>
        <v>0.84461264470169195</v>
      </c>
      <c r="I353" s="108">
        <f>F353/$G$353</f>
        <v>0.15538735529830811</v>
      </c>
      <c r="J353" s="98"/>
      <c r="K353" s="63"/>
      <c r="L353" s="63"/>
      <c r="M353" s="63"/>
      <c r="N353" s="64"/>
      <c r="O353" s="63"/>
      <c r="P353" s="10"/>
      <c r="Q353" s="10"/>
    </row>
    <row r="354" spans="2:17" s="9" customFormat="1" x14ac:dyDescent="0.2">
      <c r="B354" s="96" t="s">
        <v>10</v>
      </c>
      <c r="C354" s="26"/>
      <c r="D354" s="74" t="s">
        <v>89</v>
      </c>
      <c r="E354" s="214">
        <f>E340+E350</f>
        <v>5517</v>
      </c>
      <c r="F354" s="214">
        <f>F340+F350</f>
        <v>741</v>
      </c>
      <c r="G354" s="214">
        <f t="shared" si="100"/>
        <v>6258</v>
      </c>
      <c r="H354" s="152">
        <f>E354/$G$354</f>
        <v>0.88159156279961648</v>
      </c>
      <c r="I354" s="112">
        <f>F354/$G$354</f>
        <v>0.11840843720038351</v>
      </c>
      <c r="J354" s="98"/>
      <c r="K354" s="63"/>
      <c r="L354" s="63"/>
      <c r="M354" s="63"/>
      <c r="N354" s="64"/>
      <c r="O354" s="63"/>
      <c r="P354" s="10"/>
      <c r="Q354" s="10"/>
    </row>
    <row r="355" spans="2:17" s="9" customFormat="1" x14ac:dyDescent="0.2">
      <c r="B355" s="84"/>
      <c r="C355" s="97"/>
      <c r="D355" s="59" t="s">
        <v>23</v>
      </c>
      <c r="E355" s="224"/>
      <c r="F355" s="224"/>
      <c r="G355" s="220">
        <f>G341+G351</f>
        <v>66</v>
      </c>
      <c r="H355" s="153"/>
      <c r="I355" s="148"/>
      <c r="J355" s="98"/>
      <c r="K355" s="63"/>
      <c r="L355" s="63"/>
      <c r="M355" s="63"/>
      <c r="N355" s="64"/>
      <c r="O355" s="63"/>
      <c r="P355" s="10"/>
      <c r="Q355" s="10"/>
    </row>
    <row r="356" spans="2:17" s="9" customFormat="1" x14ac:dyDescent="0.2">
      <c r="B356" s="66"/>
      <c r="C356" s="66"/>
      <c r="D356" s="66"/>
      <c r="E356" s="64"/>
      <c r="F356" s="64"/>
      <c r="G356" s="64"/>
      <c r="H356" s="64"/>
      <c r="I356" s="64"/>
      <c r="J356" s="63"/>
      <c r="K356" s="63"/>
      <c r="L356" s="63"/>
      <c r="M356" s="63"/>
      <c r="N356" s="64"/>
      <c r="O356" s="63"/>
      <c r="P356" s="10"/>
      <c r="Q356" s="10"/>
    </row>
    <row r="357" spans="2:17" x14ac:dyDescent="0.2">
      <c r="B357" s="303" t="s">
        <v>76</v>
      </c>
      <c r="D357"/>
      <c r="G357" s="64"/>
      <c r="H357" s="64"/>
      <c r="I357" s="64"/>
      <c r="J357" s="63"/>
      <c r="K357" s="63"/>
      <c r="L357" s="63"/>
      <c r="M357" s="63"/>
      <c r="N357" s="64"/>
      <c r="O357" s="63"/>
      <c r="P357" s="10"/>
      <c r="Q357" s="10"/>
    </row>
    <row r="358" spans="2:17" ht="28.8" x14ac:dyDescent="0.2">
      <c r="B358" s="67" t="s">
        <v>9</v>
      </c>
      <c r="C358" s="67" t="s">
        <v>19</v>
      </c>
      <c r="D358" s="405" t="s">
        <v>20</v>
      </c>
      <c r="E358" s="11" t="s">
        <v>95</v>
      </c>
      <c r="F358" s="11" t="s">
        <v>46</v>
      </c>
      <c r="G358" s="11" t="s">
        <v>47</v>
      </c>
      <c r="H358" s="11" t="s">
        <v>48</v>
      </c>
      <c r="I358" s="11" t="s">
        <v>49</v>
      </c>
      <c r="J358" s="11" t="s">
        <v>100</v>
      </c>
      <c r="K358" s="411" t="s">
        <v>10</v>
      </c>
      <c r="L358" s="11" t="s">
        <v>95</v>
      </c>
      <c r="M358" s="11" t="s">
        <v>46</v>
      </c>
      <c r="N358" s="11" t="s">
        <v>47</v>
      </c>
      <c r="O358" s="11" t="s">
        <v>48</v>
      </c>
      <c r="P358" s="11" t="s">
        <v>49</v>
      </c>
      <c r="Q358" s="11" t="s">
        <v>100</v>
      </c>
    </row>
    <row r="359" spans="2:17" s="9" customFormat="1" x14ac:dyDescent="0.2">
      <c r="B359" s="68"/>
      <c r="C359" s="69"/>
      <c r="D359" s="70" t="s">
        <v>10</v>
      </c>
      <c r="E359" s="210">
        <f t="shared" ref="E359:J359" si="101">E360+E361</f>
        <v>716</v>
      </c>
      <c r="F359" s="210">
        <f t="shared" si="101"/>
        <v>3084</v>
      </c>
      <c r="G359" s="210">
        <f t="shared" si="101"/>
        <v>2133</v>
      </c>
      <c r="H359" s="210">
        <f t="shared" si="101"/>
        <v>184</v>
      </c>
      <c r="I359" s="210">
        <f t="shared" si="101"/>
        <v>26</v>
      </c>
      <c r="J359" s="210">
        <f t="shared" si="101"/>
        <v>5</v>
      </c>
      <c r="K359" s="211">
        <f>SUM(K360:K361)</f>
        <v>6148</v>
      </c>
      <c r="L359" s="71">
        <f>E359/K359</f>
        <v>0.11646063760572543</v>
      </c>
      <c r="M359" s="71">
        <f>F359/K359</f>
        <v>0.50162654521795702</v>
      </c>
      <c r="N359" s="71">
        <f>G359/K359</f>
        <v>0.3469420949902407</v>
      </c>
      <c r="O359" s="71">
        <f>H359/K359</f>
        <v>2.992843201040989E-2</v>
      </c>
      <c r="P359" s="14">
        <f>I359/K359</f>
        <v>4.2290175666883541E-3</v>
      </c>
      <c r="Q359" s="252">
        <f>J359/K359</f>
        <v>8.1327260897852958E-4</v>
      </c>
    </row>
    <row r="360" spans="2:17" s="9" customFormat="1" x14ac:dyDescent="0.2">
      <c r="B360" s="55"/>
      <c r="C360" s="72"/>
      <c r="D360" s="58" t="s">
        <v>86</v>
      </c>
      <c r="E360" s="212">
        <f t="shared" ref="E360:J361" si="102">E364+E367</f>
        <v>438</v>
      </c>
      <c r="F360" s="212">
        <f t="shared" si="102"/>
        <v>1546</v>
      </c>
      <c r="G360" s="212">
        <f t="shared" si="102"/>
        <v>1070</v>
      </c>
      <c r="H360" s="212">
        <f t="shared" si="102"/>
        <v>92</v>
      </c>
      <c r="I360" s="212">
        <f t="shared" si="102"/>
        <v>13</v>
      </c>
      <c r="J360" s="212">
        <f t="shared" si="102"/>
        <v>3</v>
      </c>
      <c r="K360" s="213">
        <f>SUM(E360:J360)</f>
        <v>3162</v>
      </c>
      <c r="L360" s="73">
        <f>E360/K360</f>
        <v>0.13851992409867173</v>
      </c>
      <c r="M360" s="73">
        <f>F360/K360</f>
        <v>0.48893105629348516</v>
      </c>
      <c r="N360" s="73">
        <f>G360/K360</f>
        <v>0.33839342188488297</v>
      </c>
      <c r="O360" s="73">
        <f>H360/K360</f>
        <v>2.9095509171410499E-2</v>
      </c>
      <c r="P360" s="20">
        <f>I360/K360</f>
        <v>4.1113219481340923E-3</v>
      </c>
      <c r="Q360" s="255">
        <f>J360/K360</f>
        <v>9.4876660341555979E-4</v>
      </c>
    </row>
    <row r="361" spans="2:17" s="9" customFormat="1" x14ac:dyDescent="0.2">
      <c r="B361" s="55"/>
      <c r="C361" s="72" t="s">
        <v>10</v>
      </c>
      <c r="D361" s="74" t="s">
        <v>89</v>
      </c>
      <c r="E361" s="214">
        <f t="shared" si="102"/>
        <v>278</v>
      </c>
      <c r="F361" s="214">
        <f t="shared" si="102"/>
        <v>1538</v>
      </c>
      <c r="G361" s="214">
        <f t="shared" si="102"/>
        <v>1063</v>
      </c>
      <c r="H361" s="214">
        <f t="shared" si="102"/>
        <v>92</v>
      </c>
      <c r="I361" s="214">
        <f t="shared" si="102"/>
        <v>13</v>
      </c>
      <c r="J361" s="214">
        <f t="shared" si="102"/>
        <v>2</v>
      </c>
      <c r="K361" s="215">
        <f>SUM(E361:J361)</f>
        <v>2986</v>
      </c>
      <c r="L361" s="86">
        <f>E361/K361</f>
        <v>9.3101138647019424E-2</v>
      </c>
      <c r="M361" s="77">
        <f>F361/K361</f>
        <v>0.51507032819825849</v>
      </c>
      <c r="N361" s="77">
        <f>G361/K361</f>
        <v>0.35599464166108508</v>
      </c>
      <c r="O361" s="77">
        <f>H361/K361</f>
        <v>3.0810448760884127E-2</v>
      </c>
      <c r="P361" s="22">
        <f>I361/K361</f>
        <v>4.3536503683858007E-3</v>
      </c>
      <c r="Q361" s="259">
        <f>J361/K361</f>
        <v>6.6979236436704619E-4</v>
      </c>
    </row>
    <row r="362" spans="2:17" s="9" customFormat="1" x14ac:dyDescent="0.2">
      <c r="B362" s="55"/>
      <c r="C362" s="72"/>
      <c r="D362" s="59" t="s">
        <v>23</v>
      </c>
      <c r="E362" s="356"/>
      <c r="F362" s="356"/>
      <c r="G362" s="356"/>
      <c r="H362" s="356"/>
      <c r="I362" s="356"/>
      <c r="J362" s="356"/>
      <c r="K362" s="216">
        <f>$F$5-K359</f>
        <v>12</v>
      </c>
      <c r="L362" s="364"/>
      <c r="M362" s="364"/>
      <c r="N362" s="364"/>
      <c r="O362" s="364"/>
      <c r="P362" s="365"/>
      <c r="Q362" s="366"/>
    </row>
    <row r="363" spans="2:17" s="9" customFormat="1" x14ac:dyDescent="0.2">
      <c r="B363" s="55"/>
      <c r="C363" s="68" t="s">
        <v>24</v>
      </c>
      <c r="D363" s="70" t="s">
        <v>10</v>
      </c>
      <c r="E363" s="210">
        <f t="shared" ref="E363:J363" si="103">E364+E365</f>
        <v>309</v>
      </c>
      <c r="F363" s="210">
        <f t="shared" si="103"/>
        <v>1535</v>
      </c>
      <c r="G363" s="210">
        <f t="shared" si="103"/>
        <v>960</v>
      </c>
      <c r="H363" s="210">
        <f t="shared" si="103"/>
        <v>86</v>
      </c>
      <c r="I363" s="210">
        <f t="shared" si="103"/>
        <v>14</v>
      </c>
      <c r="J363" s="210">
        <f t="shared" si="103"/>
        <v>1</v>
      </c>
      <c r="K363" s="211">
        <f t="shared" ref="K363:K368" si="104">SUM(E363:J363)</f>
        <v>2905</v>
      </c>
      <c r="L363" s="71">
        <f t="shared" ref="L363:L371" si="105">E363/K363</f>
        <v>0.10636833046471601</v>
      </c>
      <c r="M363" s="71">
        <f t="shared" ref="M363:M371" si="106">F363/K363</f>
        <v>0.52839931153184161</v>
      </c>
      <c r="N363" s="71">
        <f t="shared" ref="N363:N371" si="107">G363/K363</f>
        <v>0.33046471600688471</v>
      </c>
      <c r="O363" s="71">
        <f t="shared" ref="O363:O371" si="108">H363/K363</f>
        <v>2.9604130808950087E-2</v>
      </c>
      <c r="P363" s="14">
        <f t="shared" ref="P363:P371" si="109">I363/K363</f>
        <v>4.8192771084337354E-3</v>
      </c>
      <c r="Q363" s="252">
        <f t="shared" ref="Q363:Q371" si="110">J363/K363</f>
        <v>3.4423407917383823E-4</v>
      </c>
    </row>
    <row r="364" spans="2:17" s="9" customFormat="1" x14ac:dyDescent="0.2">
      <c r="B364" s="55" t="s">
        <v>12</v>
      </c>
      <c r="C364" s="55" t="s">
        <v>13</v>
      </c>
      <c r="D364" s="58" t="s">
        <v>86</v>
      </c>
      <c r="E364" s="219">
        <f>県央!E364+中部!E364+奥州!E364+一関!E364+大船渡!E364+釜石!E364+宮古!E364+久慈!E364+二戸!E364</f>
        <v>185</v>
      </c>
      <c r="F364" s="219">
        <f>県央!F364+中部!F364+奥州!F364+一関!F364+大船渡!F364+釜石!F364+宮古!F364+久慈!F364+二戸!F364</f>
        <v>766</v>
      </c>
      <c r="G364" s="219">
        <f>県央!G364+中部!G364+奥州!G364+一関!G364+大船渡!G364+釜石!G364+宮古!G364+久慈!G364+二戸!G364</f>
        <v>490</v>
      </c>
      <c r="H364" s="219">
        <f>県央!H364+中部!H364+奥州!H364+一関!H364+大船渡!H364+釜石!H364+宮古!H364+久慈!H364+二戸!H364</f>
        <v>41</v>
      </c>
      <c r="I364" s="219">
        <f>県央!I364+中部!I364+奥州!I364+一関!I364+大船渡!I364+釜石!I364+宮古!I364+久慈!I364+二戸!I364</f>
        <v>6</v>
      </c>
      <c r="J364" s="219">
        <f>県央!J364+中部!J364+奥州!J364+一関!J364+大船渡!J364+釜石!J364+宮古!J364+久慈!J364+二戸!J364</f>
        <v>1</v>
      </c>
      <c r="K364" s="213">
        <f t="shared" si="104"/>
        <v>1489</v>
      </c>
      <c r="L364" s="73">
        <f t="shared" si="105"/>
        <v>0.12424445936870383</v>
      </c>
      <c r="M364" s="73">
        <f t="shared" si="106"/>
        <v>0.51443922095366013</v>
      </c>
      <c r="N364" s="73">
        <f t="shared" si="107"/>
        <v>0.32907991940899933</v>
      </c>
      <c r="O364" s="73">
        <f t="shared" si="108"/>
        <v>2.7535258562793822E-2</v>
      </c>
      <c r="P364" s="20">
        <f t="shared" si="109"/>
        <v>4.0295500335795834E-3</v>
      </c>
      <c r="Q364" s="255">
        <f t="shared" si="110"/>
        <v>6.7159167226326397E-4</v>
      </c>
    </row>
    <row r="365" spans="2:17" s="9" customFormat="1" x14ac:dyDescent="0.2">
      <c r="B365" s="55"/>
      <c r="C365" s="55"/>
      <c r="D365" s="60" t="s">
        <v>89</v>
      </c>
      <c r="E365" s="246">
        <f>県央!E365+中部!E365+奥州!E365+一関!E365+大船渡!E365+釜石!E365+宮古!E365+久慈!E365+二戸!E365</f>
        <v>124</v>
      </c>
      <c r="F365" s="246">
        <f>県央!F365+中部!F365+奥州!F365+一関!F365+大船渡!F365+釜石!F365+宮古!F365+久慈!F365+二戸!F365</f>
        <v>769</v>
      </c>
      <c r="G365" s="246">
        <f>県央!G365+中部!G365+奥州!G365+一関!G365+大船渡!G365+釜石!G365+宮古!G365+久慈!G365+二戸!G365</f>
        <v>470</v>
      </c>
      <c r="H365" s="246">
        <f>県央!H365+中部!H365+奥州!H365+一関!H365+大船渡!H365+釜石!H365+宮古!H365+久慈!H365+二戸!H365</f>
        <v>45</v>
      </c>
      <c r="I365" s="246">
        <f>県央!I365+中部!I365+奥州!I365+一関!I365+大船渡!I365+釜石!I365+宮古!I365+久慈!I365+二戸!I365</f>
        <v>8</v>
      </c>
      <c r="J365" s="246">
        <f>県央!J365+中部!J365+奥州!J365+一関!J365+大船渡!J365+釜石!J365+宮古!J365+久慈!J365+二戸!J365</f>
        <v>0</v>
      </c>
      <c r="K365" s="217">
        <f t="shared" si="104"/>
        <v>1416</v>
      </c>
      <c r="L365" s="90">
        <f t="shared" si="105"/>
        <v>8.7570621468926552E-2</v>
      </c>
      <c r="M365" s="81">
        <f t="shared" si="106"/>
        <v>0.54307909604519777</v>
      </c>
      <c r="N365" s="81">
        <f t="shared" si="107"/>
        <v>0.33192090395480228</v>
      </c>
      <c r="O365" s="81">
        <f t="shared" si="108"/>
        <v>3.1779661016949151E-2</v>
      </c>
      <c r="P365" s="23">
        <f t="shared" si="109"/>
        <v>5.6497175141242938E-3</v>
      </c>
      <c r="Q365" s="36">
        <f t="shared" si="110"/>
        <v>0</v>
      </c>
    </row>
    <row r="366" spans="2:17" s="9" customFormat="1" x14ac:dyDescent="0.2">
      <c r="B366" s="55"/>
      <c r="C366" s="68"/>
      <c r="D366" s="70" t="s">
        <v>10</v>
      </c>
      <c r="E366" s="210">
        <f t="shared" ref="E366:J366" si="111">E367+E368</f>
        <v>407</v>
      </c>
      <c r="F366" s="210">
        <f t="shared" si="111"/>
        <v>1549</v>
      </c>
      <c r="G366" s="210">
        <f t="shared" si="111"/>
        <v>1173</v>
      </c>
      <c r="H366" s="210">
        <f t="shared" si="111"/>
        <v>98</v>
      </c>
      <c r="I366" s="210">
        <f t="shared" si="111"/>
        <v>12</v>
      </c>
      <c r="J366" s="210">
        <f t="shared" si="111"/>
        <v>4</v>
      </c>
      <c r="K366" s="211">
        <f t="shared" si="104"/>
        <v>3243</v>
      </c>
      <c r="L366" s="247">
        <f t="shared" si="105"/>
        <v>0.12550107924761023</v>
      </c>
      <c r="M366" s="71">
        <f t="shared" si="106"/>
        <v>0.4776441566450817</v>
      </c>
      <c r="N366" s="71">
        <f t="shared" si="107"/>
        <v>0.36170212765957449</v>
      </c>
      <c r="O366" s="71">
        <f t="shared" si="108"/>
        <v>3.0218933086648164E-2</v>
      </c>
      <c r="P366" s="14">
        <f t="shared" si="109"/>
        <v>3.7002775208140612E-3</v>
      </c>
      <c r="Q366" s="252">
        <f t="shared" si="110"/>
        <v>1.2334258402713536E-3</v>
      </c>
    </row>
    <row r="367" spans="2:17" s="9" customFormat="1" x14ac:dyDescent="0.2">
      <c r="B367" s="55"/>
      <c r="C367" s="55" t="s">
        <v>14</v>
      </c>
      <c r="D367" s="82" t="s">
        <v>86</v>
      </c>
      <c r="E367" s="219">
        <f>県央!E367+中部!E367+奥州!E367+一関!E367+大船渡!E367+釜石!E367+宮古!E367+久慈!E367+二戸!E367</f>
        <v>253</v>
      </c>
      <c r="F367" s="219">
        <f>県央!F367+中部!F367+奥州!F367+一関!F367+大船渡!F367+釜石!F367+宮古!F367+久慈!F367+二戸!F367</f>
        <v>780</v>
      </c>
      <c r="G367" s="219">
        <f>県央!G367+中部!G367+奥州!G367+一関!G367+大船渡!G367+釜石!G367+宮古!G367+久慈!G367+二戸!G367</f>
        <v>580</v>
      </c>
      <c r="H367" s="219">
        <f>県央!H367+中部!H367+奥州!H367+一関!H367+大船渡!H367+釜石!H367+宮古!H367+久慈!H367+二戸!H367</f>
        <v>51</v>
      </c>
      <c r="I367" s="219">
        <f>県央!I367+中部!I367+奥州!I367+一関!I367+大船渡!I367+釜石!I367+宮古!I367+久慈!I367+二戸!I367</f>
        <v>7</v>
      </c>
      <c r="J367" s="219">
        <f>県央!J367+中部!J367+奥州!J367+一関!J367+大船渡!J367+釜石!J367+宮古!J367+久慈!J367+二戸!J367</f>
        <v>2</v>
      </c>
      <c r="K367" s="218">
        <f t="shared" si="104"/>
        <v>1673</v>
      </c>
      <c r="L367" s="89">
        <f t="shared" si="105"/>
        <v>0.15122534369396293</v>
      </c>
      <c r="M367" s="83">
        <f t="shared" si="106"/>
        <v>0.46622833233711897</v>
      </c>
      <c r="N367" s="83">
        <f t="shared" si="107"/>
        <v>0.34668260609683205</v>
      </c>
      <c r="O367" s="83">
        <f t="shared" si="108"/>
        <v>3.0484160191273164E-2</v>
      </c>
      <c r="P367" s="24">
        <f t="shared" si="109"/>
        <v>4.1841004184100415E-3</v>
      </c>
      <c r="Q367" s="257">
        <f t="shared" si="110"/>
        <v>1.195457262402869E-3</v>
      </c>
    </row>
    <row r="368" spans="2:17" s="9" customFormat="1" x14ac:dyDescent="0.2">
      <c r="B368" s="84"/>
      <c r="C368" s="59"/>
      <c r="D368" s="59" t="s">
        <v>89</v>
      </c>
      <c r="E368" s="246">
        <f>県央!E368+中部!E368+奥州!E368+一関!E368+大船渡!E368+釜石!E368+宮古!E368+久慈!E368+二戸!E368</f>
        <v>154</v>
      </c>
      <c r="F368" s="246">
        <f>県央!F368+中部!F368+奥州!F368+一関!F368+大船渡!F368+釜石!F368+宮古!F368+久慈!F368+二戸!F368</f>
        <v>769</v>
      </c>
      <c r="G368" s="246">
        <f>県央!G368+中部!G368+奥州!G368+一関!G368+大船渡!G368+釜石!G368+宮古!G368+久慈!G368+二戸!G368</f>
        <v>593</v>
      </c>
      <c r="H368" s="246">
        <f>県央!H368+中部!H368+奥州!H368+一関!H368+大船渡!H368+釜石!H368+宮古!H368+久慈!H368+二戸!H368</f>
        <v>47</v>
      </c>
      <c r="I368" s="246">
        <f>県央!I368+中部!I368+奥州!I368+一関!I368+大船渡!I368+釜石!I368+宮古!I368+久慈!I368+二戸!I368</f>
        <v>5</v>
      </c>
      <c r="J368" s="246">
        <f>県央!J368+中部!J368+奥州!J368+一関!J368+大船渡!J368+釜石!J368+宮古!J368+久慈!J368+二戸!J368</f>
        <v>2</v>
      </c>
      <c r="K368" s="216">
        <f t="shared" si="104"/>
        <v>1570</v>
      </c>
      <c r="L368" s="85">
        <f t="shared" si="105"/>
        <v>9.8089171974522299E-2</v>
      </c>
      <c r="M368" s="85">
        <f t="shared" si="106"/>
        <v>0.48980891719745223</v>
      </c>
      <c r="N368" s="85">
        <f t="shared" si="107"/>
        <v>0.37770700636942678</v>
      </c>
      <c r="O368" s="85">
        <f t="shared" si="108"/>
        <v>2.9936305732484077E-2</v>
      </c>
      <c r="P368" s="21">
        <f t="shared" si="109"/>
        <v>3.1847133757961785E-3</v>
      </c>
      <c r="Q368" s="256">
        <f t="shared" si="110"/>
        <v>1.2738853503184713E-3</v>
      </c>
    </row>
    <row r="369" spans="2:17" x14ac:dyDescent="0.2">
      <c r="B369" s="68"/>
      <c r="C369" s="69"/>
      <c r="D369" s="70" t="s">
        <v>10</v>
      </c>
      <c r="E369" s="210">
        <f t="shared" ref="E369:J369" si="112">E370+E371</f>
        <v>1222</v>
      </c>
      <c r="F369" s="210">
        <f t="shared" si="112"/>
        <v>2898</v>
      </c>
      <c r="G369" s="210">
        <f t="shared" si="112"/>
        <v>2347</v>
      </c>
      <c r="H369" s="210">
        <f t="shared" si="112"/>
        <v>871</v>
      </c>
      <c r="I369" s="210">
        <f t="shared" si="112"/>
        <v>194</v>
      </c>
      <c r="J369" s="210">
        <f t="shared" si="112"/>
        <v>51</v>
      </c>
      <c r="K369" s="211">
        <f>SUM(K370:K371)</f>
        <v>7583</v>
      </c>
      <c r="L369" s="71">
        <f t="shared" si="105"/>
        <v>0.16114994065673216</v>
      </c>
      <c r="M369" s="71">
        <f t="shared" si="106"/>
        <v>0.38217064486351049</v>
      </c>
      <c r="N369" s="71">
        <f t="shared" si="107"/>
        <v>0.30950811024660424</v>
      </c>
      <c r="O369" s="71">
        <f t="shared" si="108"/>
        <v>0.11486219174469207</v>
      </c>
      <c r="P369" s="14">
        <f t="shared" si="109"/>
        <v>2.5583542133720164E-2</v>
      </c>
      <c r="Q369" s="252">
        <f t="shared" si="110"/>
        <v>6.7255703547408679E-3</v>
      </c>
    </row>
    <row r="370" spans="2:17" x14ac:dyDescent="0.2">
      <c r="B370" s="55"/>
      <c r="C370" s="72"/>
      <c r="D370" s="58" t="s">
        <v>86</v>
      </c>
      <c r="E370" s="212">
        <f t="shared" ref="E370:J371" si="113">E374+E377</f>
        <v>657</v>
      </c>
      <c r="F370" s="212">
        <f t="shared" si="113"/>
        <v>1421</v>
      </c>
      <c r="G370" s="212">
        <f t="shared" si="113"/>
        <v>1147</v>
      </c>
      <c r="H370" s="212">
        <f t="shared" si="113"/>
        <v>507</v>
      </c>
      <c r="I370" s="212">
        <f t="shared" si="113"/>
        <v>118</v>
      </c>
      <c r="J370" s="212">
        <f t="shared" si="113"/>
        <v>27</v>
      </c>
      <c r="K370" s="213">
        <f>SUM(E370:J370)</f>
        <v>3877</v>
      </c>
      <c r="L370" s="73">
        <f t="shared" si="105"/>
        <v>0.1694609233943771</v>
      </c>
      <c r="M370" s="73">
        <f t="shared" si="106"/>
        <v>0.3665205055455249</v>
      </c>
      <c r="N370" s="73">
        <f t="shared" si="107"/>
        <v>0.2958473046169719</v>
      </c>
      <c r="O370" s="73">
        <f t="shared" si="108"/>
        <v>0.13077121485684809</v>
      </c>
      <c r="P370" s="20">
        <f t="shared" si="109"/>
        <v>3.0435904049522827E-2</v>
      </c>
      <c r="Q370" s="255">
        <f t="shared" si="110"/>
        <v>6.9641475367552231E-3</v>
      </c>
    </row>
    <row r="371" spans="2:17" x14ac:dyDescent="0.2">
      <c r="B371" s="55"/>
      <c r="C371" s="72" t="s">
        <v>10</v>
      </c>
      <c r="D371" s="74" t="s">
        <v>89</v>
      </c>
      <c r="E371" s="214">
        <f t="shared" si="113"/>
        <v>565</v>
      </c>
      <c r="F371" s="214">
        <f t="shared" si="113"/>
        <v>1477</v>
      </c>
      <c r="G371" s="214">
        <f t="shared" si="113"/>
        <v>1200</v>
      </c>
      <c r="H371" s="214">
        <f t="shared" si="113"/>
        <v>364</v>
      </c>
      <c r="I371" s="214">
        <f t="shared" si="113"/>
        <v>76</v>
      </c>
      <c r="J371" s="214">
        <f t="shared" si="113"/>
        <v>24</v>
      </c>
      <c r="K371" s="215">
        <f>SUM(E371:J371)</f>
        <v>3706</v>
      </c>
      <c r="L371" s="86">
        <f t="shared" si="105"/>
        <v>0.15245547760388559</v>
      </c>
      <c r="M371" s="77">
        <f t="shared" si="106"/>
        <v>0.39854290339989207</v>
      </c>
      <c r="N371" s="77">
        <f t="shared" si="107"/>
        <v>0.32379924446842956</v>
      </c>
      <c r="O371" s="77">
        <f t="shared" si="108"/>
        <v>9.8219104155423634E-2</v>
      </c>
      <c r="P371" s="22">
        <f t="shared" si="109"/>
        <v>2.0507285483000539E-2</v>
      </c>
      <c r="Q371" s="259">
        <f t="shared" si="110"/>
        <v>6.4759848893685915E-3</v>
      </c>
    </row>
    <row r="372" spans="2:17" x14ac:dyDescent="0.2">
      <c r="B372" s="55"/>
      <c r="C372" s="72"/>
      <c r="D372" s="59" t="s">
        <v>23</v>
      </c>
      <c r="E372" s="224"/>
      <c r="F372" s="224"/>
      <c r="G372" s="224"/>
      <c r="H372" s="224"/>
      <c r="I372" s="224"/>
      <c r="J372" s="224"/>
      <c r="K372" s="216">
        <f>$F$8-K369</f>
        <v>29</v>
      </c>
      <c r="L372" s="258"/>
      <c r="M372" s="80"/>
      <c r="N372" s="80"/>
      <c r="O372" s="80"/>
      <c r="P372" s="35"/>
      <c r="Q372" s="253"/>
    </row>
    <row r="373" spans="2:17" s="9" customFormat="1" x14ac:dyDescent="0.2">
      <c r="B373" s="55"/>
      <c r="C373" s="68" t="s">
        <v>24</v>
      </c>
      <c r="D373" s="70" t="s">
        <v>10</v>
      </c>
      <c r="E373" s="210">
        <f t="shared" ref="E373:J373" si="114">E374+E375</f>
        <v>695</v>
      </c>
      <c r="F373" s="210">
        <f t="shared" si="114"/>
        <v>1629</v>
      </c>
      <c r="G373" s="210">
        <f t="shared" si="114"/>
        <v>1061</v>
      </c>
      <c r="H373" s="210">
        <f t="shared" si="114"/>
        <v>307</v>
      </c>
      <c r="I373" s="210">
        <f t="shared" si="114"/>
        <v>78</v>
      </c>
      <c r="J373" s="210">
        <f t="shared" si="114"/>
        <v>19</v>
      </c>
      <c r="K373" s="211">
        <f t="shared" ref="K373:K381" si="115">SUM(E373:J373)</f>
        <v>3789</v>
      </c>
      <c r="L373" s="71">
        <f t="shared" ref="L373:L381" si="116">E373/K373</f>
        <v>0.18342570599102664</v>
      </c>
      <c r="M373" s="71">
        <f t="shared" ref="M373:M381" si="117">F373/K373</f>
        <v>0.42992874109263657</v>
      </c>
      <c r="N373" s="71">
        <f t="shared" ref="N373:N381" si="118">G373/K373</f>
        <v>0.2800211137503299</v>
      </c>
      <c r="O373" s="71">
        <f t="shared" ref="O373:O381" si="119">H373/K373</f>
        <v>8.1024016891000264E-2</v>
      </c>
      <c r="P373" s="14">
        <f t="shared" ref="P373:P381" si="120">I373/K373</f>
        <v>2.0585906571654791E-2</v>
      </c>
      <c r="Q373" s="252">
        <f t="shared" ref="Q373:Q381" si="121">J373/K373</f>
        <v>5.014515703351808E-3</v>
      </c>
    </row>
    <row r="374" spans="2:17" s="9" customFormat="1" x14ac:dyDescent="0.2">
      <c r="B374" s="55" t="s">
        <v>15</v>
      </c>
      <c r="C374" s="55" t="s">
        <v>13</v>
      </c>
      <c r="D374" s="58" t="s">
        <v>86</v>
      </c>
      <c r="E374" s="219">
        <f>県央!E374+中部!E374+奥州!E374+一関!E374+大船渡!E374+釜石!E374+宮古!E374+久慈!E374+二戸!E374</f>
        <v>383</v>
      </c>
      <c r="F374" s="219">
        <f>県央!F374+中部!F374+奥州!F374+一関!F374+大船渡!F374+釜石!F374+宮古!F374+久慈!F374+二戸!F374</f>
        <v>807</v>
      </c>
      <c r="G374" s="219">
        <f>県央!G374+中部!G374+奥州!G374+一関!G374+大船渡!G374+釜石!G374+宮古!G374+久慈!G374+二戸!G374</f>
        <v>542</v>
      </c>
      <c r="H374" s="219">
        <f>県央!H374+中部!H374+奥州!H374+一関!H374+大船渡!H374+釜石!H374+宮古!H374+久慈!H374+二戸!H374</f>
        <v>185</v>
      </c>
      <c r="I374" s="219">
        <f>県央!I374+中部!I374+奥州!I374+一関!I374+大船渡!I374+釜石!I374+宮古!I374+久慈!I374+二戸!I374</f>
        <v>49</v>
      </c>
      <c r="J374" s="219">
        <f>県央!J374+中部!J374+奥州!J374+一関!J374+大船渡!J374+釜石!J374+宮古!J374+久慈!J374+二戸!J374</f>
        <v>8</v>
      </c>
      <c r="K374" s="213">
        <f t="shared" si="115"/>
        <v>1974</v>
      </c>
      <c r="L374" s="73">
        <f t="shared" si="116"/>
        <v>0.19402228976697061</v>
      </c>
      <c r="M374" s="73">
        <f t="shared" si="117"/>
        <v>0.40881458966565348</v>
      </c>
      <c r="N374" s="73">
        <f t="shared" si="118"/>
        <v>0.27456940222897669</v>
      </c>
      <c r="O374" s="73">
        <f t="shared" si="119"/>
        <v>9.3718338399189458E-2</v>
      </c>
      <c r="P374" s="20">
        <f t="shared" si="120"/>
        <v>2.4822695035460994E-2</v>
      </c>
      <c r="Q374" s="255">
        <f t="shared" si="121"/>
        <v>4.0526849037487338E-3</v>
      </c>
    </row>
    <row r="375" spans="2:17" s="9" customFormat="1" x14ac:dyDescent="0.2">
      <c r="B375" s="55"/>
      <c r="C375" s="55"/>
      <c r="D375" s="60" t="s">
        <v>89</v>
      </c>
      <c r="E375" s="246">
        <f>県央!E375+中部!E375+奥州!E375+一関!E375+大船渡!E375+釜石!E375+宮古!E375+久慈!E375+二戸!E375</f>
        <v>312</v>
      </c>
      <c r="F375" s="246">
        <f>県央!F375+中部!F375+奥州!F375+一関!F375+大船渡!F375+釜石!F375+宮古!F375+久慈!F375+二戸!F375</f>
        <v>822</v>
      </c>
      <c r="G375" s="246">
        <f>県央!G375+中部!G375+奥州!G375+一関!G375+大船渡!G375+釜石!G375+宮古!G375+久慈!G375+二戸!G375</f>
        <v>519</v>
      </c>
      <c r="H375" s="246">
        <f>県央!H375+中部!H375+奥州!H375+一関!H375+大船渡!H375+釜石!H375+宮古!H375+久慈!H375+二戸!H375</f>
        <v>122</v>
      </c>
      <c r="I375" s="246">
        <f>県央!I375+中部!I375+奥州!I375+一関!I375+大船渡!I375+釜石!I375+宮古!I375+久慈!I375+二戸!I375</f>
        <v>29</v>
      </c>
      <c r="J375" s="246">
        <f>県央!J375+中部!J375+奥州!J375+一関!J375+大船渡!J375+釜石!J375+宮古!J375+久慈!J375+二戸!J375</f>
        <v>11</v>
      </c>
      <c r="K375" s="217">
        <f t="shared" si="115"/>
        <v>1815</v>
      </c>
      <c r="L375" s="90">
        <f t="shared" si="116"/>
        <v>0.17190082644628099</v>
      </c>
      <c r="M375" s="81">
        <f t="shared" si="117"/>
        <v>0.45289256198347105</v>
      </c>
      <c r="N375" s="81">
        <f t="shared" si="118"/>
        <v>0.28595041322314052</v>
      </c>
      <c r="O375" s="81">
        <f t="shared" si="119"/>
        <v>6.7217630853994487E-2</v>
      </c>
      <c r="P375" s="23">
        <f t="shared" si="120"/>
        <v>1.5977961432506887E-2</v>
      </c>
      <c r="Q375" s="36">
        <f t="shared" si="121"/>
        <v>6.0606060606060606E-3</v>
      </c>
    </row>
    <row r="376" spans="2:17" s="9" customFormat="1" x14ac:dyDescent="0.2">
      <c r="B376" s="55"/>
      <c r="C376" s="68"/>
      <c r="D376" s="70" t="s">
        <v>10</v>
      </c>
      <c r="E376" s="210">
        <f t="shared" ref="E376:J376" si="122">E377+E378</f>
        <v>527</v>
      </c>
      <c r="F376" s="210">
        <f t="shared" si="122"/>
        <v>1269</v>
      </c>
      <c r="G376" s="210">
        <f t="shared" si="122"/>
        <v>1286</v>
      </c>
      <c r="H376" s="210">
        <f t="shared" si="122"/>
        <v>564</v>
      </c>
      <c r="I376" s="210">
        <f t="shared" si="122"/>
        <v>116</v>
      </c>
      <c r="J376" s="210">
        <f t="shared" si="122"/>
        <v>32</v>
      </c>
      <c r="K376" s="211">
        <f t="shared" si="115"/>
        <v>3794</v>
      </c>
      <c r="L376" s="247">
        <f t="shared" si="116"/>
        <v>0.13890353189246177</v>
      </c>
      <c r="M376" s="71">
        <f t="shared" si="117"/>
        <v>0.33447548761201895</v>
      </c>
      <c r="N376" s="71">
        <f t="shared" si="118"/>
        <v>0.3389562467053242</v>
      </c>
      <c r="O376" s="71">
        <f t="shared" si="119"/>
        <v>0.14865577227200844</v>
      </c>
      <c r="P376" s="14">
        <f t="shared" si="120"/>
        <v>3.0574591460200317E-2</v>
      </c>
      <c r="Q376" s="252">
        <f t="shared" si="121"/>
        <v>8.4343700579862946E-3</v>
      </c>
    </row>
    <row r="377" spans="2:17" s="9" customFormat="1" x14ac:dyDescent="0.2">
      <c r="B377" s="55"/>
      <c r="C377" s="55" t="s">
        <v>16</v>
      </c>
      <c r="D377" s="82" t="s">
        <v>86</v>
      </c>
      <c r="E377" s="219">
        <f>県央!E377+中部!E377+奥州!E377+一関!E377+大船渡!E377+釜石!E377+宮古!E377+久慈!E377+二戸!E377</f>
        <v>274</v>
      </c>
      <c r="F377" s="219">
        <f>県央!F377+中部!F377+奥州!F377+一関!F377+大船渡!F377+釜石!F377+宮古!F377+久慈!F377+二戸!F377</f>
        <v>614</v>
      </c>
      <c r="G377" s="219">
        <f>県央!G377+中部!G377+奥州!G377+一関!G377+大船渡!G377+釜石!G377+宮古!G377+久慈!G377+二戸!G377</f>
        <v>605</v>
      </c>
      <c r="H377" s="219">
        <f>県央!H377+中部!H377+奥州!H377+一関!H377+大船渡!H377+釜石!H377+宮古!H377+久慈!H377+二戸!H377</f>
        <v>322</v>
      </c>
      <c r="I377" s="219">
        <f>県央!I377+中部!I377+奥州!I377+一関!I377+大船渡!I377+釜石!I377+宮古!I377+久慈!I377+二戸!I377</f>
        <v>69</v>
      </c>
      <c r="J377" s="219">
        <f>県央!J377+中部!J377+奥州!J377+一関!J377+大船渡!J377+釜石!J377+宮古!J377+久慈!J377+二戸!J377</f>
        <v>19</v>
      </c>
      <c r="K377" s="218">
        <f t="shared" si="115"/>
        <v>1903</v>
      </c>
      <c r="L377" s="89">
        <f t="shared" si="116"/>
        <v>0.1439831844456122</v>
      </c>
      <c r="M377" s="83">
        <f t="shared" si="117"/>
        <v>0.32264844981607987</v>
      </c>
      <c r="N377" s="83">
        <f t="shared" si="118"/>
        <v>0.31791907514450868</v>
      </c>
      <c r="O377" s="83">
        <f t="shared" si="119"/>
        <v>0.16920651602732528</v>
      </c>
      <c r="P377" s="24">
        <f t="shared" si="120"/>
        <v>3.6258539148712562E-2</v>
      </c>
      <c r="Q377" s="257">
        <f t="shared" si="121"/>
        <v>9.9842354177614289E-3</v>
      </c>
    </row>
    <row r="378" spans="2:17" s="9" customFormat="1" x14ac:dyDescent="0.2">
      <c r="B378" s="84"/>
      <c r="C378" s="59"/>
      <c r="D378" s="59" t="s">
        <v>89</v>
      </c>
      <c r="E378" s="246">
        <f>県央!E378+中部!E378+奥州!E378+一関!E378+大船渡!E378+釜石!E378+宮古!E378+久慈!E378+二戸!E378</f>
        <v>253</v>
      </c>
      <c r="F378" s="246">
        <f>県央!F378+中部!F378+奥州!F378+一関!F378+大船渡!F378+釜石!F378+宮古!F378+久慈!F378+二戸!F378</f>
        <v>655</v>
      </c>
      <c r="G378" s="246">
        <f>県央!G378+中部!G378+奥州!G378+一関!G378+大船渡!G378+釜石!G378+宮古!G378+久慈!G378+二戸!G378</f>
        <v>681</v>
      </c>
      <c r="H378" s="246">
        <f>県央!H378+中部!H378+奥州!H378+一関!H378+大船渡!H378+釜石!H378+宮古!H378+久慈!H378+二戸!H378</f>
        <v>242</v>
      </c>
      <c r="I378" s="246">
        <f>県央!I378+中部!I378+奥州!I378+一関!I378+大船渡!I378+釜石!I378+宮古!I378+久慈!I378+二戸!I378</f>
        <v>47</v>
      </c>
      <c r="J378" s="246">
        <f>県央!J378+中部!J378+奥州!J378+一関!J378+大船渡!J378+釜石!J378+宮古!J378+久慈!J378+二戸!J378</f>
        <v>13</v>
      </c>
      <c r="K378" s="216">
        <f t="shared" si="115"/>
        <v>1891</v>
      </c>
      <c r="L378" s="85">
        <f t="shared" si="116"/>
        <v>0.13379164463246959</v>
      </c>
      <c r="M378" s="85">
        <f t="shared" si="117"/>
        <v>0.34637757800105762</v>
      </c>
      <c r="N378" s="85">
        <f t="shared" si="118"/>
        <v>0.36012691697514543</v>
      </c>
      <c r="O378" s="85">
        <f t="shared" si="119"/>
        <v>0.12797461660497092</v>
      </c>
      <c r="P378" s="21">
        <f t="shared" si="120"/>
        <v>2.4854574299312534E-2</v>
      </c>
      <c r="Q378" s="256">
        <f t="shared" si="121"/>
        <v>6.8746694870438921E-3</v>
      </c>
    </row>
    <row r="379" spans="2:17" s="9" customFormat="1" x14ac:dyDescent="0.2">
      <c r="B379" s="68"/>
      <c r="C379" s="69"/>
      <c r="D379" s="70" t="s">
        <v>10</v>
      </c>
      <c r="E379" s="210">
        <f t="shared" ref="E379:J379" si="123">E380+E381</f>
        <v>1118</v>
      </c>
      <c r="F379" s="210">
        <f t="shared" si="123"/>
        <v>1757</v>
      </c>
      <c r="G379" s="210">
        <f t="shared" si="123"/>
        <v>1530</v>
      </c>
      <c r="H379" s="210">
        <f t="shared" si="123"/>
        <v>785</v>
      </c>
      <c r="I379" s="210">
        <f t="shared" si="123"/>
        <v>202</v>
      </c>
      <c r="J379" s="210">
        <f t="shared" si="123"/>
        <v>45</v>
      </c>
      <c r="K379" s="211">
        <f t="shared" si="115"/>
        <v>5437</v>
      </c>
      <c r="L379" s="71">
        <f t="shared" si="116"/>
        <v>0.20562810373367665</v>
      </c>
      <c r="M379" s="71">
        <f t="shared" si="117"/>
        <v>0.32315615228986572</v>
      </c>
      <c r="N379" s="71">
        <f t="shared" si="118"/>
        <v>0.28140518668383302</v>
      </c>
      <c r="O379" s="71">
        <f t="shared" si="119"/>
        <v>0.14438109251425418</v>
      </c>
      <c r="P379" s="14">
        <f t="shared" si="120"/>
        <v>3.7152841640610633E-2</v>
      </c>
      <c r="Q379" s="252">
        <f t="shared" si="121"/>
        <v>8.2766231377597935E-3</v>
      </c>
    </row>
    <row r="380" spans="2:17" s="9" customFormat="1" x14ac:dyDescent="0.2">
      <c r="B380" s="55"/>
      <c r="C380" s="72"/>
      <c r="D380" s="58" t="s">
        <v>86</v>
      </c>
      <c r="E380" s="219">
        <f>県央!E380+中部!E380+奥州!E380+一関!E380+大船渡!E380+釜石!E380+宮古!E380+久慈!E380+二戸!E380</f>
        <v>514</v>
      </c>
      <c r="F380" s="219">
        <f>県央!F380+中部!F380+奥州!F380+一関!F380+大船渡!F380+釜石!F380+宮古!F380+久慈!F380+二戸!F380</f>
        <v>898</v>
      </c>
      <c r="G380" s="219">
        <f>県央!G380+中部!G380+奥州!G380+一関!G380+大船渡!G380+釜石!G380+宮古!G380+久慈!G380+二戸!G380</f>
        <v>808</v>
      </c>
      <c r="H380" s="219">
        <f>県央!H380+中部!H380+奥州!H380+一関!H380+大船渡!H380+釜石!H380+宮古!H380+久慈!H380+二戸!H380</f>
        <v>482</v>
      </c>
      <c r="I380" s="219">
        <f>県央!I380+中部!I380+奥州!I380+一関!I380+大船渡!I380+釜石!I380+宮古!I380+久慈!I380+二戸!I380</f>
        <v>142</v>
      </c>
      <c r="J380" s="219">
        <f>県央!J380+中部!J380+奥州!J380+一関!J380+大船渡!J380+釜石!J380+宮古!J380+久慈!J380+二戸!J380</f>
        <v>28</v>
      </c>
      <c r="K380" s="213">
        <f t="shared" si="115"/>
        <v>2872</v>
      </c>
      <c r="L380" s="73">
        <f t="shared" si="116"/>
        <v>0.17896935933147631</v>
      </c>
      <c r="M380" s="73">
        <f t="shared" si="117"/>
        <v>0.31267409470752089</v>
      </c>
      <c r="N380" s="73">
        <f t="shared" si="118"/>
        <v>0.28133704735376047</v>
      </c>
      <c r="O380" s="73">
        <f t="shared" si="119"/>
        <v>0.16782729805013927</v>
      </c>
      <c r="P380" s="20">
        <f t="shared" si="120"/>
        <v>4.944289693593315E-2</v>
      </c>
      <c r="Q380" s="255">
        <f t="shared" si="121"/>
        <v>9.7493036211699167E-3</v>
      </c>
    </row>
    <row r="381" spans="2:17" s="9" customFormat="1" x14ac:dyDescent="0.2">
      <c r="B381" s="55" t="s">
        <v>25</v>
      </c>
      <c r="C381" s="26" t="s">
        <v>16</v>
      </c>
      <c r="D381" s="74" t="s">
        <v>89</v>
      </c>
      <c r="E381" s="214">
        <f>県央!E381+中部!E381+奥州!E381+一関!E381+大船渡!E381+釜石!E381+宮古!E381+久慈!E381+二戸!E381</f>
        <v>604</v>
      </c>
      <c r="F381" s="214">
        <f>県央!F381+中部!F381+奥州!F381+一関!F381+大船渡!F381+釜石!F381+宮古!F381+久慈!F381+二戸!F381</f>
        <v>859</v>
      </c>
      <c r="G381" s="214">
        <f>県央!G381+中部!G381+奥州!G381+一関!G381+大船渡!G381+釜石!G381+宮古!G381+久慈!G381+二戸!G381</f>
        <v>722</v>
      </c>
      <c r="H381" s="214">
        <f>県央!H381+中部!H381+奥州!H381+一関!H381+大船渡!H381+釜石!H381+宮古!H381+久慈!H381+二戸!H381</f>
        <v>303</v>
      </c>
      <c r="I381" s="214">
        <f>県央!I381+中部!I381+奥州!I381+一関!I381+大船渡!I381+釜石!I381+宮古!I381+久慈!I381+二戸!I381</f>
        <v>60</v>
      </c>
      <c r="J381" s="214">
        <f>県央!J381+中部!J381+奥州!J381+一関!J381+大船渡!J381+釜石!J381+宮古!J381+久慈!J381+二戸!J381</f>
        <v>17</v>
      </c>
      <c r="K381" s="215">
        <f t="shared" si="115"/>
        <v>2565</v>
      </c>
      <c r="L381" s="86">
        <f t="shared" si="116"/>
        <v>0.2354775828460039</v>
      </c>
      <c r="M381" s="77">
        <f t="shared" si="117"/>
        <v>0.33489278752436646</v>
      </c>
      <c r="N381" s="77">
        <f t="shared" si="118"/>
        <v>0.2814814814814815</v>
      </c>
      <c r="O381" s="77">
        <f t="shared" si="119"/>
        <v>0.11812865497076024</v>
      </c>
      <c r="P381" s="22">
        <f t="shared" si="120"/>
        <v>2.3391812865497075E-2</v>
      </c>
      <c r="Q381" s="259">
        <f t="shared" si="121"/>
        <v>6.6276803118908382E-3</v>
      </c>
    </row>
    <row r="382" spans="2:17" ht="13.8" thickBot="1" x14ac:dyDescent="0.25">
      <c r="B382" s="55"/>
      <c r="C382" s="72"/>
      <c r="D382" s="91" t="s">
        <v>23</v>
      </c>
      <c r="E382" s="225"/>
      <c r="F382" s="225"/>
      <c r="G382" s="225"/>
      <c r="H382" s="225"/>
      <c r="I382" s="225"/>
      <c r="J382" s="225"/>
      <c r="K382" s="221">
        <f>$F$11-K379</f>
        <v>13</v>
      </c>
      <c r="L382" s="428"/>
      <c r="M382" s="429"/>
      <c r="N382" s="429"/>
      <c r="O382" s="429"/>
      <c r="P382" s="430"/>
      <c r="Q382" s="431"/>
    </row>
    <row r="383" spans="2:17" ht="13.8" thickTop="1" x14ac:dyDescent="0.2">
      <c r="B383" s="92"/>
      <c r="C383" s="93"/>
      <c r="D383" s="94" t="s">
        <v>10</v>
      </c>
      <c r="E383" s="222">
        <f t="shared" ref="E383:K383" si="124">SUM(E384:E385)</f>
        <v>3056</v>
      </c>
      <c r="F383" s="222">
        <f t="shared" si="124"/>
        <v>7739</v>
      </c>
      <c r="G383" s="222">
        <f t="shared" si="124"/>
        <v>6010</v>
      </c>
      <c r="H383" s="222">
        <f t="shared" si="124"/>
        <v>1840</v>
      </c>
      <c r="I383" s="222">
        <f t="shared" si="124"/>
        <v>422</v>
      </c>
      <c r="J383" s="222">
        <f t="shared" si="124"/>
        <v>101</v>
      </c>
      <c r="K383" s="223">
        <f t="shared" si="124"/>
        <v>19168</v>
      </c>
      <c r="L383" s="85">
        <f>E383/K383</f>
        <v>0.15943238731218698</v>
      </c>
      <c r="M383" s="85">
        <f>F383/K383</f>
        <v>0.4037458263772955</v>
      </c>
      <c r="N383" s="85">
        <f>G383/K383</f>
        <v>0.31354340567612687</v>
      </c>
      <c r="O383" s="85">
        <f>H383/K383</f>
        <v>9.5993322203672793E-2</v>
      </c>
      <c r="P383" s="21">
        <f>I383/K383</f>
        <v>2.2015859766277127E-2</v>
      </c>
      <c r="Q383" s="256">
        <f>J383/K383</f>
        <v>5.2691986644407343E-3</v>
      </c>
    </row>
    <row r="384" spans="2:17" x14ac:dyDescent="0.2">
      <c r="B384" s="55"/>
      <c r="C384" s="72"/>
      <c r="D384" s="58" t="s">
        <v>86</v>
      </c>
      <c r="E384" s="212">
        <f t="shared" ref="E384:J385" si="125">E360+E370+E380</f>
        <v>1609</v>
      </c>
      <c r="F384" s="212">
        <f t="shared" si="125"/>
        <v>3865</v>
      </c>
      <c r="G384" s="212">
        <f t="shared" si="125"/>
        <v>3025</v>
      </c>
      <c r="H384" s="212">
        <f t="shared" si="125"/>
        <v>1081</v>
      </c>
      <c r="I384" s="212">
        <f t="shared" si="125"/>
        <v>273</v>
      </c>
      <c r="J384" s="212">
        <f t="shared" si="125"/>
        <v>58</v>
      </c>
      <c r="K384" s="213">
        <f>SUM(E384:J384)</f>
        <v>9911</v>
      </c>
      <c r="L384" s="73">
        <f>E384/K384</f>
        <v>0.16234486933710018</v>
      </c>
      <c r="M384" s="73">
        <f>F384/K384</f>
        <v>0.38997073958228229</v>
      </c>
      <c r="N384" s="73">
        <f>G384/K384</f>
        <v>0.30521642619311878</v>
      </c>
      <c r="O384" s="73">
        <f>H384/K384</f>
        <v>0.1090707294924831</v>
      </c>
      <c r="P384" s="20">
        <f>I384/K384</f>
        <v>2.7545151851478156E-2</v>
      </c>
      <c r="Q384" s="255">
        <f>J384/K384</f>
        <v>5.8520835435374834E-3</v>
      </c>
    </row>
    <row r="385" spans="2:17" x14ac:dyDescent="0.2">
      <c r="B385" s="96" t="s">
        <v>10</v>
      </c>
      <c r="C385" s="26"/>
      <c r="D385" s="74" t="s">
        <v>89</v>
      </c>
      <c r="E385" s="214">
        <f t="shared" si="125"/>
        <v>1447</v>
      </c>
      <c r="F385" s="214">
        <f t="shared" si="125"/>
        <v>3874</v>
      </c>
      <c r="G385" s="214">
        <f t="shared" si="125"/>
        <v>2985</v>
      </c>
      <c r="H385" s="214">
        <f t="shared" si="125"/>
        <v>759</v>
      </c>
      <c r="I385" s="214">
        <f t="shared" si="125"/>
        <v>149</v>
      </c>
      <c r="J385" s="214">
        <f t="shared" si="125"/>
        <v>43</v>
      </c>
      <c r="K385" s="215">
        <f>SUM(E385:J385)</f>
        <v>9257</v>
      </c>
      <c r="L385" s="86">
        <f>E385/K385</f>
        <v>0.15631414065031868</v>
      </c>
      <c r="M385" s="77">
        <f>F385/K385</f>
        <v>0.41849411256346547</v>
      </c>
      <c r="N385" s="77">
        <f>G385/K385</f>
        <v>0.32245867991789995</v>
      </c>
      <c r="O385" s="77">
        <f>H385/K385</f>
        <v>8.1992006049476068E-2</v>
      </c>
      <c r="P385" s="22">
        <f>I385/K385</f>
        <v>1.6095927406287135E-2</v>
      </c>
      <c r="Q385" s="259">
        <f>J385/K385</f>
        <v>4.6451334125526631E-3</v>
      </c>
    </row>
    <row r="386" spans="2:17" x14ac:dyDescent="0.2">
      <c r="B386" s="84"/>
      <c r="C386" s="97"/>
      <c r="D386" s="59" t="s">
        <v>23</v>
      </c>
      <c r="E386" s="224"/>
      <c r="F386" s="224"/>
      <c r="G386" s="224"/>
      <c r="H386" s="224"/>
      <c r="I386" s="224"/>
      <c r="J386" s="224"/>
      <c r="K386" s="216">
        <f>K362+K372+K382</f>
        <v>54</v>
      </c>
      <c r="L386" s="80"/>
      <c r="M386" s="80"/>
      <c r="N386" s="80"/>
      <c r="O386" s="80"/>
      <c r="P386" s="35"/>
      <c r="Q386" s="253"/>
    </row>
    <row r="387" spans="2:17" x14ac:dyDescent="0.2">
      <c r="B387" s="51"/>
      <c r="C387" s="51"/>
      <c r="D387" s="51"/>
      <c r="E387" s="52"/>
      <c r="F387" s="52"/>
      <c r="G387" s="52"/>
      <c r="H387" s="52"/>
      <c r="I387" s="52"/>
      <c r="J387" s="53"/>
      <c r="K387" s="53"/>
      <c r="L387" s="53"/>
      <c r="M387" s="53"/>
      <c r="N387" s="52"/>
      <c r="O387" s="53"/>
    </row>
    <row r="388" spans="2:17" x14ac:dyDescent="0.2">
      <c r="B388" s="303" t="s">
        <v>77</v>
      </c>
      <c r="C388" s="65"/>
      <c r="D388" s="66"/>
      <c r="E388" s="64"/>
      <c r="F388" s="64"/>
      <c r="G388" s="64"/>
      <c r="H388" s="64"/>
      <c r="I388" s="64"/>
      <c r="J388" s="63"/>
      <c r="K388" s="63"/>
      <c r="L388" s="63"/>
      <c r="M388" s="63"/>
      <c r="N388" s="64"/>
      <c r="O388" s="63"/>
      <c r="P388" s="10"/>
      <c r="Q388" s="10"/>
    </row>
    <row r="389" spans="2:17" ht="19.2" x14ac:dyDescent="0.2">
      <c r="B389" s="67" t="s">
        <v>9</v>
      </c>
      <c r="C389" s="67" t="s">
        <v>19</v>
      </c>
      <c r="D389" s="405" t="s">
        <v>20</v>
      </c>
      <c r="E389" s="11" t="s">
        <v>94</v>
      </c>
      <c r="F389" s="11" t="s">
        <v>50</v>
      </c>
      <c r="G389" s="11" t="s">
        <v>51</v>
      </c>
      <c r="H389" s="11" t="s">
        <v>52</v>
      </c>
      <c r="I389" s="11" t="s">
        <v>53</v>
      </c>
      <c r="J389" s="11" t="s">
        <v>93</v>
      </c>
      <c r="K389" s="411" t="s">
        <v>10</v>
      </c>
      <c r="L389" s="11" t="s">
        <v>94</v>
      </c>
      <c r="M389" s="11" t="s">
        <v>50</v>
      </c>
      <c r="N389" s="11" t="s">
        <v>51</v>
      </c>
      <c r="O389" s="11" t="s">
        <v>52</v>
      </c>
      <c r="P389" s="11" t="s">
        <v>53</v>
      </c>
      <c r="Q389" s="11" t="s">
        <v>93</v>
      </c>
    </row>
    <row r="390" spans="2:17" s="9" customFormat="1" x14ac:dyDescent="0.2">
      <c r="B390" s="68"/>
      <c r="C390" s="69"/>
      <c r="D390" s="70" t="s">
        <v>10</v>
      </c>
      <c r="E390" s="210">
        <f t="shared" ref="E390:J390" si="126">E391+E392</f>
        <v>41</v>
      </c>
      <c r="F390" s="210">
        <f t="shared" si="126"/>
        <v>927</v>
      </c>
      <c r="G390" s="210">
        <f t="shared" si="126"/>
        <v>4019</v>
      </c>
      <c r="H390" s="210">
        <f t="shared" si="126"/>
        <v>1091</v>
      </c>
      <c r="I390" s="210">
        <f t="shared" si="126"/>
        <v>64</v>
      </c>
      <c r="J390" s="210">
        <f t="shared" si="126"/>
        <v>4</v>
      </c>
      <c r="K390" s="211">
        <f>SUM(K391:K392)</f>
        <v>6146</v>
      </c>
      <c r="L390" s="71">
        <f>E390/K390</f>
        <v>6.6710055320533682E-3</v>
      </c>
      <c r="M390" s="71">
        <f>F390/K390</f>
        <v>0.15082980800520665</v>
      </c>
      <c r="N390" s="71">
        <f>G390/K390</f>
        <v>0.65392124959323139</v>
      </c>
      <c r="O390" s="71">
        <f>H390/K390</f>
        <v>0.17751383013342012</v>
      </c>
      <c r="P390" s="14">
        <f>I390/K390</f>
        <v>1.0413276928083305E-2</v>
      </c>
      <c r="Q390" s="252">
        <f>J390/K390</f>
        <v>6.5082980800520659E-4</v>
      </c>
    </row>
    <row r="391" spans="2:17" s="9" customFormat="1" x14ac:dyDescent="0.2">
      <c r="B391" s="55"/>
      <c r="C391" s="72"/>
      <c r="D391" s="58" t="s">
        <v>86</v>
      </c>
      <c r="E391" s="212">
        <f t="shared" ref="E391:J392" si="127">E395+E398</f>
        <v>30</v>
      </c>
      <c r="F391" s="212">
        <f t="shared" si="127"/>
        <v>476</v>
      </c>
      <c r="G391" s="212">
        <f t="shared" si="127"/>
        <v>2083</v>
      </c>
      <c r="H391" s="212">
        <f t="shared" si="127"/>
        <v>541</v>
      </c>
      <c r="I391" s="212">
        <f t="shared" si="127"/>
        <v>31</v>
      </c>
      <c r="J391" s="212">
        <f t="shared" si="127"/>
        <v>1</v>
      </c>
      <c r="K391" s="213">
        <f>SUM(E391:J391)</f>
        <v>3162</v>
      </c>
      <c r="L391" s="73">
        <f>E391/K391</f>
        <v>9.4876660341555973E-3</v>
      </c>
      <c r="M391" s="73">
        <f>F391/K391</f>
        <v>0.15053763440860216</v>
      </c>
      <c r="N391" s="73">
        <f>G391/K391</f>
        <v>0.65876027830487038</v>
      </c>
      <c r="O391" s="73">
        <f>H391/K391</f>
        <v>0.1710942441492726</v>
      </c>
      <c r="P391" s="20">
        <f>I391/K391</f>
        <v>9.8039215686274508E-3</v>
      </c>
      <c r="Q391" s="255">
        <f>J391/K391</f>
        <v>3.1625553447185326E-4</v>
      </c>
    </row>
    <row r="392" spans="2:17" s="9" customFormat="1" x14ac:dyDescent="0.2">
      <c r="B392" s="55"/>
      <c r="C392" s="72" t="s">
        <v>10</v>
      </c>
      <c r="D392" s="74" t="s">
        <v>89</v>
      </c>
      <c r="E392" s="214">
        <f t="shared" si="127"/>
        <v>11</v>
      </c>
      <c r="F392" s="214">
        <f t="shared" si="127"/>
        <v>451</v>
      </c>
      <c r="G392" s="214">
        <f t="shared" si="127"/>
        <v>1936</v>
      </c>
      <c r="H392" s="214">
        <f t="shared" si="127"/>
        <v>550</v>
      </c>
      <c r="I392" s="214">
        <f t="shared" si="127"/>
        <v>33</v>
      </c>
      <c r="J392" s="214">
        <f t="shared" si="127"/>
        <v>3</v>
      </c>
      <c r="K392" s="215">
        <f>SUM(E392:J392)</f>
        <v>2984</v>
      </c>
      <c r="L392" s="86">
        <f>E392/K392</f>
        <v>3.6863270777479891E-3</v>
      </c>
      <c r="M392" s="77">
        <f>F392/K392</f>
        <v>0.15113941018766755</v>
      </c>
      <c r="N392" s="77">
        <f>G392/K392</f>
        <v>0.6487935656836461</v>
      </c>
      <c r="O392" s="77">
        <f>H392/K392</f>
        <v>0.18431635388739948</v>
      </c>
      <c r="P392" s="22">
        <f>I392/K392</f>
        <v>1.1058981233243968E-2</v>
      </c>
      <c r="Q392" s="259">
        <f>J392/K392</f>
        <v>1.0053619302949062E-3</v>
      </c>
    </row>
    <row r="393" spans="2:17" s="9" customFormat="1" x14ac:dyDescent="0.2">
      <c r="B393" s="55"/>
      <c r="C393" s="72"/>
      <c r="D393" s="59" t="s">
        <v>23</v>
      </c>
      <c r="E393" s="356"/>
      <c r="F393" s="356"/>
      <c r="G393" s="356"/>
      <c r="H393" s="356"/>
      <c r="I393" s="356"/>
      <c r="J393" s="356"/>
      <c r="K393" s="216">
        <f>$F$5-K390</f>
        <v>14</v>
      </c>
      <c r="L393" s="364"/>
      <c r="M393" s="364"/>
      <c r="N393" s="364"/>
      <c r="O393" s="364"/>
      <c r="P393" s="365"/>
      <c r="Q393" s="366"/>
    </row>
    <row r="394" spans="2:17" s="9" customFormat="1" x14ac:dyDescent="0.2">
      <c r="B394" s="55"/>
      <c r="C394" s="68" t="s">
        <v>24</v>
      </c>
      <c r="D394" s="70" t="s">
        <v>10</v>
      </c>
      <c r="E394" s="210">
        <f t="shared" ref="E394:J394" si="128">E395+E396</f>
        <v>32</v>
      </c>
      <c r="F394" s="210">
        <f t="shared" si="128"/>
        <v>660</v>
      </c>
      <c r="G394" s="210">
        <f t="shared" si="128"/>
        <v>1911</v>
      </c>
      <c r="H394" s="210">
        <f t="shared" si="128"/>
        <v>290</v>
      </c>
      <c r="I394" s="210">
        <f t="shared" si="128"/>
        <v>12</v>
      </c>
      <c r="J394" s="210">
        <f t="shared" si="128"/>
        <v>0</v>
      </c>
      <c r="K394" s="211">
        <f t="shared" ref="K394:K399" si="129">SUM(E394:J394)</f>
        <v>2905</v>
      </c>
      <c r="L394" s="71">
        <f t="shared" ref="L394:L402" si="130">E394/K394</f>
        <v>1.1015490533562823E-2</v>
      </c>
      <c r="M394" s="71">
        <f t="shared" ref="M394:M402" si="131">F394/K394</f>
        <v>0.22719449225473323</v>
      </c>
      <c r="N394" s="71">
        <f t="shared" ref="N394:N402" si="132">G394/K394</f>
        <v>0.65783132530120481</v>
      </c>
      <c r="O394" s="71">
        <f t="shared" ref="O394:O402" si="133">H394/K394</f>
        <v>9.9827882960413075E-2</v>
      </c>
      <c r="P394" s="14">
        <f t="shared" ref="P394:P402" si="134">I394/K394</f>
        <v>4.1308089500860581E-3</v>
      </c>
      <c r="Q394" s="252">
        <f t="shared" ref="Q394:Q402" si="135">J394/K394</f>
        <v>0</v>
      </c>
    </row>
    <row r="395" spans="2:17" s="9" customFormat="1" x14ac:dyDescent="0.2">
      <c r="B395" s="55" t="s">
        <v>12</v>
      </c>
      <c r="C395" s="55" t="s">
        <v>13</v>
      </c>
      <c r="D395" s="58" t="s">
        <v>86</v>
      </c>
      <c r="E395" s="219">
        <f>県央!E395+中部!E395+奥州!E395+一関!E395+大船渡!E395+釜石!E395+宮古!E395+久慈!E395+二戸!E395</f>
        <v>23</v>
      </c>
      <c r="F395" s="219">
        <f>県央!F395+中部!F395+奥州!F395+一関!F395+大船渡!F395+釜石!F395+宮古!F395+久慈!F395+二戸!F395</f>
        <v>345</v>
      </c>
      <c r="G395" s="219">
        <f>県央!G395+中部!G395+奥州!G395+一関!G395+大船渡!G395+釜石!G395+宮古!G395+久慈!G395+二戸!G395</f>
        <v>982</v>
      </c>
      <c r="H395" s="219">
        <f>県央!H395+中部!H395+奥州!H395+一関!H395+大船渡!H395+釜石!H395+宮古!H395+久慈!H395+二戸!H395</f>
        <v>132</v>
      </c>
      <c r="I395" s="219">
        <f>県央!I395+中部!I395+奥州!I395+一関!I395+大船渡!I395+釜石!I395+宮古!I395+久慈!I395+二戸!I395</f>
        <v>7</v>
      </c>
      <c r="J395" s="219">
        <f>県央!J395+中部!J395+奥州!J395+一関!J395+大船渡!J395+釜石!J395+宮古!J395+久慈!J395+二戸!J395</f>
        <v>0</v>
      </c>
      <c r="K395" s="213">
        <f t="shared" si="129"/>
        <v>1489</v>
      </c>
      <c r="L395" s="73">
        <f t="shared" si="130"/>
        <v>1.544660846205507E-2</v>
      </c>
      <c r="M395" s="73">
        <f t="shared" si="131"/>
        <v>0.23169912693082606</v>
      </c>
      <c r="N395" s="73">
        <f t="shared" si="132"/>
        <v>0.65950302216252521</v>
      </c>
      <c r="O395" s="73">
        <f t="shared" si="133"/>
        <v>8.8650100738750834E-2</v>
      </c>
      <c r="P395" s="20">
        <f t="shared" si="134"/>
        <v>4.7011417058428475E-3</v>
      </c>
      <c r="Q395" s="255">
        <f t="shared" si="135"/>
        <v>0</v>
      </c>
    </row>
    <row r="396" spans="2:17" s="9" customFormat="1" x14ac:dyDescent="0.2">
      <c r="B396" s="55"/>
      <c r="C396" s="55"/>
      <c r="D396" s="60" t="s">
        <v>89</v>
      </c>
      <c r="E396" s="246">
        <f>県央!E396+中部!E396+奥州!E396+一関!E396+大船渡!E396+釜石!E396+宮古!E396+久慈!E396+二戸!E396</f>
        <v>9</v>
      </c>
      <c r="F396" s="246">
        <f>県央!F396+中部!F396+奥州!F396+一関!F396+大船渡!F396+釜石!F396+宮古!F396+久慈!F396+二戸!F396</f>
        <v>315</v>
      </c>
      <c r="G396" s="246">
        <f>県央!G396+中部!G396+奥州!G396+一関!G396+大船渡!G396+釜石!G396+宮古!G396+久慈!G396+二戸!G396</f>
        <v>929</v>
      </c>
      <c r="H396" s="246">
        <f>県央!H396+中部!H396+奥州!H396+一関!H396+大船渡!H396+釜石!H396+宮古!H396+久慈!H396+二戸!H396</f>
        <v>158</v>
      </c>
      <c r="I396" s="246">
        <f>県央!I396+中部!I396+奥州!I396+一関!I396+大船渡!I396+釜石!I396+宮古!I396+久慈!I396+二戸!I396</f>
        <v>5</v>
      </c>
      <c r="J396" s="246">
        <f>県央!J396+中部!J396+奥州!J396+一関!J396+大船渡!J396+釜石!J396+宮古!J396+久慈!J396+二戸!J396</f>
        <v>0</v>
      </c>
      <c r="K396" s="217">
        <f t="shared" si="129"/>
        <v>1416</v>
      </c>
      <c r="L396" s="90">
        <f t="shared" si="130"/>
        <v>6.3559322033898309E-3</v>
      </c>
      <c r="M396" s="81">
        <f t="shared" si="131"/>
        <v>0.22245762711864406</v>
      </c>
      <c r="N396" s="81">
        <f t="shared" si="132"/>
        <v>0.65607344632768361</v>
      </c>
      <c r="O396" s="81">
        <f t="shared" si="133"/>
        <v>0.1115819209039548</v>
      </c>
      <c r="P396" s="23">
        <f t="shared" si="134"/>
        <v>3.5310734463276836E-3</v>
      </c>
      <c r="Q396" s="36">
        <f t="shared" si="135"/>
        <v>0</v>
      </c>
    </row>
    <row r="397" spans="2:17" s="9" customFormat="1" x14ac:dyDescent="0.2">
      <c r="B397" s="55"/>
      <c r="C397" s="68"/>
      <c r="D397" s="70" t="s">
        <v>10</v>
      </c>
      <c r="E397" s="210">
        <f t="shared" ref="E397:J397" si="136">E398+E399</f>
        <v>9</v>
      </c>
      <c r="F397" s="210">
        <f t="shared" si="136"/>
        <v>267</v>
      </c>
      <c r="G397" s="210">
        <f t="shared" si="136"/>
        <v>2108</v>
      </c>
      <c r="H397" s="210">
        <f t="shared" si="136"/>
        <v>801</v>
      </c>
      <c r="I397" s="210">
        <f t="shared" si="136"/>
        <v>52</v>
      </c>
      <c r="J397" s="210">
        <f t="shared" si="136"/>
        <v>4</v>
      </c>
      <c r="K397" s="211">
        <f t="shared" si="129"/>
        <v>3241</v>
      </c>
      <c r="L397" s="247">
        <f t="shared" si="130"/>
        <v>2.776920703486578E-3</v>
      </c>
      <c r="M397" s="71">
        <f t="shared" si="131"/>
        <v>8.2381980870101817E-2</v>
      </c>
      <c r="N397" s="71">
        <f t="shared" si="132"/>
        <v>0.65041653810552302</v>
      </c>
      <c r="O397" s="71">
        <f t="shared" si="133"/>
        <v>0.24714594261030545</v>
      </c>
      <c r="P397" s="14">
        <f t="shared" si="134"/>
        <v>1.6044430731255787E-2</v>
      </c>
      <c r="Q397" s="252">
        <f t="shared" si="135"/>
        <v>1.2341869793273681E-3</v>
      </c>
    </row>
    <row r="398" spans="2:17" s="9" customFormat="1" x14ac:dyDescent="0.2">
      <c r="B398" s="55"/>
      <c r="C398" s="55" t="s">
        <v>14</v>
      </c>
      <c r="D398" s="82" t="s">
        <v>86</v>
      </c>
      <c r="E398" s="219">
        <f>県央!E398+中部!E398+奥州!E398+一関!E398+大船渡!E398+釜石!E398+宮古!E398+久慈!E398+二戸!E398</f>
        <v>7</v>
      </c>
      <c r="F398" s="219">
        <f>県央!F398+中部!F398+奥州!F398+一関!F398+大船渡!F398+釜石!F398+宮古!F398+久慈!F398+二戸!F398</f>
        <v>131</v>
      </c>
      <c r="G398" s="219">
        <f>県央!G398+中部!G398+奥州!G398+一関!G398+大船渡!G398+釜石!G398+宮古!G398+久慈!G398+二戸!G398</f>
        <v>1101</v>
      </c>
      <c r="H398" s="219">
        <f>県央!H398+中部!H398+奥州!H398+一関!H398+大船渡!H398+釜石!H398+宮古!H398+久慈!H398+二戸!H398</f>
        <v>409</v>
      </c>
      <c r="I398" s="219">
        <f>県央!I398+中部!I398+奥州!I398+一関!I398+大船渡!I398+釜石!I398+宮古!I398+久慈!I398+二戸!I398</f>
        <v>24</v>
      </c>
      <c r="J398" s="219">
        <f>県央!J398+中部!J398+奥州!J398+一関!J398+大船渡!J398+釜石!J398+宮古!J398+久慈!J398+二戸!J398</f>
        <v>1</v>
      </c>
      <c r="K398" s="218">
        <f t="shared" si="129"/>
        <v>1673</v>
      </c>
      <c r="L398" s="89">
        <f t="shared" si="130"/>
        <v>4.1841004184100415E-3</v>
      </c>
      <c r="M398" s="83">
        <f t="shared" si="131"/>
        <v>7.830245068738792E-2</v>
      </c>
      <c r="N398" s="83">
        <f t="shared" si="132"/>
        <v>0.65809922295277945</v>
      </c>
      <c r="O398" s="83">
        <f t="shared" si="133"/>
        <v>0.24447101016138673</v>
      </c>
      <c r="P398" s="24">
        <f t="shared" si="134"/>
        <v>1.434548714883443E-2</v>
      </c>
      <c r="Q398" s="257">
        <f t="shared" si="135"/>
        <v>5.977286312014345E-4</v>
      </c>
    </row>
    <row r="399" spans="2:17" s="9" customFormat="1" x14ac:dyDescent="0.2">
      <c r="B399" s="84"/>
      <c r="C399" s="59"/>
      <c r="D399" s="59" t="s">
        <v>89</v>
      </c>
      <c r="E399" s="246">
        <f>県央!E399+中部!E399+奥州!E399+一関!E399+大船渡!E399+釜石!E399+宮古!E399+久慈!E399+二戸!E399</f>
        <v>2</v>
      </c>
      <c r="F399" s="246">
        <f>県央!F399+中部!F399+奥州!F399+一関!F399+大船渡!F399+釜石!F399+宮古!F399+久慈!F399+二戸!F399</f>
        <v>136</v>
      </c>
      <c r="G399" s="246">
        <f>県央!G399+中部!G399+奥州!G399+一関!G399+大船渡!G399+釜石!G399+宮古!G399+久慈!G399+二戸!G399</f>
        <v>1007</v>
      </c>
      <c r="H399" s="246">
        <f>県央!H399+中部!H399+奥州!H399+一関!H399+大船渡!H399+釜石!H399+宮古!H399+久慈!H399+二戸!H399</f>
        <v>392</v>
      </c>
      <c r="I399" s="246">
        <f>県央!I399+中部!I399+奥州!I399+一関!I399+大船渡!I399+釜石!I399+宮古!I399+久慈!I399+二戸!I399</f>
        <v>28</v>
      </c>
      <c r="J399" s="246">
        <f>県央!J399+中部!J399+奥州!J399+一関!J399+大船渡!J399+釜石!J399+宮古!J399+久慈!J399+二戸!J399</f>
        <v>3</v>
      </c>
      <c r="K399" s="216">
        <f t="shared" si="129"/>
        <v>1568</v>
      </c>
      <c r="L399" s="85">
        <f t="shared" si="130"/>
        <v>1.2755102040816326E-3</v>
      </c>
      <c r="M399" s="85">
        <f t="shared" si="131"/>
        <v>8.673469387755102E-2</v>
      </c>
      <c r="N399" s="85">
        <f t="shared" si="132"/>
        <v>0.64221938775510201</v>
      </c>
      <c r="O399" s="85">
        <f t="shared" si="133"/>
        <v>0.25</v>
      </c>
      <c r="P399" s="21">
        <f t="shared" si="134"/>
        <v>1.7857142857142856E-2</v>
      </c>
      <c r="Q399" s="256">
        <f t="shared" si="135"/>
        <v>1.9132653061224489E-3</v>
      </c>
    </row>
    <row r="400" spans="2:17" x14ac:dyDescent="0.2">
      <c r="B400" s="68"/>
      <c r="C400" s="69"/>
      <c r="D400" s="70" t="s">
        <v>10</v>
      </c>
      <c r="E400" s="210">
        <f t="shared" ref="E400:J400" si="137">E401+E402</f>
        <v>55</v>
      </c>
      <c r="F400" s="210">
        <f t="shared" si="137"/>
        <v>100</v>
      </c>
      <c r="G400" s="210">
        <f t="shared" si="137"/>
        <v>1164</v>
      </c>
      <c r="H400" s="210">
        <f t="shared" si="137"/>
        <v>2891</v>
      </c>
      <c r="I400" s="210">
        <f t="shared" si="137"/>
        <v>2498</v>
      </c>
      <c r="J400" s="210">
        <f t="shared" si="137"/>
        <v>879</v>
      </c>
      <c r="K400" s="211">
        <f>SUM(K401:K402)</f>
        <v>7587</v>
      </c>
      <c r="L400" s="71">
        <f t="shared" si="130"/>
        <v>7.2492421246869642E-3</v>
      </c>
      <c r="M400" s="71">
        <f t="shared" si="131"/>
        <v>1.3180440226703572E-2</v>
      </c>
      <c r="N400" s="71">
        <f t="shared" si="132"/>
        <v>0.15342032423882956</v>
      </c>
      <c r="O400" s="71">
        <f t="shared" si="133"/>
        <v>0.38104652695400026</v>
      </c>
      <c r="P400" s="14">
        <f t="shared" si="134"/>
        <v>0.32924739686305521</v>
      </c>
      <c r="Q400" s="252">
        <f t="shared" si="135"/>
        <v>0.1158560695927244</v>
      </c>
    </row>
    <row r="401" spans="2:17" x14ac:dyDescent="0.2">
      <c r="B401" s="55"/>
      <c r="C401" s="72"/>
      <c r="D401" s="58" t="s">
        <v>86</v>
      </c>
      <c r="E401" s="212">
        <f t="shared" ref="E401:J402" si="138">E405+E408</f>
        <v>36</v>
      </c>
      <c r="F401" s="212">
        <f t="shared" si="138"/>
        <v>61</v>
      </c>
      <c r="G401" s="212">
        <f t="shared" si="138"/>
        <v>670</v>
      </c>
      <c r="H401" s="212">
        <f t="shared" si="138"/>
        <v>1554</v>
      </c>
      <c r="I401" s="212">
        <f t="shared" si="138"/>
        <v>1185</v>
      </c>
      <c r="J401" s="212">
        <f t="shared" si="138"/>
        <v>375</v>
      </c>
      <c r="K401" s="213">
        <f>SUM(E401:J401)</f>
        <v>3881</v>
      </c>
      <c r="L401" s="89">
        <f t="shared" si="130"/>
        <v>9.2759598041741824E-3</v>
      </c>
      <c r="M401" s="83">
        <f t="shared" si="131"/>
        <v>1.5717598557072918E-2</v>
      </c>
      <c r="N401" s="83">
        <f t="shared" si="132"/>
        <v>0.17263591857768618</v>
      </c>
      <c r="O401" s="83">
        <f t="shared" si="133"/>
        <v>0.4004122648801855</v>
      </c>
      <c r="P401" s="24">
        <f t="shared" si="134"/>
        <v>0.30533367688740015</v>
      </c>
      <c r="Q401" s="257">
        <f t="shared" si="135"/>
        <v>9.662458129348106E-2</v>
      </c>
    </row>
    <row r="402" spans="2:17" x14ac:dyDescent="0.2">
      <c r="B402" s="55"/>
      <c r="C402" s="72" t="s">
        <v>10</v>
      </c>
      <c r="D402" s="74" t="s">
        <v>89</v>
      </c>
      <c r="E402" s="214">
        <f t="shared" si="138"/>
        <v>19</v>
      </c>
      <c r="F402" s="214">
        <f t="shared" si="138"/>
        <v>39</v>
      </c>
      <c r="G402" s="214">
        <f t="shared" si="138"/>
        <v>494</v>
      </c>
      <c r="H402" s="214">
        <f t="shared" si="138"/>
        <v>1337</v>
      </c>
      <c r="I402" s="214">
        <f t="shared" si="138"/>
        <v>1313</v>
      </c>
      <c r="J402" s="214">
        <f t="shared" si="138"/>
        <v>504</v>
      </c>
      <c r="K402" s="215">
        <f>SUM(E402:J402)</f>
        <v>3706</v>
      </c>
      <c r="L402" s="332">
        <f t="shared" si="130"/>
        <v>5.1268213707501347E-3</v>
      </c>
      <c r="M402" s="332">
        <f t="shared" si="131"/>
        <v>1.0523475445223961E-2</v>
      </c>
      <c r="N402" s="332">
        <f t="shared" si="132"/>
        <v>0.13329735563950351</v>
      </c>
      <c r="O402" s="332">
        <f t="shared" si="133"/>
        <v>0.3607663248785753</v>
      </c>
      <c r="P402" s="333">
        <f t="shared" si="134"/>
        <v>0.35429033998920667</v>
      </c>
      <c r="Q402" s="443">
        <f t="shared" si="135"/>
        <v>0.13599568267674042</v>
      </c>
    </row>
    <row r="403" spans="2:17" x14ac:dyDescent="0.2">
      <c r="B403" s="55"/>
      <c r="C403" s="72"/>
      <c r="D403" s="59" t="s">
        <v>23</v>
      </c>
      <c r="E403" s="224"/>
      <c r="F403" s="224"/>
      <c r="G403" s="224"/>
      <c r="H403" s="224"/>
      <c r="I403" s="224"/>
      <c r="J403" s="224"/>
      <c r="K403" s="216">
        <f>$F$8-K400</f>
        <v>25</v>
      </c>
      <c r="L403" s="87"/>
      <c r="M403" s="88"/>
      <c r="N403" s="88"/>
      <c r="O403" s="88"/>
      <c r="P403" s="37"/>
      <c r="Q403" s="254"/>
    </row>
    <row r="404" spans="2:17" s="9" customFormat="1" x14ac:dyDescent="0.2">
      <c r="B404" s="55"/>
      <c r="C404" s="68" t="s">
        <v>24</v>
      </c>
      <c r="D404" s="70" t="s">
        <v>10</v>
      </c>
      <c r="E404" s="210">
        <f t="shared" ref="E404:J404" si="139">E405+E406</f>
        <v>32</v>
      </c>
      <c r="F404" s="210">
        <f t="shared" si="139"/>
        <v>88</v>
      </c>
      <c r="G404" s="210">
        <f t="shared" si="139"/>
        <v>884</v>
      </c>
      <c r="H404" s="210">
        <f t="shared" si="139"/>
        <v>1775</v>
      </c>
      <c r="I404" s="210">
        <f t="shared" si="139"/>
        <v>823</v>
      </c>
      <c r="J404" s="210">
        <f t="shared" si="139"/>
        <v>189</v>
      </c>
      <c r="K404" s="211">
        <f t="shared" ref="K404:K412" si="140">SUM(E404:J404)</f>
        <v>3791</v>
      </c>
      <c r="L404" s="71">
        <f t="shared" ref="L404:L412" si="141">E404/K404</f>
        <v>8.4410445792666849E-3</v>
      </c>
      <c r="M404" s="71">
        <f t="shared" ref="M404:M412" si="142">F404/K404</f>
        <v>2.321287259298338E-2</v>
      </c>
      <c r="N404" s="71">
        <f t="shared" ref="N404:N412" si="143">G404/K404</f>
        <v>0.23318385650224216</v>
      </c>
      <c r="O404" s="71">
        <f t="shared" ref="O404:O412" si="144">H404/K404</f>
        <v>0.46821419150619892</v>
      </c>
      <c r="P404" s="14">
        <f t="shared" ref="P404:P412" si="145">I404/K404</f>
        <v>0.21709311527301503</v>
      </c>
      <c r="Q404" s="252">
        <f t="shared" ref="Q404:Q412" si="146">J404/K404</f>
        <v>4.9854919546293855E-2</v>
      </c>
    </row>
    <row r="405" spans="2:17" s="9" customFormat="1" x14ac:dyDescent="0.2">
      <c r="B405" s="55" t="s">
        <v>15</v>
      </c>
      <c r="C405" s="55" t="s">
        <v>13</v>
      </c>
      <c r="D405" s="58" t="s">
        <v>86</v>
      </c>
      <c r="E405" s="219">
        <f>県央!E405+中部!E405+奥州!E405+一関!E405+大船渡!E405+釜石!E405+宮古!E405+久慈!E405+二戸!E405</f>
        <v>21</v>
      </c>
      <c r="F405" s="219">
        <f>県央!F405+中部!F405+奥州!F405+一関!F405+大船渡!F405+釜石!F405+宮古!F405+久慈!F405+二戸!F405</f>
        <v>52</v>
      </c>
      <c r="G405" s="219">
        <f>県央!G405+中部!G405+奥州!G405+一関!G405+大船渡!G405+釜石!G405+宮古!G405+久慈!G405+二戸!G405</f>
        <v>510</v>
      </c>
      <c r="H405" s="219">
        <f>県央!H405+中部!H405+奥州!H405+一関!H405+大船渡!H405+釜石!H405+宮古!H405+久慈!H405+二戸!H405</f>
        <v>941</v>
      </c>
      <c r="I405" s="219">
        <f>県央!I405+中部!I405+奥州!I405+一関!I405+大船渡!I405+釜石!I405+宮古!I405+久慈!I405+二戸!I405</f>
        <v>378</v>
      </c>
      <c r="J405" s="219">
        <f>県央!J405+中部!J405+奥州!J405+一関!J405+大船渡!J405+釜石!J405+宮古!J405+久慈!J405+二戸!J405</f>
        <v>75</v>
      </c>
      <c r="K405" s="213">
        <f t="shared" si="140"/>
        <v>1977</v>
      </c>
      <c r="L405" s="73">
        <f t="shared" si="141"/>
        <v>1.0622154779969651E-2</v>
      </c>
      <c r="M405" s="73">
        <f t="shared" si="142"/>
        <v>2.6302478502781994E-2</v>
      </c>
      <c r="N405" s="73">
        <f t="shared" si="143"/>
        <v>0.25796661608497723</v>
      </c>
      <c r="O405" s="73">
        <f t="shared" si="144"/>
        <v>0.47597369752149721</v>
      </c>
      <c r="P405" s="20">
        <f t="shared" si="145"/>
        <v>0.19119878603945373</v>
      </c>
      <c r="Q405" s="255">
        <f t="shared" si="146"/>
        <v>3.7936267071320182E-2</v>
      </c>
    </row>
    <row r="406" spans="2:17" s="9" customFormat="1" x14ac:dyDescent="0.2">
      <c r="B406" s="55"/>
      <c r="C406" s="55"/>
      <c r="D406" s="60" t="s">
        <v>89</v>
      </c>
      <c r="E406" s="246">
        <f>県央!E406+中部!E406+奥州!E406+一関!E406+大船渡!E406+釜石!E406+宮古!E406+久慈!E406+二戸!E406</f>
        <v>11</v>
      </c>
      <c r="F406" s="246">
        <f>県央!F406+中部!F406+奥州!F406+一関!F406+大船渡!F406+釜石!F406+宮古!F406+久慈!F406+二戸!F406</f>
        <v>36</v>
      </c>
      <c r="G406" s="246">
        <f>県央!G406+中部!G406+奥州!G406+一関!G406+大船渡!G406+釜石!G406+宮古!G406+久慈!G406+二戸!G406</f>
        <v>374</v>
      </c>
      <c r="H406" s="246">
        <f>県央!H406+中部!H406+奥州!H406+一関!H406+大船渡!H406+釜石!H406+宮古!H406+久慈!H406+二戸!H406</f>
        <v>834</v>
      </c>
      <c r="I406" s="246">
        <f>県央!I406+中部!I406+奥州!I406+一関!I406+大船渡!I406+釜石!I406+宮古!I406+久慈!I406+二戸!I406</f>
        <v>445</v>
      </c>
      <c r="J406" s="246">
        <f>県央!J406+中部!J406+奥州!J406+一関!J406+大船渡!J406+釜石!J406+宮古!J406+久慈!J406+二戸!J406</f>
        <v>114</v>
      </c>
      <c r="K406" s="217">
        <f t="shared" si="140"/>
        <v>1814</v>
      </c>
      <c r="L406" s="90">
        <f t="shared" si="141"/>
        <v>6.063947078280044E-3</v>
      </c>
      <c r="M406" s="81">
        <f t="shared" si="142"/>
        <v>1.9845644983461964E-2</v>
      </c>
      <c r="N406" s="81">
        <f t="shared" si="143"/>
        <v>0.20617420066152151</v>
      </c>
      <c r="O406" s="81">
        <f t="shared" si="144"/>
        <v>0.45975744211686881</v>
      </c>
      <c r="P406" s="23">
        <f t="shared" si="145"/>
        <v>0.24531422271223816</v>
      </c>
      <c r="Q406" s="36">
        <f t="shared" si="146"/>
        <v>6.2844542447629548E-2</v>
      </c>
    </row>
    <row r="407" spans="2:17" s="9" customFormat="1" x14ac:dyDescent="0.2">
      <c r="B407" s="55"/>
      <c r="C407" s="68"/>
      <c r="D407" s="70" t="s">
        <v>10</v>
      </c>
      <c r="E407" s="210">
        <f t="shared" ref="E407:J407" si="147">E408+E409</f>
        <v>23</v>
      </c>
      <c r="F407" s="210">
        <f t="shared" si="147"/>
        <v>12</v>
      </c>
      <c r="G407" s="210">
        <f t="shared" si="147"/>
        <v>280</v>
      </c>
      <c r="H407" s="210">
        <f t="shared" si="147"/>
        <v>1116</v>
      </c>
      <c r="I407" s="210">
        <f t="shared" si="147"/>
        <v>1675</v>
      </c>
      <c r="J407" s="210">
        <f t="shared" si="147"/>
        <v>690</v>
      </c>
      <c r="K407" s="211">
        <f t="shared" si="140"/>
        <v>3796</v>
      </c>
      <c r="L407" s="247">
        <f t="shared" si="141"/>
        <v>6.0590094836670176E-3</v>
      </c>
      <c r="M407" s="71">
        <f t="shared" si="142"/>
        <v>3.1612223393045311E-3</v>
      </c>
      <c r="N407" s="71">
        <f t="shared" si="143"/>
        <v>7.3761854583772393E-2</v>
      </c>
      <c r="O407" s="71">
        <f t="shared" si="144"/>
        <v>0.29399367755532141</v>
      </c>
      <c r="P407" s="14">
        <f t="shared" si="145"/>
        <v>0.44125395152792413</v>
      </c>
      <c r="Q407" s="252">
        <f t="shared" si="146"/>
        <v>0.18177028451001054</v>
      </c>
    </row>
    <row r="408" spans="2:17" s="9" customFormat="1" x14ac:dyDescent="0.2">
      <c r="B408" s="55"/>
      <c r="C408" s="55" t="s">
        <v>16</v>
      </c>
      <c r="D408" s="82" t="s">
        <v>86</v>
      </c>
      <c r="E408" s="219">
        <f>県央!E408+中部!E408+奥州!E408+一関!E408+大船渡!E408+釜石!E408+宮古!E408+久慈!E408+二戸!E408</f>
        <v>15</v>
      </c>
      <c r="F408" s="219">
        <f>県央!F408+中部!F408+奥州!F408+一関!F408+大船渡!F408+釜石!F408+宮古!F408+久慈!F408+二戸!F408</f>
        <v>9</v>
      </c>
      <c r="G408" s="219">
        <f>県央!G408+中部!G408+奥州!G408+一関!G408+大船渡!G408+釜石!G408+宮古!G408+久慈!G408+二戸!G408</f>
        <v>160</v>
      </c>
      <c r="H408" s="219">
        <f>県央!H408+中部!H408+奥州!H408+一関!H408+大船渡!H408+釜石!H408+宮古!H408+久慈!H408+二戸!H408</f>
        <v>613</v>
      </c>
      <c r="I408" s="219">
        <f>県央!I408+中部!I408+奥州!I408+一関!I408+大船渡!I408+釜石!I408+宮古!I408+久慈!I408+二戸!I408</f>
        <v>807</v>
      </c>
      <c r="J408" s="219">
        <f>県央!J408+中部!J408+奥州!J408+一関!J408+大船渡!J408+釜石!J408+宮古!J408+久慈!J408+二戸!J408</f>
        <v>300</v>
      </c>
      <c r="K408" s="218">
        <f t="shared" si="140"/>
        <v>1904</v>
      </c>
      <c r="L408" s="89">
        <f t="shared" si="141"/>
        <v>7.8781512605042014E-3</v>
      </c>
      <c r="M408" s="83">
        <f t="shared" si="142"/>
        <v>4.7268907563025207E-3</v>
      </c>
      <c r="N408" s="83">
        <f t="shared" si="143"/>
        <v>8.4033613445378158E-2</v>
      </c>
      <c r="O408" s="83">
        <f t="shared" si="144"/>
        <v>0.32195378151260506</v>
      </c>
      <c r="P408" s="24">
        <f t="shared" si="145"/>
        <v>0.42384453781512604</v>
      </c>
      <c r="Q408" s="257">
        <f t="shared" si="146"/>
        <v>0.15756302521008403</v>
      </c>
    </row>
    <row r="409" spans="2:17" s="9" customFormat="1" x14ac:dyDescent="0.2">
      <c r="B409" s="84"/>
      <c r="C409" s="59"/>
      <c r="D409" s="59" t="s">
        <v>89</v>
      </c>
      <c r="E409" s="246">
        <f>県央!E409+中部!E409+奥州!E409+一関!E409+大船渡!E409+釜石!E409+宮古!E409+久慈!E409+二戸!E409</f>
        <v>8</v>
      </c>
      <c r="F409" s="246">
        <f>県央!F409+中部!F409+奥州!F409+一関!F409+大船渡!F409+釜石!F409+宮古!F409+久慈!F409+二戸!F409</f>
        <v>3</v>
      </c>
      <c r="G409" s="246">
        <f>県央!G409+中部!G409+奥州!G409+一関!G409+大船渡!G409+釜石!G409+宮古!G409+久慈!G409+二戸!G409</f>
        <v>120</v>
      </c>
      <c r="H409" s="246">
        <f>県央!H409+中部!H409+奥州!H409+一関!H409+大船渡!H409+釜石!H409+宮古!H409+久慈!H409+二戸!H409</f>
        <v>503</v>
      </c>
      <c r="I409" s="246">
        <f>県央!I409+中部!I409+奥州!I409+一関!I409+大船渡!I409+釜石!I409+宮古!I409+久慈!I409+二戸!I409</f>
        <v>868</v>
      </c>
      <c r="J409" s="246">
        <f>県央!J409+中部!J409+奥州!J409+一関!J409+大船渡!J409+釜石!J409+宮古!J409+久慈!J409+二戸!J409</f>
        <v>390</v>
      </c>
      <c r="K409" s="216">
        <f t="shared" si="140"/>
        <v>1892</v>
      </c>
      <c r="L409" s="85">
        <f t="shared" si="141"/>
        <v>4.2283298097251587E-3</v>
      </c>
      <c r="M409" s="85">
        <f t="shared" si="142"/>
        <v>1.5856236786469344E-3</v>
      </c>
      <c r="N409" s="85">
        <f t="shared" si="143"/>
        <v>6.3424947145877375E-2</v>
      </c>
      <c r="O409" s="85">
        <f t="shared" si="144"/>
        <v>0.26585623678646936</v>
      </c>
      <c r="P409" s="21">
        <f t="shared" si="145"/>
        <v>0.45877378435517968</v>
      </c>
      <c r="Q409" s="256">
        <f t="shared" si="146"/>
        <v>0.20613107822410148</v>
      </c>
    </row>
    <row r="410" spans="2:17" s="9" customFormat="1" x14ac:dyDescent="0.2">
      <c r="B410" s="68"/>
      <c r="C410" s="69"/>
      <c r="D410" s="70" t="s">
        <v>10</v>
      </c>
      <c r="E410" s="210">
        <f t="shared" ref="E410:J410" si="148">E411+E412</f>
        <v>23</v>
      </c>
      <c r="F410" s="210">
        <f t="shared" si="148"/>
        <v>21</v>
      </c>
      <c r="G410" s="210">
        <f t="shared" si="148"/>
        <v>81</v>
      </c>
      <c r="H410" s="210">
        <f t="shared" si="148"/>
        <v>644</v>
      </c>
      <c r="I410" s="210">
        <f t="shared" si="148"/>
        <v>2451</v>
      </c>
      <c r="J410" s="210">
        <f t="shared" si="148"/>
        <v>2217</v>
      </c>
      <c r="K410" s="211">
        <f t="shared" si="140"/>
        <v>5437</v>
      </c>
      <c r="L410" s="71">
        <f t="shared" si="141"/>
        <v>4.2302740481883387E-3</v>
      </c>
      <c r="M410" s="71">
        <f t="shared" si="142"/>
        <v>3.8624241309545707E-3</v>
      </c>
      <c r="N410" s="71">
        <f t="shared" si="143"/>
        <v>1.4897921647967629E-2</v>
      </c>
      <c r="O410" s="71">
        <f t="shared" si="144"/>
        <v>0.1184476733492735</v>
      </c>
      <c r="P410" s="14">
        <f t="shared" si="145"/>
        <v>0.45080007356998347</v>
      </c>
      <c r="Q410" s="252">
        <f t="shared" si="146"/>
        <v>0.40776163325363252</v>
      </c>
    </row>
    <row r="411" spans="2:17" s="9" customFormat="1" x14ac:dyDescent="0.2">
      <c r="B411" s="55"/>
      <c r="C411" s="72"/>
      <c r="D411" s="58" t="s">
        <v>86</v>
      </c>
      <c r="E411" s="219">
        <f>県央!E411+中部!E411+奥州!E411+一関!E411+大船渡!E411+釜石!E411+宮古!E411+久慈!E411+二戸!E411</f>
        <v>12</v>
      </c>
      <c r="F411" s="219">
        <f>県央!F411+中部!F411+奥州!F411+一関!F411+大船渡!F411+釜石!F411+宮古!F411+久慈!F411+二戸!F411</f>
        <v>14</v>
      </c>
      <c r="G411" s="219">
        <f>県央!G411+中部!G411+奥州!G411+一関!G411+大船渡!G411+釜石!G411+宮古!G411+久慈!G411+二戸!G411</f>
        <v>40</v>
      </c>
      <c r="H411" s="219">
        <f>県央!H411+中部!H411+奥州!H411+一関!H411+大船渡!H411+釜石!H411+宮古!H411+久慈!H411+二戸!H411</f>
        <v>356</v>
      </c>
      <c r="I411" s="219">
        <f>県央!I411+中部!I411+奥州!I411+一関!I411+大船渡!I411+釜石!I411+宮古!I411+久慈!I411+二戸!I411</f>
        <v>1287</v>
      </c>
      <c r="J411" s="219">
        <f>県央!J411+中部!J411+奥州!J411+一関!J411+大船渡!J411+釜石!J411+宮古!J411+久慈!J411+二戸!J411</f>
        <v>1163</v>
      </c>
      <c r="K411" s="213">
        <f t="shared" si="140"/>
        <v>2872</v>
      </c>
      <c r="L411" s="73">
        <f t="shared" si="141"/>
        <v>4.178272980501393E-3</v>
      </c>
      <c r="M411" s="73">
        <f t="shared" si="142"/>
        <v>4.8746518105849583E-3</v>
      </c>
      <c r="N411" s="73">
        <f t="shared" si="143"/>
        <v>1.3927576601671309E-2</v>
      </c>
      <c r="O411" s="73">
        <f t="shared" si="144"/>
        <v>0.12395543175487465</v>
      </c>
      <c r="P411" s="20">
        <f t="shared" si="145"/>
        <v>0.44811977715877438</v>
      </c>
      <c r="Q411" s="255">
        <f t="shared" si="146"/>
        <v>0.40494428969359331</v>
      </c>
    </row>
    <row r="412" spans="2:17" s="9" customFormat="1" x14ac:dyDescent="0.2">
      <c r="B412" s="55" t="s">
        <v>25</v>
      </c>
      <c r="C412" s="26" t="s">
        <v>16</v>
      </c>
      <c r="D412" s="74" t="s">
        <v>89</v>
      </c>
      <c r="E412" s="214">
        <f>県央!E412+中部!E412+奥州!E412+一関!E412+大船渡!E412+釜石!E412+宮古!E412+久慈!E412+二戸!E412</f>
        <v>11</v>
      </c>
      <c r="F412" s="214">
        <f>県央!F412+中部!F412+奥州!F412+一関!F412+大船渡!F412+釜石!F412+宮古!F412+久慈!F412+二戸!F412</f>
        <v>7</v>
      </c>
      <c r="G412" s="214">
        <f>県央!G412+中部!G412+奥州!G412+一関!G412+大船渡!G412+釜石!G412+宮古!G412+久慈!G412+二戸!G412</f>
        <v>41</v>
      </c>
      <c r="H412" s="214">
        <f>県央!H412+中部!H412+奥州!H412+一関!H412+大船渡!H412+釜石!H412+宮古!H412+久慈!H412+二戸!H412</f>
        <v>288</v>
      </c>
      <c r="I412" s="214">
        <f>県央!I412+中部!I412+奥州!I412+一関!I412+大船渡!I412+釜石!I412+宮古!I412+久慈!I412+二戸!I412</f>
        <v>1164</v>
      </c>
      <c r="J412" s="214">
        <f>県央!J412+中部!J412+奥州!J412+一関!J412+大船渡!J412+釜石!J412+宮古!J412+久慈!J412+二戸!J412</f>
        <v>1054</v>
      </c>
      <c r="K412" s="215">
        <f t="shared" si="140"/>
        <v>2565</v>
      </c>
      <c r="L412" s="86">
        <f t="shared" si="141"/>
        <v>4.2884990253411305E-3</v>
      </c>
      <c r="M412" s="77">
        <f t="shared" si="142"/>
        <v>2.7290448343079924E-3</v>
      </c>
      <c r="N412" s="77">
        <f t="shared" si="143"/>
        <v>1.5984405458089667E-2</v>
      </c>
      <c r="O412" s="77">
        <f t="shared" si="144"/>
        <v>0.11228070175438597</v>
      </c>
      <c r="P412" s="22">
        <f t="shared" si="145"/>
        <v>0.45380116959064326</v>
      </c>
      <c r="Q412" s="259">
        <f t="shared" si="146"/>
        <v>0.41091617933723196</v>
      </c>
    </row>
    <row r="413" spans="2:17" ht="13.8" thickBot="1" x14ac:dyDescent="0.25">
      <c r="B413" s="55"/>
      <c r="C413" s="72"/>
      <c r="D413" s="91" t="s">
        <v>23</v>
      </c>
      <c r="E413" s="225"/>
      <c r="F413" s="225"/>
      <c r="G413" s="225"/>
      <c r="H413" s="225"/>
      <c r="I413" s="225"/>
      <c r="J413" s="225"/>
      <c r="K413" s="221">
        <f>$F$11-K410</f>
        <v>13</v>
      </c>
      <c r="L413" s="428"/>
      <c r="M413" s="429"/>
      <c r="N413" s="429"/>
      <c r="O413" s="429"/>
      <c r="P413" s="430"/>
      <c r="Q413" s="431"/>
    </row>
    <row r="414" spans="2:17" ht="13.8" thickTop="1" x14ac:dyDescent="0.2">
      <c r="B414" s="92"/>
      <c r="C414" s="93"/>
      <c r="D414" s="94" t="s">
        <v>10</v>
      </c>
      <c r="E414" s="222">
        <f t="shared" ref="E414:K414" si="149">SUM(E415:E416)</f>
        <v>119</v>
      </c>
      <c r="F414" s="222">
        <f t="shared" si="149"/>
        <v>1048</v>
      </c>
      <c r="G414" s="222">
        <f t="shared" si="149"/>
        <v>5264</v>
      </c>
      <c r="H414" s="222">
        <f t="shared" si="149"/>
        <v>4626</v>
      </c>
      <c r="I414" s="222">
        <f t="shared" si="149"/>
        <v>5013</v>
      </c>
      <c r="J414" s="222">
        <f t="shared" si="149"/>
        <v>3100</v>
      </c>
      <c r="K414" s="223">
        <f t="shared" si="149"/>
        <v>19170</v>
      </c>
      <c r="L414" s="85">
        <f>E414/K414</f>
        <v>6.2076160667709967E-3</v>
      </c>
      <c r="M414" s="85">
        <f>F414/K414</f>
        <v>5.4668753260302558E-2</v>
      </c>
      <c r="N414" s="85">
        <f>G414/K414</f>
        <v>0.27459572248304642</v>
      </c>
      <c r="O414" s="85">
        <f>H414/K414</f>
        <v>0.24131455399061033</v>
      </c>
      <c r="P414" s="21">
        <f>I414/K414</f>
        <v>0.2615023474178404</v>
      </c>
      <c r="Q414" s="256">
        <f>J414/K414</f>
        <v>0.16171100678142933</v>
      </c>
    </row>
    <row r="415" spans="2:17" x14ac:dyDescent="0.2">
      <c r="B415" s="55"/>
      <c r="C415" s="72"/>
      <c r="D415" s="58" t="s">
        <v>86</v>
      </c>
      <c r="E415" s="212">
        <f t="shared" ref="E415:J416" si="150">E391+E401+E411</f>
        <v>78</v>
      </c>
      <c r="F415" s="212">
        <f t="shared" si="150"/>
        <v>551</v>
      </c>
      <c r="G415" s="212">
        <f t="shared" si="150"/>
        <v>2793</v>
      </c>
      <c r="H415" s="212">
        <f t="shared" si="150"/>
        <v>2451</v>
      </c>
      <c r="I415" s="212">
        <f t="shared" si="150"/>
        <v>2503</v>
      </c>
      <c r="J415" s="212">
        <f t="shared" si="150"/>
        <v>1539</v>
      </c>
      <c r="K415" s="213">
        <f>SUM(E415:J415)</f>
        <v>9915</v>
      </c>
      <c r="L415" s="73">
        <f>E415/K415</f>
        <v>7.8668683812405452E-3</v>
      </c>
      <c r="M415" s="73">
        <f>F415/K415</f>
        <v>5.5572365103378721E-2</v>
      </c>
      <c r="N415" s="73">
        <f>G415/K415</f>
        <v>0.28169440242057486</v>
      </c>
      <c r="O415" s="73">
        <f>H415/K415</f>
        <v>0.24720121028744327</v>
      </c>
      <c r="P415" s="20">
        <f>I415/K415</f>
        <v>0.25244578920827032</v>
      </c>
      <c r="Q415" s="255">
        <f>J415/K415</f>
        <v>0.15521936459909227</v>
      </c>
    </row>
    <row r="416" spans="2:17" x14ac:dyDescent="0.2">
      <c r="B416" s="96" t="s">
        <v>10</v>
      </c>
      <c r="C416" s="26"/>
      <c r="D416" s="74" t="s">
        <v>89</v>
      </c>
      <c r="E416" s="214">
        <f t="shared" si="150"/>
        <v>41</v>
      </c>
      <c r="F416" s="214">
        <f t="shared" si="150"/>
        <v>497</v>
      </c>
      <c r="G416" s="214">
        <f t="shared" si="150"/>
        <v>2471</v>
      </c>
      <c r="H416" s="214">
        <f t="shared" si="150"/>
        <v>2175</v>
      </c>
      <c r="I416" s="214">
        <f t="shared" si="150"/>
        <v>2510</v>
      </c>
      <c r="J416" s="214">
        <f t="shared" si="150"/>
        <v>1561</v>
      </c>
      <c r="K416" s="215">
        <f>SUM(E416:J416)</f>
        <v>9255</v>
      </c>
      <c r="L416" s="86">
        <f>E416/K416</f>
        <v>4.430037817396002E-3</v>
      </c>
      <c r="M416" s="77">
        <f>F416/K416</f>
        <v>5.370070232306861E-2</v>
      </c>
      <c r="N416" s="77">
        <f>G416/K416</f>
        <v>0.26699081577525663</v>
      </c>
      <c r="O416" s="77">
        <f>H416/K416</f>
        <v>0.23500810372771475</v>
      </c>
      <c r="P416" s="22">
        <f>I416/K416</f>
        <v>0.27120475418692597</v>
      </c>
      <c r="Q416" s="259">
        <f>J416/K416</f>
        <v>0.16866558616963803</v>
      </c>
    </row>
    <row r="417" spans="2:17" x14ac:dyDescent="0.2">
      <c r="B417" s="84"/>
      <c r="C417" s="97"/>
      <c r="D417" s="59" t="s">
        <v>23</v>
      </c>
      <c r="E417" s="224"/>
      <c r="F417" s="224"/>
      <c r="G417" s="224"/>
      <c r="H417" s="224"/>
      <c r="I417" s="224"/>
      <c r="J417" s="224"/>
      <c r="K417" s="216">
        <f>K393+K403+K413</f>
        <v>52</v>
      </c>
      <c r="L417" s="80"/>
      <c r="M417" s="80"/>
      <c r="N417" s="80"/>
      <c r="O417" s="80"/>
      <c r="P417" s="35"/>
      <c r="Q417" s="253"/>
    </row>
    <row r="418" spans="2:17" x14ac:dyDescent="0.2">
      <c r="B418" s="51"/>
      <c r="C418" s="51"/>
      <c r="D418" s="51"/>
      <c r="E418" s="52"/>
      <c r="F418" s="52"/>
      <c r="G418" s="52"/>
      <c r="H418" s="52"/>
      <c r="I418" s="52"/>
      <c r="J418" s="53"/>
      <c r="K418" s="53"/>
      <c r="L418" s="53"/>
      <c r="M418" s="53"/>
      <c r="N418" s="52"/>
      <c r="O418" s="53"/>
    </row>
    <row r="419" spans="2:17" x14ac:dyDescent="0.2">
      <c r="B419" s="303" t="s">
        <v>78</v>
      </c>
      <c r="C419" s="65"/>
      <c r="D419" s="66"/>
      <c r="E419" s="64"/>
      <c r="F419" s="64"/>
      <c r="G419" s="64"/>
      <c r="H419" s="64"/>
      <c r="I419" s="64"/>
      <c r="J419" s="63"/>
      <c r="K419" s="63"/>
      <c r="L419" s="63"/>
      <c r="M419" s="63"/>
      <c r="N419" s="64"/>
      <c r="O419" s="63"/>
      <c r="P419" s="10"/>
      <c r="Q419" s="10"/>
    </row>
    <row r="420" spans="2:17" ht="19.2" x14ac:dyDescent="0.2">
      <c r="B420" s="67" t="s">
        <v>9</v>
      </c>
      <c r="C420" s="67" t="s">
        <v>19</v>
      </c>
      <c r="D420" s="405" t="s">
        <v>20</v>
      </c>
      <c r="E420" s="6" t="s">
        <v>61</v>
      </c>
      <c r="F420" s="6" t="s">
        <v>54</v>
      </c>
      <c r="G420" s="6" t="s">
        <v>55</v>
      </c>
      <c r="H420" s="6" t="s">
        <v>56</v>
      </c>
      <c r="I420" s="6" t="s">
        <v>57</v>
      </c>
      <c r="J420" s="6" t="s">
        <v>62</v>
      </c>
      <c r="K420" s="12" t="s">
        <v>10</v>
      </c>
      <c r="L420" s="6" t="s">
        <v>61</v>
      </c>
      <c r="M420" s="6" t="s">
        <v>54</v>
      </c>
      <c r="N420" s="6" t="s">
        <v>55</v>
      </c>
      <c r="O420" s="6" t="s">
        <v>56</v>
      </c>
      <c r="P420" s="6" t="s">
        <v>57</v>
      </c>
      <c r="Q420" s="6" t="s">
        <v>62</v>
      </c>
    </row>
    <row r="421" spans="2:17" s="9" customFormat="1" x14ac:dyDescent="0.2">
      <c r="B421" s="68"/>
      <c r="C421" s="69"/>
      <c r="D421" s="70" t="s">
        <v>10</v>
      </c>
      <c r="E421" s="210">
        <f t="shared" ref="E421:J421" si="151">E422+E423</f>
        <v>12</v>
      </c>
      <c r="F421" s="210">
        <f t="shared" si="151"/>
        <v>22</v>
      </c>
      <c r="G421" s="210">
        <f t="shared" si="151"/>
        <v>300</v>
      </c>
      <c r="H421" s="210">
        <f t="shared" si="151"/>
        <v>2571</v>
      </c>
      <c r="I421" s="210">
        <f t="shared" si="151"/>
        <v>3030</v>
      </c>
      <c r="J421" s="210">
        <f t="shared" si="151"/>
        <v>210</v>
      </c>
      <c r="K421" s="211">
        <f>SUM(K422:K423)</f>
        <v>6145</v>
      </c>
      <c r="L421" s="71">
        <f>E421/K421</f>
        <v>1.9528071602929211E-3</v>
      </c>
      <c r="M421" s="71">
        <f>F421/K421</f>
        <v>3.5801464605370219E-3</v>
      </c>
      <c r="N421" s="71">
        <f>G421/K421</f>
        <v>4.8820179007323029E-2</v>
      </c>
      <c r="O421" s="71">
        <f>H421/K421</f>
        <v>0.41838893409275835</v>
      </c>
      <c r="P421" s="14">
        <f>I421/K421</f>
        <v>0.49308380797396256</v>
      </c>
      <c r="Q421" s="252">
        <f>J421/K421</f>
        <v>3.4174125305126118E-2</v>
      </c>
    </row>
    <row r="422" spans="2:17" s="9" customFormat="1" x14ac:dyDescent="0.2">
      <c r="B422" s="55"/>
      <c r="C422" s="72"/>
      <c r="D422" s="58" t="s">
        <v>86</v>
      </c>
      <c r="E422" s="212">
        <f t="shared" ref="E422:J423" si="152">E426+E429</f>
        <v>7</v>
      </c>
      <c r="F422" s="212">
        <f t="shared" si="152"/>
        <v>16</v>
      </c>
      <c r="G422" s="212">
        <f t="shared" si="152"/>
        <v>154</v>
      </c>
      <c r="H422" s="212">
        <f t="shared" si="152"/>
        <v>1317</v>
      </c>
      <c r="I422" s="212">
        <f t="shared" si="152"/>
        <v>1562</v>
      </c>
      <c r="J422" s="212">
        <f t="shared" si="152"/>
        <v>104</v>
      </c>
      <c r="K422" s="213">
        <f>SUM(E422:J422)</f>
        <v>3160</v>
      </c>
      <c r="L422" s="73">
        <f>E422/K422</f>
        <v>2.2151898734177216E-3</v>
      </c>
      <c r="M422" s="73">
        <f>F422/K422</f>
        <v>5.0632911392405064E-3</v>
      </c>
      <c r="N422" s="73">
        <f>G422/K422</f>
        <v>4.8734177215189876E-2</v>
      </c>
      <c r="O422" s="73">
        <f>H422/K422</f>
        <v>0.41677215189873418</v>
      </c>
      <c r="P422" s="20">
        <f>I422/K422</f>
        <v>0.49430379746835446</v>
      </c>
      <c r="Q422" s="255">
        <f>J422/K422</f>
        <v>3.2911392405063293E-2</v>
      </c>
    </row>
    <row r="423" spans="2:17" s="9" customFormat="1" x14ac:dyDescent="0.2">
      <c r="B423" s="55"/>
      <c r="C423" s="72" t="s">
        <v>10</v>
      </c>
      <c r="D423" s="74" t="s">
        <v>89</v>
      </c>
      <c r="E423" s="214">
        <f t="shared" si="152"/>
        <v>5</v>
      </c>
      <c r="F423" s="214">
        <f t="shared" si="152"/>
        <v>6</v>
      </c>
      <c r="G423" s="214">
        <f t="shared" si="152"/>
        <v>146</v>
      </c>
      <c r="H423" s="214">
        <f t="shared" si="152"/>
        <v>1254</v>
      </c>
      <c r="I423" s="214">
        <f t="shared" si="152"/>
        <v>1468</v>
      </c>
      <c r="J423" s="214">
        <f t="shared" si="152"/>
        <v>106</v>
      </c>
      <c r="K423" s="215">
        <f>SUM(E423:J423)</f>
        <v>2985</v>
      </c>
      <c r="L423" s="86">
        <f>E423/K423</f>
        <v>1.6750418760469012E-3</v>
      </c>
      <c r="M423" s="77">
        <f>F423/K423</f>
        <v>2.0100502512562816E-3</v>
      </c>
      <c r="N423" s="77">
        <f>G423/K423</f>
        <v>4.8911222780569516E-2</v>
      </c>
      <c r="O423" s="77">
        <f>H423/K423</f>
        <v>0.42010050251256281</v>
      </c>
      <c r="P423" s="22">
        <f>I423/K423</f>
        <v>0.49179229480737019</v>
      </c>
      <c r="Q423" s="259">
        <f>J423/K423</f>
        <v>3.5510887772194306E-2</v>
      </c>
    </row>
    <row r="424" spans="2:17" s="9" customFormat="1" x14ac:dyDescent="0.2">
      <c r="B424" s="55"/>
      <c r="C424" s="72"/>
      <c r="D424" s="59" t="s">
        <v>23</v>
      </c>
      <c r="E424" s="356"/>
      <c r="F424" s="356"/>
      <c r="G424" s="356"/>
      <c r="H424" s="356"/>
      <c r="I424" s="356"/>
      <c r="J424" s="356"/>
      <c r="K424" s="216">
        <f>$F$5-K421</f>
        <v>15</v>
      </c>
      <c r="L424" s="364"/>
      <c r="M424" s="364"/>
      <c r="N424" s="364"/>
      <c r="O424" s="364"/>
      <c r="P424" s="365"/>
      <c r="Q424" s="366"/>
    </row>
    <row r="425" spans="2:17" s="9" customFormat="1" x14ac:dyDescent="0.2">
      <c r="B425" s="55"/>
      <c r="C425" s="68" t="s">
        <v>24</v>
      </c>
      <c r="D425" s="70" t="s">
        <v>10</v>
      </c>
      <c r="E425" s="210">
        <f t="shared" ref="E425:J425" si="153">E426+E427</f>
        <v>4</v>
      </c>
      <c r="F425" s="210">
        <f t="shared" si="153"/>
        <v>9</v>
      </c>
      <c r="G425" s="210">
        <f t="shared" si="153"/>
        <v>80</v>
      </c>
      <c r="H425" s="210">
        <f t="shared" si="153"/>
        <v>972</v>
      </c>
      <c r="I425" s="210">
        <f t="shared" si="153"/>
        <v>1685</v>
      </c>
      <c r="J425" s="210">
        <f t="shared" si="153"/>
        <v>155</v>
      </c>
      <c r="K425" s="211">
        <f t="shared" ref="K425:K430" si="154">SUM(E425:J425)</f>
        <v>2905</v>
      </c>
      <c r="L425" s="71">
        <f t="shared" ref="L425:L433" si="155">E425/K425</f>
        <v>1.3769363166953529E-3</v>
      </c>
      <c r="M425" s="71">
        <f t="shared" ref="M425:M433" si="156">F425/K425</f>
        <v>3.098106712564544E-3</v>
      </c>
      <c r="N425" s="71">
        <f t="shared" ref="N425:N433" si="157">G425/K425</f>
        <v>2.7538726333907058E-2</v>
      </c>
      <c r="O425" s="71">
        <f t="shared" ref="O425:O433" si="158">H425/K425</f>
        <v>0.33459552495697076</v>
      </c>
      <c r="P425" s="14">
        <f t="shared" ref="P425:P433" si="159">I425/K425</f>
        <v>0.58003442340791733</v>
      </c>
      <c r="Q425" s="252">
        <f t="shared" ref="Q425:Q433" si="160">J425/K425</f>
        <v>5.3356282271944923E-2</v>
      </c>
    </row>
    <row r="426" spans="2:17" s="9" customFormat="1" x14ac:dyDescent="0.2">
      <c r="B426" s="55" t="s">
        <v>12</v>
      </c>
      <c r="C426" s="55" t="s">
        <v>13</v>
      </c>
      <c r="D426" s="58" t="s">
        <v>86</v>
      </c>
      <c r="E426" s="219">
        <f>県央!E426+中部!E426+奥州!E426+一関!E426+大船渡!E426+釜石!E426+宮古!E426+久慈!E426+二戸!E426</f>
        <v>1</v>
      </c>
      <c r="F426" s="219">
        <f>県央!F426+中部!F426+奥州!F426+一関!F426+大船渡!F426+釜石!F426+宮古!F426+久慈!F426+二戸!F426</f>
        <v>7</v>
      </c>
      <c r="G426" s="219">
        <f>県央!G426+中部!G426+奥州!G426+一関!G426+大船渡!G426+釜石!G426+宮古!G426+久慈!G426+二戸!G426</f>
        <v>38</v>
      </c>
      <c r="H426" s="219">
        <f>県央!H426+中部!H426+奥州!H426+一関!H426+大船渡!H426+釜石!H426+宮古!H426+久慈!H426+二戸!H426</f>
        <v>502</v>
      </c>
      <c r="I426" s="219">
        <f>県央!I426+中部!I426+奥州!I426+一関!I426+大船渡!I426+釜石!I426+宮古!I426+久慈!I426+二戸!I426</f>
        <v>861</v>
      </c>
      <c r="J426" s="219">
        <f>県央!J426+中部!J426+奥州!J426+一関!J426+大船渡!J426+釜石!J426+宮古!J426+久慈!J426+二戸!J426</f>
        <v>80</v>
      </c>
      <c r="K426" s="213">
        <f t="shared" si="154"/>
        <v>1489</v>
      </c>
      <c r="L426" s="73">
        <f t="shared" si="155"/>
        <v>6.7159167226326397E-4</v>
      </c>
      <c r="M426" s="73">
        <f t="shared" si="156"/>
        <v>4.7011417058428475E-3</v>
      </c>
      <c r="N426" s="73">
        <f t="shared" si="157"/>
        <v>2.552048354600403E-2</v>
      </c>
      <c r="O426" s="73">
        <f t="shared" si="158"/>
        <v>0.33713901947615849</v>
      </c>
      <c r="P426" s="20">
        <f t="shared" si="159"/>
        <v>0.5782404298186703</v>
      </c>
      <c r="Q426" s="255">
        <f t="shared" si="160"/>
        <v>5.3727333781061114E-2</v>
      </c>
    </row>
    <row r="427" spans="2:17" s="9" customFormat="1" x14ac:dyDescent="0.2">
      <c r="B427" s="55"/>
      <c r="C427" s="55"/>
      <c r="D427" s="60" t="s">
        <v>89</v>
      </c>
      <c r="E427" s="246">
        <f>県央!E427+中部!E427+奥州!E427+一関!E427+大船渡!E427+釜石!E427+宮古!E427+久慈!E427+二戸!E427</f>
        <v>3</v>
      </c>
      <c r="F427" s="246">
        <f>県央!F427+中部!F427+奥州!F427+一関!F427+大船渡!F427+釜石!F427+宮古!F427+久慈!F427+二戸!F427</f>
        <v>2</v>
      </c>
      <c r="G427" s="246">
        <f>県央!G427+中部!G427+奥州!G427+一関!G427+大船渡!G427+釜石!G427+宮古!G427+久慈!G427+二戸!G427</f>
        <v>42</v>
      </c>
      <c r="H427" s="246">
        <f>県央!H427+中部!H427+奥州!H427+一関!H427+大船渡!H427+釜石!H427+宮古!H427+久慈!H427+二戸!H427</f>
        <v>470</v>
      </c>
      <c r="I427" s="246">
        <f>県央!I427+中部!I427+奥州!I427+一関!I427+大船渡!I427+釜石!I427+宮古!I427+久慈!I427+二戸!I427</f>
        <v>824</v>
      </c>
      <c r="J427" s="246">
        <f>県央!J427+中部!J427+奥州!J427+一関!J427+大船渡!J427+釜石!J427+宮古!J427+久慈!J427+二戸!J427</f>
        <v>75</v>
      </c>
      <c r="K427" s="217">
        <f t="shared" si="154"/>
        <v>1416</v>
      </c>
      <c r="L427" s="90">
        <f t="shared" si="155"/>
        <v>2.1186440677966102E-3</v>
      </c>
      <c r="M427" s="81">
        <f t="shared" si="156"/>
        <v>1.4124293785310734E-3</v>
      </c>
      <c r="N427" s="81">
        <f t="shared" si="157"/>
        <v>2.9661016949152543E-2</v>
      </c>
      <c r="O427" s="81">
        <f t="shared" si="158"/>
        <v>0.33192090395480228</v>
      </c>
      <c r="P427" s="23">
        <f t="shared" si="159"/>
        <v>0.58192090395480223</v>
      </c>
      <c r="Q427" s="36">
        <f t="shared" si="160"/>
        <v>5.2966101694915252E-2</v>
      </c>
    </row>
    <row r="428" spans="2:17" s="9" customFormat="1" x14ac:dyDescent="0.2">
      <c r="B428" s="55"/>
      <c r="C428" s="68"/>
      <c r="D428" s="70" t="s">
        <v>10</v>
      </c>
      <c r="E428" s="210">
        <f t="shared" ref="E428:J428" si="161">E429+E430</f>
        <v>8</v>
      </c>
      <c r="F428" s="210">
        <f t="shared" si="161"/>
        <v>13</v>
      </c>
      <c r="G428" s="210">
        <f t="shared" si="161"/>
        <v>220</v>
      </c>
      <c r="H428" s="210">
        <f t="shared" si="161"/>
        <v>1599</v>
      </c>
      <c r="I428" s="210">
        <f t="shared" si="161"/>
        <v>1345</v>
      </c>
      <c r="J428" s="210">
        <f t="shared" si="161"/>
        <v>55</v>
      </c>
      <c r="K428" s="211">
        <f t="shared" si="154"/>
        <v>3240</v>
      </c>
      <c r="L428" s="247">
        <f t="shared" si="155"/>
        <v>2.4691358024691358E-3</v>
      </c>
      <c r="M428" s="71">
        <f t="shared" si="156"/>
        <v>4.012345679012346E-3</v>
      </c>
      <c r="N428" s="71">
        <f t="shared" si="157"/>
        <v>6.7901234567901231E-2</v>
      </c>
      <c r="O428" s="71">
        <f t="shared" si="158"/>
        <v>0.49351851851851852</v>
      </c>
      <c r="P428" s="14">
        <f t="shared" si="159"/>
        <v>0.41512345679012347</v>
      </c>
      <c r="Q428" s="252">
        <f t="shared" si="160"/>
        <v>1.6975308641975308E-2</v>
      </c>
    </row>
    <row r="429" spans="2:17" s="9" customFormat="1" x14ac:dyDescent="0.2">
      <c r="B429" s="55"/>
      <c r="C429" s="55" t="s">
        <v>14</v>
      </c>
      <c r="D429" s="82" t="s">
        <v>86</v>
      </c>
      <c r="E429" s="219">
        <f>県央!E429+中部!E429+奥州!E429+一関!E429+大船渡!E429+釜石!E429+宮古!E429+久慈!E429+二戸!E429</f>
        <v>6</v>
      </c>
      <c r="F429" s="219">
        <f>県央!F429+中部!F429+奥州!F429+一関!F429+大船渡!F429+釜石!F429+宮古!F429+久慈!F429+二戸!F429</f>
        <v>9</v>
      </c>
      <c r="G429" s="219">
        <f>県央!G429+中部!G429+奥州!G429+一関!G429+大船渡!G429+釜石!G429+宮古!G429+久慈!G429+二戸!G429</f>
        <v>116</v>
      </c>
      <c r="H429" s="219">
        <f>県央!H429+中部!H429+奥州!H429+一関!H429+大船渡!H429+釜石!H429+宮古!H429+久慈!H429+二戸!H429</f>
        <v>815</v>
      </c>
      <c r="I429" s="219">
        <f>県央!I429+中部!I429+奥州!I429+一関!I429+大船渡!I429+釜石!I429+宮古!I429+久慈!I429+二戸!I429</f>
        <v>701</v>
      </c>
      <c r="J429" s="219">
        <f>県央!J429+中部!J429+奥州!J429+一関!J429+大船渡!J429+釜石!J429+宮古!J429+久慈!J429+二戸!J429</f>
        <v>24</v>
      </c>
      <c r="K429" s="218">
        <f t="shared" si="154"/>
        <v>1671</v>
      </c>
      <c r="L429" s="89">
        <f t="shared" si="155"/>
        <v>3.5906642728904849E-3</v>
      </c>
      <c r="M429" s="83">
        <f t="shared" si="156"/>
        <v>5.3859964093357273E-3</v>
      </c>
      <c r="N429" s="83">
        <f t="shared" si="157"/>
        <v>6.941950927588271E-2</v>
      </c>
      <c r="O429" s="83">
        <f t="shared" si="158"/>
        <v>0.48773189706762415</v>
      </c>
      <c r="P429" s="24">
        <f t="shared" si="159"/>
        <v>0.41950927588270498</v>
      </c>
      <c r="Q429" s="257">
        <f t="shared" si="160"/>
        <v>1.4362657091561939E-2</v>
      </c>
    </row>
    <row r="430" spans="2:17" s="9" customFormat="1" x14ac:dyDescent="0.2">
      <c r="B430" s="84"/>
      <c r="C430" s="59"/>
      <c r="D430" s="59" t="s">
        <v>89</v>
      </c>
      <c r="E430" s="246">
        <f>県央!E430+中部!E430+奥州!E430+一関!E430+大船渡!E430+釜石!E430+宮古!E430+久慈!E430+二戸!E430</f>
        <v>2</v>
      </c>
      <c r="F430" s="246">
        <f>県央!F430+中部!F430+奥州!F430+一関!F430+大船渡!F430+釜石!F430+宮古!F430+久慈!F430+二戸!F430</f>
        <v>4</v>
      </c>
      <c r="G430" s="246">
        <f>県央!G430+中部!G430+奥州!G430+一関!G430+大船渡!G430+釜石!G430+宮古!G430+久慈!G430+二戸!G430</f>
        <v>104</v>
      </c>
      <c r="H430" s="246">
        <f>県央!H430+中部!H430+奥州!H430+一関!H430+大船渡!H430+釜石!H430+宮古!H430+久慈!H430+二戸!H430</f>
        <v>784</v>
      </c>
      <c r="I430" s="246">
        <f>県央!I430+中部!I430+奥州!I430+一関!I430+大船渡!I430+釜石!I430+宮古!I430+久慈!I430+二戸!I430</f>
        <v>644</v>
      </c>
      <c r="J430" s="246">
        <f>県央!J430+中部!J430+奥州!J430+一関!J430+大船渡!J430+釜石!J430+宮古!J430+久慈!J430+二戸!J430</f>
        <v>31</v>
      </c>
      <c r="K430" s="216">
        <f t="shared" si="154"/>
        <v>1569</v>
      </c>
      <c r="L430" s="85">
        <f t="shared" si="155"/>
        <v>1.2746972594008922E-3</v>
      </c>
      <c r="M430" s="85">
        <f t="shared" si="156"/>
        <v>2.5493945188017845E-3</v>
      </c>
      <c r="N430" s="85">
        <f t="shared" si="157"/>
        <v>6.6284257488846393E-2</v>
      </c>
      <c r="O430" s="85">
        <f t="shared" si="158"/>
        <v>0.49968132568514978</v>
      </c>
      <c r="P430" s="21">
        <f t="shared" si="159"/>
        <v>0.41045251752708733</v>
      </c>
      <c r="Q430" s="256">
        <f t="shared" si="160"/>
        <v>1.9757807520713832E-2</v>
      </c>
    </row>
    <row r="431" spans="2:17" x14ac:dyDescent="0.2">
      <c r="B431" s="68"/>
      <c r="C431" s="69"/>
      <c r="D431" s="70" t="s">
        <v>10</v>
      </c>
      <c r="E431" s="210">
        <f t="shared" ref="E431:J431" si="162">E432+E433</f>
        <v>438</v>
      </c>
      <c r="F431" s="210">
        <f t="shared" si="162"/>
        <v>1126</v>
      </c>
      <c r="G431" s="210">
        <f t="shared" si="162"/>
        <v>2462</v>
      </c>
      <c r="H431" s="210">
        <f t="shared" si="162"/>
        <v>2495</v>
      </c>
      <c r="I431" s="210">
        <f t="shared" si="162"/>
        <v>921</v>
      </c>
      <c r="J431" s="210">
        <f t="shared" si="162"/>
        <v>143</v>
      </c>
      <c r="K431" s="211">
        <f>SUM(K432:K433)</f>
        <v>7585</v>
      </c>
      <c r="L431" s="71">
        <f t="shared" si="155"/>
        <v>5.774555042847726E-2</v>
      </c>
      <c r="M431" s="71">
        <f t="shared" si="156"/>
        <v>0.14845088991430455</v>
      </c>
      <c r="N431" s="71">
        <f t="shared" si="157"/>
        <v>0.32458800263678311</v>
      </c>
      <c r="O431" s="71">
        <f t="shared" si="158"/>
        <v>0.32893869479235333</v>
      </c>
      <c r="P431" s="14">
        <f t="shared" si="159"/>
        <v>0.12142386288727752</v>
      </c>
      <c r="Q431" s="252">
        <f t="shared" si="160"/>
        <v>1.885299934080422E-2</v>
      </c>
    </row>
    <row r="432" spans="2:17" x14ac:dyDescent="0.2">
      <c r="B432" s="55"/>
      <c r="C432" s="72"/>
      <c r="D432" s="58" t="s">
        <v>86</v>
      </c>
      <c r="E432" s="212">
        <f t="shared" ref="E432:J433" si="163">E436+E439</f>
        <v>187</v>
      </c>
      <c r="F432" s="212">
        <f t="shared" si="163"/>
        <v>507</v>
      </c>
      <c r="G432" s="212">
        <f t="shared" si="163"/>
        <v>1210</v>
      </c>
      <c r="H432" s="212">
        <f t="shared" si="163"/>
        <v>1343</v>
      </c>
      <c r="I432" s="212">
        <f t="shared" si="163"/>
        <v>550</v>
      </c>
      <c r="J432" s="212">
        <f t="shared" si="163"/>
        <v>81</v>
      </c>
      <c r="K432" s="213">
        <f>SUM(E432:J432)</f>
        <v>3878</v>
      </c>
      <c r="L432" s="73">
        <f t="shared" si="155"/>
        <v>4.8220732336255803E-2</v>
      </c>
      <c r="M432" s="73">
        <f t="shared" si="156"/>
        <v>0.13073749355337802</v>
      </c>
      <c r="N432" s="73">
        <f t="shared" si="157"/>
        <v>0.3120165033522434</v>
      </c>
      <c r="O432" s="73">
        <f t="shared" si="158"/>
        <v>0.34631253223310987</v>
      </c>
      <c r="P432" s="20">
        <f t="shared" si="159"/>
        <v>0.14182568334192883</v>
      </c>
      <c r="Q432" s="255">
        <f t="shared" si="160"/>
        <v>2.0887055183084063E-2</v>
      </c>
    </row>
    <row r="433" spans="2:17" x14ac:dyDescent="0.2">
      <c r="B433" s="55"/>
      <c r="C433" s="72" t="s">
        <v>10</v>
      </c>
      <c r="D433" s="74" t="s">
        <v>89</v>
      </c>
      <c r="E433" s="214">
        <f t="shared" si="163"/>
        <v>251</v>
      </c>
      <c r="F433" s="214">
        <f t="shared" si="163"/>
        <v>619</v>
      </c>
      <c r="G433" s="214">
        <f t="shared" si="163"/>
        <v>1252</v>
      </c>
      <c r="H433" s="214">
        <f t="shared" si="163"/>
        <v>1152</v>
      </c>
      <c r="I433" s="214">
        <f t="shared" si="163"/>
        <v>371</v>
      </c>
      <c r="J433" s="214">
        <f t="shared" si="163"/>
        <v>62</v>
      </c>
      <c r="K433" s="215">
        <f>SUM(E433:J433)</f>
        <v>3707</v>
      </c>
      <c r="L433" s="86">
        <f t="shared" si="155"/>
        <v>6.770973833288374E-2</v>
      </c>
      <c r="M433" s="77">
        <f t="shared" si="156"/>
        <v>0.16698138656595629</v>
      </c>
      <c r="N433" s="77">
        <f t="shared" si="157"/>
        <v>0.33773941192338819</v>
      </c>
      <c r="O433" s="77">
        <f t="shared" si="158"/>
        <v>0.31076342055570544</v>
      </c>
      <c r="P433" s="22">
        <f t="shared" si="159"/>
        <v>0.10008092797410305</v>
      </c>
      <c r="Q433" s="259">
        <f t="shared" si="160"/>
        <v>1.6725114647963314E-2</v>
      </c>
    </row>
    <row r="434" spans="2:17" x14ac:dyDescent="0.2">
      <c r="B434" s="55"/>
      <c r="C434" s="72"/>
      <c r="D434" s="59" t="s">
        <v>90</v>
      </c>
      <c r="E434" s="224"/>
      <c r="F434" s="224"/>
      <c r="G434" s="224"/>
      <c r="H434" s="224"/>
      <c r="I434" s="224"/>
      <c r="J434" s="224"/>
      <c r="K434" s="216">
        <f>$F$8-K431</f>
        <v>27</v>
      </c>
      <c r="L434" s="258"/>
      <c r="M434" s="80"/>
      <c r="N434" s="80"/>
      <c r="O434" s="80"/>
      <c r="P434" s="35"/>
      <c r="Q434" s="253"/>
    </row>
    <row r="435" spans="2:17" s="9" customFormat="1" x14ac:dyDescent="0.2">
      <c r="B435" s="55"/>
      <c r="C435" s="68" t="s">
        <v>24</v>
      </c>
      <c r="D435" s="70" t="s">
        <v>10</v>
      </c>
      <c r="E435" s="210">
        <f t="shared" ref="E435:J435" si="164">E436+E437</f>
        <v>131</v>
      </c>
      <c r="F435" s="210">
        <f t="shared" si="164"/>
        <v>357</v>
      </c>
      <c r="G435" s="210">
        <f t="shared" si="164"/>
        <v>979</v>
      </c>
      <c r="H435" s="210">
        <f t="shared" si="164"/>
        <v>1538</v>
      </c>
      <c r="I435" s="210">
        <f t="shared" si="164"/>
        <v>692</v>
      </c>
      <c r="J435" s="210">
        <f t="shared" si="164"/>
        <v>92</v>
      </c>
      <c r="K435" s="211">
        <f t="shared" ref="K435:K443" si="165">SUM(E435:J435)</f>
        <v>3789</v>
      </c>
      <c r="L435" s="71">
        <f t="shared" ref="L435:L443" si="166">E435/K435</f>
        <v>3.4573766165215097E-2</v>
      </c>
      <c r="M435" s="71">
        <f t="shared" ref="M435:M443" si="167">F435/K435</f>
        <v>9.4220110847189231E-2</v>
      </c>
      <c r="N435" s="71">
        <f t="shared" ref="N435:N443" si="168">G435/K435</f>
        <v>0.25837951966217998</v>
      </c>
      <c r="O435" s="71">
        <f t="shared" ref="O435:O443" si="169">H435/K435</f>
        <v>0.40591185009237268</v>
      </c>
      <c r="P435" s="14">
        <f t="shared" ref="P435:P443" si="170">I435/K435</f>
        <v>0.18263394035365532</v>
      </c>
      <c r="Q435" s="252">
        <f t="shared" ref="Q435:Q443" si="171">J435/K435</f>
        <v>2.42808128793877E-2</v>
      </c>
    </row>
    <row r="436" spans="2:17" s="9" customFormat="1" x14ac:dyDescent="0.2">
      <c r="B436" s="55" t="s">
        <v>15</v>
      </c>
      <c r="C436" s="55" t="s">
        <v>13</v>
      </c>
      <c r="D436" s="58" t="s">
        <v>86</v>
      </c>
      <c r="E436" s="219">
        <f>県央!E436+中部!E436+奥州!E436+一関!E436+大船渡!E436+釜石!E436+宮古!E436+久慈!E436+二戸!E436</f>
        <v>55</v>
      </c>
      <c r="F436" s="219">
        <f>県央!F436+中部!F436+奥州!F436+一関!F436+大船渡!F436+釜石!F436+宮古!F436+久慈!F436+二戸!F436</f>
        <v>167</v>
      </c>
      <c r="G436" s="219">
        <f>県央!G436+中部!G436+奥州!G436+一関!G436+大船渡!G436+釜石!G436+宮古!G436+久慈!G436+二戸!G436</f>
        <v>479</v>
      </c>
      <c r="H436" s="219">
        <f>県央!H436+中部!H436+奥州!H436+一関!H436+大船渡!H436+釜石!H436+宮古!H436+久慈!H436+二戸!H436</f>
        <v>821</v>
      </c>
      <c r="I436" s="219">
        <f>県央!I436+中部!I436+奥州!I436+一関!I436+大船渡!I436+釜石!I436+宮古!I436+久慈!I436+二戸!I436</f>
        <v>402</v>
      </c>
      <c r="J436" s="219">
        <f>県央!J436+中部!J436+奥州!J436+一関!J436+大船渡!J436+釜石!J436+宮古!J436+久慈!J436+二戸!J436</f>
        <v>50</v>
      </c>
      <c r="K436" s="213">
        <f t="shared" si="165"/>
        <v>1974</v>
      </c>
      <c r="L436" s="73">
        <f t="shared" si="166"/>
        <v>2.7862208713272545E-2</v>
      </c>
      <c r="M436" s="73">
        <f t="shared" si="167"/>
        <v>8.4599797365754806E-2</v>
      </c>
      <c r="N436" s="73">
        <f t="shared" si="168"/>
        <v>0.24265450861195542</v>
      </c>
      <c r="O436" s="73">
        <f t="shared" si="169"/>
        <v>0.41590678824721378</v>
      </c>
      <c r="P436" s="20">
        <f t="shared" si="170"/>
        <v>0.20364741641337386</v>
      </c>
      <c r="Q436" s="255">
        <f t="shared" si="171"/>
        <v>2.5329280648429583E-2</v>
      </c>
    </row>
    <row r="437" spans="2:17" s="9" customFormat="1" x14ac:dyDescent="0.2">
      <c r="B437" s="55"/>
      <c r="C437" s="55"/>
      <c r="D437" s="60" t="s">
        <v>89</v>
      </c>
      <c r="E437" s="246">
        <f>県央!E437+中部!E437+奥州!E437+一関!E437+大船渡!E437+釜石!E437+宮古!E437+久慈!E437+二戸!E437</f>
        <v>76</v>
      </c>
      <c r="F437" s="246">
        <f>県央!F437+中部!F437+奥州!F437+一関!F437+大船渡!F437+釜石!F437+宮古!F437+久慈!F437+二戸!F437</f>
        <v>190</v>
      </c>
      <c r="G437" s="246">
        <f>県央!G437+中部!G437+奥州!G437+一関!G437+大船渡!G437+釜石!G437+宮古!G437+久慈!G437+二戸!G437</f>
        <v>500</v>
      </c>
      <c r="H437" s="246">
        <f>県央!H437+中部!H437+奥州!H437+一関!H437+大船渡!H437+釜石!H437+宮古!H437+久慈!H437+二戸!H437</f>
        <v>717</v>
      </c>
      <c r="I437" s="246">
        <f>県央!I437+中部!I437+奥州!I437+一関!I437+大船渡!I437+釜石!I437+宮古!I437+久慈!I437+二戸!I437</f>
        <v>290</v>
      </c>
      <c r="J437" s="246">
        <f>県央!J437+中部!J437+奥州!J437+一関!J437+大船渡!J437+釜石!J437+宮古!J437+久慈!J437+二戸!J437</f>
        <v>42</v>
      </c>
      <c r="K437" s="217">
        <f t="shared" si="165"/>
        <v>1815</v>
      </c>
      <c r="L437" s="90">
        <f t="shared" si="166"/>
        <v>4.1873278236914599E-2</v>
      </c>
      <c r="M437" s="81">
        <f t="shared" si="167"/>
        <v>0.1046831955922865</v>
      </c>
      <c r="N437" s="81">
        <f t="shared" si="168"/>
        <v>0.27548209366391185</v>
      </c>
      <c r="O437" s="81">
        <f t="shared" si="169"/>
        <v>0.39504132231404959</v>
      </c>
      <c r="P437" s="23">
        <f t="shared" si="170"/>
        <v>0.15977961432506887</v>
      </c>
      <c r="Q437" s="36">
        <f t="shared" si="171"/>
        <v>2.3140495867768594E-2</v>
      </c>
    </row>
    <row r="438" spans="2:17" s="9" customFormat="1" x14ac:dyDescent="0.2">
      <c r="B438" s="55"/>
      <c r="C438" s="68"/>
      <c r="D438" s="70" t="s">
        <v>10</v>
      </c>
      <c r="E438" s="210">
        <f t="shared" ref="E438:J438" si="172">E439+E440</f>
        <v>307</v>
      </c>
      <c r="F438" s="210">
        <f t="shared" si="172"/>
        <v>769</v>
      </c>
      <c r="G438" s="210">
        <f t="shared" si="172"/>
        <v>1483</v>
      </c>
      <c r="H438" s="210">
        <f t="shared" si="172"/>
        <v>957</v>
      </c>
      <c r="I438" s="210">
        <f t="shared" si="172"/>
        <v>229</v>
      </c>
      <c r="J438" s="210">
        <f t="shared" si="172"/>
        <v>51</v>
      </c>
      <c r="K438" s="211">
        <f t="shared" si="165"/>
        <v>3796</v>
      </c>
      <c r="L438" s="247">
        <f t="shared" si="166"/>
        <v>8.0874604847207585E-2</v>
      </c>
      <c r="M438" s="71">
        <f t="shared" si="167"/>
        <v>0.20258166491043203</v>
      </c>
      <c r="N438" s="71">
        <f t="shared" si="168"/>
        <v>0.39067439409905164</v>
      </c>
      <c r="O438" s="71">
        <f t="shared" si="169"/>
        <v>0.25210748155953633</v>
      </c>
      <c r="P438" s="14">
        <f t="shared" si="170"/>
        <v>6.0326659641728134E-2</v>
      </c>
      <c r="Q438" s="252">
        <f t="shared" si="171"/>
        <v>1.3435194942044258E-2</v>
      </c>
    </row>
    <row r="439" spans="2:17" s="9" customFormat="1" x14ac:dyDescent="0.2">
      <c r="B439" s="55"/>
      <c r="C439" s="55" t="s">
        <v>16</v>
      </c>
      <c r="D439" s="82" t="s">
        <v>86</v>
      </c>
      <c r="E439" s="219">
        <f>県央!E439+中部!E439+奥州!E439+一関!E439+大船渡!E439+釜石!E439+宮古!E439+久慈!E439+二戸!E439</f>
        <v>132</v>
      </c>
      <c r="F439" s="219">
        <f>県央!F439+中部!F439+奥州!F439+一関!F439+大船渡!F439+釜石!F439+宮古!F439+久慈!F439+二戸!F439</f>
        <v>340</v>
      </c>
      <c r="G439" s="219">
        <f>県央!G439+中部!G439+奥州!G439+一関!G439+大船渡!G439+釜石!G439+宮古!G439+久慈!G439+二戸!G439</f>
        <v>731</v>
      </c>
      <c r="H439" s="219">
        <f>県央!H439+中部!H439+奥州!H439+一関!H439+大船渡!H439+釜石!H439+宮古!H439+久慈!H439+二戸!H439</f>
        <v>522</v>
      </c>
      <c r="I439" s="219">
        <f>県央!I439+中部!I439+奥州!I439+一関!I439+大船渡!I439+釜石!I439+宮古!I439+久慈!I439+二戸!I439</f>
        <v>148</v>
      </c>
      <c r="J439" s="219">
        <f>県央!J439+中部!J439+奥州!J439+一関!J439+大船渡!J439+釜石!J439+宮古!J439+久慈!J439+二戸!J439</f>
        <v>31</v>
      </c>
      <c r="K439" s="218">
        <f t="shared" si="165"/>
        <v>1904</v>
      </c>
      <c r="L439" s="89">
        <f t="shared" si="166"/>
        <v>6.9327731092436978E-2</v>
      </c>
      <c r="M439" s="83">
        <f t="shared" si="167"/>
        <v>0.17857142857142858</v>
      </c>
      <c r="N439" s="83">
        <f t="shared" si="168"/>
        <v>0.38392857142857145</v>
      </c>
      <c r="O439" s="83">
        <f t="shared" si="169"/>
        <v>0.27415966386554624</v>
      </c>
      <c r="P439" s="24">
        <f t="shared" si="170"/>
        <v>7.7731092436974791E-2</v>
      </c>
      <c r="Q439" s="257">
        <f t="shared" si="171"/>
        <v>1.6281512605042018E-2</v>
      </c>
    </row>
    <row r="440" spans="2:17" s="9" customFormat="1" x14ac:dyDescent="0.2">
      <c r="B440" s="84"/>
      <c r="C440" s="59"/>
      <c r="D440" s="59" t="s">
        <v>89</v>
      </c>
      <c r="E440" s="246">
        <f>県央!E440+中部!E440+奥州!E440+一関!E440+大船渡!E440+釜石!E440+宮古!E440+久慈!E440+二戸!E440</f>
        <v>175</v>
      </c>
      <c r="F440" s="246">
        <f>県央!F440+中部!F440+奥州!F440+一関!F440+大船渡!F440+釜石!F440+宮古!F440+久慈!F440+二戸!F440</f>
        <v>429</v>
      </c>
      <c r="G440" s="246">
        <f>県央!G440+中部!G440+奥州!G440+一関!G440+大船渡!G440+釜石!G440+宮古!G440+久慈!G440+二戸!G440</f>
        <v>752</v>
      </c>
      <c r="H440" s="246">
        <f>県央!H440+中部!H440+奥州!H440+一関!H440+大船渡!H440+釜石!H440+宮古!H440+久慈!H440+二戸!H440</f>
        <v>435</v>
      </c>
      <c r="I440" s="246">
        <f>県央!I440+中部!I440+奥州!I440+一関!I440+大船渡!I440+釜石!I440+宮古!I440+久慈!I440+二戸!I440</f>
        <v>81</v>
      </c>
      <c r="J440" s="246">
        <f>県央!J440+中部!J440+奥州!J440+一関!J440+大船渡!J440+釜石!J440+宮古!J440+久慈!J440+二戸!J440</f>
        <v>20</v>
      </c>
      <c r="K440" s="216">
        <f t="shared" si="165"/>
        <v>1892</v>
      </c>
      <c r="L440" s="85">
        <f t="shared" si="166"/>
        <v>9.249471458773785E-2</v>
      </c>
      <c r="M440" s="85">
        <f t="shared" si="167"/>
        <v>0.22674418604651161</v>
      </c>
      <c r="N440" s="85">
        <f t="shared" si="168"/>
        <v>0.39746300211416491</v>
      </c>
      <c r="O440" s="85">
        <f t="shared" si="169"/>
        <v>0.22991543340380549</v>
      </c>
      <c r="P440" s="21">
        <f t="shared" si="170"/>
        <v>4.281183932346723E-2</v>
      </c>
      <c r="Q440" s="256">
        <f t="shared" si="171"/>
        <v>1.0570824524312896E-2</v>
      </c>
    </row>
    <row r="441" spans="2:17" s="9" customFormat="1" x14ac:dyDescent="0.2">
      <c r="B441" s="68"/>
      <c r="C441" s="69"/>
      <c r="D441" s="70" t="s">
        <v>10</v>
      </c>
      <c r="E441" s="210">
        <f t="shared" ref="E441:J441" si="173">E442+E443</f>
        <v>983</v>
      </c>
      <c r="F441" s="210">
        <f t="shared" si="173"/>
        <v>2133</v>
      </c>
      <c r="G441" s="210">
        <f t="shared" si="173"/>
        <v>1748</v>
      </c>
      <c r="H441" s="210">
        <f t="shared" si="173"/>
        <v>485</v>
      </c>
      <c r="I441" s="210">
        <f t="shared" si="173"/>
        <v>61</v>
      </c>
      <c r="J441" s="210">
        <f t="shared" si="173"/>
        <v>27</v>
      </c>
      <c r="K441" s="211">
        <f t="shared" si="165"/>
        <v>5437</v>
      </c>
      <c r="L441" s="71">
        <f t="shared" si="166"/>
        <v>0.18079823432039727</v>
      </c>
      <c r="M441" s="71">
        <f t="shared" si="167"/>
        <v>0.39231193672981424</v>
      </c>
      <c r="N441" s="71">
        <f t="shared" si="168"/>
        <v>0.32150082766231375</v>
      </c>
      <c r="O441" s="71">
        <f t="shared" si="169"/>
        <v>8.9203604929188884E-2</v>
      </c>
      <c r="P441" s="14">
        <f t="shared" si="170"/>
        <v>1.1219422475629943E-2</v>
      </c>
      <c r="Q441" s="252">
        <f t="shared" si="171"/>
        <v>4.9659738826558766E-3</v>
      </c>
    </row>
    <row r="442" spans="2:17" s="9" customFormat="1" x14ac:dyDescent="0.2">
      <c r="B442" s="55"/>
      <c r="C442" s="72"/>
      <c r="D442" s="58" t="s">
        <v>86</v>
      </c>
      <c r="E442" s="219">
        <f>県央!E442+中部!E442+奥州!E442+一関!E442+大船渡!E442+釜石!E442+宮古!E442+久慈!E442+二戸!E442</f>
        <v>450</v>
      </c>
      <c r="F442" s="219">
        <f>県央!F442+中部!F442+奥州!F442+一関!F442+大船渡!F442+釜石!F442+宮古!F442+久慈!F442+二戸!F442</f>
        <v>1093</v>
      </c>
      <c r="G442" s="219">
        <f>県央!G442+中部!G442+奥州!G442+一関!G442+大船渡!G442+釜石!G442+宮古!G442+久慈!G442+二戸!G442</f>
        <v>1008</v>
      </c>
      <c r="H442" s="219">
        <f>県央!H442+中部!H442+奥州!H442+一関!H442+大船渡!H442+釜石!H442+宮古!H442+久慈!H442+二戸!H442</f>
        <v>268</v>
      </c>
      <c r="I442" s="219">
        <f>県央!I442+中部!I442+奥州!I442+一関!I442+大船渡!I442+釜石!I442+宮古!I442+久慈!I442+二戸!I442</f>
        <v>33</v>
      </c>
      <c r="J442" s="219">
        <f>県央!J442+中部!J442+奥州!J442+一関!J442+大船渡!J442+釜石!J442+宮古!J442+久慈!J442+二戸!J442</f>
        <v>19</v>
      </c>
      <c r="K442" s="213">
        <f t="shared" si="165"/>
        <v>2871</v>
      </c>
      <c r="L442" s="73">
        <f t="shared" si="166"/>
        <v>0.15673981191222572</v>
      </c>
      <c r="M442" s="73">
        <f t="shared" si="167"/>
        <v>0.38070358760013934</v>
      </c>
      <c r="N442" s="73">
        <f t="shared" si="168"/>
        <v>0.35109717868338558</v>
      </c>
      <c r="O442" s="73">
        <f t="shared" si="169"/>
        <v>9.3347265761058867E-2</v>
      </c>
      <c r="P442" s="20">
        <f t="shared" si="170"/>
        <v>1.1494252873563218E-2</v>
      </c>
      <c r="Q442" s="255">
        <f t="shared" si="171"/>
        <v>6.6179031696273075E-3</v>
      </c>
    </row>
    <row r="443" spans="2:17" s="9" customFormat="1" x14ac:dyDescent="0.2">
      <c r="B443" s="55" t="s">
        <v>25</v>
      </c>
      <c r="C443" s="26" t="s">
        <v>16</v>
      </c>
      <c r="D443" s="74" t="s">
        <v>89</v>
      </c>
      <c r="E443" s="214">
        <f>県央!E443+中部!E443+奥州!E443+一関!E443+大船渡!E443+釜石!E443+宮古!E443+久慈!E443+二戸!E443</f>
        <v>533</v>
      </c>
      <c r="F443" s="214">
        <f>県央!F443+中部!F443+奥州!F443+一関!F443+大船渡!F443+釜石!F443+宮古!F443+久慈!F443+二戸!F443</f>
        <v>1040</v>
      </c>
      <c r="G443" s="214">
        <f>県央!G443+中部!G443+奥州!G443+一関!G443+大船渡!G443+釜石!G443+宮古!G443+久慈!G443+二戸!G443</f>
        <v>740</v>
      </c>
      <c r="H443" s="214">
        <f>県央!H443+中部!H443+奥州!H443+一関!H443+大船渡!H443+釜石!H443+宮古!H443+久慈!H443+二戸!H443</f>
        <v>217</v>
      </c>
      <c r="I443" s="214">
        <f>県央!I443+中部!I443+奥州!I443+一関!I443+大船渡!I443+釜石!I443+宮古!I443+久慈!I443+二戸!I443</f>
        <v>28</v>
      </c>
      <c r="J443" s="214">
        <f>県央!J443+中部!J443+奥州!J443+一関!J443+大船渡!J443+釜石!J443+宮古!J443+久慈!J443+二戸!J443</f>
        <v>8</v>
      </c>
      <c r="K443" s="215">
        <f t="shared" si="165"/>
        <v>2566</v>
      </c>
      <c r="L443" s="86">
        <f t="shared" si="166"/>
        <v>0.20771628994544036</v>
      </c>
      <c r="M443" s="77">
        <f t="shared" si="167"/>
        <v>0.4053000779423227</v>
      </c>
      <c r="N443" s="77">
        <f t="shared" si="168"/>
        <v>0.28838659392049881</v>
      </c>
      <c r="O443" s="77">
        <f t="shared" si="169"/>
        <v>8.4567420109119246E-2</v>
      </c>
      <c r="P443" s="22">
        <f t="shared" si="170"/>
        <v>1.0911925175370226E-2</v>
      </c>
      <c r="Q443" s="259">
        <f t="shared" si="171"/>
        <v>3.1176929072486361E-3</v>
      </c>
    </row>
    <row r="444" spans="2:17" ht="13.8" thickBot="1" x14ac:dyDescent="0.25">
      <c r="B444" s="55"/>
      <c r="C444" s="72"/>
      <c r="D444" s="91" t="s">
        <v>23</v>
      </c>
      <c r="E444" s="225"/>
      <c r="F444" s="225"/>
      <c r="G444" s="225"/>
      <c r="H444" s="225"/>
      <c r="I444" s="225"/>
      <c r="J444" s="225"/>
      <c r="K444" s="221">
        <f>$F$11-K441</f>
        <v>13</v>
      </c>
      <c r="L444" s="428"/>
      <c r="M444" s="429"/>
      <c r="N444" s="429"/>
      <c r="O444" s="429"/>
      <c r="P444" s="430"/>
      <c r="Q444" s="431"/>
    </row>
    <row r="445" spans="2:17" ht="13.8" thickTop="1" x14ac:dyDescent="0.2">
      <c r="B445" s="92"/>
      <c r="C445" s="93"/>
      <c r="D445" s="94" t="s">
        <v>10</v>
      </c>
      <c r="E445" s="222">
        <f t="shared" ref="E445:K445" si="174">SUM(E446:E447)</f>
        <v>1433</v>
      </c>
      <c r="F445" s="222">
        <f t="shared" si="174"/>
        <v>3281</v>
      </c>
      <c r="G445" s="222">
        <f t="shared" si="174"/>
        <v>4510</v>
      </c>
      <c r="H445" s="222">
        <f t="shared" si="174"/>
        <v>5551</v>
      </c>
      <c r="I445" s="222">
        <f t="shared" si="174"/>
        <v>4012</v>
      </c>
      <c r="J445" s="222">
        <f t="shared" si="174"/>
        <v>380</v>
      </c>
      <c r="K445" s="223">
        <f t="shared" si="174"/>
        <v>19167</v>
      </c>
      <c r="L445" s="85">
        <f>E445/K445</f>
        <v>7.4763917149266973E-2</v>
      </c>
      <c r="M445" s="85">
        <f>F445/K445</f>
        <v>0.17117963165857986</v>
      </c>
      <c r="N445" s="85">
        <f>G445/K445</f>
        <v>0.23530025564772786</v>
      </c>
      <c r="O445" s="85">
        <f>H445/K445</f>
        <v>0.28961235456774664</v>
      </c>
      <c r="P445" s="21">
        <f>I445/K445</f>
        <v>0.20931809881567276</v>
      </c>
      <c r="Q445" s="256">
        <f>J445/K445</f>
        <v>1.9825742161005896E-2</v>
      </c>
    </row>
    <row r="446" spans="2:17" x14ac:dyDescent="0.2">
      <c r="B446" s="55"/>
      <c r="C446" s="72"/>
      <c r="D446" s="58" t="s">
        <v>86</v>
      </c>
      <c r="E446" s="212">
        <f t="shared" ref="E446:J447" si="175">E422+E432+E442</f>
        <v>644</v>
      </c>
      <c r="F446" s="212">
        <f t="shared" si="175"/>
        <v>1616</v>
      </c>
      <c r="G446" s="212">
        <f t="shared" si="175"/>
        <v>2372</v>
      </c>
      <c r="H446" s="212">
        <f t="shared" si="175"/>
        <v>2928</v>
      </c>
      <c r="I446" s="212">
        <f t="shared" si="175"/>
        <v>2145</v>
      </c>
      <c r="J446" s="212">
        <f t="shared" si="175"/>
        <v>204</v>
      </c>
      <c r="K446" s="213">
        <f>SUM(E446:J446)</f>
        <v>9909</v>
      </c>
      <c r="L446" s="73">
        <f>E446/K446</f>
        <v>6.4991421939650823E-2</v>
      </c>
      <c r="M446" s="73">
        <f>F446/K446</f>
        <v>0.16308406499142195</v>
      </c>
      <c r="N446" s="73">
        <f>G446/K446</f>
        <v>0.23937834292057725</v>
      </c>
      <c r="O446" s="73">
        <f>H446/K446</f>
        <v>0.29548894943990311</v>
      </c>
      <c r="P446" s="20">
        <f>I446/K446</f>
        <v>0.21646987587042082</v>
      </c>
      <c r="Q446" s="255">
        <f>J446/K446</f>
        <v>2.0587344838026038E-2</v>
      </c>
    </row>
    <row r="447" spans="2:17" x14ac:dyDescent="0.2">
      <c r="B447" s="96" t="s">
        <v>10</v>
      </c>
      <c r="C447" s="26"/>
      <c r="D447" s="74" t="s">
        <v>89</v>
      </c>
      <c r="E447" s="214">
        <f t="shared" si="175"/>
        <v>789</v>
      </c>
      <c r="F447" s="214">
        <f t="shared" si="175"/>
        <v>1665</v>
      </c>
      <c r="G447" s="214">
        <f t="shared" si="175"/>
        <v>2138</v>
      </c>
      <c r="H447" s="214">
        <f t="shared" si="175"/>
        <v>2623</v>
      </c>
      <c r="I447" s="214">
        <f t="shared" si="175"/>
        <v>1867</v>
      </c>
      <c r="J447" s="214">
        <f t="shared" si="175"/>
        <v>176</v>
      </c>
      <c r="K447" s="215">
        <f>SUM(E447:J447)</f>
        <v>9258</v>
      </c>
      <c r="L447" s="86">
        <f>E447/K447</f>
        <v>8.5223590408295524E-2</v>
      </c>
      <c r="M447" s="77">
        <f>F447/K447</f>
        <v>0.1798444588464031</v>
      </c>
      <c r="N447" s="77">
        <f>G447/K447</f>
        <v>0.23093540721538131</v>
      </c>
      <c r="O447" s="77">
        <f>H447/K447</f>
        <v>0.28332253186433354</v>
      </c>
      <c r="P447" s="22">
        <f>I447/K447</f>
        <v>0.20166342622596672</v>
      </c>
      <c r="Q447" s="259">
        <f>J447/K447</f>
        <v>1.9010585439619788E-2</v>
      </c>
    </row>
    <row r="448" spans="2:17" x14ac:dyDescent="0.2">
      <c r="B448" s="84"/>
      <c r="C448" s="97"/>
      <c r="D448" s="59" t="s">
        <v>23</v>
      </c>
      <c r="E448" s="224"/>
      <c r="F448" s="224"/>
      <c r="G448" s="224"/>
      <c r="H448" s="224"/>
      <c r="I448" s="224"/>
      <c r="J448" s="224"/>
      <c r="K448" s="216">
        <f>K424+K434+K444</f>
        <v>55</v>
      </c>
      <c r="L448" s="80"/>
      <c r="M448" s="80"/>
      <c r="N448" s="80"/>
      <c r="O448" s="80"/>
      <c r="P448" s="35"/>
      <c r="Q448" s="253"/>
    </row>
    <row r="449" spans="2:15" x14ac:dyDescent="0.2">
      <c r="B449" s="51"/>
      <c r="C449" s="51"/>
      <c r="D449" s="51"/>
      <c r="E449" s="52"/>
      <c r="F449" s="52"/>
      <c r="G449" s="52"/>
      <c r="H449" s="52"/>
      <c r="I449" s="52"/>
      <c r="J449" s="53"/>
      <c r="K449" s="53"/>
      <c r="L449" s="53"/>
      <c r="M449" s="53"/>
      <c r="N449" s="52"/>
      <c r="O449" s="53"/>
    </row>
    <row r="450" spans="2:15" x14ac:dyDescent="0.2">
      <c r="B450" s="51"/>
      <c r="C450" s="51"/>
      <c r="D450" s="51"/>
      <c r="E450" s="52"/>
      <c r="F450" s="52"/>
      <c r="G450" s="52"/>
      <c r="H450" s="52"/>
      <c r="I450" s="52"/>
      <c r="J450" s="53"/>
      <c r="K450" s="53"/>
      <c r="L450" s="53"/>
      <c r="M450" s="53"/>
      <c r="N450" s="52"/>
      <c r="O450" s="53"/>
    </row>
    <row r="451" spans="2:15" x14ac:dyDescent="0.2">
      <c r="B451" s="51"/>
      <c r="C451" s="51"/>
      <c r="D451" s="51"/>
      <c r="E451" s="52"/>
      <c r="F451" s="52"/>
      <c r="G451" s="52"/>
      <c r="H451" s="52"/>
      <c r="I451" s="52"/>
      <c r="J451" s="53"/>
      <c r="K451" s="53"/>
      <c r="L451" s="53"/>
      <c r="M451" s="53"/>
      <c r="N451" s="52"/>
      <c r="O451" s="53"/>
    </row>
    <row r="452" spans="2:15" x14ac:dyDescent="0.2">
      <c r="B452" s="51"/>
      <c r="C452" s="51"/>
      <c r="D452" s="51"/>
      <c r="E452" s="52"/>
      <c r="F452" s="52"/>
      <c r="G452" s="52"/>
      <c r="H452" s="52"/>
      <c r="I452" s="52"/>
      <c r="J452" s="53"/>
      <c r="K452" s="53"/>
      <c r="L452" s="53"/>
      <c r="M452" s="53"/>
      <c r="N452" s="52"/>
      <c r="O452" s="53"/>
    </row>
    <row r="453" spans="2:15" x14ac:dyDescent="0.2">
      <c r="B453" s="51"/>
      <c r="C453" s="51"/>
      <c r="D453" s="51"/>
      <c r="E453" s="52"/>
      <c r="F453" s="52"/>
      <c r="G453" s="52"/>
      <c r="H453" s="52"/>
      <c r="I453" s="52"/>
      <c r="J453" s="53"/>
      <c r="K453" s="53"/>
      <c r="L453" s="53"/>
      <c r="M453" s="53"/>
      <c r="N453" s="52"/>
      <c r="O453" s="53"/>
    </row>
    <row r="454" spans="2:15" x14ac:dyDescent="0.2">
      <c r="B454" s="51"/>
      <c r="C454" s="51"/>
      <c r="D454" s="51"/>
      <c r="E454" s="52"/>
      <c r="F454" s="52"/>
      <c r="G454" s="52"/>
      <c r="H454" s="52"/>
      <c r="I454" s="52"/>
      <c r="J454" s="53"/>
      <c r="K454" s="53"/>
      <c r="L454" s="53"/>
      <c r="M454" s="53"/>
      <c r="N454" s="52"/>
      <c r="O454" s="53"/>
    </row>
    <row r="455" spans="2:15" x14ac:dyDescent="0.2">
      <c r="B455" s="51"/>
      <c r="C455" s="51"/>
      <c r="D455" s="51"/>
      <c r="E455" s="52"/>
      <c r="F455" s="52"/>
      <c r="G455" s="52"/>
      <c r="H455" s="52"/>
      <c r="I455" s="52"/>
      <c r="J455" s="53"/>
      <c r="K455" s="53"/>
      <c r="L455" s="53"/>
      <c r="M455" s="53"/>
      <c r="N455" s="52"/>
      <c r="O455" s="53"/>
    </row>
    <row r="456" spans="2:15" x14ac:dyDescent="0.2">
      <c r="B456" s="51"/>
      <c r="C456" s="51"/>
      <c r="D456" s="51"/>
      <c r="E456" s="52"/>
      <c r="F456" s="52"/>
      <c r="G456" s="52"/>
      <c r="H456" s="52"/>
      <c r="I456" s="52"/>
      <c r="J456" s="53"/>
      <c r="K456" s="53"/>
      <c r="L456" s="53"/>
      <c r="M456" s="53"/>
      <c r="N456" s="52"/>
      <c r="O456" s="53"/>
    </row>
    <row r="457" spans="2:15" x14ac:dyDescent="0.2">
      <c r="B457" s="51"/>
      <c r="C457" s="51"/>
      <c r="D457" s="51"/>
      <c r="E457" s="52"/>
      <c r="F457" s="52"/>
      <c r="G457" s="52"/>
      <c r="H457" s="52"/>
      <c r="I457" s="52"/>
      <c r="J457" s="53"/>
      <c r="K457" s="53"/>
      <c r="L457" s="53"/>
      <c r="M457" s="53"/>
      <c r="N457" s="52"/>
      <c r="O457" s="53"/>
    </row>
    <row r="458" spans="2:15" x14ac:dyDescent="0.2">
      <c r="B458" s="51"/>
      <c r="C458" s="51"/>
      <c r="D458" s="51"/>
      <c r="E458" s="52"/>
      <c r="F458" s="52"/>
      <c r="G458" s="52"/>
      <c r="H458" s="52"/>
      <c r="I458" s="52"/>
      <c r="J458" s="53"/>
      <c r="K458" s="53"/>
      <c r="L458" s="53"/>
      <c r="M458" s="53"/>
      <c r="N458" s="52"/>
      <c r="O458" s="53"/>
    </row>
    <row r="459" spans="2:15" x14ac:dyDescent="0.2">
      <c r="B459" s="51"/>
      <c r="C459" s="51"/>
      <c r="D459" s="51"/>
      <c r="E459" s="52"/>
      <c r="F459" s="52"/>
      <c r="G459" s="52"/>
      <c r="H459" s="52"/>
      <c r="I459" s="52"/>
      <c r="J459" s="53"/>
      <c r="K459" s="53"/>
      <c r="L459" s="53"/>
      <c r="M459" s="53"/>
      <c r="N459" s="52"/>
      <c r="O459" s="53"/>
    </row>
    <row r="460" spans="2:15" x14ac:dyDescent="0.2">
      <c r="B460" s="51"/>
      <c r="C460" s="51"/>
      <c r="D460" s="51"/>
      <c r="E460" s="52"/>
      <c r="F460" s="52"/>
      <c r="G460" s="52"/>
      <c r="H460" s="52"/>
      <c r="I460" s="52"/>
      <c r="J460" s="53"/>
      <c r="K460" s="53"/>
      <c r="L460" s="53"/>
      <c r="M460" s="53"/>
      <c r="N460" s="52"/>
      <c r="O460" s="53"/>
    </row>
    <row r="461" spans="2:15" x14ac:dyDescent="0.2">
      <c r="B461" s="51"/>
      <c r="C461" s="51"/>
      <c r="D461" s="51"/>
      <c r="E461" s="52"/>
      <c r="F461" s="52"/>
      <c r="G461" s="52"/>
      <c r="H461" s="52"/>
      <c r="I461" s="52"/>
      <c r="J461" s="53"/>
      <c r="K461" s="53"/>
      <c r="L461" s="53"/>
      <c r="M461" s="53"/>
      <c r="N461" s="52"/>
      <c r="O461" s="53"/>
    </row>
    <row r="462" spans="2:15" x14ac:dyDescent="0.2">
      <c r="B462" s="51"/>
      <c r="C462" s="51"/>
      <c r="D462" s="51"/>
      <c r="E462" s="52"/>
      <c r="F462" s="52"/>
      <c r="G462" s="52"/>
      <c r="H462" s="52"/>
      <c r="I462" s="52"/>
      <c r="J462" s="53"/>
      <c r="K462" s="53"/>
      <c r="L462" s="53"/>
      <c r="M462" s="53"/>
      <c r="N462" s="52"/>
      <c r="O462" s="53"/>
    </row>
    <row r="463" spans="2:15" x14ac:dyDescent="0.2">
      <c r="B463" s="51"/>
      <c r="C463" s="51"/>
      <c r="D463" s="51"/>
      <c r="E463" s="52"/>
      <c r="F463" s="52"/>
      <c r="G463" s="52"/>
      <c r="H463" s="52"/>
      <c r="I463" s="52"/>
      <c r="J463" s="53"/>
      <c r="K463" s="53"/>
      <c r="L463" s="53"/>
      <c r="M463" s="53"/>
      <c r="N463" s="52"/>
      <c r="O463" s="53"/>
    </row>
    <row r="464" spans="2:15" x14ac:dyDescent="0.2">
      <c r="B464" s="51"/>
      <c r="C464" s="51"/>
      <c r="D464" s="51"/>
      <c r="E464" s="52"/>
      <c r="F464" s="52"/>
      <c r="G464" s="52"/>
      <c r="H464" s="52"/>
      <c r="I464" s="52"/>
      <c r="J464" s="53"/>
      <c r="K464" s="53"/>
      <c r="L464" s="53"/>
      <c r="M464" s="53"/>
      <c r="N464" s="52"/>
      <c r="O464" s="53"/>
    </row>
    <row r="465" spans="2:15" x14ac:dyDescent="0.2">
      <c r="B465" s="51"/>
      <c r="C465" s="51"/>
      <c r="D465" s="51"/>
      <c r="E465" s="52"/>
      <c r="F465" s="52"/>
      <c r="G465" s="52"/>
      <c r="H465" s="52"/>
      <c r="I465" s="52"/>
      <c r="J465" s="53"/>
      <c r="K465" s="53"/>
      <c r="L465" s="53"/>
      <c r="M465" s="53"/>
      <c r="N465" s="52"/>
      <c r="O465" s="53"/>
    </row>
    <row r="466" spans="2:15" x14ac:dyDescent="0.2">
      <c r="B466" s="51"/>
      <c r="C466" s="51"/>
      <c r="D466" s="51"/>
      <c r="E466" s="52"/>
      <c r="F466" s="52"/>
      <c r="G466" s="52"/>
      <c r="H466" s="52"/>
      <c r="I466" s="52"/>
      <c r="J466" s="53"/>
      <c r="K466" s="53"/>
      <c r="L466" s="53"/>
      <c r="M466" s="53"/>
      <c r="N466" s="52"/>
      <c r="O466" s="53"/>
    </row>
    <row r="467" spans="2:15" x14ac:dyDescent="0.2">
      <c r="B467" s="51"/>
      <c r="C467" s="51"/>
      <c r="D467" s="51"/>
      <c r="E467" s="52"/>
      <c r="F467" s="52"/>
      <c r="G467" s="52"/>
      <c r="H467" s="52"/>
      <c r="I467" s="52"/>
      <c r="J467" s="53"/>
      <c r="K467" s="53"/>
      <c r="L467" s="53"/>
      <c r="M467" s="53"/>
      <c r="N467" s="52"/>
      <c r="O467" s="53"/>
    </row>
    <row r="468" spans="2:15" x14ac:dyDescent="0.2">
      <c r="B468" s="51"/>
      <c r="C468" s="51"/>
      <c r="D468" s="51"/>
      <c r="E468" s="52"/>
      <c r="F468" s="52"/>
      <c r="G468" s="52"/>
      <c r="H468" s="52"/>
      <c r="I468" s="52"/>
      <c r="J468" s="53"/>
      <c r="K468" s="53"/>
      <c r="L468" s="53"/>
      <c r="M468" s="53"/>
      <c r="N468" s="52"/>
      <c r="O468" s="53"/>
    </row>
    <row r="469" spans="2:15" x14ac:dyDescent="0.2">
      <c r="B469" s="51"/>
      <c r="C469" s="51"/>
      <c r="D469" s="51"/>
      <c r="E469" s="52"/>
      <c r="F469" s="52"/>
      <c r="G469" s="52"/>
      <c r="H469" s="52"/>
      <c r="I469" s="52"/>
      <c r="J469" s="53"/>
      <c r="K469" s="53"/>
      <c r="L469" s="53"/>
      <c r="M469" s="53"/>
      <c r="N469" s="52"/>
      <c r="O469" s="53"/>
    </row>
    <row r="470" spans="2:15" x14ac:dyDescent="0.2">
      <c r="B470" s="51"/>
      <c r="C470" s="51"/>
      <c r="D470" s="51"/>
      <c r="E470" s="52"/>
      <c r="F470" s="52"/>
      <c r="G470" s="52"/>
      <c r="H470" s="52"/>
      <c r="I470" s="52"/>
      <c r="J470" s="53"/>
      <c r="K470" s="53"/>
      <c r="L470" s="53"/>
      <c r="M470" s="53"/>
      <c r="N470" s="52"/>
      <c r="O470" s="53"/>
    </row>
    <row r="471" spans="2:15" x14ac:dyDescent="0.2">
      <c r="B471" s="51"/>
      <c r="C471" s="51"/>
      <c r="D471" s="51"/>
      <c r="E471" s="52"/>
      <c r="F471" s="52"/>
      <c r="G471" s="52"/>
      <c r="H471" s="52"/>
      <c r="I471" s="52"/>
      <c r="J471" s="53"/>
      <c r="K471" s="53"/>
      <c r="L471" s="53"/>
      <c r="M471" s="53"/>
      <c r="N471" s="52"/>
      <c r="O471" s="53"/>
    </row>
    <row r="472" spans="2:15" x14ac:dyDescent="0.2">
      <c r="B472" s="51"/>
      <c r="C472" s="51"/>
      <c r="D472" s="51"/>
      <c r="E472" s="52"/>
      <c r="F472" s="52"/>
      <c r="G472" s="52"/>
      <c r="H472" s="52"/>
      <c r="I472" s="52"/>
      <c r="J472" s="53"/>
      <c r="K472" s="53"/>
      <c r="L472" s="53"/>
      <c r="M472" s="53"/>
      <c r="N472" s="52"/>
      <c r="O472" s="53"/>
    </row>
    <row r="473" spans="2:15" x14ac:dyDescent="0.2">
      <c r="B473" s="51"/>
      <c r="C473" s="51"/>
      <c r="D473" s="51"/>
      <c r="E473" s="52"/>
      <c r="F473" s="52"/>
      <c r="G473" s="52"/>
      <c r="H473" s="52"/>
      <c r="I473" s="52"/>
      <c r="J473" s="53"/>
      <c r="K473" s="53"/>
      <c r="L473" s="53"/>
      <c r="M473" s="53"/>
      <c r="N473" s="52"/>
      <c r="O473" s="53"/>
    </row>
    <row r="474" spans="2:15" x14ac:dyDescent="0.2">
      <c r="B474" s="51"/>
      <c r="C474" s="51"/>
      <c r="D474" s="51"/>
      <c r="E474" s="52"/>
      <c r="F474" s="52"/>
      <c r="G474" s="52"/>
      <c r="H474" s="52"/>
      <c r="I474" s="52"/>
      <c r="J474" s="53"/>
      <c r="K474" s="53"/>
      <c r="L474" s="53"/>
      <c r="M474" s="53"/>
      <c r="N474" s="52"/>
      <c r="O474" s="53"/>
    </row>
    <row r="475" spans="2:15" x14ac:dyDescent="0.2">
      <c r="B475" s="51"/>
      <c r="C475" s="51"/>
      <c r="D475" s="51"/>
      <c r="E475" s="52"/>
      <c r="F475" s="52"/>
      <c r="G475" s="52"/>
      <c r="H475" s="52"/>
      <c r="I475" s="52"/>
      <c r="J475" s="53"/>
      <c r="K475" s="53"/>
      <c r="L475" s="53"/>
      <c r="M475" s="53"/>
      <c r="N475" s="52"/>
      <c r="O475" s="53"/>
    </row>
    <row r="476" spans="2:15" x14ac:dyDescent="0.2">
      <c r="B476" s="51"/>
      <c r="C476" s="51"/>
      <c r="D476" s="51"/>
      <c r="E476" s="52"/>
      <c r="F476" s="52"/>
      <c r="G476" s="52"/>
      <c r="H476" s="52"/>
      <c r="I476" s="52"/>
      <c r="J476" s="53"/>
      <c r="K476" s="53"/>
      <c r="L476" s="53"/>
      <c r="M476" s="53"/>
      <c r="N476" s="52"/>
      <c r="O476" s="53"/>
    </row>
    <row r="477" spans="2:15" x14ac:dyDescent="0.2">
      <c r="B477" s="51"/>
      <c r="C477" s="51"/>
      <c r="D477" s="51"/>
      <c r="E477" s="52"/>
      <c r="F477" s="52"/>
      <c r="G477" s="52"/>
      <c r="H477" s="52"/>
      <c r="I477" s="52"/>
      <c r="J477" s="53"/>
      <c r="K477" s="53"/>
      <c r="L477" s="53"/>
      <c r="M477" s="53"/>
      <c r="N477" s="52"/>
      <c r="O477" s="53"/>
    </row>
    <row r="478" spans="2:15" x14ac:dyDescent="0.2">
      <c r="B478" s="51"/>
      <c r="C478" s="51"/>
      <c r="D478" s="51"/>
      <c r="E478" s="52"/>
      <c r="F478" s="52"/>
      <c r="G478" s="52"/>
      <c r="H478" s="52"/>
      <c r="I478" s="52"/>
      <c r="J478" s="53"/>
      <c r="K478" s="53"/>
      <c r="L478" s="53"/>
      <c r="M478" s="53"/>
      <c r="N478" s="52"/>
      <c r="O478" s="53"/>
    </row>
    <row r="479" spans="2:15" x14ac:dyDescent="0.2">
      <c r="B479" s="51"/>
      <c r="C479" s="51"/>
      <c r="D479" s="51"/>
      <c r="E479" s="52"/>
      <c r="F479" s="52"/>
      <c r="G479" s="52"/>
      <c r="H479" s="52"/>
      <c r="I479" s="52"/>
      <c r="J479" s="53"/>
      <c r="K479" s="53"/>
      <c r="L479" s="53"/>
      <c r="M479" s="53"/>
      <c r="N479" s="52"/>
      <c r="O479" s="53"/>
    </row>
    <row r="480" spans="2:15" x14ac:dyDescent="0.2">
      <c r="B480" s="51"/>
      <c r="C480" s="51"/>
      <c r="D480" s="51"/>
      <c r="E480" s="52"/>
      <c r="F480" s="52"/>
      <c r="G480" s="52"/>
      <c r="H480" s="52"/>
      <c r="I480" s="52"/>
      <c r="J480" s="53"/>
      <c r="K480" s="53"/>
      <c r="L480" s="53"/>
      <c r="M480" s="53"/>
      <c r="N480" s="52"/>
      <c r="O480" s="53"/>
    </row>
    <row r="481" spans="2:15" x14ac:dyDescent="0.2">
      <c r="B481" s="51"/>
      <c r="C481" s="51"/>
      <c r="D481" s="51"/>
      <c r="E481" s="52"/>
      <c r="F481" s="52"/>
      <c r="G481" s="52"/>
      <c r="H481" s="52"/>
      <c r="I481" s="52"/>
      <c r="J481" s="53"/>
      <c r="K481" s="53"/>
      <c r="L481" s="53"/>
      <c r="M481" s="53"/>
      <c r="N481" s="52"/>
      <c r="O481" s="53"/>
    </row>
    <row r="482" spans="2:15" x14ac:dyDescent="0.2">
      <c r="B482" s="51"/>
      <c r="C482" s="51"/>
      <c r="D482" s="51"/>
      <c r="E482" s="52"/>
      <c r="F482" s="52"/>
      <c r="G482" s="52"/>
      <c r="H482" s="52"/>
      <c r="I482" s="52"/>
      <c r="J482" s="53"/>
      <c r="K482" s="53"/>
      <c r="L482" s="53"/>
      <c r="M482" s="53"/>
      <c r="N482" s="52"/>
      <c r="O482" s="53"/>
    </row>
    <row r="483" spans="2:15" x14ac:dyDescent="0.2">
      <c r="B483" s="51"/>
      <c r="C483" s="51"/>
      <c r="D483" s="51"/>
      <c r="E483" s="52"/>
      <c r="F483" s="52"/>
      <c r="G483" s="52"/>
      <c r="H483" s="52"/>
      <c r="I483" s="52"/>
      <c r="J483" s="53"/>
      <c r="K483" s="53"/>
      <c r="L483" s="53"/>
      <c r="M483" s="53"/>
      <c r="N483" s="52"/>
      <c r="O483" s="53"/>
    </row>
    <row r="484" spans="2:15" x14ac:dyDescent="0.2">
      <c r="B484" s="51"/>
      <c r="C484" s="51"/>
      <c r="D484" s="51"/>
      <c r="E484" s="52"/>
      <c r="F484" s="52"/>
      <c r="G484" s="52"/>
      <c r="H484" s="52"/>
      <c r="I484" s="52"/>
      <c r="J484" s="53"/>
      <c r="K484" s="53"/>
      <c r="L484" s="53"/>
      <c r="M484" s="53"/>
      <c r="N484" s="52"/>
      <c r="O484" s="53"/>
    </row>
    <row r="485" spans="2:15" x14ac:dyDescent="0.2">
      <c r="B485" s="51"/>
      <c r="C485" s="51"/>
      <c r="D485" s="51"/>
      <c r="E485" s="52"/>
      <c r="F485" s="52"/>
      <c r="G485" s="52"/>
      <c r="H485" s="52"/>
      <c r="I485" s="52"/>
      <c r="J485" s="53"/>
      <c r="K485" s="53"/>
      <c r="L485" s="53"/>
      <c r="M485" s="53"/>
      <c r="N485" s="52"/>
      <c r="O485" s="53"/>
    </row>
    <row r="486" spans="2:15" x14ac:dyDescent="0.2">
      <c r="B486" s="51"/>
      <c r="C486" s="51"/>
      <c r="D486" s="51"/>
      <c r="E486" s="52"/>
      <c r="F486" s="52"/>
      <c r="G486" s="52"/>
      <c r="H486" s="52"/>
      <c r="I486" s="52"/>
      <c r="J486" s="53"/>
      <c r="K486" s="53"/>
      <c r="L486" s="53"/>
      <c r="M486" s="53"/>
      <c r="N486" s="52"/>
      <c r="O486" s="53"/>
    </row>
    <row r="487" spans="2:15" x14ac:dyDescent="0.2">
      <c r="B487" s="51"/>
      <c r="C487" s="51"/>
      <c r="D487" s="51"/>
      <c r="E487" s="52"/>
      <c r="F487" s="52"/>
      <c r="G487" s="52"/>
      <c r="H487" s="52"/>
      <c r="I487" s="52"/>
      <c r="J487" s="53"/>
      <c r="K487" s="53"/>
      <c r="L487" s="53"/>
      <c r="M487" s="53"/>
      <c r="N487" s="52"/>
      <c r="O487" s="53"/>
    </row>
    <row r="488" spans="2:15" x14ac:dyDescent="0.2">
      <c r="B488" s="51"/>
      <c r="C488" s="51"/>
      <c r="D488" s="51"/>
      <c r="E488" s="52"/>
      <c r="F488" s="52"/>
      <c r="G488" s="52"/>
      <c r="H488" s="52"/>
      <c r="I488" s="52"/>
      <c r="J488" s="53"/>
      <c r="K488" s="53"/>
      <c r="L488" s="53"/>
      <c r="M488" s="53"/>
      <c r="N488" s="52"/>
      <c r="O488" s="53"/>
    </row>
    <row r="489" spans="2:15" x14ac:dyDescent="0.2">
      <c r="B489" s="51"/>
      <c r="C489" s="51"/>
      <c r="D489" s="51"/>
      <c r="E489" s="52"/>
      <c r="F489" s="52"/>
      <c r="G489" s="52"/>
      <c r="H489" s="52"/>
      <c r="I489" s="52"/>
      <c r="J489" s="53"/>
      <c r="K489" s="53"/>
      <c r="L489" s="53"/>
      <c r="M489" s="53"/>
      <c r="N489" s="52"/>
      <c r="O489" s="53"/>
    </row>
    <row r="490" spans="2:15" x14ac:dyDescent="0.2">
      <c r="B490" s="51"/>
      <c r="C490" s="51"/>
      <c r="D490" s="51"/>
      <c r="E490" s="52"/>
      <c r="F490" s="52"/>
      <c r="G490" s="52"/>
      <c r="H490" s="52"/>
      <c r="I490" s="52"/>
      <c r="J490" s="53"/>
      <c r="K490" s="53"/>
      <c r="L490" s="53"/>
      <c r="M490" s="53"/>
      <c r="N490" s="52"/>
      <c r="O490" s="53"/>
    </row>
    <row r="491" spans="2:15" x14ac:dyDescent="0.2">
      <c r="B491" s="51"/>
      <c r="C491" s="51"/>
      <c r="D491" s="51"/>
      <c r="E491" s="52"/>
      <c r="F491" s="52"/>
      <c r="G491" s="52"/>
      <c r="H491" s="52"/>
      <c r="I491" s="52"/>
      <c r="J491" s="53"/>
      <c r="K491" s="53"/>
      <c r="L491" s="53"/>
      <c r="M491" s="53"/>
      <c r="N491" s="52"/>
      <c r="O491" s="53"/>
    </row>
    <row r="492" spans="2:15" x14ac:dyDescent="0.2">
      <c r="B492" s="51"/>
      <c r="C492" s="51"/>
      <c r="D492" s="51"/>
      <c r="E492" s="52"/>
      <c r="F492" s="52"/>
      <c r="G492" s="52"/>
      <c r="H492" s="52"/>
      <c r="I492" s="52"/>
      <c r="J492" s="53"/>
      <c r="K492" s="53"/>
      <c r="L492" s="53"/>
      <c r="M492" s="53"/>
      <c r="N492" s="52"/>
      <c r="O492" s="53"/>
    </row>
    <row r="493" spans="2:15" x14ac:dyDescent="0.2">
      <c r="B493" s="51"/>
      <c r="C493" s="51"/>
      <c r="D493" s="51"/>
      <c r="E493" s="52"/>
      <c r="F493" s="52"/>
      <c r="G493" s="52"/>
      <c r="H493" s="52"/>
      <c r="I493" s="52"/>
      <c r="J493" s="53"/>
      <c r="K493" s="53"/>
      <c r="L493" s="53"/>
      <c r="M493" s="53"/>
      <c r="N493" s="52"/>
      <c r="O493" s="53"/>
    </row>
    <row r="494" spans="2:15" x14ac:dyDescent="0.2">
      <c r="B494" s="51"/>
      <c r="C494" s="51"/>
      <c r="D494" s="51"/>
      <c r="E494" s="52"/>
      <c r="F494" s="52"/>
      <c r="G494" s="52"/>
      <c r="H494" s="52"/>
      <c r="I494" s="52"/>
      <c r="J494" s="53"/>
      <c r="K494" s="53"/>
      <c r="L494" s="53"/>
      <c r="M494" s="53"/>
      <c r="N494" s="52"/>
      <c r="O494" s="53"/>
    </row>
    <row r="495" spans="2:15" x14ac:dyDescent="0.2">
      <c r="B495" s="51"/>
      <c r="C495" s="51"/>
      <c r="D495" s="51"/>
      <c r="E495" s="52"/>
      <c r="F495" s="52"/>
      <c r="G495" s="52"/>
      <c r="H495" s="52"/>
      <c r="I495" s="52"/>
      <c r="J495" s="53"/>
      <c r="K495" s="53"/>
      <c r="L495" s="53"/>
      <c r="M495" s="53"/>
      <c r="N495" s="52"/>
      <c r="O495" s="53"/>
    </row>
    <row r="496" spans="2:15" x14ac:dyDescent="0.2">
      <c r="B496" s="51"/>
      <c r="C496" s="51"/>
      <c r="D496" s="51"/>
      <c r="E496" s="52"/>
      <c r="F496" s="52"/>
      <c r="G496" s="52"/>
      <c r="H496" s="52"/>
      <c r="I496" s="52"/>
      <c r="J496" s="53"/>
      <c r="K496" s="53"/>
      <c r="L496" s="53"/>
      <c r="M496" s="53"/>
      <c r="N496" s="52"/>
      <c r="O496" s="53"/>
    </row>
    <row r="497" spans="2:15" x14ac:dyDescent="0.2">
      <c r="B497" s="51"/>
      <c r="C497" s="51"/>
      <c r="D497" s="51"/>
      <c r="E497" s="52"/>
      <c r="F497" s="52"/>
      <c r="G497" s="52"/>
      <c r="H497" s="52"/>
      <c r="I497" s="52"/>
      <c r="J497" s="53"/>
      <c r="K497" s="53"/>
      <c r="L497" s="53"/>
      <c r="M497" s="53"/>
      <c r="N497" s="52"/>
      <c r="O497" s="53"/>
    </row>
    <row r="498" spans="2:15" x14ac:dyDescent="0.2">
      <c r="B498" s="51"/>
      <c r="C498" s="51"/>
      <c r="D498" s="51"/>
      <c r="E498" s="52"/>
      <c r="F498" s="52"/>
      <c r="G498" s="52"/>
      <c r="H498" s="52"/>
      <c r="I498" s="52"/>
      <c r="J498" s="53"/>
      <c r="K498" s="53"/>
      <c r="L498" s="53"/>
      <c r="M498" s="53"/>
      <c r="N498" s="52"/>
      <c r="O498" s="53"/>
    </row>
    <row r="499" spans="2:15" x14ac:dyDescent="0.2">
      <c r="B499" s="51"/>
      <c r="C499" s="51"/>
      <c r="D499" s="51"/>
      <c r="E499" s="52"/>
      <c r="F499" s="52"/>
      <c r="G499" s="52"/>
      <c r="H499" s="52"/>
      <c r="I499" s="52"/>
      <c r="J499" s="53"/>
      <c r="K499" s="53"/>
      <c r="L499" s="53"/>
      <c r="M499" s="53"/>
      <c r="N499" s="52"/>
      <c r="O499" s="53"/>
    </row>
    <row r="500" spans="2:15" x14ac:dyDescent="0.2">
      <c r="B500" s="51"/>
      <c r="C500" s="51"/>
      <c r="D500" s="51"/>
      <c r="E500" s="52"/>
      <c r="F500" s="52"/>
      <c r="G500" s="52"/>
      <c r="H500" s="52"/>
      <c r="I500" s="52"/>
      <c r="J500" s="53"/>
      <c r="K500" s="53"/>
      <c r="L500" s="53"/>
      <c r="M500" s="53"/>
      <c r="N500" s="52"/>
      <c r="O500" s="53"/>
    </row>
    <row r="501" spans="2:15" x14ac:dyDescent="0.2">
      <c r="B501" s="51"/>
      <c r="C501" s="51"/>
      <c r="D501" s="51"/>
      <c r="E501" s="52"/>
      <c r="F501" s="52"/>
      <c r="G501" s="52"/>
      <c r="H501" s="52"/>
      <c r="I501" s="52"/>
      <c r="J501" s="53"/>
      <c r="K501" s="53"/>
      <c r="L501" s="53"/>
      <c r="M501" s="53"/>
      <c r="N501" s="52"/>
      <c r="O501" s="53"/>
    </row>
    <row r="502" spans="2:15" x14ac:dyDescent="0.2">
      <c r="B502" s="51"/>
      <c r="C502" s="51"/>
      <c r="D502" s="51"/>
      <c r="E502" s="52"/>
      <c r="F502" s="52"/>
      <c r="G502" s="52"/>
      <c r="H502" s="52"/>
      <c r="I502" s="52"/>
      <c r="J502" s="53"/>
      <c r="K502" s="53"/>
      <c r="L502" s="53"/>
      <c r="M502" s="53"/>
      <c r="N502" s="52"/>
      <c r="O502" s="53"/>
    </row>
    <row r="503" spans="2:15" x14ac:dyDescent="0.2">
      <c r="B503" s="51"/>
      <c r="C503" s="51"/>
      <c r="D503" s="51"/>
      <c r="E503" s="52"/>
      <c r="F503" s="52"/>
      <c r="G503" s="52"/>
      <c r="H503" s="52"/>
      <c r="I503" s="52"/>
      <c r="J503" s="53"/>
      <c r="K503" s="53"/>
      <c r="L503" s="53"/>
      <c r="M503" s="53"/>
      <c r="N503" s="52"/>
      <c r="O503" s="53"/>
    </row>
    <row r="504" spans="2:15" x14ac:dyDescent="0.2">
      <c r="B504" s="51"/>
      <c r="C504" s="51"/>
      <c r="D504" s="51"/>
      <c r="E504" s="52"/>
      <c r="F504" s="52"/>
      <c r="G504" s="52"/>
      <c r="H504" s="52"/>
      <c r="I504" s="52"/>
      <c r="J504" s="53"/>
      <c r="K504" s="53"/>
      <c r="L504" s="53"/>
      <c r="M504" s="53"/>
      <c r="N504" s="52"/>
      <c r="O504" s="53"/>
    </row>
    <row r="505" spans="2:15" x14ac:dyDescent="0.2">
      <c r="B505" s="51"/>
      <c r="C505" s="51"/>
      <c r="D505" s="51"/>
      <c r="E505" s="52"/>
      <c r="F505" s="52"/>
      <c r="G505" s="52"/>
      <c r="H505" s="52"/>
      <c r="I505" s="52"/>
      <c r="J505" s="53"/>
      <c r="K505" s="53"/>
      <c r="L505" s="53"/>
      <c r="M505" s="53"/>
      <c r="N505" s="52"/>
      <c r="O505" s="53"/>
    </row>
    <row r="506" spans="2:15" x14ac:dyDescent="0.2">
      <c r="B506" s="51"/>
      <c r="C506" s="51"/>
      <c r="D506" s="51"/>
      <c r="E506" s="52"/>
      <c r="F506" s="52"/>
      <c r="G506" s="52"/>
      <c r="H506" s="52"/>
      <c r="I506" s="52"/>
      <c r="J506" s="53"/>
      <c r="K506" s="53"/>
      <c r="L506" s="53"/>
      <c r="M506" s="53"/>
      <c r="N506" s="52"/>
      <c r="O506" s="53"/>
    </row>
    <row r="507" spans="2:15" x14ac:dyDescent="0.2">
      <c r="B507" s="51"/>
      <c r="C507" s="51"/>
      <c r="D507" s="51"/>
      <c r="E507" s="52"/>
      <c r="F507" s="52"/>
      <c r="G507" s="52"/>
      <c r="H507" s="52"/>
      <c r="I507" s="52"/>
      <c r="J507" s="53"/>
      <c r="K507" s="53"/>
      <c r="L507" s="53"/>
      <c r="M507" s="53"/>
      <c r="N507" s="52"/>
      <c r="O507" s="53"/>
    </row>
    <row r="508" spans="2:15" x14ac:dyDescent="0.2">
      <c r="B508" s="51"/>
      <c r="C508" s="51"/>
      <c r="D508" s="51"/>
      <c r="E508" s="52"/>
      <c r="F508" s="52"/>
      <c r="G508" s="52"/>
      <c r="H508" s="52"/>
      <c r="I508" s="52"/>
      <c r="J508" s="53"/>
      <c r="K508" s="53"/>
      <c r="L508" s="53"/>
      <c r="M508" s="53"/>
      <c r="N508" s="52"/>
      <c r="O508" s="53"/>
    </row>
    <row r="509" spans="2:15" x14ac:dyDescent="0.2">
      <c r="B509" s="51"/>
      <c r="C509" s="51"/>
      <c r="D509" s="51"/>
      <c r="E509" s="52"/>
      <c r="F509" s="52"/>
      <c r="G509" s="52"/>
      <c r="H509" s="52"/>
      <c r="I509" s="52"/>
      <c r="J509" s="53"/>
      <c r="K509" s="53"/>
      <c r="L509" s="53"/>
      <c r="M509" s="53"/>
      <c r="N509" s="52"/>
      <c r="O509" s="53"/>
    </row>
    <row r="510" spans="2:15" x14ac:dyDescent="0.2">
      <c r="B510" s="51"/>
      <c r="C510" s="51"/>
      <c r="D510" s="51"/>
      <c r="E510" s="52"/>
      <c r="F510" s="52"/>
      <c r="G510" s="52"/>
      <c r="H510" s="52"/>
      <c r="I510" s="52"/>
      <c r="J510" s="53"/>
      <c r="K510" s="53"/>
      <c r="L510" s="53"/>
      <c r="M510" s="53"/>
      <c r="N510" s="52"/>
      <c r="O510" s="53"/>
    </row>
    <row r="511" spans="2:15" x14ac:dyDescent="0.2">
      <c r="B511" s="51"/>
      <c r="C511" s="51"/>
      <c r="D511" s="51"/>
      <c r="E511" s="52"/>
      <c r="F511" s="52"/>
      <c r="G511" s="52"/>
      <c r="H511" s="52"/>
      <c r="I511" s="52"/>
      <c r="J511" s="53"/>
      <c r="K511" s="53"/>
      <c r="L511" s="53"/>
      <c r="M511" s="53"/>
      <c r="N511" s="52"/>
      <c r="O511" s="53"/>
    </row>
    <row r="512" spans="2:15" x14ac:dyDescent="0.2">
      <c r="B512" s="51"/>
      <c r="C512" s="51"/>
      <c r="D512" s="51"/>
      <c r="E512" s="52"/>
      <c r="F512" s="52"/>
      <c r="G512" s="52"/>
      <c r="H512" s="52"/>
      <c r="I512" s="52"/>
      <c r="J512" s="53"/>
      <c r="K512" s="53"/>
      <c r="L512" s="53"/>
      <c r="M512" s="53"/>
      <c r="N512" s="52"/>
      <c r="O512" s="53"/>
    </row>
    <row r="513" spans="2:15" x14ac:dyDescent="0.2">
      <c r="B513" s="51"/>
      <c r="C513" s="51"/>
      <c r="D513" s="51"/>
      <c r="E513" s="52"/>
      <c r="F513" s="52"/>
      <c r="G513" s="52"/>
      <c r="H513" s="52"/>
      <c r="I513" s="52"/>
      <c r="J513" s="53"/>
      <c r="K513" s="53"/>
      <c r="L513" s="53"/>
      <c r="M513" s="53"/>
      <c r="N513" s="52"/>
      <c r="O513" s="53"/>
    </row>
    <row r="514" spans="2:15" x14ac:dyDescent="0.2">
      <c r="B514" s="51"/>
      <c r="C514" s="51"/>
      <c r="D514" s="51"/>
      <c r="E514" s="52"/>
      <c r="F514" s="52"/>
      <c r="G514" s="52"/>
      <c r="H514" s="52"/>
      <c r="I514" s="52"/>
      <c r="J514" s="53"/>
      <c r="K514" s="53"/>
      <c r="L514" s="53"/>
      <c r="M514" s="53"/>
      <c r="N514" s="52"/>
      <c r="O514" s="53"/>
    </row>
    <row r="515" spans="2:15" x14ac:dyDescent="0.2">
      <c r="B515" s="51"/>
      <c r="C515" s="51"/>
      <c r="D515" s="51"/>
      <c r="E515" s="52"/>
      <c r="F515" s="52"/>
      <c r="G515" s="52"/>
      <c r="H515" s="52"/>
      <c r="I515" s="52"/>
      <c r="J515" s="53"/>
      <c r="K515" s="53"/>
      <c r="L515" s="53"/>
      <c r="M515" s="53"/>
      <c r="N515" s="52"/>
      <c r="O515" s="53"/>
    </row>
    <row r="516" spans="2:15" x14ac:dyDescent="0.2">
      <c r="B516" s="51"/>
      <c r="C516" s="51"/>
      <c r="D516" s="51"/>
      <c r="E516" s="52"/>
      <c r="F516" s="52"/>
      <c r="G516" s="52"/>
      <c r="H516" s="52"/>
      <c r="I516" s="52"/>
      <c r="J516" s="53"/>
      <c r="K516" s="53"/>
      <c r="L516" s="53"/>
      <c r="M516" s="53"/>
      <c r="N516" s="52"/>
      <c r="O516" s="53"/>
    </row>
    <row r="517" spans="2:15" x14ac:dyDescent="0.2">
      <c r="B517" s="51"/>
      <c r="C517" s="51"/>
      <c r="D517" s="51"/>
      <c r="E517" s="52"/>
      <c r="F517" s="52"/>
      <c r="G517" s="52"/>
      <c r="H517" s="52"/>
      <c r="I517" s="52"/>
      <c r="J517" s="53"/>
      <c r="K517" s="53"/>
      <c r="L517" s="53"/>
      <c r="M517" s="53"/>
      <c r="N517" s="52"/>
      <c r="O517" s="53"/>
    </row>
    <row r="518" spans="2:15" x14ac:dyDescent="0.2">
      <c r="B518" s="51"/>
      <c r="C518" s="51"/>
      <c r="D518" s="51"/>
      <c r="E518" s="52"/>
      <c r="F518" s="52"/>
      <c r="G518" s="52"/>
      <c r="H518" s="52"/>
      <c r="I518" s="52"/>
      <c r="J518" s="53"/>
      <c r="K518" s="53"/>
      <c r="L518" s="53"/>
      <c r="M518" s="53"/>
      <c r="N518" s="52"/>
      <c r="O518" s="53"/>
    </row>
    <row r="519" spans="2:15" x14ac:dyDescent="0.2">
      <c r="B519" s="51"/>
      <c r="C519" s="51"/>
      <c r="D519" s="51"/>
      <c r="E519" s="52"/>
      <c r="F519" s="52"/>
      <c r="G519" s="52"/>
      <c r="H519" s="52"/>
      <c r="I519" s="52"/>
      <c r="J519" s="53"/>
      <c r="K519" s="53"/>
      <c r="L519" s="53"/>
      <c r="M519" s="53"/>
      <c r="N519" s="52"/>
      <c r="O519" s="53"/>
    </row>
    <row r="520" spans="2:15" x14ac:dyDescent="0.2">
      <c r="B520" s="51"/>
      <c r="C520" s="51"/>
      <c r="D520" s="51"/>
      <c r="E520" s="52"/>
      <c r="F520" s="52"/>
      <c r="G520" s="52"/>
      <c r="H520" s="52"/>
      <c r="I520" s="52"/>
      <c r="J520" s="53"/>
      <c r="K520" s="53"/>
      <c r="L520" s="53"/>
      <c r="M520" s="53"/>
      <c r="N520" s="52"/>
      <c r="O520" s="53"/>
    </row>
    <row r="521" spans="2:15" x14ac:dyDescent="0.2">
      <c r="B521" s="51"/>
      <c r="C521" s="51"/>
      <c r="D521" s="51"/>
      <c r="E521" s="52"/>
      <c r="F521" s="52"/>
      <c r="G521" s="52"/>
      <c r="H521" s="52"/>
      <c r="I521" s="52"/>
      <c r="J521" s="53"/>
      <c r="K521" s="53"/>
      <c r="L521" s="53"/>
      <c r="M521" s="53"/>
      <c r="N521" s="52"/>
      <c r="O521" s="53"/>
    </row>
    <row r="522" spans="2:15" x14ac:dyDescent="0.2">
      <c r="B522" s="51"/>
      <c r="C522" s="51"/>
      <c r="D522" s="51"/>
      <c r="E522" s="52"/>
      <c r="F522" s="52"/>
      <c r="G522" s="52"/>
      <c r="H522" s="52"/>
      <c r="I522" s="52"/>
      <c r="J522" s="53"/>
      <c r="K522" s="53"/>
      <c r="L522" s="53"/>
      <c r="M522" s="53"/>
      <c r="N522" s="52"/>
      <c r="O522" s="53"/>
    </row>
    <row r="523" spans="2:15" x14ac:dyDescent="0.2">
      <c r="B523" s="51"/>
      <c r="C523" s="51"/>
      <c r="D523" s="51"/>
      <c r="E523" s="52"/>
      <c r="F523" s="52"/>
      <c r="G523" s="52"/>
      <c r="H523" s="52"/>
      <c r="I523" s="52"/>
      <c r="J523" s="53"/>
      <c r="K523" s="53"/>
      <c r="L523" s="53"/>
      <c r="M523" s="53"/>
      <c r="N523" s="52"/>
      <c r="O523" s="53"/>
    </row>
    <row r="524" spans="2:15" x14ac:dyDescent="0.2">
      <c r="B524" s="51"/>
      <c r="C524" s="51"/>
      <c r="D524" s="51"/>
      <c r="E524" s="52"/>
      <c r="F524" s="52"/>
      <c r="G524" s="52"/>
      <c r="H524" s="52"/>
      <c r="I524" s="52"/>
      <c r="J524" s="53"/>
      <c r="K524" s="53"/>
      <c r="L524" s="53"/>
      <c r="M524" s="53"/>
      <c r="N524" s="52"/>
      <c r="O524" s="53"/>
    </row>
    <row r="525" spans="2:15" x14ac:dyDescent="0.2">
      <c r="B525" s="51"/>
      <c r="C525" s="51"/>
      <c r="D525" s="51"/>
      <c r="E525" s="52"/>
      <c r="F525" s="52"/>
      <c r="G525" s="52"/>
      <c r="H525" s="52"/>
      <c r="I525" s="52"/>
      <c r="J525" s="53"/>
      <c r="K525" s="53"/>
      <c r="L525" s="53"/>
      <c r="M525" s="53"/>
      <c r="N525" s="52"/>
      <c r="O525" s="53"/>
    </row>
    <row r="526" spans="2:15" x14ac:dyDescent="0.2">
      <c r="B526" s="51"/>
      <c r="C526" s="51"/>
      <c r="D526" s="51"/>
      <c r="E526" s="52"/>
      <c r="F526" s="52"/>
      <c r="G526" s="52"/>
      <c r="H526" s="52"/>
      <c r="I526" s="52"/>
      <c r="J526" s="53"/>
      <c r="K526" s="53"/>
      <c r="L526" s="53"/>
      <c r="M526" s="53"/>
      <c r="N526" s="52"/>
      <c r="O526" s="53"/>
    </row>
    <row r="527" spans="2:15" x14ac:dyDescent="0.2">
      <c r="B527" s="51"/>
      <c r="C527" s="51"/>
      <c r="D527" s="51"/>
      <c r="E527" s="52"/>
      <c r="F527" s="52"/>
      <c r="G527" s="52"/>
      <c r="H527" s="52"/>
      <c r="I527" s="52"/>
      <c r="J527" s="53"/>
      <c r="K527" s="53"/>
      <c r="L527" s="53"/>
      <c r="M527" s="53"/>
      <c r="N527" s="52"/>
      <c r="O527" s="53"/>
    </row>
    <row r="528" spans="2:15" x14ac:dyDescent="0.2">
      <c r="B528" s="51"/>
      <c r="C528" s="51"/>
      <c r="D528" s="51"/>
      <c r="E528" s="52"/>
      <c r="F528" s="52"/>
      <c r="G528" s="52"/>
      <c r="H528" s="52"/>
      <c r="I528" s="52"/>
      <c r="J528" s="53"/>
      <c r="K528" s="53"/>
      <c r="L528" s="53"/>
      <c r="M528" s="53"/>
      <c r="N528" s="52"/>
      <c r="O528" s="53"/>
    </row>
    <row r="529" spans="2:15" x14ac:dyDescent="0.2">
      <c r="B529" s="51"/>
      <c r="C529" s="51"/>
      <c r="D529" s="51"/>
      <c r="E529" s="52"/>
      <c r="F529" s="52"/>
      <c r="G529" s="52"/>
      <c r="H529" s="52"/>
      <c r="I529" s="52"/>
      <c r="J529" s="53"/>
      <c r="K529" s="53"/>
      <c r="L529" s="53"/>
      <c r="M529" s="53"/>
      <c r="N529" s="52"/>
      <c r="O529" s="53"/>
    </row>
    <row r="530" spans="2:15" x14ac:dyDescent="0.2">
      <c r="B530" s="51"/>
      <c r="C530" s="51"/>
      <c r="D530" s="51"/>
      <c r="E530" s="52"/>
      <c r="F530" s="52"/>
      <c r="G530" s="52"/>
      <c r="H530" s="52"/>
      <c r="I530" s="52"/>
      <c r="J530" s="53"/>
      <c r="K530" s="53"/>
      <c r="L530" s="53"/>
      <c r="M530" s="53"/>
      <c r="N530" s="52"/>
      <c r="O530" s="53"/>
    </row>
    <row r="531" spans="2:15" x14ac:dyDescent="0.2">
      <c r="B531" s="51"/>
      <c r="C531" s="51"/>
      <c r="D531" s="51"/>
      <c r="E531" s="52"/>
      <c r="F531" s="52"/>
      <c r="G531" s="52"/>
      <c r="H531" s="52"/>
      <c r="I531" s="52"/>
      <c r="J531" s="53"/>
      <c r="K531" s="53"/>
      <c r="L531" s="53"/>
      <c r="M531" s="53"/>
      <c r="N531" s="52"/>
      <c r="O531" s="53"/>
    </row>
    <row r="532" spans="2:15" x14ac:dyDescent="0.2">
      <c r="B532" s="51"/>
      <c r="C532" s="51"/>
      <c r="D532" s="51"/>
      <c r="E532" s="52"/>
      <c r="F532" s="52"/>
      <c r="G532" s="52"/>
      <c r="H532" s="52"/>
      <c r="I532" s="52"/>
      <c r="J532" s="53"/>
      <c r="K532" s="53"/>
      <c r="L532" s="53"/>
      <c r="M532" s="53"/>
      <c r="N532" s="52"/>
      <c r="O532" s="53"/>
    </row>
    <row r="533" spans="2:15" x14ac:dyDescent="0.2">
      <c r="B533" s="51"/>
      <c r="C533" s="51"/>
      <c r="D533" s="51"/>
      <c r="E533" s="52"/>
      <c r="F533" s="52"/>
      <c r="G533" s="52"/>
      <c r="H533" s="52"/>
      <c r="I533" s="52"/>
      <c r="J533" s="53"/>
      <c r="K533" s="53"/>
      <c r="L533" s="53"/>
      <c r="M533" s="53"/>
      <c r="N533" s="52"/>
      <c r="O533" s="53"/>
    </row>
    <row r="534" spans="2:15" x14ac:dyDescent="0.2">
      <c r="B534" s="51"/>
      <c r="C534" s="51"/>
      <c r="D534" s="51"/>
      <c r="E534" s="52"/>
      <c r="F534" s="52"/>
      <c r="G534" s="52"/>
      <c r="H534" s="52"/>
      <c r="I534" s="52"/>
      <c r="J534" s="53"/>
      <c r="K534" s="53"/>
      <c r="L534" s="53"/>
      <c r="M534" s="53"/>
      <c r="N534" s="52"/>
      <c r="O534" s="53"/>
    </row>
    <row r="535" spans="2:15" x14ac:dyDescent="0.2">
      <c r="B535" s="51"/>
      <c r="C535" s="51"/>
      <c r="D535" s="51"/>
      <c r="E535" s="52"/>
      <c r="F535" s="52"/>
      <c r="G535" s="52"/>
      <c r="H535" s="52"/>
      <c r="I535" s="52"/>
      <c r="J535" s="53"/>
      <c r="K535" s="53"/>
      <c r="L535" s="53"/>
      <c r="M535" s="53"/>
      <c r="N535" s="52"/>
      <c r="O535" s="53"/>
    </row>
    <row r="536" spans="2:15" x14ac:dyDescent="0.2">
      <c r="B536" s="51"/>
      <c r="C536" s="51"/>
      <c r="D536" s="51"/>
      <c r="E536" s="52"/>
      <c r="F536" s="52"/>
      <c r="G536" s="52"/>
      <c r="H536" s="52"/>
      <c r="I536" s="52"/>
      <c r="J536" s="53"/>
      <c r="K536" s="53"/>
      <c r="L536" s="53"/>
      <c r="M536" s="53"/>
      <c r="N536" s="52"/>
      <c r="O536" s="53"/>
    </row>
    <row r="537" spans="2:15" x14ac:dyDescent="0.2">
      <c r="B537" s="51"/>
      <c r="C537" s="51"/>
      <c r="D537" s="51"/>
      <c r="E537" s="52"/>
      <c r="F537" s="52"/>
      <c r="G537" s="52"/>
      <c r="H537" s="52"/>
      <c r="I537" s="52"/>
      <c r="J537" s="53"/>
      <c r="K537" s="53"/>
      <c r="L537" s="53"/>
      <c r="M537" s="53"/>
      <c r="N537" s="52"/>
      <c r="O537" s="53"/>
    </row>
    <row r="538" spans="2:15" x14ac:dyDescent="0.2">
      <c r="B538" s="51"/>
      <c r="C538" s="51"/>
      <c r="D538" s="51"/>
      <c r="E538" s="52"/>
      <c r="F538" s="52"/>
      <c r="G538" s="52"/>
      <c r="H538" s="52"/>
      <c r="I538" s="52"/>
      <c r="J538" s="53"/>
      <c r="K538" s="53"/>
      <c r="L538" s="53"/>
      <c r="M538" s="53"/>
      <c r="N538" s="52"/>
      <c r="O538" s="53"/>
    </row>
    <row r="539" spans="2:15" x14ac:dyDescent="0.2">
      <c r="B539" s="51"/>
      <c r="C539" s="51"/>
      <c r="D539" s="51"/>
      <c r="E539" s="52"/>
      <c r="F539" s="52"/>
      <c r="G539" s="52"/>
      <c r="H539" s="52"/>
      <c r="I539" s="52"/>
      <c r="J539" s="53"/>
      <c r="K539" s="53"/>
      <c r="L539" s="53"/>
      <c r="M539" s="53"/>
      <c r="N539" s="52"/>
      <c r="O539" s="53"/>
    </row>
    <row r="540" spans="2:15" x14ac:dyDescent="0.2">
      <c r="B540" s="51"/>
      <c r="C540" s="51"/>
      <c r="D540" s="51"/>
      <c r="E540" s="52"/>
      <c r="F540" s="52"/>
      <c r="G540" s="52"/>
      <c r="H540" s="52"/>
      <c r="I540" s="52"/>
      <c r="J540" s="53"/>
      <c r="K540" s="53"/>
      <c r="L540" s="53"/>
      <c r="M540" s="53"/>
      <c r="N540" s="52"/>
      <c r="O540" s="53"/>
    </row>
    <row r="541" spans="2:15" x14ac:dyDescent="0.2">
      <c r="B541" s="51"/>
      <c r="C541" s="51"/>
      <c r="D541" s="51"/>
      <c r="E541" s="52"/>
      <c r="F541" s="52"/>
      <c r="G541" s="52"/>
      <c r="H541" s="52"/>
      <c r="I541" s="52"/>
      <c r="J541" s="53"/>
      <c r="K541" s="53"/>
      <c r="L541" s="53"/>
      <c r="M541" s="53"/>
      <c r="N541" s="52"/>
      <c r="O541" s="53"/>
    </row>
    <row r="542" spans="2:15" x14ac:dyDescent="0.2">
      <c r="B542" s="51"/>
      <c r="C542" s="51"/>
      <c r="D542" s="51"/>
      <c r="E542" s="52"/>
      <c r="F542" s="52"/>
      <c r="G542" s="52"/>
      <c r="H542" s="52"/>
      <c r="I542" s="52"/>
      <c r="J542" s="53"/>
      <c r="K542" s="53"/>
      <c r="L542" s="53"/>
      <c r="M542" s="53"/>
      <c r="N542" s="52"/>
      <c r="O542" s="53"/>
    </row>
    <row r="543" spans="2:15" x14ac:dyDescent="0.2">
      <c r="B543" s="51"/>
      <c r="C543" s="51"/>
      <c r="D543" s="51"/>
      <c r="E543" s="52"/>
      <c r="F543" s="52"/>
      <c r="G543" s="52"/>
      <c r="H543" s="52"/>
      <c r="I543" s="52"/>
      <c r="J543" s="53"/>
      <c r="K543" s="53"/>
      <c r="L543" s="53"/>
      <c r="M543" s="53"/>
      <c r="N543" s="52"/>
      <c r="O543" s="53"/>
    </row>
    <row r="544" spans="2:15" x14ac:dyDescent="0.2">
      <c r="B544" s="51"/>
      <c r="C544" s="51"/>
      <c r="D544" s="51"/>
      <c r="E544" s="52"/>
      <c r="F544" s="52"/>
      <c r="G544" s="52"/>
      <c r="H544" s="52"/>
      <c r="I544" s="52"/>
      <c r="J544" s="53"/>
      <c r="K544" s="53"/>
      <c r="L544" s="53"/>
      <c r="M544" s="53"/>
      <c r="N544" s="52"/>
      <c r="O544" s="53"/>
    </row>
    <row r="545" spans="2:15" x14ac:dyDescent="0.2">
      <c r="B545" s="51"/>
      <c r="C545" s="51"/>
      <c r="D545" s="51"/>
      <c r="E545" s="52"/>
      <c r="F545" s="52"/>
      <c r="G545" s="52"/>
      <c r="H545" s="52"/>
      <c r="I545" s="52"/>
      <c r="J545" s="53"/>
      <c r="K545" s="53"/>
      <c r="L545" s="53"/>
      <c r="M545" s="53"/>
      <c r="N545" s="52"/>
      <c r="O545" s="53"/>
    </row>
    <row r="546" spans="2:15" x14ac:dyDescent="0.2">
      <c r="B546" s="51"/>
      <c r="C546" s="51"/>
      <c r="D546" s="51"/>
      <c r="E546" s="52"/>
      <c r="F546" s="52"/>
      <c r="G546" s="52"/>
      <c r="H546" s="52"/>
      <c r="I546" s="52"/>
      <c r="J546" s="53"/>
      <c r="K546" s="53"/>
      <c r="L546" s="53"/>
      <c r="M546" s="53"/>
      <c r="N546" s="52"/>
      <c r="O546" s="53"/>
    </row>
    <row r="547" spans="2:15" x14ac:dyDescent="0.2">
      <c r="B547" s="51"/>
      <c r="C547" s="51"/>
      <c r="D547" s="51"/>
      <c r="E547" s="52"/>
      <c r="F547" s="52"/>
      <c r="G547" s="52"/>
      <c r="H547" s="52"/>
      <c r="I547" s="52"/>
      <c r="J547" s="53"/>
      <c r="K547" s="53"/>
      <c r="L547" s="53"/>
      <c r="M547" s="53"/>
      <c r="N547" s="52"/>
      <c r="O547" s="53"/>
    </row>
    <row r="548" spans="2:15" x14ac:dyDescent="0.2">
      <c r="B548" s="51"/>
      <c r="C548" s="51"/>
      <c r="D548" s="51"/>
      <c r="E548" s="52"/>
      <c r="F548" s="52"/>
      <c r="G548" s="52"/>
      <c r="H548" s="52"/>
      <c r="I548" s="52"/>
      <c r="J548" s="53"/>
      <c r="K548" s="53"/>
      <c r="L548" s="53"/>
      <c r="M548" s="53"/>
      <c r="N548" s="52"/>
      <c r="O548" s="53"/>
    </row>
    <row r="549" spans="2:15" x14ac:dyDescent="0.2">
      <c r="B549" s="51"/>
      <c r="C549" s="51"/>
      <c r="D549" s="51"/>
      <c r="E549" s="52"/>
      <c r="F549" s="52"/>
      <c r="G549" s="52"/>
      <c r="H549" s="52"/>
      <c r="I549" s="52"/>
      <c r="J549" s="53"/>
      <c r="K549" s="53"/>
      <c r="L549" s="53"/>
      <c r="M549" s="53"/>
      <c r="N549" s="52"/>
      <c r="O549" s="53"/>
    </row>
    <row r="550" spans="2:15" x14ac:dyDescent="0.2">
      <c r="B550" s="51"/>
      <c r="C550" s="51"/>
      <c r="D550" s="51"/>
      <c r="E550" s="52"/>
      <c r="F550" s="52"/>
      <c r="G550" s="52"/>
      <c r="H550" s="52"/>
      <c r="I550" s="52"/>
      <c r="J550" s="53"/>
      <c r="K550" s="53"/>
      <c r="L550" s="53"/>
      <c r="M550" s="53"/>
      <c r="N550" s="52"/>
      <c r="O550" s="53"/>
    </row>
    <row r="551" spans="2:15" x14ac:dyDescent="0.2">
      <c r="B551" s="51"/>
      <c r="C551" s="51"/>
      <c r="D551" s="51"/>
      <c r="E551" s="52"/>
      <c r="F551" s="52"/>
      <c r="G551" s="52"/>
      <c r="H551" s="52"/>
      <c r="I551" s="52"/>
      <c r="J551" s="53"/>
      <c r="K551" s="53"/>
      <c r="L551" s="53"/>
      <c r="M551" s="53"/>
      <c r="N551" s="52"/>
      <c r="O551" s="53"/>
    </row>
    <row r="552" spans="2:15" x14ac:dyDescent="0.2">
      <c r="B552" s="51"/>
      <c r="C552" s="51"/>
      <c r="D552" s="51"/>
      <c r="E552" s="52"/>
      <c r="F552" s="52"/>
      <c r="G552" s="52"/>
      <c r="H552" s="52"/>
      <c r="I552" s="52"/>
      <c r="J552" s="53"/>
      <c r="K552" s="53"/>
      <c r="L552" s="53"/>
      <c r="M552" s="53"/>
      <c r="N552" s="52"/>
      <c r="O552" s="53"/>
    </row>
    <row r="553" spans="2:15" x14ac:dyDescent="0.2">
      <c r="B553" s="51"/>
      <c r="C553" s="51"/>
      <c r="D553" s="51"/>
      <c r="E553" s="52"/>
      <c r="F553" s="52"/>
      <c r="G553" s="52"/>
      <c r="H553" s="52"/>
      <c r="I553" s="52"/>
      <c r="J553" s="53"/>
      <c r="K553" s="53"/>
      <c r="L553" s="53"/>
      <c r="M553" s="53"/>
      <c r="N553" s="52"/>
      <c r="O553" s="53"/>
    </row>
    <row r="554" spans="2:15" x14ac:dyDescent="0.2">
      <c r="B554" s="51"/>
      <c r="C554" s="51"/>
      <c r="D554" s="51"/>
      <c r="E554" s="52"/>
      <c r="F554" s="52"/>
      <c r="G554" s="52"/>
      <c r="H554" s="52"/>
      <c r="I554" s="52"/>
      <c r="J554" s="53"/>
      <c r="K554" s="53"/>
      <c r="L554" s="53"/>
      <c r="M554" s="53"/>
      <c r="N554" s="52"/>
      <c r="O554" s="53"/>
    </row>
    <row r="555" spans="2:15" x14ac:dyDescent="0.2">
      <c r="B555" s="51"/>
      <c r="C555" s="51"/>
      <c r="D555" s="51"/>
      <c r="E555" s="52"/>
      <c r="F555" s="52"/>
      <c r="G555" s="52"/>
      <c r="H555" s="52"/>
      <c r="I555" s="52"/>
      <c r="J555" s="53"/>
      <c r="K555" s="53"/>
      <c r="L555" s="53"/>
      <c r="M555" s="53"/>
      <c r="N555" s="52"/>
      <c r="O555" s="53"/>
    </row>
    <row r="556" spans="2:15" x14ac:dyDescent="0.2">
      <c r="B556" s="51"/>
      <c r="C556" s="51"/>
      <c r="D556" s="51"/>
      <c r="E556" s="52"/>
      <c r="F556" s="52"/>
      <c r="G556" s="52"/>
      <c r="H556" s="52"/>
      <c r="I556" s="52"/>
      <c r="J556" s="53"/>
      <c r="K556" s="53"/>
      <c r="L556" s="53"/>
      <c r="M556" s="53"/>
      <c r="N556" s="52"/>
      <c r="O556" s="53"/>
    </row>
    <row r="557" spans="2:15" x14ac:dyDescent="0.2">
      <c r="B557" s="51"/>
      <c r="C557" s="51"/>
      <c r="D557" s="51"/>
      <c r="E557" s="52"/>
      <c r="F557" s="52"/>
      <c r="G557" s="52"/>
      <c r="H557" s="52"/>
      <c r="I557" s="52"/>
      <c r="J557" s="53"/>
      <c r="K557" s="53"/>
      <c r="L557" s="53"/>
      <c r="M557" s="53"/>
      <c r="N557" s="52"/>
      <c r="O557" s="53"/>
    </row>
    <row r="558" spans="2:15" x14ac:dyDescent="0.2">
      <c r="B558" s="51"/>
      <c r="C558" s="51"/>
      <c r="D558" s="51"/>
      <c r="E558" s="52"/>
      <c r="F558" s="52"/>
      <c r="G558" s="52"/>
      <c r="H558" s="52"/>
      <c r="I558" s="52"/>
      <c r="J558" s="53"/>
      <c r="K558" s="53"/>
      <c r="L558" s="53"/>
      <c r="M558" s="53"/>
      <c r="N558" s="52"/>
      <c r="O558" s="53"/>
    </row>
    <row r="559" spans="2:15" x14ac:dyDescent="0.2">
      <c r="B559" s="51"/>
      <c r="C559" s="51"/>
      <c r="D559" s="51"/>
      <c r="E559" s="52"/>
      <c r="F559" s="52"/>
      <c r="G559" s="52"/>
      <c r="H559" s="52"/>
      <c r="I559" s="52"/>
      <c r="J559" s="53"/>
      <c r="K559" s="53"/>
      <c r="L559" s="53"/>
      <c r="M559" s="53"/>
      <c r="N559" s="52"/>
      <c r="O559" s="53"/>
    </row>
    <row r="560" spans="2:15" x14ac:dyDescent="0.2">
      <c r="B560" s="51"/>
      <c r="C560" s="51"/>
      <c r="D560" s="51"/>
      <c r="E560" s="52"/>
      <c r="F560" s="52"/>
      <c r="G560" s="52"/>
      <c r="H560" s="52"/>
      <c r="I560" s="52"/>
      <c r="J560" s="53"/>
      <c r="K560" s="53"/>
      <c r="L560" s="53"/>
      <c r="M560" s="53"/>
      <c r="N560" s="52"/>
      <c r="O560" s="53"/>
    </row>
    <row r="561" spans="2:15" x14ac:dyDescent="0.2">
      <c r="B561" s="51"/>
      <c r="C561" s="51"/>
      <c r="D561" s="51"/>
      <c r="E561" s="52"/>
      <c r="F561" s="52"/>
      <c r="G561" s="52"/>
      <c r="H561" s="52"/>
      <c r="I561" s="52"/>
      <c r="J561" s="53"/>
      <c r="K561" s="53"/>
      <c r="L561" s="53"/>
      <c r="M561" s="53"/>
      <c r="N561" s="52"/>
      <c r="O561" s="53"/>
    </row>
    <row r="562" spans="2:15" x14ac:dyDescent="0.2">
      <c r="B562" s="51"/>
      <c r="C562" s="51"/>
      <c r="D562" s="51"/>
      <c r="E562" s="52"/>
      <c r="F562" s="52"/>
      <c r="G562" s="52"/>
      <c r="H562" s="52"/>
      <c r="I562" s="52"/>
      <c r="J562" s="53"/>
      <c r="K562" s="53"/>
      <c r="L562" s="53"/>
      <c r="M562" s="53"/>
      <c r="N562" s="52"/>
      <c r="O562" s="53"/>
    </row>
    <row r="563" spans="2:15" x14ac:dyDescent="0.2">
      <c r="B563" s="51"/>
      <c r="C563" s="51"/>
      <c r="D563" s="51"/>
      <c r="E563" s="52"/>
      <c r="F563" s="52"/>
      <c r="G563" s="52"/>
      <c r="H563" s="52"/>
      <c r="I563" s="52"/>
      <c r="J563" s="53"/>
      <c r="K563" s="53"/>
      <c r="L563" s="53"/>
      <c r="M563" s="53"/>
      <c r="N563" s="52"/>
      <c r="O563" s="53"/>
    </row>
    <row r="564" spans="2:15" x14ac:dyDescent="0.2">
      <c r="B564" s="51"/>
      <c r="C564" s="51"/>
      <c r="D564" s="51"/>
      <c r="E564" s="52"/>
      <c r="F564" s="52"/>
      <c r="G564" s="52"/>
      <c r="H564" s="52"/>
      <c r="I564" s="52"/>
      <c r="J564" s="53"/>
      <c r="K564" s="53"/>
      <c r="L564" s="53"/>
      <c r="M564" s="53"/>
      <c r="N564" s="52"/>
      <c r="O564" s="53"/>
    </row>
    <row r="565" spans="2:15" x14ac:dyDescent="0.2">
      <c r="B565" s="51"/>
      <c r="C565" s="51"/>
      <c r="D565" s="51"/>
      <c r="E565" s="52"/>
      <c r="F565" s="52"/>
      <c r="G565" s="52"/>
      <c r="H565" s="52"/>
      <c r="I565" s="52"/>
      <c r="J565" s="53"/>
      <c r="K565" s="53"/>
      <c r="L565" s="53"/>
      <c r="M565" s="53"/>
      <c r="N565" s="52"/>
      <c r="O565" s="53"/>
    </row>
    <row r="566" spans="2:15" x14ac:dyDescent="0.2">
      <c r="B566" s="51"/>
      <c r="C566" s="51"/>
      <c r="D566" s="51"/>
      <c r="E566" s="52"/>
      <c r="F566" s="52"/>
      <c r="G566" s="52"/>
      <c r="H566" s="52"/>
      <c r="I566" s="52"/>
      <c r="J566" s="53"/>
      <c r="K566" s="53"/>
      <c r="L566" s="53"/>
      <c r="M566" s="53"/>
      <c r="N566" s="52"/>
      <c r="O566" s="53"/>
    </row>
    <row r="567" spans="2:15" x14ac:dyDescent="0.2">
      <c r="B567" s="51"/>
      <c r="C567" s="51"/>
      <c r="D567" s="51"/>
      <c r="E567" s="52"/>
      <c r="F567" s="52"/>
      <c r="G567" s="52"/>
      <c r="H567" s="52"/>
      <c r="I567" s="52"/>
      <c r="J567" s="53"/>
      <c r="K567" s="53"/>
      <c r="L567" s="53"/>
      <c r="M567" s="53"/>
      <c r="N567" s="52"/>
      <c r="O567" s="53"/>
    </row>
    <row r="568" spans="2:15" x14ac:dyDescent="0.2">
      <c r="B568" s="51"/>
      <c r="C568" s="51"/>
      <c r="D568" s="51"/>
      <c r="E568" s="52"/>
      <c r="F568" s="52"/>
      <c r="G568" s="52"/>
      <c r="H568" s="52"/>
      <c r="I568" s="52"/>
      <c r="J568" s="53"/>
      <c r="K568" s="53"/>
      <c r="L568" s="53"/>
      <c r="M568" s="53"/>
      <c r="N568" s="52"/>
      <c r="O568" s="53"/>
    </row>
    <row r="569" spans="2:15" x14ac:dyDescent="0.2">
      <c r="B569" s="51"/>
      <c r="C569" s="51"/>
      <c r="D569" s="51"/>
      <c r="E569" s="52"/>
      <c r="F569" s="52"/>
      <c r="G569" s="52"/>
      <c r="H569" s="52"/>
      <c r="I569" s="52"/>
      <c r="J569" s="53"/>
      <c r="K569" s="53"/>
      <c r="L569" s="53"/>
      <c r="M569" s="53"/>
      <c r="N569" s="52"/>
      <c r="O569" s="53"/>
    </row>
    <row r="570" spans="2:15" x14ac:dyDescent="0.2">
      <c r="B570" s="51"/>
      <c r="C570" s="51"/>
      <c r="D570" s="51"/>
      <c r="E570" s="52"/>
      <c r="F570" s="52"/>
      <c r="G570" s="52"/>
      <c r="H570" s="52"/>
      <c r="I570" s="52"/>
      <c r="J570" s="53"/>
      <c r="K570" s="53"/>
      <c r="L570" s="53"/>
      <c r="M570" s="53"/>
      <c r="N570" s="52"/>
      <c r="O570" s="53"/>
    </row>
    <row r="571" spans="2:15" x14ac:dyDescent="0.2">
      <c r="B571" s="51"/>
      <c r="C571" s="51"/>
      <c r="D571" s="51"/>
      <c r="E571" s="52"/>
      <c r="F571" s="52"/>
      <c r="G571" s="52"/>
      <c r="H571" s="52"/>
      <c r="I571" s="52"/>
      <c r="J571" s="53"/>
      <c r="K571" s="53"/>
      <c r="L571" s="53"/>
      <c r="M571" s="53"/>
      <c r="N571" s="52"/>
      <c r="O571" s="53"/>
    </row>
    <row r="572" spans="2:15" x14ac:dyDescent="0.2">
      <c r="B572" s="51"/>
      <c r="C572" s="51"/>
      <c r="D572" s="51"/>
      <c r="E572" s="52"/>
      <c r="F572" s="52"/>
      <c r="G572" s="52"/>
      <c r="H572" s="52"/>
      <c r="I572" s="52"/>
      <c r="J572" s="53"/>
      <c r="K572" s="53"/>
      <c r="L572" s="53"/>
      <c r="M572" s="53"/>
      <c r="N572" s="52"/>
      <c r="O572" s="53"/>
    </row>
    <row r="573" spans="2:15" x14ac:dyDescent="0.2">
      <c r="B573" s="51"/>
      <c r="C573" s="51"/>
      <c r="D573" s="51"/>
      <c r="E573" s="52"/>
      <c r="F573" s="52"/>
      <c r="G573" s="52"/>
      <c r="H573" s="52"/>
      <c r="I573" s="52"/>
      <c r="J573" s="53"/>
      <c r="K573" s="53"/>
      <c r="L573" s="53"/>
      <c r="M573" s="53"/>
      <c r="N573" s="52"/>
      <c r="O573" s="53"/>
    </row>
    <row r="574" spans="2:15" x14ac:dyDescent="0.2">
      <c r="B574" s="51"/>
      <c r="C574" s="51"/>
      <c r="D574" s="51"/>
      <c r="E574" s="52"/>
      <c r="F574" s="52"/>
      <c r="G574" s="52"/>
      <c r="H574" s="52"/>
      <c r="I574" s="52"/>
      <c r="J574" s="53"/>
      <c r="K574" s="53"/>
      <c r="L574" s="53"/>
      <c r="M574" s="53"/>
      <c r="N574" s="52"/>
      <c r="O574" s="53"/>
    </row>
    <row r="575" spans="2:15" x14ac:dyDescent="0.2">
      <c r="B575" s="51"/>
      <c r="C575" s="51"/>
      <c r="D575" s="51"/>
      <c r="E575" s="52"/>
      <c r="F575" s="52"/>
      <c r="G575" s="52"/>
      <c r="H575" s="52"/>
      <c r="I575" s="52"/>
      <c r="J575" s="53"/>
      <c r="K575" s="53"/>
      <c r="L575" s="53"/>
      <c r="M575" s="53"/>
      <c r="N575" s="52"/>
      <c r="O575" s="53"/>
    </row>
    <row r="576" spans="2:15" x14ac:dyDescent="0.2">
      <c r="B576" s="51"/>
      <c r="C576" s="51"/>
      <c r="D576" s="51"/>
      <c r="E576" s="52"/>
      <c r="F576" s="52"/>
      <c r="G576" s="52"/>
      <c r="H576" s="52"/>
      <c r="I576" s="52"/>
      <c r="J576" s="53"/>
      <c r="K576" s="53"/>
      <c r="L576" s="53"/>
      <c r="M576" s="53"/>
      <c r="N576" s="52"/>
      <c r="O576" s="53"/>
    </row>
    <row r="577" spans="2:15" x14ac:dyDescent="0.2">
      <c r="B577" s="51"/>
      <c r="C577" s="51"/>
      <c r="D577" s="51"/>
      <c r="E577" s="52"/>
      <c r="F577" s="52"/>
      <c r="G577" s="52"/>
      <c r="H577" s="52"/>
      <c r="I577" s="52"/>
      <c r="J577" s="53"/>
      <c r="K577" s="53"/>
      <c r="L577" s="53"/>
      <c r="M577" s="53"/>
      <c r="N577" s="52"/>
      <c r="O577" s="53"/>
    </row>
    <row r="578" spans="2:15" x14ac:dyDescent="0.2">
      <c r="B578" s="51"/>
      <c r="C578" s="51"/>
      <c r="D578" s="51"/>
      <c r="E578" s="52"/>
      <c r="F578" s="52"/>
      <c r="G578" s="52"/>
      <c r="H578" s="52"/>
      <c r="I578" s="52"/>
      <c r="J578" s="53"/>
      <c r="K578" s="53"/>
      <c r="L578" s="53"/>
      <c r="M578" s="53"/>
      <c r="N578" s="52"/>
      <c r="O578" s="53"/>
    </row>
    <row r="579" spans="2:15" x14ac:dyDescent="0.2">
      <c r="B579" s="51"/>
      <c r="C579" s="51"/>
      <c r="D579" s="51"/>
      <c r="E579" s="52"/>
      <c r="F579" s="52"/>
      <c r="G579" s="52"/>
      <c r="H579" s="52"/>
      <c r="I579" s="52"/>
      <c r="J579" s="53"/>
      <c r="K579" s="53"/>
      <c r="L579" s="53"/>
      <c r="M579" s="53"/>
      <c r="N579" s="52"/>
      <c r="O579" s="53"/>
    </row>
    <row r="580" spans="2:15" x14ac:dyDescent="0.2">
      <c r="B580" s="51"/>
      <c r="C580" s="51"/>
      <c r="D580" s="51"/>
      <c r="E580" s="52"/>
      <c r="F580" s="52"/>
      <c r="G580" s="52"/>
      <c r="H580" s="52"/>
      <c r="I580" s="52"/>
      <c r="J580" s="53"/>
      <c r="K580" s="53"/>
      <c r="L580" s="53"/>
      <c r="M580" s="53"/>
      <c r="N580" s="52"/>
      <c r="O580" s="53"/>
    </row>
    <row r="581" spans="2:15" x14ac:dyDescent="0.2">
      <c r="B581" s="51"/>
      <c r="C581" s="51"/>
      <c r="D581" s="51"/>
      <c r="E581" s="52"/>
      <c r="F581" s="52"/>
      <c r="G581" s="52"/>
      <c r="H581" s="52"/>
      <c r="I581" s="52"/>
      <c r="J581" s="53"/>
      <c r="K581" s="53"/>
      <c r="L581" s="53"/>
      <c r="M581" s="53"/>
      <c r="N581" s="52"/>
      <c r="O581" s="53"/>
    </row>
    <row r="582" spans="2:15" x14ac:dyDescent="0.2">
      <c r="B582" s="51"/>
      <c r="C582" s="51"/>
      <c r="D582" s="51"/>
      <c r="E582" s="52"/>
      <c r="F582" s="52"/>
      <c r="G582" s="52"/>
      <c r="H582" s="52"/>
      <c r="I582" s="52"/>
      <c r="J582" s="53"/>
      <c r="K582" s="53"/>
      <c r="L582" s="53"/>
      <c r="M582" s="53"/>
      <c r="N582" s="52"/>
      <c r="O582" s="53"/>
    </row>
    <row r="583" spans="2:15" x14ac:dyDescent="0.2">
      <c r="B583" s="51"/>
      <c r="C583" s="51"/>
      <c r="D583" s="51"/>
      <c r="E583" s="52"/>
      <c r="F583" s="52"/>
      <c r="G583" s="52"/>
      <c r="H583" s="52"/>
      <c r="I583" s="52"/>
      <c r="J583" s="53"/>
      <c r="K583" s="53"/>
      <c r="L583" s="53"/>
      <c r="M583" s="53"/>
      <c r="N583" s="52"/>
      <c r="O583" s="53"/>
    </row>
    <row r="584" spans="2:15" x14ac:dyDescent="0.2">
      <c r="B584" s="51"/>
      <c r="C584" s="51"/>
      <c r="D584" s="51"/>
      <c r="E584" s="52"/>
      <c r="F584" s="52"/>
      <c r="G584" s="52"/>
      <c r="H584" s="52"/>
      <c r="I584" s="52"/>
      <c r="J584" s="53"/>
      <c r="K584" s="53"/>
      <c r="L584" s="53"/>
      <c r="M584" s="53"/>
      <c r="N584" s="52"/>
      <c r="O584" s="53"/>
    </row>
    <row r="585" spans="2:15" x14ac:dyDescent="0.2">
      <c r="B585" s="51"/>
      <c r="C585" s="51"/>
      <c r="D585" s="51"/>
      <c r="E585" s="52"/>
      <c r="F585" s="52"/>
      <c r="G585" s="52"/>
      <c r="H585" s="52"/>
      <c r="I585" s="52"/>
      <c r="J585" s="53"/>
      <c r="K585" s="53"/>
      <c r="L585" s="53"/>
      <c r="M585" s="53"/>
      <c r="N585" s="52"/>
      <c r="O585" s="53"/>
    </row>
    <row r="586" spans="2:15" x14ac:dyDescent="0.2">
      <c r="B586" s="51"/>
      <c r="C586" s="51"/>
      <c r="D586" s="51"/>
      <c r="E586" s="52"/>
      <c r="F586" s="52"/>
      <c r="G586" s="52"/>
      <c r="H586" s="52"/>
      <c r="I586" s="52"/>
      <c r="J586" s="53"/>
      <c r="K586" s="53"/>
      <c r="L586" s="53"/>
      <c r="M586" s="53"/>
      <c r="N586" s="52"/>
      <c r="O586" s="53"/>
    </row>
    <row r="587" spans="2:15" x14ac:dyDescent="0.2">
      <c r="B587" s="51"/>
      <c r="C587" s="51"/>
      <c r="D587" s="51"/>
      <c r="E587" s="52"/>
      <c r="F587" s="52"/>
      <c r="G587" s="52"/>
      <c r="H587" s="52"/>
      <c r="I587" s="52"/>
      <c r="J587" s="53"/>
      <c r="K587" s="53"/>
      <c r="L587" s="53"/>
      <c r="M587" s="53"/>
      <c r="N587" s="52"/>
      <c r="O587" s="53"/>
    </row>
    <row r="588" spans="2:15" x14ac:dyDescent="0.2">
      <c r="B588" s="51"/>
      <c r="C588" s="51"/>
      <c r="D588" s="51"/>
      <c r="E588" s="52"/>
      <c r="F588" s="52"/>
      <c r="G588" s="52"/>
      <c r="H588" s="52"/>
      <c r="I588" s="52"/>
      <c r="J588" s="53"/>
      <c r="K588" s="53"/>
      <c r="L588" s="53"/>
      <c r="M588" s="53"/>
      <c r="N588" s="52"/>
      <c r="O588" s="53"/>
    </row>
    <row r="589" spans="2:15" x14ac:dyDescent="0.2">
      <c r="B589" s="51"/>
      <c r="C589" s="51"/>
      <c r="D589" s="51"/>
      <c r="E589" s="52"/>
      <c r="F589" s="52"/>
      <c r="G589" s="52"/>
      <c r="H589" s="52"/>
      <c r="I589" s="52"/>
      <c r="J589" s="53"/>
      <c r="K589" s="53"/>
      <c r="L589" s="53"/>
      <c r="M589" s="53"/>
      <c r="N589" s="52"/>
      <c r="O589" s="53"/>
    </row>
    <row r="590" spans="2:15" x14ac:dyDescent="0.2">
      <c r="B590" s="51"/>
      <c r="C590" s="51"/>
      <c r="D590" s="51"/>
      <c r="E590" s="52"/>
      <c r="F590" s="52"/>
      <c r="G590" s="52"/>
      <c r="H590" s="52"/>
      <c r="I590" s="52"/>
      <c r="J590" s="53"/>
      <c r="K590" s="53"/>
      <c r="L590" s="53"/>
      <c r="M590" s="53"/>
      <c r="N590" s="52"/>
      <c r="O590" s="53"/>
    </row>
    <row r="591" spans="2:15" x14ac:dyDescent="0.2">
      <c r="B591" s="51"/>
      <c r="C591" s="51"/>
      <c r="D591" s="51"/>
      <c r="E591" s="52"/>
      <c r="F591" s="52"/>
      <c r="G591" s="52"/>
      <c r="H591" s="52"/>
      <c r="I591" s="52"/>
      <c r="J591" s="53"/>
      <c r="K591" s="53"/>
      <c r="L591" s="53"/>
      <c r="M591" s="53"/>
      <c r="N591" s="52"/>
      <c r="O591" s="53"/>
    </row>
    <row r="592" spans="2:15" x14ac:dyDescent="0.2">
      <c r="B592" s="51"/>
      <c r="C592" s="51"/>
      <c r="D592" s="51"/>
      <c r="E592" s="52"/>
      <c r="F592" s="52"/>
      <c r="G592" s="52"/>
      <c r="H592" s="52"/>
      <c r="I592" s="52"/>
      <c r="J592" s="53"/>
      <c r="K592" s="53"/>
      <c r="L592" s="53"/>
      <c r="M592" s="53"/>
      <c r="N592" s="52"/>
      <c r="O592" s="53"/>
    </row>
    <row r="593" spans="2:15" x14ac:dyDescent="0.2">
      <c r="B593" s="51"/>
      <c r="C593" s="51"/>
      <c r="D593" s="51"/>
      <c r="E593" s="52"/>
      <c r="F593" s="52"/>
      <c r="G593" s="52"/>
      <c r="H593" s="52"/>
      <c r="I593" s="52"/>
      <c r="J593" s="53"/>
      <c r="K593" s="53"/>
      <c r="L593" s="53"/>
      <c r="M593" s="53"/>
      <c r="N593" s="52"/>
      <c r="O593" s="53"/>
    </row>
    <row r="594" spans="2:15" x14ac:dyDescent="0.2">
      <c r="B594" s="51"/>
      <c r="C594" s="51"/>
      <c r="D594" s="51"/>
      <c r="E594" s="52"/>
      <c r="F594" s="52"/>
      <c r="G594" s="52"/>
      <c r="H594" s="52"/>
      <c r="I594" s="52"/>
      <c r="J594" s="53"/>
      <c r="K594" s="53"/>
      <c r="L594" s="53"/>
      <c r="M594" s="53"/>
      <c r="N594" s="52"/>
      <c r="O594" s="53"/>
    </row>
    <row r="595" spans="2:15" x14ac:dyDescent="0.2">
      <c r="B595" s="51"/>
      <c r="C595" s="51"/>
      <c r="D595" s="51"/>
      <c r="E595" s="52"/>
      <c r="F595" s="52"/>
      <c r="G595" s="52"/>
      <c r="H595" s="52"/>
      <c r="I595" s="52"/>
      <c r="J595" s="53"/>
      <c r="K595" s="53"/>
      <c r="L595" s="53"/>
      <c r="M595" s="53"/>
      <c r="N595" s="52"/>
      <c r="O595" s="53"/>
    </row>
    <row r="596" spans="2:15" x14ac:dyDescent="0.2">
      <c r="B596" s="51"/>
      <c r="C596" s="51"/>
      <c r="D596" s="51"/>
      <c r="E596" s="52"/>
      <c r="F596" s="52"/>
      <c r="G596" s="52"/>
      <c r="H596" s="52"/>
      <c r="I596" s="52"/>
      <c r="J596" s="53"/>
      <c r="K596" s="53"/>
      <c r="L596" s="53"/>
      <c r="M596" s="53"/>
      <c r="N596" s="52"/>
      <c r="O596" s="53"/>
    </row>
    <row r="597" spans="2:15" x14ac:dyDescent="0.2">
      <c r="B597" s="51"/>
      <c r="C597" s="51"/>
      <c r="D597" s="51"/>
      <c r="E597" s="52"/>
      <c r="F597" s="52"/>
      <c r="G597" s="52"/>
      <c r="H597" s="52"/>
      <c r="I597" s="52"/>
      <c r="J597" s="53"/>
      <c r="K597" s="53"/>
      <c r="L597" s="53"/>
      <c r="M597" s="53"/>
      <c r="N597" s="52"/>
      <c r="O597" s="53"/>
    </row>
    <row r="598" spans="2:15" x14ac:dyDescent="0.2">
      <c r="B598" s="51"/>
      <c r="C598" s="51"/>
      <c r="D598" s="51"/>
      <c r="E598" s="52"/>
      <c r="F598" s="52"/>
      <c r="G598" s="52"/>
      <c r="H598" s="52"/>
      <c r="I598" s="52"/>
      <c r="J598" s="53"/>
      <c r="K598" s="53"/>
      <c r="L598" s="53"/>
      <c r="M598" s="53"/>
      <c r="N598" s="52"/>
      <c r="O598" s="53"/>
    </row>
    <row r="599" spans="2:15" x14ac:dyDescent="0.2">
      <c r="B599" s="51"/>
      <c r="C599" s="51"/>
      <c r="D599" s="51"/>
      <c r="E599" s="52"/>
      <c r="F599" s="52"/>
      <c r="G599" s="52"/>
      <c r="H599" s="52"/>
      <c r="I599" s="52"/>
      <c r="J599" s="53"/>
      <c r="K599" s="53"/>
      <c r="L599" s="53"/>
      <c r="M599" s="53"/>
      <c r="N599" s="52"/>
      <c r="O599" s="53"/>
    </row>
    <row r="600" spans="2:15" x14ac:dyDescent="0.2">
      <c r="B600" s="51"/>
      <c r="C600" s="51"/>
      <c r="D600" s="51"/>
      <c r="E600" s="52"/>
      <c r="F600" s="52"/>
      <c r="G600" s="52"/>
      <c r="H600" s="52"/>
      <c r="I600" s="52"/>
      <c r="J600" s="53"/>
      <c r="K600" s="53"/>
      <c r="L600" s="53"/>
      <c r="M600" s="53"/>
      <c r="N600" s="52"/>
      <c r="O600" s="53"/>
    </row>
    <row r="601" spans="2:15" x14ac:dyDescent="0.2">
      <c r="B601" s="51"/>
      <c r="C601" s="51"/>
      <c r="D601" s="51"/>
      <c r="E601" s="52"/>
      <c r="F601" s="52"/>
      <c r="G601" s="52"/>
      <c r="H601" s="52"/>
      <c r="I601" s="52"/>
      <c r="J601" s="53"/>
      <c r="K601" s="53"/>
      <c r="L601" s="53"/>
      <c r="M601" s="53"/>
      <c r="N601" s="52"/>
      <c r="O601" s="53"/>
    </row>
    <row r="602" spans="2:15" x14ac:dyDescent="0.2">
      <c r="B602" s="51"/>
      <c r="C602" s="51"/>
      <c r="D602" s="51"/>
      <c r="E602" s="52"/>
      <c r="F602" s="52"/>
      <c r="G602" s="52"/>
      <c r="H602" s="52"/>
      <c r="I602" s="52"/>
      <c r="J602" s="53"/>
      <c r="K602" s="53"/>
      <c r="L602" s="53"/>
      <c r="M602" s="53"/>
      <c r="N602" s="52"/>
      <c r="O602" s="53"/>
    </row>
    <row r="603" spans="2:15" x14ac:dyDescent="0.2">
      <c r="B603" s="51"/>
      <c r="C603" s="51"/>
      <c r="D603" s="51"/>
      <c r="E603" s="52"/>
      <c r="F603" s="52"/>
      <c r="G603" s="52"/>
      <c r="H603" s="52"/>
      <c r="I603" s="52"/>
      <c r="J603" s="53"/>
      <c r="K603" s="53"/>
      <c r="L603" s="53"/>
      <c r="M603" s="53"/>
      <c r="N603" s="52"/>
      <c r="O603" s="53"/>
    </row>
    <row r="604" spans="2:15" x14ac:dyDescent="0.2">
      <c r="B604" s="51"/>
      <c r="C604" s="51"/>
      <c r="D604" s="51"/>
      <c r="E604" s="52"/>
      <c r="F604" s="52"/>
      <c r="G604" s="52"/>
      <c r="H604" s="52"/>
      <c r="I604" s="52"/>
      <c r="J604" s="53"/>
      <c r="K604" s="53"/>
      <c r="L604" s="53"/>
      <c r="M604" s="53"/>
      <c r="N604" s="52"/>
      <c r="O604" s="53"/>
    </row>
    <row r="605" spans="2:15" x14ac:dyDescent="0.2">
      <c r="B605" s="51"/>
      <c r="C605" s="51"/>
      <c r="D605" s="51"/>
      <c r="E605" s="52"/>
      <c r="F605" s="52"/>
      <c r="G605" s="52"/>
      <c r="H605" s="52"/>
      <c r="I605" s="52"/>
      <c r="J605" s="53"/>
      <c r="K605" s="53"/>
      <c r="L605" s="53"/>
      <c r="M605" s="53"/>
      <c r="N605" s="52"/>
      <c r="O605" s="53"/>
    </row>
    <row r="606" spans="2:15" x14ac:dyDescent="0.2">
      <c r="B606" s="51"/>
      <c r="C606" s="51"/>
      <c r="D606" s="51"/>
      <c r="E606" s="52"/>
      <c r="F606" s="52"/>
      <c r="G606" s="52"/>
      <c r="H606" s="52"/>
      <c r="I606" s="52"/>
      <c r="J606" s="53"/>
      <c r="K606" s="53"/>
      <c r="L606" s="53"/>
      <c r="M606" s="53"/>
      <c r="N606" s="52"/>
      <c r="O606" s="53"/>
    </row>
    <row r="607" spans="2:15" x14ac:dyDescent="0.2">
      <c r="B607" s="51"/>
      <c r="C607" s="51"/>
      <c r="D607" s="51"/>
      <c r="E607" s="52"/>
      <c r="F607" s="52"/>
      <c r="G607" s="52"/>
      <c r="H607" s="52"/>
      <c r="I607" s="52"/>
      <c r="J607" s="53"/>
      <c r="K607" s="53"/>
      <c r="L607" s="53"/>
      <c r="M607" s="53"/>
      <c r="N607" s="52"/>
      <c r="O607" s="53"/>
    </row>
    <row r="608" spans="2:15" x14ac:dyDescent="0.2">
      <c r="B608" s="51"/>
      <c r="C608" s="51"/>
      <c r="D608" s="51"/>
      <c r="E608" s="52"/>
      <c r="F608" s="52"/>
      <c r="G608" s="52"/>
      <c r="H608" s="52"/>
      <c r="I608" s="52"/>
      <c r="J608" s="53"/>
      <c r="K608" s="53"/>
      <c r="L608" s="53"/>
      <c r="M608" s="53"/>
      <c r="N608" s="52"/>
      <c r="O608" s="53"/>
    </row>
    <row r="609" spans="2:15" x14ac:dyDescent="0.2">
      <c r="B609" s="51"/>
      <c r="C609" s="51"/>
      <c r="D609" s="51"/>
      <c r="E609" s="52"/>
      <c r="F609" s="52"/>
      <c r="G609" s="52"/>
      <c r="H609" s="52"/>
      <c r="I609" s="52"/>
      <c r="J609" s="53"/>
      <c r="K609" s="53"/>
      <c r="L609" s="53"/>
      <c r="M609" s="53"/>
      <c r="N609" s="52"/>
      <c r="O609" s="53"/>
    </row>
    <row r="610" spans="2:15" x14ac:dyDescent="0.2">
      <c r="B610" s="51"/>
      <c r="C610" s="51"/>
      <c r="D610" s="51"/>
      <c r="E610" s="52"/>
      <c r="F610" s="52"/>
      <c r="G610" s="52"/>
      <c r="H610" s="52"/>
      <c r="I610" s="52"/>
      <c r="J610" s="53"/>
      <c r="K610" s="53"/>
      <c r="L610" s="53"/>
      <c r="M610" s="53"/>
      <c r="N610" s="52"/>
      <c r="O610" s="53"/>
    </row>
    <row r="611" spans="2:15" x14ac:dyDescent="0.2">
      <c r="B611" s="51"/>
      <c r="C611" s="51"/>
      <c r="D611" s="51"/>
      <c r="E611" s="52"/>
      <c r="F611" s="52"/>
      <c r="G611" s="52"/>
      <c r="H611" s="52"/>
      <c r="I611" s="52"/>
      <c r="J611" s="53"/>
      <c r="K611" s="53"/>
      <c r="L611" s="53"/>
      <c r="M611" s="53"/>
      <c r="N611" s="52"/>
      <c r="O611" s="53"/>
    </row>
    <row r="612" spans="2:15" x14ac:dyDescent="0.2">
      <c r="B612" s="51"/>
      <c r="C612" s="51"/>
      <c r="D612" s="51"/>
      <c r="E612" s="52"/>
      <c r="F612" s="52"/>
      <c r="G612" s="52"/>
      <c r="H612" s="52"/>
      <c r="I612" s="52"/>
      <c r="J612" s="53"/>
      <c r="K612" s="53"/>
      <c r="L612" s="53"/>
      <c r="M612" s="53"/>
      <c r="N612" s="52"/>
      <c r="O612" s="53"/>
    </row>
    <row r="613" spans="2:15" x14ac:dyDescent="0.2">
      <c r="B613" s="51"/>
      <c r="C613" s="51"/>
      <c r="D613" s="51"/>
      <c r="E613" s="52"/>
      <c r="F613" s="52"/>
      <c r="G613" s="52"/>
      <c r="H613" s="52"/>
      <c r="I613" s="52"/>
      <c r="J613" s="53"/>
      <c r="K613" s="53"/>
      <c r="L613" s="53"/>
      <c r="M613" s="53"/>
      <c r="N613" s="52"/>
      <c r="O613" s="53"/>
    </row>
    <row r="614" spans="2:15" x14ac:dyDescent="0.2">
      <c r="B614" s="51"/>
      <c r="C614" s="51"/>
      <c r="D614" s="51"/>
      <c r="E614" s="52"/>
      <c r="F614" s="52"/>
      <c r="G614" s="52"/>
      <c r="H614" s="52"/>
      <c r="I614" s="52"/>
      <c r="J614" s="53"/>
      <c r="K614" s="53"/>
      <c r="L614" s="53"/>
      <c r="M614" s="53"/>
      <c r="N614" s="52"/>
      <c r="O614" s="53"/>
    </row>
    <row r="615" spans="2:15" x14ac:dyDescent="0.2">
      <c r="B615" s="51"/>
      <c r="C615" s="51"/>
      <c r="D615" s="51"/>
      <c r="E615" s="52"/>
      <c r="F615" s="52"/>
      <c r="G615" s="52"/>
      <c r="H615" s="52"/>
      <c r="I615" s="52"/>
      <c r="J615" s="53"/>
      <c r="K615" s="53"/>
      <c r="L615" s="53"/>
      <c r="M615" s="53"/>
      <c r="N615" s="52"/>
      <c r="O615" s="53"/>
    </row>
    <row r="616" spans="2:15" x14ac:dyDescent="0.2">
      <c r="B616" s="51"/>
      <c r="C616" s="51"/>
      <c r="D616" s="51"/>
      <c r="E616" s="52"/>
      <c r="F616" s="52"/>
      <c r="G616" s="52"/>
      <c r="H616" s="52"/>
      <c r="I616" s="52"/>
      <c r="J616" s="53"/>
      <c r="K616" s="53"/>
      <c r="L616" s="53"/>
      <c r="M616" s="53"/>
      <c r="N616" s="52"/>
      <c r="O616" s="53"/>
    </row>
    <row r="617" spans="2:15" x14ac:dyDescent="0.2">
      <c r="B617" s="51"/>
      <c r="C617" s="51"/>
      <c r="D617" s="51"/>
      <c r="E617" s="52"/>
      <c r="F617" s="52"/>
      <c r="G617" s="52"/>
      <c r="H617" s="52"/>
      <c r="I617" s="52"/>
      <c r="J617" s="53"/>
      <c r="K617" s="53"/>
      <c r="L617" s="53"/>
      <c r="M617" s="53"/>
      <c r="N617" s="52"/>
      <c r="O617" s="53"/>
    </row>
    <row r="618" spans="2:15" x14ac:dyDescent="0.2">
      <c r="B618" s="51"/>
      <c r="C618" s="51"/>
      <c r="D618" s="51"/>
      <c r="E618" s="52"/>
      <c r="F618" s="52"/>
      <c r="G618" s="52"/>
      <c r="H618" s="52"/>
      <c r="I618" s="52"/>
      <c r="J618" s="53"/>
      <c r="K618" s="53"/>
      <c r="L618" s="53"/>
      <c r="M618" s="53"/>
      <c r="N618" s="52"/>
      <c r="O618" s="53"/>
    </row>
    <row r="619" spans="2:15" x14ac:dyDescent="0.2">
      <c r="B619" s="51"/>
      <c r="C619" s="51"/>
      <c r="D619" s="51"/>
      <c r="E619" s="52"/>
      <c r="F619" s="52"/>
      <c r="G619" s="52"/>
      <c r="H619" s="52"/>
      <c r="I619" s="52"/>
      <c r="J619" s="53"/>
      <c r="K619" s="53"/>
      <c r="L619" s="53"/>
      <c r="M619" s="53"/>
      <c r="N619" s="52"/>
      <c r="O619" s="53"/>
    </row>
    <row r="620" spans="2:15" x14ac:dyDescent="0.2">
      <c r="B620" s="51"/>
      <c r="C620" s="51"/>
      <c r="D620" s="51"/>
      <c r="E620" s="52"/>
      <c r="F620" s="52"/>
      <c r="G620" s="52"/>
      <c r="H620" s="52"/>
      <c r="I620" s="52"/>
      <c r="J620" s="53"/>
      <c r="K620" s="53"/>
      <c r="L620" s="53"/>
      <c r="M620" s="53"/>
      <c r="N620" s="52"/>
      <c r="O620" s="53"/>
    </row>
    <row r="621" spans="2:15" x14ac:dyDescent="0.2">
      <c r="B621" s="51"/>
      <c r="C621" s="51"/>
      <c r="D621" s="51"/>
      <c r="E621" s="52"/>
      <c r="F621" s="52"/>
      <c r="G621" s="52"/>
      <c r="H621" s="52"/>
      <c r="I621" s="52"/>
      <c r="J621" s="53"/>
      <c r="K621" s="53"/>
      <c r="L621" s="53"/>
      <c r="M621" s="53"/>
      <c r="N621" s="52"/>
      <c r="O621" s="53"/>
    </row>
    <row r="622" spans="2:15" x14ac:dyDescent="0.2">
      <c r="B622" s="51"/>
      <c r="C622" s="51"/>
      <c r="D622" s="51"/>
      <c r="E622" s="52"/>
      <c r="F622" s="52"/>
      <c r="G622" s="52"/>
      <c r="H622" s="52"/>
      <c r="I622" s="52"/>
      <c r="J622" s="53"/>
      <c r="K622" s="53"/>
      <c r="L622" s="53"/>
      <c r="M622" s="53"/>
      <c r="N622" s="52"/>
      <c r="O622" s="53"/>
    </row>
    <row r="623" spans="2:15" x14ac:dyDescent="0.2">
      <c r="B623" s="51"/>
      <c r="C623" s="51"/>
      <c r="D623" s="51"/>
      <c r="E623" s="52"/>
      <c r="F623" s="52"/>
      <c r="G623" s="52"/>
      <c r="H623" s="52"/>
      <c r="I623" s="52"/>
      <c r="J623" s="53"/>
      <c r="K623" s="53"/>
      <c r="L623" s="53"/>
      <c r="M623" s="53"/>
      <c r="N623" s="52"/>
      <c r="O623" s="53"/>
    </row>
    <row r="624" spans="2:15" x14ac:dyDescent="0.2">
      <c r="B624" s="51"/>
      <c r="C624" s="51"/>
      <c r="D624" s="51"/>
      <c r="E624" s="52"/>
      <c r="F624" s="52"/>
      <c r="G624" s="52"/>
      <c r="H624" s="52"/>
      <c r="I624" s="52"/>
      <c r="J624" s="53"/>
      <c r="K624" s="53"/>
      <c r="L624" s="53"/>
      <c r="M624" s="53"/>
      <c r="N624" s="52"/>
      <c r="O624" s="53"/>
    </row>
    <row r="625" spans="2:15" x14ac:dyDescent="0.2">
      <c r="B625" s="51"/>
      <c r="C625" s="51"/>
      <c r="D625" s="51"/>
      <c r="E625" s="52"/>
      <c r="F625" s="52"/>
      <c r="G625" s="52"/>
      <c r="H625" s="52"/>
      <c r="I625" s="52"/>
      <c r="J625" s="53"/>
      <c r="K625" s="53"/>
      <c r="L625" s="53"/>
      <c r="M625" s="53"/>
      <c r="N625" s="52"/>
      <c r="O625" s="53"/>
    </row>
    <row r="626" spans="2:15" x14ac:dyDescent="0.2">
      <c r="B626" s="51"/>
      <c r="C626" s="51"/>
      <c r="D626" s="51"/>
      <c r="E626" s="52"/>
      <c r="F626" s="52"/>
      <c r="G626" s="52"/>
      <c r="H626" s="52"/>
      <c r="I626" s="52"/>
      <c r="J626" s="53"/>
      <c r="K626" s="53"/>
      <c r="L626" s="53"/>
      <c r="M626" s="53"/>
      <c r="N626" s="52"/>
      <c r="O626" s="53"/>
    </row>
    <row r="627" spans="2:15" x14ac:dyDescent="0.2">
      <c r="B627" s="51"/>
      <c r="C627" s="51"/>
      <c r="D627" s="51"/>
      <c r="E627" s="52"/>
      <c r="F627" s="52"/>
      <c r="G627" s="52"/>
      <c r="H627" s="52"/>
      <c r="I627" s="52"/>
      <c r="J627" s="53"/>
      <c r="K627" s="53"/>
      <c r="L627" s="53"/>
      <c r="M627" s="53"/>
      <c r="N627" s="52"/>
      <c r="O627" s="53"/>
    </row>
    <row r="628" spans="2:15" x14ac:dyDescent="0.2">
      <c r="B628" s="51"/>
      <c r="C628" s="51"/>
      <c r="D628" s="51"/>
      <c r="E628" s="52"/>
      <c r="F628" s="52"/>
      <c r="G628" s="52"/>
      <c r="H628" s="52"/>
      <c r="I628" s="52"/>
      <c r="J628" s="53"/>
      <c r="K628" s="53"/>
      <c r="L628" s="53"/>
      <c r="M628" s="53"/>
      <c r="N628" s="52"/>
      <c r="O628" s="53"/>
    </row>
    <row r="629" spans="2:15" x14ac:dyDescent="0.2">
      <c r="B629" s="51"/>
      <c r="C629" s="51"/>
      <c r="D629" s="51"/>
      <c r="E629" s="52"/>
      <c r="F629" s="52"/>
      <c r="G629" s="52"/>
      <c r="H629" s="52"/>
      <c r="I629" s="52"/>
      <c r="J629" s="53"/>
      <c r="K629" s="53"/>
      <c r="L629" s="53"/>
      <c r="M629" s="53"/>
      <c r="N629" s="52"/>
      <c r="O629" s="53"/>
    </row>
    <row r="630" spans="2:15" x14ac:dyDescent="0.2">
      <c r="B630" s="51"/>
      <c r="C630" s="51"/>
      <c r="D630" s="51"/>
      <c r="E630" s="52"/>
      <c r="F630" s="52"/>
      <c r="G630" s="52"/>
      <c r="H630" s="52"/>
      <c r="I630" s="52"/>
      <c r="J630" s="53"/>
      <c r="K630" s="53"/>
      <c r="L630" s="53"/>
      <c r="M630" s="53"/>
      <c r="N630" s="52"/>
      <c r="O630" s="53"/>
    </row>
    <row r="631" spans="2:15" x14ac:dyDescent="0.2">
      <c r="B631" s="51"/>
      <c r="C631" s="51"/>
      <c r="D631" s="51"/>
      <c r="E631" s="52"/>
      <c r="F631" s="52"/>
      <c r="G631" s="52"/>
      <c r="H631" s="52"/>
      <c r="I631" s="52"/>
      <c r="J631" s="53"/>
      <c r="K631" s="53"/>
      <c r="L631" s="53"/>
      <c r="M631" s="53"/>
      <c r="N631" s="52"/>
      <c r="O631" s="53"/>
    </row>
    <row r="632" spans="2:15" x14ac:dyDescent="0.2">
      <c r="B632" s="51"/>
      <c r="C632" s="51"/>
      <c r="D632" s="51"/>
      <c r="E632" s="52"/>
      <c r="F632" s="52"/>
      <c r="G632" s="52"/>
      <c r="H632" s="52"/>
      <c r="I632" s="52"/>
      <c r="J632" s="53"/>
      <c r="K632" s="53"/>
      <c r="L632" s="53"/>
      <c r="M632" s="53"/>
      <c r="N632" s="52"/>
      <c r="O632" s="53"/>
    </row>
    <row r="633" spans="2:15" x14ac:dyDescent="0.2">
      <c r="B633" s="51"/>
      <c r="C633" s="51"/>
      <c r="D633" s="51"/>
      <c r="E633" s="52"/>
      <c r="F633" s="52"/>
      <c r="G633" s="52"/>
      <c r="H633" s="52"/>
      <c r="I633" s="52"/>
      <c r="J633" s="53"/>
      <c r="K633" s="53"/>
      <c r="L633" s="53"/>
      <c r="M633" s="53"/>
      <c r="N633" s="52"/>
      <c r="O633" s="53"/>
    </row>
    <row r="634" spans="2:15" x14ac:dyDescent="0.2">
      <c r="B634" s="51"/>
      <c r="C634" s="51"/>
      <c r="D634" s="51"/>
      <c r="E634" s="52"/>
      <c r="F634" s="52"/>
      <c r="G634" s="52"/>
      <c r="H634" s="52"/>
      <c r="I634" s="52"/>
      <c r="J634" s="53"/>
      <c r="K634" s="53"/>
      <c r="L634" s="53"/>
      <c r="M634" s="53"/>
      <c r="N634" s="52"/>
      <c r="O634" s="53"/>
    </row>
    <row r="635" spans="2:15" x14ac:dyDescent="0.2">
      <c r="B635" s="51"/>
      <c r="C635" s="51"/>
      <c r="D635" s="51"/>
      <c r="E635" s="52"/>
      <c r="F635" s="52"/>
      <c r="G635" s="52"/>
      <c r="H635" s="52"/>
      <c r="I635" s="52"/>
      <c r="J635" s="53"/>
      <c r="K635" s="53"/>
      <c r="L635" s="53"/>
      <c r="M635" s="53"/>
      <c r="N635" s="52"/>
      <c r="O635" s="53"/>
    </row>
    <row r="636" spans="2:15" x14ac:dyDescent="0.2">
      <c r="B636" s="51"/>
      <c r="C636" s="51"/>
      <c r="D636" s="51"/>
      <c r="E636" s="52"/>
      <c r="F636" s="52"/>
      <c r="G636" s="52"/>
      <c r="H636" s="52"/>
      <c r="I636" s="52"/>
      <c r="J636" s="53"/>
      <c r="K636" s="53"/>
      <c r="L636" s="53"/>
      <c r="M636" s="53"/>
      <c r="N636" s="52"/>
      <c r="O636" s="53"/>
    </row>
    <row r="637" spans="2:15" x14ac:dyDescent="0.2">
      <c r="B637" s="51"/>
      <c r="C637" s="51"/>
      <c r="D637" s="51"/>
      <c r="E637" s="52"/>
      <c r="F637" s="52"/>
      <c r="G637" s="52"/>
      <c r="H637" s="52"/>
      <c r="I637" s="52"/>
      <c r="J637" s="53"/>
      <c r="K637" s="53"/>
      <c r="L637" s="53"/>
      <c r="M637" s="53"/>
      <c r="N637" s="52"/>
      <c r="O637" s="53"/>
    </row>
    <row r="638" spans="2:15" x14ac:dyDescent="0.2">
      <c r="B638" s="51"/>
      <c r="C638" s="51"/>
      <c r="D638" s="51"/>
      <c r="E638" s="52"/>
      <c r="F638" s="52"/>
      <c r="G638" s="52"/>
      <c r="H638" s="52"/>
      <c r="I638" s="52"/>
      <c r="J638" s="53"/>
      <c r="K638" s="53"/>
      <c r="L638" s="53"/>
      <c r="M638" s="53"/>
      <c r="N638" s="52"/>
      <c r="O638" s="53"/>
    </row>
    <row r="639" spans="2:15" x14ac:dyDescent="0.2">
      <c r="B639" s="51"/>
      <c r="C639" s="51"/>
      <c r="D639" s="51"/>
      <c r="E639" s="52"/>
      <c r="F639" s="52"/>
      <c r="G639" s="52"/>
      <c r="H639" s="52"/>
      <c r="I639" s="52"/>
      <c r="J639" s="53"/>
      <c r="K639" s="53"/>
      <c r="L639" s="53"/>
      <c r="M639" s="53"/>
      <c r="N639" s="52"/>
      <c r="O639" s="53"/>
    </row>
    <row r="640" spans="2:15" x14ac:dyDescent="0.2">
      <c r="B640" s="51"/>
      <c r="C640" s="51"/>
      <c r="D640" s="51"/>
      <c r="E640" s="52"/>
      <c r="F640" s="52"/>
      <c r="G640" s="52"/>
      <c r="H640" s="52"/>
      <c r="I640" s="52"/>
      <c r="J640" s="53"/>
      <c r="K640" s="53"/>
      <c r="L640" s="53"/>
      <c r="M640" s="53"/>
      <c r="N640" s="52"/>
      <c r="O640" s="53"/>
    </row>
    <row r="641" spans="2:15" x14ac:dyDescent="0.2">
      <c r="B641" s="51"/>
      <c r="C641" s="51"/>
      <c r="D641" s="51"/>
      <c r="E641" s="52"/>
      <c r="F641" s="52"/>
      <c r="G641" s="52"/>
      <c r="H641" s="52"/>
      <c r="I641" s="52"/>
      <c r="J641" s="53"/>
      <c r="K641" s="53"/>
      <c r="L641" s="53"/>
      <c r="M641" s="53"/>
      <c r="N641" s="52"/>
      <c r="O641" s="53"/>
    </row>
    <row r="642" spans="2:15" x14ac:dyDescent="0.2">
      <c r="B642" s="51"/>
      <c r="C642" s="51"/>
      <c r="D642" s="51"/>
      <c r="E642" s="52"/>
      <c r="F642" s="52"/>
      <c r="G642" s="52"/>
      <c r="H642" s="52"/>
      <c r="I642" s="52"/>
      <c r="J642" s="53"/>
      <c r="K642" s="53"/>
      <c r="L642" s="53"/>
      <c r="M642" s="53"/>
      <c r="N642" s="52"/>
      <c r="O642" s="53"/>
    </row>
    <row r="643" spans="2:15" x14ac:dyDescent="0.2">
      <c r="B643" s="51"/>
      <c r="C643" s="51"/>
      <c r="D643" s="51"/>
      <c r="E643" s="52"/>
      <c r="F643" s="52"/>
      <c r="G643" s="52"/>
      <c r="H643" s="52"/>
      <c r="I643" s="52"/>
      <c r="J643" s="53"/>
      <c r="K643" s="53"/>
      <c r="L643" s="53"/>
      <c r="M643" s="53"/>
      <c r="N643" s="52"/>
      <c r="O643" s="53"/>
    </row>
    <row r="644" spans="2:15" x14ac:dyDescent="0.2">
      <c r="B644" s="51"/>
      <c r="C644" s="51"/>
      <c r="D644" s="51"/>
      <c r="E644" s="52"/>
      <c r="F644" s="52"/>
      <c r="G644" s="52"/>
      <c r="H644" s="52"/>
      <c r="I644" s="52"/>
      <c r="J644" s="53"/>
      <c r="K644" s="53"/>
      <c r="L644" s="53"/>
      <c r="M644" s="53"/>
      <c r="N644" s="52"/>
      <c r="O644" s="53"/>
    </row>
    <row r="645" spans="2:15" x14ac:dyDescent="0.2">
      <c r="B645" s="51"/>
      <c r="C645" s="51"/>
      <c r="D645" s="51"/>
      <c r="E645" s="52"/>
      <c r="F645" s="52"/>
      <c r="G645" s="52"/>
      <c r="H645" s="52"/>
      <c r="I645" s="52"/>
      <c r="J645" s="53"/>
      <c r="K645" s="53"/>
      <c r="L645" s="53"/>
      <c r="M645" s="53"/>
      <c r="N645" s="52"/>
      <c r="O645" s="53"/>
    </row>
    <row r="646" spans="2:15" x14ac:dyDescent="0.2">
      <c r="B646" s="51"/>
      <c r="C646" s="51"/>
      <c r="D646" s="51"/>
      <c r="E646" s="52"/>
      <c r="F646" s="52"/>
      <c r="G646" s="52"/>
      <c r="H646" s="52"/>
      <c r="I646" s="52"/>
      <c r="J646" s="53"/>
      <c r="K646" s="53"/>
      <c r="L646" s="53"/>
      <c r="M646" s="53"/>
      <c r="N646" s="52"/>
      <c r="O646" s="53"/>
    </row>
    <row r="647" spans="2:15" x14ac:dyDescent="0.2">
      <c r="B647" s="51"/>
      <c r="C647" s="51"/>
      <c r="D647" s="51"/>
      <c r="E647" s="52"/>
      <c r="F647" s="52"/>
      <c r="G647" s="52"/>
      <c r="H647" s="52"/>
      <c r="I647" s="52"/>
      <c r="J647" s="53"/>
      <c r="K647" s="53"/>
      <c r="L647" s="53"/>
      <c r="M647" s="53"/>
      <c r="N647" s="52"/>
      <c r="O647" s="53"/>
    </row>
    <row r="648" spans="2:15" x14ac:dyDescent="0.2">
      <c r="B648" s="51"/>
      <c r="C648" s="51"/>
      <c r="D648" s="51"/>
      <c r="E648" s="52"/>
      <c r="F648" s="52"/>
      <c r="G648" s="52"/>
      <c r="H648" s="52"/>
      <c r="I648" s="52"/>
      <c r="J648" s="53"/>
      <c r="K648" s="53"/>
      <c r="L648" s="53"/>
      <c r="M648" s="53"/>
      <c r="N648" s="52"/>
      <c r="O648" s="53"/>
    </row>
    <row r="649" spans="2:15" x14ac:dyDescent="0.2">
      <c r="B649" s="51"/>
      <c r="C649" s="51"/>
      <c r="D649" s="51"/>
      <c r="E649" s="52"/>
      <c r="F649" s="52"/>
      <c r="G649" s="52"/>
      <c r="H649" s="52"/>
      <c r="I649" s="52"/>
      <c r="J649" s="53"/>
      <c r="K649" s="53"/>
      <c r="L649" s="53"/>
      <c r="M649" s="53"/>
      <c r="N649" s="52"/>
      <c r="O649" s="53"/>
    </row>
    <row r="650" spans="2:15" x14ac:dyDescent="0.2">
      <c r="B650" s="51"/>
      <c r="C650" s="51"/>
      <c r="D650" s="51"/>
      <c r="E650" s="52"/>
      <c r="F650" s="52"/>
      <c r="G650" s="52"/>
      <c r="H650" s="52"/>
      <c r="I650" s="52"/>
      <c r="J650" s="53"/>
      <c r="K650" s="53"/>
      <c r="L650" s="53"/>
      <c r="M650" s="53"/>
      <c r="N650" s="52"/>
      <c r="O650" s="53"/>
    </row>
    <row r="651" spans="2:15" x14ac:dyDescent="0.2">
      <c r="B651" s="51"/>
      <c r="C651" s="51"/>
      <c r="D651" s="51"/>
      <c r="E651" s="52"/>
      <c r="F651" s="52"/>
      <c r="G651" s="52"/>
      <c r="H651" s="52"/>
      <c r="I651" s="52"/>
      <c r="J651" s="53"/>
      <c r="K651" s="53"/>
      <c r="L651" s="53"/>
      <c r="M651" s="53"/>
      <c r="N651" s="52"/>
      <c r="O651" s="53"/>
    </row>
    <row r="652" spans="2:15" x14ac:dyDescent="0.2">
      <c r="B652" s="51"/>
      <c r="C652" s="51"/>
      <c r="D652" s="51"/>
      <c r="E652" s="52"/>
      <c r="F652" s="52"/>
      <c r="G652" s="52"/>
      <c r="H652" s="52"/>
      <c r="I652" s="52"/>
      <c r="J652" s="53"/>
      <c r="K652" s="53"/>
      <c r="L652" s="53"/>
      <c r="M652" s="53"/>
      <c r="N652" s="52"/>
      <c r="O652" s="53"/>
    </row>
    <row r="653" spans="2:15" x14ac:dyDescent="0.2">
      <c r="B653" s="51"/>
      <c r="C653" s="51"/>
      <c r="D653" s="51"/>
      <c r="E653" s="52"/>
      <c r="F653" s="52"/>
      <c r="G653" s="52"/>
      <c r="H653" s="52"/>
      <c r="I653" s="52"/>
      <c r="J653" s="53"/>
      <c r="K653" s="53"/>
      <c r="L653" s="53"/>
      <c r="M653" s="53"/>
      <c r="N653" s="52"/>
      <c r="O653" s="53"/>
    </row>
    <row r="654" spans="2:15" x14ac:dyDescent="0.2">
      <c r="B654" s="51"/>
      <c r="C654" s="51"/>
      <c r="D654" s="51"/>
      <c r="E654" s="52"/>
      <c r="F654" s="52"/>
      <c r="G654" s="52"/>
      <c r="H654" s="52"/>
      <c r="I654" s="52"/>
      <c r="J654" s="53"/>
      <c r="K654" s="53"/>
      <c r="L654" s="53"/>
      <c r="M654" s="53"/>
      <c r="N654" s="52"/>
      <c r="O654" s="53"/>
    </row>
    <row r="655" spans="2:15" x14ac:dyDescent="0.2">
      <c r="B655" s="51"/>
      <c r="C655" s="51"/>
      <c r="D655" s="51"/>
      <c r="E655" s="52"/>
      <c r="F655" s="52"/>
      <c r="G655" s="52"/>
      <c r="H655" s="52"/>
      <c r="I655" s="52"/>
      <c r="J655" s="53"/>
      <c r="K655" s="53"/>
      <c r="L655" s="53"/>
      <c r="M655" s="53"/>
      <c r="N655" s="52"/>
      <c r="O655" s="53"/>
    </row>
    <row r="656" spans="2:15" x14ac:dyDescent="0.2">
      <c r="B656" s="51"/>
      <c r="C656" s="51"/>
      <c r="D656" s="51"/>
      <c r="E656" s="52"/>
      <c r="F656" s="52"/>
      <c r="G656" s="52"/>
      <c r="H656" s="52"/>
      <c r="I656" s="52"/>
      <c r="J656" s="53"/>
      <c r="K656" s="53"/>
      <c r="L656" s="53"/>
      <c r="M656" s="53"/>
      <c r="N656" s="52"/>
      <c r="O656" s="53"/>
    </row>
    <row r="657" spans="2:15" x14ac:dyDescent="0.2">
      <c r="B657" s="51"/>
      <c r="C657" s="51"/>
      <c r="D657" s="51"/>
      <c r="E657" s="52"/>
      <c r="F657" s="52"/>
      <c r="G657" s="52"/>
      <c r="H657" s="52"/>
      <c r="I657" s="52"/>
      <c r="J657" s="53"/>
      <c r="K657" s="53"/>
      <c r="L657" s="53"/>
      <c r="M657" s="53"/>
      <c r="N657" s="52"/>
      <c r="O657" s="53"/>
    </row>
    <row r="658" spans="2:15" x14ac:dyDescent="0.2">
      <c r="B658" s="51"/>
      <c r="C658" s="51"/>
      <c r="D658" s="51"/>
      <c r="E658" s="52"/>
      <c r="F658" s="52"/>
      <c r="G658" s="52"/>
      <c r="H658" s="52"/>
      <c r="I658" s="52"/>
      <c r="J658" s="53"/>
      <c r="K658" s="53"/>
      <c r="L658" s="53"/>
      <c r="M658" s="53"/>
      <c r="N658" s="52"/>
      <c r="O658" s="53"/>
    </row>
    <row r="659" spans="2:15" x14ac:dyDescent="0.2">
      <c r="B659" s="51"/>
      <c r="C659" s="51"/>
      <c r="D659" s="51"/>
      <c r="E659" s="52"/>
      <c r="F659" s="52"/>
      <c r="G659" s="52"/>
      <c r="H659" s="52"/>
      <c r="I659" s="52"/>
      <c r="J659" s="53"/>
      <c r="K659" s="53"/>
      <c r="L659" s="53"/>
      <c r="M659" s="53"/>
      <c r="N659" s="52"/>
      <c r="O659" s="53"/>
    </row>
    <row r="660" spans="2:15" x14ac:dyDescent="0.2">
      <c r="B660" s="51"/>
      <c r="C660" s="51"/>
      <c r="D660" s="51"/>
      <c r="E660" s="52"/>
      <c r="F660" s="52"/>
      <c r="G660" s="52"/>
      <c r="H660" s="52"/>
      <c r="I660" s="52"/>
      <c r="J660" s="53"/>
      <c r="K660" s="53"/>
      <c r="L660" s="53"/>
      <c r="M660" s="53"/>
      <c r="N660" s="52"/>
      <c r="O660" s="53"/>
    </row>
    <row r="661" spans="2:15" x14ac:dyDescent="0.2">
      <c r="B661" s="51"/>
      <c r="C661" s="51"/>
      <c r="D661" s="51"/>
      <c r="E661" s="52"/>
      <c r="F661" s="52"/>
      <c r="G661" s="52"/>
      <c r="H661" s="52"/>
      <c r="I661" s="52"/>
      <c r="J661" s="53"/>
      <c r="K661" s="53"/>
      <c r="L661" s="53"/>
      <c r="M661" s="53"/>
      <c r="N661" s="52"/>
      <c r="O661" s="53"/>
    </row>
    <row r="662" spans="2:15" x14ac:dyDescent="0.2">
      <c r="B662" s="51"/>
      <c r="C662" s="51"/>
      <c r="D662" s="51"/>
      <c r="E662" s="52"/>
      <c r="F662" s="52"/>
      <c r="G662" s="52"/>
      <c r="H662" s="52"/>
      <c r="I662" s="52"/>
      <c r="J662" s="53"/>
      <c r="K662" s="53"/>
      <c r="L662" s="53"/>
      <c r="M662" s="53"/>
      <c r="N662" s="52"/>
      <c r="O662" s="53"/>
    </row>
    <row r="663" spans="2:15" x14ac:dyDescent="0.2">
      <c r="B663" s="51"/>
      <c r="C663" s="51"/>
      <c r="D663" s="51"/>
      <c r="E663" s="52"/>
      <c r="F663" s="52"/>
      <c r="G663" s="52"/>
      <c r="H663" s="52"/>
      <c r="I663" s="52"/>
      <c r="J663" s="53"/>
      <c r="K663" s="53"/>
      <c r="L663" s="53"/>
      <c r="M663" s="53"/>
      <c r="N663" s="52"/>
      <c r="O663" s="53"/>
    </row>
    <row r="664" spans="2:15" x14ac:dyDescent="0.2">
      <c r="B664" s="51"/>
      <c r="C664" s="51"/>
      <c r="D664" s="51"/>
      <c r="E664" s="52"/>
      <c r="F664" s="52"/>
      <c r="G664" s="52"/>
      <c r="H664" s="52"/>
      <c r="I664" s="52"/>
      <c r="J664" s="53"/>
      <c r="K664" s="53"/>
      <c r="L664" s="53"/>
      <c r="M664" s="53"/>
      <c r="N664" s="52"/>
      <c r="O664" s="53"/>
    </row>
    <row r="665" spans="2:15" x14ac:dyDescent="0.2">
      <c r="B665" s="51"/>
      <c r="C665" s="51"/>
      <c r="D665" s="51"/>
      <c r="E665" s="52"/>
      <c r="F665" s="52"/>
      <c r="G665" s="52"/>
      <c r="H665" s="52"/>
      <c r="I665" s="52"/>
      <c r="J665" s="53"/>
      <c r="K665" s="53"/>
      <c r="L665" s="53"/>
      <c r="M665" s="53"/>
      <c r="N665" s="52"/>
      <c r="O665" s="53"/>
    </row>
    <row r="666" spans="2:15" x14ac:dyDescent="0.2">
      <c r="B666" s="51"/>
      <c r="C666" s="51"/>
      <c r="D666" s="51"/>
      <c r="E666" s="52"/>
      <c r="F666" s="52"/>
      <c r="G666" s="52"/>
      <c r="H666" s="52"/>
      <c r="I666" s="52"/>
      <c r="J666" s="53"/>
      <c r="K666" s="53"/>
      <c r="L666" s="53"/>
      <c r="M666" s="53"/>
      <c r="N666" s="52"/>
      <c r="O666" s="53"/>
    </row>
    <row r="667" spans="2:15" x14ac:dyDescent="0.2">
      <c r="B667" s="51"/>
      <c r="C667" s="51"/>
      <c r="D667" s="51"/>
      <c r="E667" s="52"/>
      <c r="F667" s="52"/>
      <c r="G667" s="52"/>
      <c r="H667" s="52"/>
      <c r="I667" s="52"/>
      <c r="J667" s="53"/>
      <c r="K667" s="53"/>
      <c r="L667" s="53"/>
      <c r="M667" s="53"/>
      <c r="N667" s="52"/>
      <c r="O667" s="53"/>
    </row>
    <row r="668" spans="2:15" x14ac:dyDescent="0.2">
      <c r="B668" s="51"/>
      <c r="C668" s="51"/>
      <c r="D668" s="51"/>
      <c r="E668" s="52"/>
      <c r="F668" s="52"/>
      <c r="G668" s="52"/>
      <c r="H668" s="52"/>
      <c r="I668" s="52"/>
      <c r="J668" s="53"/>
      <c r="K668" s="53"/>
      <c r="L668" s="53"/>
      <c r="M668" s="53"/>
      <c r="N668" s="52"/>
      <c r="O668" s="53"/>
    </row>
    <row r="669" spans="2:15" x14ac:dyDescent="0.2">
      <c r="B669" s="51"/>
      <c r="C669" s="51"/>
      <c r="D669" s="51"/>
      <c r="E669" s="52"/>
      <c r="F669" s="52"/>
      <c r="G669" s="52"/>
      <c r="H669" s="52"/>
      <c r="I669" s="52"/>
      <c r="J669" s="53"/>
      <c r="K669" s="53"/>
      <c r="L669" s="53"/>
      <c r="M669" s="53"/>
      <c r="N669" s="52"/>
      <c r="O669" s="53"/>
    </row>
    <row r="670" spans="2:15" x14ac:dyDescent="0.2">
      <c r="B670" s="51"/>
      <c r="C670" s="51"/>
      <c r="D670" s="51"/>
      <c r="E670" s="52"/>
      <c r="F670" s="52"/>
      <c r="G670" s="52"/>
      <c r="H670" s="52"/>
      <c r="I670" s="52"/>
      <c r="J670" s="53"/>
      <c r="K670" s="53"/>
      <c r="L670" s="53"/>
      <c r="M670" s="53"/>
      <c r="N670" s="52"/>
      <c r="O670" s="53"/>
    </row>
    <row r="671" spans="2:15" x14ac:dyDescent="0.2">
      <c r="B671" s="51"/>
      <c r="C671" s="51"/>
      <c r="D671" s="51"/>
      <c r="E671" s="52"/>
      <c r="F671" s="52"/>
      <c r="G671" s="52"/>
      <c r="H671" s="52"/>
      <c r="I671" s="52"/>
      <c r="J671" s="53"/>
      <c r="K671" s="53"/>
      <c r="L671" s="53"/>
      <c r="M671" s="53"/>
      <c r="N671" s="52"/>
      <c r="O671" s="53"/>
    </row>
    <row r="672" spans="2:15" x14ac:dyDescent="0.2">
      <c r="B672" s="51"/>
      <c r="C672" s="51"/>
      <c r="D672" s="51"/>
      <c r="E672" s="52"/>
      <c r="F672" s="52"/>
      <c r="G672" s="52"/>
      <c r="H672" s="52"/>
      <c r="I672" s="52"/>
      <c r="J672" s="53"/>
      <c r="K672" s="53"/>
      <c r="L672" s="53"/>
      <c r="M672" s="53"/>
      <c r="N672" s="52"/>
      <c r="O672" s="53"/>
    </row>
    <row r="673" spans="2:15" x14ac:dyDescent="0.2">
      <c r="B673" s="51"/>
      <c r="C673" s="51"/>
      <c r="D673" s="51"/>
      <c r="E673" s="52"/>
      <c r="F673" s="52"/>
      <c r="G673" s="52"/>
      <c r="H673" s="52"/>
      <c r="I673" s="52"/>
      <c r="J673" s="53"/>
      <c r="K673" s="53"/>
      <c r="L673" s="53"/>
      <c r="M673" s="53"/>
      <c r="N673" s="52"/>
      <c r="O673" s="53"/>
    </row>
    <row r="674" spans="2:15" x14ac:dyDescent="0.2">
      <c r="B674" s="51"/>
      <c r="C674" s="51"/>
      <c r="D674" s="51"/>
      <c r="E674" s="52"/>
      <c r="F674" s="52"/>
      <c r="G674" s="52"/>
      <c r="H674" s="52"/>
      <c r="I674" s="52"/>
      <c r="J674" s="53"/>
      <c r="K674" s="53"/>
      <c r="L674" s="53"/>
      <c r="M674" s="53"/>
      <c r="N674" s="52"/>
      <c r="O674" s="53"/>
    </row>
    <row r="675" spans="2:15" x14ac:dyDescent="0.2">
      <c r="B675" s="51"/>
      <c r="C675" s="51"/>
      <c r="D675" s="51"/>
      <c r="E675" s="52"/>
      <c r="F675" s="52"/>
      <c r="G675" s="52"/>
      <c r="H675" s="52"/>
      <c r="I675" s="52"/>
      <c r="J675" s="53"/>
      <c r="K675" s="53"/>
      <c r="L675" s="53"/>
      <c r="M675" s="53"/>
      <c r="N675" s="52"/>
      <c r="O675" s="53"/>
    </row>
    <row r="676" spans="2:15" x14ac:dyDescent="0.2">
      <c r="B676" s="51"/>
      <c r="C676" s="51"/>
      <c r="D676" s="51"/>
      <c r="E676" s="52"/>
      <c r="F676" s="52"/>
      <c r="G676" s="52"/>
      <c r="H676" s="52"/>
      <c r="I676" s="52"/>
      <c r="J676" s="53"/>
      <c r="K676" s="53"/>
      <c r="L676" s="53"/>
      <c r="M676" s="53"/>
      <c r="N676" s="52"/>
      <c r="O676" s="53"/>
    </row>
    <row r="677" spans="2:15" x14ac:dyDescent="0.2">
      <c r="B677" s="51"/>
      <c r="C677" s="51"/>
      <c r="D677" s="51"/>
      <c r="E677" s="52"/>
      <c r="F677" s="52"/>
      <c r="G677" s="52"/>
      <c r="H677" s="52"/>
      <c r="I677" s="52"/>
      <c r="J677" s="53"/>
      <c r="K677" s="53"/>
      <c r="L677" s="53"/>
      <c r="M677" s="53"/>
      <c r="N677" s="52"/>
      <c r="O677" s="53"/>
    </row>
    <row r="678" spans="2:15" x14ac:dyDescent="0.2">
      <c r="B678" s="51"/>
      <c r="C678" s="51"/>
      <c r="D678" s="51"/>
      <c r="E678" s="52"/>
      <c r="F678" s="52"/>
      <c r="G678" s="52"/>
      <c r="H678" s="52"/>
      <c r="I678" s="52"/>
      <c r="J678" s="53"/>
      <c r="K678" s="53"/>
      <c r="L678" s="53"/>
      <c r="M678" s="53"/>
      <c r="N678" s="52"/>
      <c r="O678" s="53"/>
    </row>
    <row r="679" spans="2:15" x14ac:dyDescent="0.2">
      <c r="B679" s="51"/>
      <c r="C679" s="51"/>
      <c r="D679" s="51"/>
      <c r="E679" s="52"/>
      <c r="F679" s="52"/>
      <c r="G679" s="52"/>
      <c r="H679" s="52"/>
      <c r="I679" s="52"/>
      <c r="J679" s="53"/>
      <c r="K679" s="53"/>
      <c r="L679" s="53"/>
      <c r="M679" s="53"/>
      <c r="N679" s="52"/>
      <c r="O679" s="53"/>
    </row>
    <row r="680" spans="2:15" x14ac:dyDescent="0.2">
      <c r="B680" s="51"/>
      <c r="C680" s="51"/>
      <c r="D680" s="51"/>
      <c r="E680" s="52"/>
      <c r="F680" s="52"/>
      <c r="G680" s="52"/>
      <c r="H680" s="52"/>
      <c r="I680" s="52"/>
      <c r="J680" s="53"/>
      <c r="K680" s="53"/>
      <c r="L680" s="53"/>
      <c r="M680" s="53"/>
      <c r="N680" s="52"/>
      <c r="O680" s="53"/>
    </row>
    <row r="681" spans="2:15" x14ac:dyDescent="0.2">
      <c r="B681" s="51"/>
      <c r="C681" s="51"/>
      <c r="D681" s="51"/>
      <c r="E681" s="52"/>
      <c r="F681" s="52"/>
      <c r="G681" s="52"/>
      <c r="H681" s="52"/>
      <c r="I681" s="52"/>
      <c r="J681" s="53"/>
      <c r="K681" s="53"/>
      <c r="L681" s="53"/>
      <c r="M681" s="53"/>
      <c r="N681" s="52"/>
      <c r="O681" s="53"/>
    </row>
    <row r="682" spans="2:15" x14ac:dyDescent="0.2">
      <c r="B682" s="51"/>
      <c r="C682" s="51"/>
      <c r="D682" s="51"/>
      <c r="E682" s="52"/>
      <c r="F682" s="52"/>
      <c r="G682" s="52"/>
      <c r="H682" s="52"/>
      <c r="I682" s="52"/>
      <c r="J682" s="53"/>
      <c r="K682" s="53"/>
      <c r="L682" s="53"/>
      <c r="M682" s="53"/>
      <c r="N682" s="52"/>
      <c r="O682" s="53"/>
    </row>
    <row r="683" spans="2:15" x14ac:dyDescent="0.2">
      <c r="B683" s="51"/>
      <c r="C683" s="51"/>
      <c r="D683" s="51"/>
      <c r="E683" s="52"/>
      <c r="F683" s="52"/>
      <c r="G683" s="52"/>
      <c r="H683" s="52"/>
      <c r="I683" s="52"/>
      <c r="J683" s="53"/>
      <c r="K683" s="53"/>
      <c r="L683" s="53"/>
      <c r="M683" s="53"/>
      <c r="N683" s="52"/>
      <c r="O683" s="53"/>
    </row>
    <row r="684" spans="2:15" x14ac:dyDescent="0.2">
      <c r="B684" s="51"/>
      <c r="C684" s="51"/>
      <c r="D684" s="51"/>
      <c r="E684" s="52"/>
      <c r="F684" s="52"/>
      <c r="G684" s="52"/>
      <c r="H684" s="52"/>
      <c r="I684" s="52"/>
      <c r="J684" s="53"/>
      <c r="K684" s="53"/>
      <c r="L684" s="53"/>
      <c r="M684" s="53"/>
      <c r="N684" s="52"/>
      <c r="O684" s="53"/>
    </row>
    <row r="685" spans="2:15" x14ac:dyDescent="0.2">
      <c r="B685" s="51"/>
      <c r="C685" s="51"/>
      <c r="D685" s="51"/>
      <c r="E685" s="52"/>
      <c r="F685" s="52"/>
      <c r="G685" s="52"/>
      <c r="H685" s="52"/>
      <c r="I685" s="52"/>
      <c r="J685" s="53"/>
      <c r="K685" s="53"/>
      <c r="L685" s="53"/>
      <c r="M685" s="53"/>
      <c r="N685" s="52"/>
      <c r="O685" s="53"/>
    </row>
    <row r="686" spans="2:15" x14ac:dyDescent="0.2">
      <c r="B686" s="51"/>
      <c r="C686" s="51"/>
      <c r="D686" s="51"/>
      <c r="E686" s="52"/>
      <c r="F686" s="52"/>
      <c r="G686" s="52"/>
      <c r="H686" s="52"/>
      <c r="I686" s="52"/>
      <c r="J686" s="53"/>
      <c r="K686" s="53"/>
      <c r="L686" s="53"/>
      <c r="M686" s="53"/>
      <c r="N686" s="52"/>
      <c r="O686" s="53"/>
    </row>
    <row r="687" spans="2:15" x14ac:dyDescent="0.2">
      <c r="B687" s="51"/>
      <c r="C687" s="51"/>
      <c r="D687" s="51"/>
      <c r="E687" s="52"/>
      <c r="F687" s="52"/>
      <c r="G687" s="52"/>
      <c r="H687" s="52"/>
      <c r="I687" s="52"/>
      <c r="J687" s="53"/>
      <c r="K687" s="53"/>
      <c r="L687" s="53"/>
      <c r="M687" s="53"/>
      <c r="N687" s="52"/>
      <c r="O687" s="53"/>
    </row>
    <row r="688" spans="2:15" x14ac:dyDescent="0.2">
      <c r="B688" s="51"/>
      <c r="C688" s="51"/>
      <c r="D688" s="51"/>
      <c r="E688" s="52"/>
      <c r="F688" s="52"/>
      <c r="G688" s="52"/>
      <c r="H688" s="52"/>
      <c r="I688" s="52"/>
      <c r="J688" s="53"/>
      <c r="K688" s="53"/>
      <c r="L688" s="53"/>
      <c r="M688" s="53"/>
      <c r="N688" s="52"/>
      <c r="O688" s="53"/>
    </row>
    <row r="689" spans="2:15" x14ac:dyDescent="0.2">
      <c r="B689" s="51"/>
      <c r="C689" s="51"/>
      <c r="D689" s="51"/>
      <c r="E689" s="52"/>
      <c r="F689" s="52"/>
      <c r="G689" s="52"/>
      <c r="H689" s="52"/>
      <c r="I689" s="52"/>
      <c r="J689" s="53"/>
      <c r="K689" s="53"/>
      <c r="L689" s="53"/>
      <c r="M689" s="53"/>
      <c r="N689" s="52"/>
      <c r="O689" s="53"/>
    </row>
    <row r="690" spans="2:15" x14ac:dyDescent="0.2">
      <c r="B690" s="51"/>
      <c r="C690" s="51"/>
      <c r="D690" s="51"/>
      <c r="E690" s="52"/>
      <c r="F690" s="52"/>
      <c r="G690" s="52"/>
      <c r="H690" s="52"/>
      <c r="I690" s="52"/>
      <c r="J690" s="53"/>
      <c r="K690" s="53"/>
      <c r="L690" s="53"/>
      <c r="M690" s="53"/>
      <c r="N690" s="52"/>
      <c r="O690" s="53"/>
    </row>
    <row r="691" spans="2:15" x14ac:dyDescent="0.2">
      <c r="B691" s="51"/>
      <c r="C691" s="51"/>
      <c r="D691" s="51"/>
      <c r="E691" s="52"/>
      <c r="F691" s="52"/>
      <c r="G691" s="52"/>
      <c r="H691" s="52"/>
      <c r="I691" s="52"/>
      <c r="J691" s="53"/>
      <c r="K691" s="53"/>
      <c r="L691" s="53"/>
      <c r="M691" s="53"/>
      <c r="N691" s="52"/>
      <c r="O691" s="53"/>
    </row>
    <row r="692" spans="2:15" x14ac:dyDescent="0.2">
      <c r="B692" s="51"/>
      <c r="C692" s="51"/>
      <c r="D692" s="51"/>
      <c r="E692" s="52"/>
      <c r="F692" s="52"/>
      <c r="G692" s="52"/>
      <c r="H692" s="52"/>
      <c r="I692" s="52"/>
      <c r="J692" s="53"/>
      <c r="K692" s="53"/>
      <c r="L692" s="53"/>
      <c r="M692" s="53"/>
      <c r="N692" s="52"/>
      <c r="O692" s="53"/>
    </row>
    <row r="693" spans="2:15" x14ac:dyDescent="0.2">
      <c r="B693" s="51"/>
      <c r="C693" s="51"/>
      <c r="D693" s="51"/>
      <c r="E693" s="52"/>
      <c r="F693" s="52"/>
      <c r="G693" s="52"/>
      <c r="H693" s="52"/>
      <c r="I693" s="52"/>
      <c r="J693" s="53"/>
      <c r="K693" s="53"/>
      <c r="L693" s="53"/>
      <c r="M693" s="53"/>
      <c r="N693" s="52"/>
      <c r="O693" s="53"/>
    </row>
    <row r="694" spans="2:15" x14ac:dyDescent="0.2">
      <c r="B694" s="51"/>
      <c r="C694" s="51"/>
      <c r="D694" s="51"/>
      <c r="E694" s="52"/>
      <c r="F694" s="52"/>
      <c r="G694" s="52"/>
      <c r="H694" s="52"/>
      <c r="I694" s="52"/>
      <c r="J694" s="53"/>
      <c r="K694" s="53"/>
      <c r="L694" s="53"/>
      <c r="M694" s="53"/>
      <c r="N694" s="52"/>
      <c r="O694" s="53"/>
    </row>
    <row r="695" spans="2:15" x14ac:dyDescent="0.2">
      <c r="B695" s="51"/>
      <c r="C695" s="51"/>
      <c r="D695" s="51"/>
      <c r="E695" s="52"/>
      <c r="F695" s="52"/>
      <c r="G695" s="52"/>
      <c r="H695" s="52"/>
      <c r="I695" s="52"/>
      <c r="J695" s="53"/>
      <c r="K695" s="53"/>
      <c r="L695" s="53"/>
      <c r="M695" s="53"/>
      <c r="N695" s="52"/>
      <c r="O695" s="53"/>
    </row>
    <row r="696" spans="2:15" x14ac:dyDescent="0.2">
      <c r="B696" s="51"/>
      <c r="C696" s="51"/>
      <c r="D696" s="51"/>
      <c r="E696" s="52"/>
      <c r="F696" s="52"/>
      <c r="G696" s="52"/>
      <c r="H696" s="52"/>
      <c r="I696" s="52"/>
      <c r="J696" s="53"/>
      <c r="K696" s="53"/>
      <c r="L696" s="53"/>
      <c r="M696" s="53"/>
      <c r="N696" s="52"/>
      <c r="O696" s="53"/>
    </row>
    <row r="697" spans="2:15" x14ac:dyDescent="0.2">
      <c r="B697" s="51"/>
      <c r="C697" s="51"/>
      <c r="D697" s="51"/>
      <c r="E697" s="52"/>
      <c r="F697" s="52"/>
      <c r="G697" s="52"/>
      <c r="H697" s="52"/>
      <c r="I697" s="52"/>
      <c r="J697" s="53"/>
      <c r="K697" s="53"/>
      <c r="L697" s="53"/>
      <c r="M697" s="53"/>
      <c r="N697" s="52"/>
      <c r="O697" s="53"/>
    </row>
    <row r="698" spans="2:15" x14ac:dyDescent="0.2">
      <c r="B698" s="51"/>
      <c r="C698" s="51"/>
      <c r="D698" s="51"/>
      <c r="E698" s="52"/>
      <c r="F698" s="52"/>
      <c r="G698" s="52"/>
      <c r="H698" s="52"/>
      <c r="I698" s="52"/>
      <c r="J698" s="53"/>
      <c r="K698" s="53"/>
      <c r="L698" s="53"/>
      <c r="M698" s="53"/>
      <c r="N698" s="52"/>
      <c r="O698" s="53"/>
    </row>
    <row r="699" spans="2:15" x14ac:dyDescent="0.2">
      <c r="B699" s="51"/>
      <c r="C699" s="51"/>
      <c r="D699" s="51"/>
      <c r="E699" s="52"/>
      <c r="F699" s="52"/>
      <c r="G699" s="52"/>
      <c r="H699" s="52"/>
      <c r="I699" s="52"/>
      <c r="J699" s="53"/>
      <c r="K699" s="53"/>
      <c r="L699" s="53"/>
      <c r="M699" s="53"/>
      <c r="N699" s="52"/>
      <c r="O699" s="53"/>
    </row>
    <row r="700" spans="2:15" x14ac:dyDescent="0.2">
      <c r="B700" s="51"/>
      <c r="C700" s="51"/>
      <c r="D700" s="51"/>
      <c r="E700" s="52"/>
      <c r="F700" s="52"/>
      <c r="G700" s="52"/>
      <c r="H700" s="52"/>
      <c r="I700" s="52"/>
      <c r="J700" s="53"/>
      <c r="K700" s="53"/>
      <c r="L700" s="53"/>
      <c r="M700" s="53"/>
      <c r="N700" s="52"/>
      <c r="O700" s="53"/>
    </row>
    <row r="701" spans="2:15" x14ac:dyDescent="0.2">
      <c r="B701" s="51"/>
      <c r="C701" s="51"/>
      <c r="D701" s="51"/>
      <c r="E701" s="52"/>
      <c r="F701" s="52"/>
      <c r="G701" s="52"/>
      <c r="H701" s="52"/>
      <c r="I701" s="52"/>
      <c r="J701" s="53"/>
      <c r="K701" s="53"/>
      <c r="L701" s="53"/>
      <c r="M701" s="53"/>
      <c r="N701" s="52"/>
      <c r="O701" s="53"/>
    </row>
    <row r="702" spans="2:15" x14ac:dyDescent="0.2">
      <c r="B702" s="51"/>
      <c r="C702" s="51"/>
      <c r="D702" s="51"/>
      <c r="E702" s="52"/>
      <c r="F702" s="52"/>
      <c r="G702" s="52"/>
      <c r="H702" s="52"/>
      <c r="I702" s="52"/>
      <c r="J702" s="53"/>
      <c r="K702" s="53"/>
      <c r="L702" s="53"/>
      <c r="M702" s="53"/>
      <c r="N702" s="52"/>
      <c r="O702" s="53"/>
    </row>
    <row r="703" spans="2:15" x14ac:dyDescent="0.2">
      <c r="B703" s="51"/>
      <c r="C703" s="51"/>
      <c r="D703" s="51"/>
      <c r="E703" s="52"/>
      <c r="F703" s="52"/>
      <c r="G703" s="52"/>
      <c r="H703" s="52"/>
      <c r="I703" s="52"/>
      <c r="J703" s="53"/>
      <c r="K703" s="53"/>
      <c r="L703" s="53"/>
      <c r="M703" s="53"/>
      <c r="N703" s="52"/>
      <c r="O703" s="53"/>
    </row>
    <row r="704" spans="2:15" x14ac:dyDescent="0.2">
      <c r="B704" s="51"/>
      <c r="C704" s="51"/>
      <c r="D704" s="51"/>
      <c r="E704" s="52"/>
      <c r="F704" s="52"/>
      <c r="G704" s="52"/>
      <c r="H704" s="52"/>
      <c r="I704" s="52"/>
      <c r="J704" s="53"/>
      <c r="K704" s="53"/>
      <c r="L704" s="53"/>
      <c r="M704" s="53"/>
      <c r="N704" s="52"/>
      <c r="O704" s="53"/>
    </row>
    <row r="705" spans="2:15" x14ac:dyDescent="0.2">
      <c r="B705" s="51"/>
      <c r="C705" s="51"/>
      <c r="D705" s="51"/>
      <c r="E705" s="52"/>
      <c r="F705" s="52"/>
      <c r="G705" s="52"/>
      <c r="H705" s="52"/>
      <c r="I705" s="52"/>
      <c r="J705" s="53"/>
      <c r="K705" s="53"/>
      <c r="L705" s="53"/>
      <c r="M705" s="53"/>
      <c r="N705" s="52"/>
      <c r="O705" s="53"/>
    </row>
    <row r="706" spans="2:15" x14ac:dyDescent="0.2">
      <c r="B706" s="51"/>
      <c r="C706" s="51"/>
      <c r="D706" s="51"/>
      <c r="E706" s="52"/>
      <c r="F706" s="52"/>
      <c r="G706" s="52"/>
      <c r="H706" s="52"/>
      <c r="I706" s="52"/>
      <c r="J706" s="53"/>
      <c r="K706" s="53"/>
      <c r="L706" s="53"/>
      <c r="M706" s="53"/>
      <c r="N706" s="52"/>
      <c r="O706" s="53"/>
    </row>
    <row r="707" spans="2:15" x14ac:dyDescent="0.2">
      <c r="B707" s="51"/>
      <c r="C707" s="51"/>
      <c r="D707" s="51"/>
      <c r="E707" s="52"/>
      <c r="F707" s="52"/>
      <c r="G707" s="52"/>
      <c r="H707" s="52"/>
      <c r="I707" s="52"/>
      <c r="J707" s="53"/>
      <c r="K707" s="53"/>
      <c r="L707" s="53"/>
      <c r="M707" s="53"/>
      <c r="N707" s="52"/>
      <c r="O707" s="53"/>
    </row>
    <row r="708" spans="2:15" x14ac:dyDescent="0.2">
      <c r="B708" s="51"/>
      <c r="C708" s="51"/>
      <c r="D708" s="51"/>
      <c r="E708" s="52"/>
      <c r="F708" s="52"/>
      <c r="G708" s="52"/>
      <c r="H708" s="52"/>
      <c r="I708" s="52"/>
      <c r="J708" s="53"/>
      <c r="K708" s="53"/>
      <c r="L708" s="53"/>
      <c r="M708" s="53"/>
      <c r="N708" s="52"/>
      <c r="O708" s="53"/>
    </row>
    <row r="709" spans="2:15" x14ac:dyDescent="0.2">
      <c r="B709" s="51"/>
      <c r="C709" s="51"/>
      <c r="D709" s="51"/>
      <c r="E709" s="52"/>
      <c r="F709" s="52"/>
      <c r="G709" s="52"/>
      <c r="H709" s="52"/>
      <c r="I709" s="52"/>
      <c r="J709" s="53"/>
      <c r="K709" s="53"/>
      <c r="L709" s="53"/>
      <c r="M709" s="53"/>
      <c r="N709" s="52"/>
      <c r="O709" s="53"/>
    </row>
  </sheetData>
  <phoneticPr fontId="2"/>
  <pageMargins left="0.31496062992125984" right="0.19685039370078741" top="0.70866141732283472" bottom="0.19685039370078741" header="0.39370078740157483" footer="0.27559055118110237"/>
  <pageSetup paperSize="9" scale="79" firstPageNumber="53" orientation="portrait" useFirstPageNumber="1" r:id="rId1"/>
  <headerFooter alignWithMargins="0">
    <oddHeader>&amp;Rデータ編２_項目別・地域別集計（R5）&amp;A</oddHeader>
    <oddFooter>&amp;C&amp;P</oddFooter>
  </headerFooter>
  <rowBreaks count="6" manualBreakCount="6">
    <brk id="75" max="17" man="1"/>
    <brk id="137" max="17" man="1"/>
    <brk id="220" max="17" man="1"/>
    <brk id="293" max="17" man="1"/>
    <brk id="356" max="17" man="1"/>
    <brk id="418" max="17" man="1"/>
  </rowBreaks>
  <ignoredErrors>
    <ignoredError sqref="K369 K400 K43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R709"/>
  <sheetViews>
    <sheetView view="pageBreakPreview" zoomScaleNormal="85" zoomScaleSheetLayoutView="100" workbookViewId="0">
      <selection activeCell="T2" sqref="T2"/>
    </sheetView>
  </sheetViews>
  <sheetFormatPr defaultRowHeight="13.2" x14ac:dyDescent="0.2"/>
  <cols>
    <col min="1" max="1" width="2.33203125" customWidth="1"/>
    <col min="2" max="4" width="7.6640625" style="1" customWidth="1"/>
    <col min="5" max="9" width="7.6640625" customWidth="1"/>
    <col min="10" max="13" width="7.6640625" style="2" customWidth="1"/>
    <col min="14" max="14" width="7.6640625" customWidth="1"/>
    <col min="15" max="17" width="7.6640625" style="2" customWidth="1"/>
    <col min="18" max="18" width="1.6640625" customWidth="1"/>
  </cols>
  <sheetData>
    <row r="1" spans="1:18" ht="14.4" x14ac:dyDescent="0.2">
      <c r="A1" s="453" t="s">
        <v>109</v>
      </c>
      <c r="B1"/>
      <c r="C1"/>
      <c r="D1"/>
      <c r="J1"/>
      <c r="K1"/>
      <c r="L1"/>
      <c r="M1"/>
      <c r="O1"/>
      <c r="P1"/>
      <c r="Q1"/>
    </row>
    <row r="3" spans="1:18" x14ac:dyDescent="0.2">
      <c r="B3" s="50" t="s">
        <v>8</v>
      </c>
      <c r="C3" s="50"/>
      <c r="D3" s="51"/>
      <c r="E3" s="52"/>
      <c r="F3" s="52"/>
      <c r="G3" s="52"/>
      <c r="H3" s="52"/>
      <c r="I3" s="52"/>
      <c r="J3" s="53"/>
      <c r="K3" s="53"/>
      <c r="L3" s="53"/>
      <c r="M3" s="53"/>
      <c r="N3" s="52"/>
      <c r="O3" s="53"/>
    </row>
    <row r="4" spans="1:18" s="3" customFormat="1" ht="19.2" x14ac:dyDescent="0.15">
      <c r="B4" s="5" t="s">
        <v>9</v>
      </c>
      <c r="C4" s="6" t="s">
        <v>85</v>
      </c>
      <c r="D4" s="307" t="s">
        <v>86</v>
      </c>
      <c r="E4" s="307" t="s">
        <v>87</v>
      </c>
      <c r="F4" s="308" t="s">
        <v>10</v>
      </c>
      <c r="G4" s="309" t="s">
        <v>88</v>
      </c>
      <c r="H4" s="307" t="s">
        <v>87</v>
      </c>
      <c r="I4" s="6" t="s">
        <v>11</v>
      </c>
      <c r="J4" s="54"/>
      <c r="K4" s="19"/>
      <c r="L4" s="18"/>
      <c r="M4" s="18"/>
      <c r="N4" s="18"/>
      <c r="O4" s="18"/>
      <c r="P4" s="18"/>
      <c r="Q4" s="18"/>
      <c r="R4" s="19"/>
    </row>
    <row r="5" spans="1:18" s="9" customFormat="1" x14ac:dyDescent="0.2">
      <c r="B5" s="55"/>
      <c r="C5" s="26" t="s">
        <v>10</v>
      </c>
      <c r="D5" s="210">
        <f>SUM(D6:D7)</f>
        <v>710</v>
      </c>
      <c r="E5" s="210">
        <f>SUM(E6:E7)</f>
        <v>702</v>
      </c>
      <c r="F5" s="226">
        <f t="shared" ref="F5:F12" si="0">SUM(D5:E5)</f>
        <v>1412</v>
      </c>
      <c r="G5" s="171">
        <f>D5/$F$5</f>
        <v>0.50283286118980175</v>
      </c>
      <c r="H5" s="102">
        <f>E5/$F$5</f>
        <v>0.49716713881019831</v>
      </c>
      <c r="I5" s="102">
        <f>F5/$F$12</f>
        <v>0.25386551600143831</v>
      </c>
      <c r="J5" s="56"/>
      <c r="K5" s="57"/>
      <c r="L5" s="26"/>
      <c r="M5" s="57"/>
      <c r="N5" s="57"/>
      <c r="O5" s="57"/>
      <c r="P5" s="8"/>
      <c r="Q5" s="8"/>
      <c r="R5" s="8"/>
    </row>
    <row r="6" spans="1:18" s="9" customFormat="1" x14ac:dyDescent="0.2">
      <c r="B6" s="55" t="s">
        <v>12</v>
      </c>
      <c r="C6" s="58" t="s">
        <v>13</v>
      </c>
      <c r="D6" s="326">
        <v>337</v>
      </c>
      <c r="E6" s="326">
        <v>350</v>
      </c>
      <c r="F6" s="227">
        <f t="shared" si="0"/>
        <v>687</v>
      </c>
      <c r="G6" s="151">
        <f>D6/$F$6</f>
        <v>0.49053857350800584</v>
      </c>
      <c r="H6" s="106">
        <f>E6/$F$6</f>
        <v>0.50946142649199422</v>
      </c>
      <c r="I6" s="106">
        <f>F6/$F$5</f>
        <v>0.48654390934844194</v>
      </c>
      <c r="J6" s="56"/>
      <c r="K6" s="26"/>
      <c r="L6" s="26"/>
      <c r="M6" s="57"/>
      <c r="N6" s="57"/>
      <c r="O6" s="57"/>
      <c r="P6" s="8"/>
      <c r="Q6" s="8"/>
      <c r="R6" s="8"/>
    </row>
    <row r="7" spans="1:18" s="9" customFormat="1" x14ac:dyDescent="0.2">
      <c r="B7" s="59"/>
      <c r="C7" s="60" t="s">
        <v>14</v>
      </c>
      <c r="D7" s="327">
        <v>373</v>
      </c>
      <c r="E7" s="327">
        <v>352</v>
      </c>
      <c r="F7" s="228">
        <f t="shared" si="0"/>
        <v>725</v>
      </c>
      <c r="G7" s="172">
        <f>D7/$F$7</f>
        <v>0.51448275862068971</v>
      </c>
      <c r="H7" s="118">
        <f>E7/$F$7</f>
        <v>0.48551724137931035</v>
      </c>
      <c r="I7" s="118">
        <f>F7/$F$5</f>
        <v>0.51345609065155806</v>
      </c>
      <c r="J7" s="56"/>
      <c r="K7" s="26"/>
      <c r="L7" s="26"/>
      <c r="M7" s="57"/>
      <c r="N7" s="57"/>
      <c r="O7" s="57"/>
      <c r="P7" s="8"/>
      <c r="Q7" s="8"/>
      <c r="R7" s="8"/>
    </row>
    <row r="8" spans="1:18" s="9" customFormat="1" x14ac:dyDescent="0.2">
      <c r="B8" s="55"/>
      <c r="C8" s="26" t="s">
        <v>10</v>
      </c>
      <c r="D8" s="210">
        <f>SUM(D9:D10)</f>
        <v>1287</v>
      </c>
      <c r="E8" s="210">
        <f>SUM(E9:E10)</f>
        <v>1233</v>
      </c>
      <c r="F8" s="226">
        <f t="shared" si="0"/>
        <v>2520</v>
      </c>
      <c r="G8" s="171">
        <f>D8/$F$8</f>
        <v>0.51071428571428568</v>
      </c>
      <c r="H8" s="102">
        <f>E8/$F$8</f>
        <v>0.48928571428571427</v>
      </c>
      <c r="I8" s="102">
        <f>F8/$F$12</f>
        <v>0.45307443365695793</v>
      </c>
      <c r="J8" s="56"/>
      <c r="K8" s="26"/>
      <c r="L8" s="26"/>
      <c r="M8" s="57"/>
      <c r="N8" s="57"/>
      <c r="O8" s="57"/>
      <c r="P8" s="8"/>
      <c r="Q8" s="8"/>
      <c r="R8" s="8"/>
    </row>
    <row r="9" spans="1:18" s="9" customFormat="1" x14ac:dyDescent="0.2">
      <c r="B9" s="55" t="s">
        <v>15</v>
      </c>
      <c r="C9" s="58" t="s">
        <v>13</v>
      </c>
      <c r="D9" s="326">
        <v>677</v>
      </c>
      <c r="E9" s="326">
        <v>637</v>
      </c>
      <c r="F9" s="227">
        <f t="shared" si="0"/>
        <v>1314</v>
      </c>
      <c r="G9" s="151">
        <f>D9/$F$9</f>
        <v>0.515220700152207</v>
      </c>
      <c r="H9" s="106">
        <f>E9/$F$9</f>
        <v>0.484779299847793</v>
      </c>
      <c r="I9" s="106">
        <f>F9/$F$8</f>
        <v>0.52142857142857146</v>
      </c>
      <c r="J9" s="56"/>
      <c r="K9" s="26"/>
      <c r="L9" s="26"/>
      <c r="M9" s="57"/>
      <c r="N9" s="57"/>
      <c r="O9" s="57"/>
      <c r="P9" s="8"/>
      <c r="Q9" s="8"/>
      <c r="R9" s="8"/>
    </row>
    <row r="10" spans="1:18" s="9" customFormat="1" x14ac:dyDescent="0.2">
      <c r="B10" s="59"/>
      <c r="C10" s="60" t="s">
        <v>16</v>
      </c>
      <c r="D10" s="328">
        <v>610</v>
      </c>
      <c r="E10" s="328">
        <v>596</v>
      </c>
      <c r="F10" s="228">
        <f t="shared" si="0"/>
        <v>1206</v>
      </c>
      <c r="G10" s="172">
        <f>D10/$F$10</f>
        <v>0.50580431177446106</v>
      </c>
      <c r="H10" s="118">
        <f>E10/$F$10</f>
        <v>0.494195688225539</v>
      </c>
      <c r="I10" s="118">
        <f>F10/$F$8</f>
        <v>0.47857142857142859</v>
      </c>
      <c r="J10" s="56"/>
      <c r="K10" s="26"/>
      <c r="L10" s="26"/>
      <c r="M10" s="57"/>
      <c r="N10" s="57"/>
      <c r="O10" s="57"/>
      <c r="P10" s="8"/>
      <c r="Q10" s="8"/>
      <c r="R10" s="8"/>
    </row>
    <row r="11" spans="1:18" s="9" customFormat="1" ht="13.8" thickBot="1" x14ac:dyDescent="0.25">
      <c r="B11" s="58" t="s">
        <v>17</v>
      </c>
      <c r="C11" s="58" t="s">
        <v>16</v>
      </c>
      <c r="D11" s="385">
        <v>884</v>
      </c>
      <c r="E11" s="385">
        <v>746</v>
      </c>
      <c r="F11" s="227">
        <f t="shared" si="0"/>
        <v>1630</v>
      </c>
      <c r="G11" s="151">
        <f>D11/$F$11</f>
        <v>0.54233128834355826</v>
      </c>
      <c r="H11" s="106">
        <f>E11/$F$11</f>
        <v>0.45766871165644174</v>
      </c>
      <c r="I11" s="106">
        <f>F11/$F$12</f>
        <v>0.29306005034160376</v>
      </c>
      <c r="J11" s="56"/>
      <c r="K11" s="26"/>
      <c r="L11" s="26"/>
      <c r="M11" s="57"/>
      <c r="N11" s="57"/>
      <c r="O11" s="57"/>
      <c r="P11" s="8"/>
      <c r="Q11" s="8"/>
      <c r="R11" s="8"/>
    </row>
    <row r="12" spans="1:18" s="9" customFormat="1" ht="13.8" thickTop="1" x14ac:dyDescent="0.2">
      <c r="B12" s="61"/>
      <c r="C12" s="62" t="s">
        <v>10</v>
      </c>
      <c r="D12" s="222">
        <f>D5+D8+D11</f>
        <v>2881</v>
      </c>
      <c r="E12" s="222">
        <f>E5+E8+E11</f>
        <v>2681</v>
      </c>
      <c r="F12" s="229">
        <f t="shared" si="0"/>
        <v>5562</v>
      </c>
      <c r="G12" s="150">
        <f>D12/$F$12</f>
        <v>0.51797914419273638</v>
      </c>
      <c r="H12" s="173">
        <f>E12/$F$12</f>
        <v>0.48202085580726356</v>
      </c>
      <c r="I12" s="173">
        <f>F12/$F$12</f>
        <v>1</v>
      </c>
      <c r="J12" s="56"/>
      <c r="K12" s="26"/>
      <c r="L12" s="26"/>
      <c r="M12" s="57"/>
      <c r="N12" s="57"/>
      <c r="O12" s="57"/>
      <c r="P12" s="8"/>
      <c r="Q12" s="8"/>
      <c r="R12" s="8"/>
    </row>
    <row r="13" spans="1:18" s="9" customFormat="1" x14ac:dyDescent="0.2">
      <c r="B13" s="17"/>
      <c r="C13" s="17"/>
      <c r="D13" s="17"/>
      <c r="E13" s="63"/>
      <c r="F13" s="63"/>
      <c r="G13" s="63"/>
      <c r="H13" s="63"/>
      <c r="I13" s="63"/>
      <c r="J13" s="63"/>
      <c r="K13" s="63"/>
      <c r="L13" s="63"/>
      <c r="M13" s="63"/>
      <c r="N13" s="64"/>
      <c r="O13" s="63"/>
      <c r="P13" s="10"/>
      <c r="Q13" s="10"/>
    </row>
    <row r="14" spans="1:18" s="9" customFormat="1" ht="24" customHeight="1" x14ac:dyDescent="0.2">
      <c r="B14" s="65" t="s">
        <v>18</v>
      </c>
      <c r="C14" s="65"/>
      <c r="D14" s="66"/>
      <c r="E14" s="452" t="s">
        <v>106</v>
      </c>
      <c r="F14" s="64"/>
      <c r="G14" s="64"/>
      <c r="H14" s="64"/>
      <c r="I14" s="64"/>
      <c r="J14" s="63"/>
      <c r="K14" s="63"/>
      <c r="L14" s="63"/>
      <c r="M14" s="63"/>
      <c r="N14" s="64"/>
      <c r="O14" s="63"/>
      <c r="P14" s="10"/>
      <c r="Q14" s="10"/>
    </row>
    <row r="15" spans="1:18" s="13" customFormat="1" ht="19.2" x14ac:dyDescent="0.15">
      <c r="B15" s="67" t="s">
        <v>9</v>
      </c>
      <c r="C15" s="67" t="s">
        <v>19</v>
      </c>
      <c r="D15" s="405" t="s">
        <v>20</v>
      </c>
      <c r="E15" s="11" t="s">
        <v>58</v>
      </c>
      <c r="F15" s="433" t="s">
        <v>101</v>
      </c>
      <c r="G15" s="11" t="s">
        <v>59</v>
      </c>
      <c r="H15" s="11" t="s">
        <v>21</v>
      </c>
      <c r="I15" s="11" t="s">
        <v>22</v>
      </c>
      <c r="J15" s="11" t="s">
        <v>107</v>
      </c>
      <c r="K15" s="411" t="s">
        <v>10</v>
      </c>
      <c r="L15" s="11" t="s">
        <v>58</v>
      </c>
      <c r="M15" s="433" t="s">
        <v>101</v>
      </c>
      <c r="N15" s="11" t="s">
        <v>59</v>
      </c>
      <c r="O15" s="11" t="s">
        <v>21</v>
      </c>
      <c r="P15" s="11" t="s">
        <v>22</v>
      </c>
      <c r="Q15" s="11" t="s">
        <v>107</v>
      </c>
      <c r="R15" s="46"/>
    </row>
    <row r="16" spans="1:18" s="9" customFormat="1" x14ac:dyDescent="0.2">
      <c r="B16" s="68"/>
      <c r="C16" s="69"/>
      <c r="D16" s="70" t="s">
        <v>10</v>
      </c>
      <c r="E16" s="210">
        <f t="shared" ref="E16:J16" si="1">E17+E18</f>
        <v>24</v>
      </c>
      <c r="F16" s="210">
        <f t="shared" si="1"/>
        <v>52</v>
      </c>
      <c r="G16" s="210">
        <f t="shared" si="1"/>
        <v>85</v>
      </c>
      <c r="H16" s="210">
        <f t="shared" si="1"/>
        <v>1229</v>
      </c>
      <c r="I16" s="210">
        <f t="shared" si="1"/>
        <v>16</v>
      </c>
      <c r="J16" s="210">
        <f t="shared" si="1"/>
        <v>2</v>
      </c>
      <c r="K16" s="211">
        <f>SUM(K17:K18)</f>
        <v>1408</v>
      </c>
      <c r="L16" s="71">
        <f t="shared" ref="L16:Q16" si="2">E16/$K$16</f>
        <v>1.7045454545454544E-2</v>
      </c>
      <c r="M16" s="71">
        <f t="shared" si="2"/>
        <v>3.6931818181818184E-2</v>
      </c>
      <c r="N16" s="71">
        <f t="shared" si="2"/>
        <v>6.0369318181818184E-2</v>
      </c>
      <c r="O16" s="71">
        <f t="shared" si="2"/>
        <v>0.87286931818181823</v>
      </c>
      <c r="P16" s="14">
        <f t="shared" si="2"/>
        <v>1.1363636363636364E-2</v>
      </c>
      <c r="Q16" s="39">
        <f t="shared" si="2"/>
        <v>1.4204545454545455E-3</v>
      </c>
      <c r="R16" s="251"/>
    </row>
    <row r="17" spans="2:18" s="9" customFormat="1" x14ac:dyDescent="0.2">
      <c r="B17" s="55"/>
      <c r="C17" s="72"/>
      <c r="D17" s="58" t="s">
        <v>86</v>
      </c>
      <c r="E17" s="212">
        <f t="shared" ref="E17:J18" si="3">E21+E24</f>
        <v>14</v>
      </c>
      <c r="F17" s="212">
        <f t="shared" si="3"/>
        <v>25</v>
      </c>
      <c r="G17" s="212">
        <f t="shared" si="3"/>
        <v>47</v>
      </c>
      <c r="H17" s="212">
        <f t="shared" si="3"/>
        <v>614</v>
      </c>
      <c r="I17" s="212">
        <f t="shared" si="3"/>
        <v>6</v>
      </c>
      <c r="J17" s="212">
        <f t="shared" si="3"/>
        <v>1</v>
      </c>
      <c r="K17" s="213">
        <f>SUM(E17:J17)</f>
        <v>707</v>
      </c>
      <c r="L17" s="73">
        <f t="shared" ref="L17:Q17" si="4">E17/$K$17</f>
        <v>1.9801980198019802E-2</v>
      </c>
      <c r="M17" s="73">
        <f t="shared" si="4"/>
        <v>3.536067892503536E-2</v>
      </c>
      <c r="N17" s="73">
        <f t="shared" si="4"/>
        <v>6.6478076379066484E-2</v>
      </c>
      <c r="O17" s="73">
        <f t="shared" si="4"/>
        <v>0.86845827439886847</v>
      </c>
      <c r="P17" s="20">
        <f t="shared" si="4"/>
        <v>8.4865629420084864E-3</v>
      </c>
      <c r="Q17" s="40">
        <f t="shared" si="4"/>
        <v>1.4144271570014145E-3</v>
      </c>
      <c r="R17" s="251"/>
    </row>
    <row r="18" spans="2:18" s="9" customFormat="1" x14ac:dyDescent="0.2">
      <c r="B18" s="55"/>
      <c r="C18" s="72" t="s">
        <v>10</v>
      </c>
      <c r="D18" s="74" t="s">
        <v>89</v>
      </c>
      <c r="E18" s="214">
        <f t="shared" si="3"/>
        <v>10</v>
      </c>
      <c r="F18" s="214">
        <f t="shared" si="3"/>
        <v>27</v>
      </c>
      <c r="G18" s="214">
        <f t="shared" si="3"/>
        <v>38</v>
      </c>
      <c r="H18" s="214">
        <f t="shared" si="3"/>
        <v>615</v>
      </c>
      <c r="I18" s="214">
        <f t="shared" si="3"/>
        <v>10</v>
      </c>
      <c r="J18" s="214">
        <f t="shared" si="3"/>
        <v>1</v>
      </c>
      <c r="K18" s="215">
        <f>SUM(E18:J18)</f>
        <v>701</v>
      </c>
      <c r="L18" s="77">
        <f t="shared" ref="L18:Q18" si="5">E18/$K$18</f>
        <v>1.4265335235378032E-2</v>
      </c>
      <c r="M18" s="77">
        <f t="shared" si="5"/>
        <v>3.8516405135520682E-2</v>
      </c>
      <c r="N18" s="77">
        <f t="shared" si="5"/>
        <v>5.4208273894436519E-2</v>
      </c>
      <c r="O18" s="77">
        <f t="shared" si="5"/>
        <v>0.87731811697574891</v>
      </c>
      <c r="P18" s="22">
        <f t="shared" si="5"/>
        <v>1.4265335235378032E-2</v>
      </c>
      <c r="Q18" s="41">
        <f t="shared" si="5"/>
        <v>1.4265335235378032E-3</v>
      </c>
      <c r="R18" s="251"/>
    </row>
    <row r="19" spans="2:18" s="9" customFormat="1" x14ac:dyDescent="0.2">
      <c r="B19" s="55"/>
      <c r="C19" s="72"/>
      <c r="D19" s="59" t="s">
        <v>23</v>
      </c>
      <c r="E19" s="356"/>
      <c r="F19" s="356"/>
      <c r="G19" s="356"/>
      <c r="H19" s="356"/>
      <c r="I19" s="356"/>
      <c r="J19" s="356"/>
      <c r="K19" s="216">
        <f>$F$5-K16</f>
        <v>4</v>
      </c>
      <c r="L19" s="364"/>
      <c r="M19" s="364"/>
      <c r="N19" s="364"/>
      <c r="O19" s="364"/>
      <c r="P19" s="365"/>
      <c r="Q19" s="380"/>
      <c r="R19" s="251"/>
    </row>
    <row r="20" spans="2:18" s="9" customFormat="1" x14ac:dyDescent="0.2">
      <c r="B20" s="55"/>
      <c r="C20" s="68" t="s">
        <v>24</v>
      </c>
      <c r="D20" s="70" t="s">
        <v>10</v>
      </c>
      <c r="E20" s="210">
        <f t="shared" ref="E20:J20" si="6">E21+E22</f>
        <v>5</v>
      </c>
      <c r="F20" s="210">
        <f t="shared" si="6"/>
        <v>23</v>
      </c>
      <c r="G20" s="210">
        <f t="shared" si="6"/>
        <v>29</v>
      </c>
      <c r="H20" s="210">
        <f t="shared" si="6"/>
        <v>623</v>
      </c>
      <c r="I20" s="210">
        <f t="shared" si="6"/>
        <v>4</v>
      </c>
      <c r="J20" s="210">
        <f t="shared" si="6"/>
        <v>0</v>
      </c>
      <c r="K20" s="211">
        <f t="shared" ref="K20:K25" si="7">SUM(E20:J20)</f>
        <v>684</v>
      </c>
      <c r="L20" s="71">
        <f t="shared" ref="L20:Q20" si="8">E20/$K$20</f>
        <v>7.3099415204678359E-3</v>
      </c>
      <c r="M20" s="71">
        <f t="shared" si="8"/>
        <v>3.3625730994152045E-2</v>
      </c>
      <c r="N20" s="71">
        <f t="shared" si="8"/>
        <v>4.2397660818713448E-2</v>
      </c>
      <c r="O20" s="71">
        <f t="shared" si="8"/>
        <v>0.91081871345029242</v>
      </c>
      <c r="P20" s="14">
        <f t="shared" si="8"/>
        <v>5.8479532163742687E-3</v>
      </c>
      <c r="Q20" s="39">
        <f t="shared" si="8"/>
        <v>0</v>
      </c>
      <c r="R20" s="251"/>
    </row>
    <row r="21" spans="2:18" s="9" customFormat="1" x14ac:dyDescent="0.2">
      <c r="B21" s="55" t="s">
        <v>12</v>
      </c>
      <c r="C21" s="55" t="s">
        <v>13</v>
      </c>
      <c r="D21" s="58" t="s">
        <v>86</v>
      </c>
      <c r="E21" s="322">
        <v>1</v>
      </c>
      <c r="F21" s="322">
        <v>9</v>
      </c>
      <c r="G21" s="322">
        <v>18</v>
      </c>
      <c r="H21" s="326">
        <v>306</v>
      </c>
      <c r="I21" s="322">
        <v>1</v>
      </c>
      <c r="J21" s="322">
        <v>0</v>
      </c>
      <c r="K21" s="213">
        <f t="shared" si="7"/>
        <v>335</v>
      </c>
      <c r="L21" s="73">
        <f t="shared" ref="L21:Q21" si="9">E21/$K$21</f>
        <v>2.9850746268656717E-3</v>
      </c>
      <c r="M21" s="73">
        <f t="shared" si="9"/>
        <v>2.6865671641791045E-2</v>
      </c>
      <c r="N21" s="73">
        <f t="shared" si="9"/>
        <v>5.3731343283582089E-2</v>
      </c>
      <c r="O21" s="73">
        <f t="shared" si="9"/>
        <v>0.91343283582089552</v>
      </c>
      <c r="P21" s="20">
        <f t="shared" si="9"/>
        <v>2.9850746268656717E-3</v>
      </c>
      <c r="Q21" s="40">
        <f t="shared" si="9"/>
        <v>0</v>
      </c>
      <c r="R21" s="251"/>
    </row>
    <row r="22" spans="2:18" s="9" customFormat="1" x14ac:dyDescent="0.2">
      <c r="B22" s="55"/>
      <c r="C22" s="55"/>
      <c r="D22" s="60" t="s">
        <v>89</v>
      </c>
      <c r="E22" s="323">
        <v>4</v>
      </c>
      <c r="F22" s="323">
        <v>14</v>
      </c>
      <c r="G22" s="323">
        <v>11</v>
      </c>
      <c r="H22" s="327">
        <v>317</v>
      </c>
      <c r="I22" s="323">
        <v>3</v>
      </c>
      <c r="J22" s="323">
        <v>0</v>
      </c>
      <c r="K22" s="217">
        <f t="shared" si="7"/>
        <v>349</v>
      </c>
      <c r="L22" s="81">
        <f t="shared" ref="L22:Q22" si="10">E22/$K$22</f>
        <v>1.1461318051575931E-2</v>
      </c>
      <c r="M22" s="81">
        <f t="shared" si="10"/>
        <v>4.0114613180515762E-2</v>
      </c>
      <c r="N22" s="81">
        <f t="shared" si="10"/>
        <v>3.151862464183381E-2</v>
      </c>
      <c r="O22" s="81">
        <f t="shared" si="10"/>
        <v>0.90830945558739251</v>
      </c>
      <c r="P22" s="23">
        <f t="shared" si="10"/>
        <v>8.5959885386819486E-3</v>
      </c>
      <c r="Q22" s="42">
        <f t="shared" si="10"/>
        <v>0</v>
      </c>
      <c r="R22" s="251"/>
    </row>
    <row r="23" spans="2:18" s="9" customFormat="1" x14ac:dyDescent="0.2">
      <c r="B23" s="55"/>
      <c r="C23" s="68"/>
      <c r="D23" s="70" t="s">
        <v>10</v>
      </c>
      <c r="E23" s="210">
        <f t="shared" ref="E23:J23" si="11">E24+E25</f>
        <v>19</v>
      </c>
      <c r="F23" s="210">
        <f t="shared" si="11"/>
        <v>29</v>
      </c>
      <c r="G23" s="210">
        <f t="shared" si="11"/>
        <v>56</v>
      </c>
      <c r="H23" s="210">
        <f t="shared" si="11"/>
        <v>606</v>
      </c>
      <c r="I23" s="210">
        <f t="shared" si="11"/>
        <v>12</v>
      </c>
      <c r="J23" s="210">
        <f t="shared" si="11"/>
        <v>2</v>
      </c>
      <c r="K23" s="211">
        <f t="shared" si="7"/>
        <v>724</v>
      </c>
      <c r="L23" s="71">
        <f t="shared" ref="L23:Q23" si="12">E23/$K$23</f>
        <v>2.6243093922651933E-2</v>
      </c>
      <c r="M23" s="71">
        <f t="shared" si="12"/>
        <v>4.0055248618784532E-2</v>
      </c>
      <c r="N23" s="71">
        <f t="shared" si="12"/>
        <v>7.7348066298342538E-2</v>
      </c>
      <c r="O23" s="71">
        <f t="shared" si="12"/>
        <v>0.83701657458563539</v>
      </c>
      <c r="P23" s="14">
        <f t="shared" si="12"/>
        <v>1.6574585635359115E-2</v>
      </c>
      <c r="Q23" s="39">
        <f t="shared" si="12"/>
        <v>2.7624309392265192E-3</v>
      </c>
      <c r="R23" s="251"/>
    </row>
    <row r="24" spans="2:18" s="9" customFormat="1" x14ac:dyDescent="0.2">
      <c r="B24" s="55"/>
      <c r="C24" s="55" t="s">
        <v>14</v>
      </c>
      <c r="D24" s="82" t="s">
        <v>86</v>
      </c>
      <c r="E24" s="322">
        <v>13</v>
      </c>
      <c r="F24" s="322">
        <v>16</v>
      </c>
      <c r="G24" s="322">
        <v>29</v>
      </c>
      <c r="H24" s="326">
        <v>308</v>
      </c>
      <c r="I24" s="322">
        <v>5</v>
      </c>
      <c r="J24" s="322">
        <v>1</v>
      </c>
      <c r="K24" s="218">
        <f t="shared" si="7"/>
        <v>372</v>
      </c>
      <c r="L24" s="83">
        <f t="shared" ref="L24:Q24" si="13">E24/$K$24</f>
        <v>3.4946236559139782E-2</v>
      </c>
      <c r="M24" s="83">
        <f t="shared" si="13"/>
        <v>4.3010752688172046E-2</v>
      </c>
      <c r="N24" s="83">
        <f t="shared" si="13"/>
        <v>7.7956989247311828E-2</v>
      </c>
      <c r="O24" s="83">
        <f t="shared" si="13"/>
        <v>0.82795698924731187</v>
      </c>
      <c r="P24" s="24">
        <f t="shared" si="13"/>
        <v>1.3440860215053764E-2</v>
      </c>
      <c r="Q24" s="43">
        <f t="shared" si="13"/>
        <v>2.6881720430107529E-3</v>
      </c>
      <c r="R24" s="251"/>
    </row>
    <row r="25" spans="2:18" s="9" customFormat="1" x14ac:dyDescent="0.2">
      <c r="B25" s="84"/>
      <c r="C25" s="59"/>
      <c r="D25" s="59" t="s">
        <v>89</v>
      </c>
      <c r="E25" s="323">
        <v>6</v>
      </c>
      <c r="F25" s="323">
        <v>13</v>
      </c>
      <c r="G25" s="323">
        <v>27</v>
      </c>
      <c r="H25" s="327">
        <v>298</v>
      </c>
      <c r="I25" s="323">
        <v>7</v>
      </c>
      <c r="J25" s="323">
        <v>1</v>
      </c>
      <c r="K25" s="216">
        <f t="shared" si="7"/>
        <v>352</v>
      </c>
      <c r="L25" s="85">
        <f t="shared" ref="L25:Q25" si="14">E25/$K$25</f>
        <v>1.7045454545454544E-2</v>
      </c>
      <c r="M25" s="85">
        <f t="shared" si="14"/>
        <v>3.6931818181818184E-2</v>
      </c>
      <c r="N25" s="85">
        <f t="shared" si="14"/>
        <v>7.6704545454545456E-2</v>
      </c>
      <c r="O25" s="85">
        <f t="shared" si="14"/>
        <v>0.84659090909090906</v>
      </c>
      <c r="P25" s="21">
        <f t="shared" si="14"/>
        <v>1.9886363636363636E-2</v>
      </c>
      <c r="Q25" s="44">
        <f t="shared" si="14"/>
        <v>2.840909090909091E-3</v>
      </c>
      <c r="R25" s="251"/>
    </row>
    <row r="26" spans="2:18" s="9" customFormat="1" x14ac:dyDescent="0.2">
      <c r="B26" s="68"/>
      <c r="C26" s="69"/>
      <c r="D26" s="70" t="s">
        <v>10</v>
      </c>
      <c r="E26" s="210">
        <f t="shared" ref="E26:J26" si="15">E27+E28</f>
        <v>46</v>
      </c>
      <c r="F26" s="210">
        <f t="shared" si="15"/>
        <v>115</v>
      </c>
      <c r="G26" s="210">
        <f t="shared" si="15"/>
        <v>134</v>
      </c>
      <c r="H26" s="210">
        <f t="shared" si="15"/>
        <v>2114</v>
      </c>
      <c r="I26" s="210">
        <f t="shared" si="15"/>
        <v>78</v>
      </c>
      <c r="J26" s="210">
        <f t="shared" si="15"/>
        <v>3</v>
      </c>
      <c r="K26" s="211">
        <f>SUM(K27:K28)</f>
        <v>2490</v>
      </c>
      <c r="L26" s="71">
        <f t="shared" ref="L26:Q26" si="16">E26/$K$26</f>
        <v>1.8473895582329317E-2</v>
      </c>
      <c r="M26" s="71">
        <f t="shared" si="16"/>
        <v>4.6184738955823292E-2</v>
      </c>
      <c r="N26" s="71">
        <f t="shared" si="16"/>
        <v>5.3815261044176707E-2</v>
      </c>
      <c r="O26" s="71">
        <f t="shared" si="16"/>
        <v>0.84899598393574294</v>
      </c>
      <c r="P26" s="14">
        <f t="shared" si="16"/>
        <v>3.1325301204819279E-2</v>
      </c>
      <c r="Q26" s="39">
        <f t="shared" si="16"/>
        <v>1.2048192771084338E-3</v>
      </c>
      <c r="R26" s="251"/>
    </row>
    <row r="27" spans="2:18" s="9" customFormat="1" x14ac:dyDescent="0.2">
      <c r="B27" s="55"/>
      <c r="C27" s="72"/>
      <c r="D27" s="58" t="s">
        <v>86</v>
      </c>
      <c r="E27" s="212">
        <f t="shared" ref="E27:J28" si="17">E31+E34</f>
        <v>32</v>
      </c>
      <c r="F27" s="212">
        <f t="shared" si="17"/>
        <v>71</v>
      </c>
      <c r="G27" s="212">
        <f t="shared" si="17"/>
        <v>78</v>
      </c>
      <c r="H27" s="212">
        <f t="shared" si="17"/>
        <v>1057</v>
      </c>
      <c r="I27" s="212">
        <f t="shared" si="17"/>
        <v>34</v>
      </c>
      <c r="J27" s="212">
        <f t="shared" si="17"/>
        <v>0</v>
      </c>
      <c r="K27" s="213">
        <f>SUM(E27:J27)</f>
        <v>1272</v>
      </c>
      <c r="L27" s="73">
        <f t="shared" ref="L27:Q27" si="18">E27/$K$27</f>
        <v>2.5157232704402517E-2</v>
      </c>
      <c r="M27" s="73">
        <f t="shared" si="18"/>
        <v>5.5817610062893083E-2</v>
      </c>
      <c r="N27" s="73">
        <f t="shared" si="18"/>
        <v>6.1320754716981132E-2</v>
      </c>
      <c r="O27" s="73">
        <f t="shared" si="18"/>
        <v>0.83097484276729561</v>
      </c>
      <c r="P27" s="20">
        <f t="shared" si="18"/>
        <v>2.6729559748427674E-2</v>
      </c>
      <c r="Q27" s="40">
        <f t="shared" si="18"/>
        <v>0</v>
      </c>
      <c r="R27" s="251"/>
    </row>
    <row r="28" spans="2:18" s="9" customFormat="1" x14ac:dyDescent="0.2">
      <c r="B28" s="55"/>
      <c r="C28" s="72" t="s">
        <v>10</v>
      </c>
      <c r="D28" s="74" t="s">
        <v>89</v>
      </c>
      <c r="E28" s="214">
        <f t="shared" si="17"/>
        <v>14</v>
      </c>
      <c r="F28" s="214">
        <f t="shared" si="17"/>
        <v>44</v>
      </c>
      <c r="G28" s="214">
        <f t="shared" si="17"/>
        <v>56</v>
      </c>
      <c r="H28" s="214">
        <f t="shared" si="17"/>
        <v>1057</v>
      </c>
      <c r="I28" s="214">
        <f t="shared" si="17"/>
        <v>44</v>
      </c>
      <c r="J28" s="214">
        <f t="shared" si="17"/>
        <v>3</v>
      </c>
      <c r="K28" s="215">
        <f>SUM(E28:J28)</f>
        <v>1218</v>
      </c>
      <c r="L28" s="86">
        <f t="shared" ref="L28:Q28" si="19">E28/$K$28</f>
        <v>1.1494252873563218E-2</v>
      </c>
      <c r="M28" s="77">
        <f t="shared" si="19"/>
        <v>3.6124794745484398E-2</v>
      </c>
      <c r="N28" s="77">
        <f t="shared" si="19"/>
        <v>4.5977011494252873E-2</v>
      </c>
      <c r="O28" s="77">
        <f t="shared" si="19"/>
        <v>0.86781609195402298</v>
      </c>
      <c r="P28" s="22">
        <f t="shared" si="19"/>
        <v>3.6124794745484398E-2</v>
      </c>
      <c r="Q28" s="41">
        <f t="shared" si="19"/>
        <v>2.4630541871921183E-3</v>
      </c>
      <c r="R28" s="251"/>
    </row>
    <row r="29" spans="2:18" s="9" customFormat="1" x14ac:dyDescent="0.2">
      <c r="B29" s="55"/>
      <c r="C29" s="72"/>
      <c r="D29" s="59" t="s">
        <v>23</v>
      </c>
      <c r="E29" s="356"/>
      <c r="F29" s="356"/>
      <c r="G29" s="356"/>
      <c r="H29" s="356"/>
      <c r="I29" s="356"/>
      <c r="J29" s="356"/>
      <c r="K29" s="216">
        <f>$F$8-K26</f>
        <v>30</v>
      </c>
      <c r="L29" s="375"/>
      <c r="M29" s="376"/>
      <c r="N29" s="376"/>
      <c r="O29" s="376"/>
      <c r="P29" s="377"/>
      <c r="Q29" s="378"/>
      <c r="R29" s="251"/>
    </row>
    <row r="30" spans="2:18" s="9" customFormat="1" x14ac:dyDescent="0.2">
      <c r="B30" s="55"/>
      <c r="C30" s="68" t="s">
        <v>24</v>
      </c>
      <c r="D30" s="70" t="s">
        <v>10</v>
      </c>
      <c r="E30" s="210">
        <f t="shared" ref="E30:J30" si="20">E31+E32</f>
        <v>31</v>
      </c>
      <c r="F30" s="210">
        <f t="shared" si="20"/>
        <v>74</v>
      </c>
      <c r="G30" s="210">
        <f t="shared" si="20"/>
        <v>75</v>
      </c>
      <c r="H30" s="210">
        <f t="shared" si="20"/>
        <v>1074</v>
      </c>
      <c r="I30" s="210">
        <f t="shared" si="20"/>
        <v>43</v>
      </c>
      <c r="J30" s="210">
        <f t="shared" si="20"/>
        <v>2</v>
      </c>
      <c r="K30" s="211">
        <f t="shared" ref="K30:K38" si="21">SUM(E30:J30)</f>
        <v>1299</v>
      </c>
      <c r="L30" s="247">
        <f t="shared" ref="L30:Q30" si="22">E30/$K$30</f>
        <v>2.3864511162432642E-2</v>
      </c>
      <c r="M30" s="71">
        <f t="shared" si="22"/>
        <v>5.6966897613548881E-2</v>
      </c>
      <c r="N30" s="71">
        <f t="shared" si="22"/>
        <v>5.7736720554272515E-2</v>
      </c>
      <c r="O30" s="71">
        <f t="shared" si="22"/>
        <v>0.82678983833718245</v>
      </c>
      <c r="P30" s="14">
        <f t="shared" si="22"/>
        <v>3.3102386451116246E-2</v>
      </c>
      <c r="Q30" s="39">
        <f t="shared" si="22"/>
        <v>1.539645881447267E-3</v>
      </c>
      <c r="R30" s="251"/>
    </row>
    <row r="31" spans="2:18" s="9" customFormat="1" x14ac:dyDescent="0.2">
      <c r="B31" s="55" t="s">
        <v>15</v>
      </c>
      <c r="C31" s="55" t="s">
        <v>13</v>
      </c>
      <c r="D31" s="58" t="s">
        <v>86</v>
      </c>
      <c r="E31" s="322">
        <v>20</v>
      </c>
      <c r="F31" s="322">
        <v>42</v>
      </c>
      <c r="G31" s="322">
        <v>45</v>
      </c>
      <c r="H31" s="326">
        <v>548</v>
      </c>
      <c r="I31" s="322">
        <v>14</v>
      </c>
      <c r="J31" s="322">
        <v>0</v>
      </c>
      <c r="K31" s="213">
        <f t="shared" si="21"/>
        <v>669</v>
      </c>
      <c r="L31" s="89">
        <f t="shared" ref="L31:Q31" si="23">E31/$K$31</f>
        <v>2.9895366218236172E-2</v>
      </c>
      <c r="M31" s="83">
        <f t="shared" si="23"/>
        <v>6.2780269058295965E-2</v>
      </c>
      <c r="N31" s="83">
        <f t="shared" si="23"/>
        <v>6.726457399103139E-2</v>
      </c>
      <c r="O31" s="83">
        <f t="shared" si="23"/>
        <v>0.81913303437967111</v>
      </c>
      <c r="P31" s="24">
        <f t="shared" si="23"/>
        <v>2.0926756352765322E-2</v>
      </c>
      <c r="Q31" s="43">
        <f t="shared" si="23"/>
        <v>0</v>
      </c>
      <c r="R31" s="251"/>
    </row>
    <row r="32" spans="2:18" s="9" customFormat="1" x14ac:dyDescent="0.2">
      <c r="B32" s="55"/>
      <c r="C32" s="55"/>
      <c r="D32" s="60" t="s">
        <v>89</v>
      </c>
      <c r="E32" s="323">
        <v>11</v>
      </c>
      <c r="F32" s="323">
        <v>32</v>
      </c>
      <c r="G32" s="323">
        <v>30</v>
      </c>
      <c r="H32" s="327">
        <v>526</v>
      </c>
      <c r="I32" s="323">
        <v>29</v>
      </c>
      <c r="J32" s="323">
        <v>2</v>
      </c>
      <c r="K32" s="217">
        <f t="shared" si="21"/>
        <v>630</v>
      </c>
      <c r="L32" s="85">
        <f t="shared" ref="L32:Q32" si="24">E32/$K$32</f>
        <v>1.7460317460317461E-2</v>
      </c>
      <c r="M32" s="85">
        <f t="shared" si="24"/>
        <v>5.0793650793650794E-2</v>
      </c>
      <c r="N32" s="85">
        <f t="shared" si="24"/>
        <v>4.7619047619047616E-2</v>
      </c>
      <c r="O32" s="85">
        <f t="shared" si="24"/>
        <v>0.83492063492063495</v>
      </c>
      <c r="P32" s="21">
        <f t="shared" si="24"/>
        <v>4.6031746031746035E-2</v>
      </c>
      <c r="Q32" s="44">
        <f t="shared" si="24"/>
        <v>3.1746031746031746E-3</v>
      </c>
      <c r="R32" s="251"/>
    </row>
    <row r="33" spans="2:18" s="9" customFormat="1" x14ac:dyDescent="0.2">
      <c r="B33" s="55"/>
      <c r="C33" s="68"/>
      <c r="D33" s="70" t="s">
        <v>10</v>
      </c>
      <c r="E33" s="210">
        <f t="shared" ref="E33:J33" si="25">E34+E35</f>
        <v>15</v>
      </c>
      <c r="F33" s="210">
        <f t="shared" si="25"/>
        <v>41</v>
      </c>
      <c r="G33" s="210">
        <f t="shared" si="25"/>
        <v>59</v>
      </c>
      <c r="H33" s="210">
        <f t="shared" si="25"/>
        <v>1040</v>
      </c>
      <c r="I33" s="210">
        <f t="shared" si="25"/>
        <v>35</v>
      </c>
      <c r="J33" s="210">
        <f t="shared" si="25"/>
        <v>1</v>
      </c>
      <c r="K33" s="211">
        <f t="shared" si="21"/>
        <v>1191</v>
      </c>
      <c r="L33" s="71">
        <f t="shared" ref="L33:Q33" si="26">E33/$K$33</f>
        <v>1.2594458438287154E-2</v>
      </c>
      <c r="M33" s="71">
        <f t="shared" si="26"/>
        <v>3.4424853064651553E-2</v>
      </c>
      <c r="N33" s="71">
        <f t="shared" si="26"/>
        <v>4.9538203190596139E-2</v>
      </c>
      <c r="O33" s="71">
        <f t="shared" si="26"/>
        <v>0.87321578505457598</v>
      </c>
      <c r="P33" s="14">
        <f t="shared" si="26"/>
        <v>2.938706968933669E-2</v>
      </c>
      <c r="Q33" s="39">
        <f t="shared" si="26"/>
        <v>8.3963056255247689E-4</v>
      </c>
      <c r="R33" s="251"/>
    </row>
    <row r="34" spans="2:18" s="9" customFormat="1" x14ac:dyDescent="0.2">
      <c r="B34" s="55"/>
      <c r="C34" s="55" t="s">
        <v>16</v>
      </c>
      <c r="D34" s="82" t="s">
        <v>86</v>
      </c>
      <c r="E34" s="322">
        <v>12</v>
      </c>
      <c r="F34" s="322">
        <v>29</v>
      </c>
      <c r="G34" s="322">
        <v>33</v>
      </c>
      <c r="H34" s="326">
        <v>509</v>
      </c>
      <c r="I34" s="322">
        <v>20</v>
      </c>
      <c r="J34" s="322">
        <v>0</v>
      </c>
      <c r="K34" s="218">
        <f t="shared" si="21"/>
        <v>603</v>
      </c>
      <c r="L34" s="73">
        <f t="shared" ref="L34:Q34" si="27">E34/$K$34</f>
        <v>1.9900497512437811E-2</v>
      </c>
      <c r="M34" s="73">
        <f t="shared" si="27"/>
        <v>4.809286898839138E-2</v>
      </c>
      <c r="N34" s="73">
        <f t="shared" si="27"/>
        <v>5.4726368159203981E-2</v>
      </c>
      <c r="O34" s="73">
        <f t="shared" si="27"/>
        <v>0.84411276948590386</v>
      </c>
      <c r="P34" s="20">
        <f t="shared" si="27"/>
        <v>3.316749585406302E-2</v>
      </c>
      <c r="Q34" s="40">
        <f t="shared" si="27"/>
        <v>0</v>
      </c>
      <c r="R34" s="251"/>
    </row>
    <row r="35" spans="2:18" s="9" customFormat="1" x14ac:dyDescent="0.2">
      <c r="B35" s="84"/>
      <c r="C35" s="59"/>
      <c r="D35" s="59" t="s">
        <v>89</v>
      </c>
      <c r="E35" s="323">
        <v>3</v>
      </c>
      <c r="F35" s="323">
        <v>12</v>
      </c>
      <c r="G35" s="323">
        <v>26</v>
      </c>
      <c r="H35" s="327">
        <v>531</v>
      </c>
      <c r="I35" s="323">
        <v>15</v>
      </c>
      <c r="J35" s="323">
        <v>1</v>
      </c>
      <c r="K35" s="216">
        <f t="shared" si="21"/>
        <v>588</v>
      </c>
      <c r="L35" s="90">
        <f t="shared" ref="L35:Q35" si="28">E35/$K$35</f>
        <v>5.1020408163265302E-3</v>
      </c>
      <c r="M35" s="81">
        <f t="shared" si="28"/>
        <v>2.0408163265306121E-2</v>
      </c>
      <c r="N35" s="81">
        <f t="shared" si="28"/>
        <v>4.4217687074829932E-2</v>
      </c>
      <c r="O35" s="81">
        <f t="shared" si="28"/>
        <v>0.90306122448979587</v>
      </c>
      <c r="P35" s="23">
        <f t="shared" si="28"/>
        <v>2.5510204081632654E-2</v>
      </c>
      <c r="Q35" s="42">
        <f t="shared" si="28"/>
        <v>1.7006802721088435E-3</v>
      </c>
      <c r="R35" s="251"/>
    </row>
    <row r="36" spans="2:18" s="9" customFormat="1" x14ac:dyDescent="0.2">
      <c r="B36" s="68"/>
      <c r="C36" s="69"/>
      <c r="D36" s="70" t="s">
        <v>10</v>
      </c>
      <c r="E36" s="210">
        <f t="shared" ref="E36:J36" si="29">E37+E38</f>
        <v>41</v>
      </c>
      <c r="F36" s="210">
        <f t="shared" si="29"/>
        <v>51</v>
      </c>
      <c r="G36" s="210">
        <f t="shared" si="29"/>
        <v>78</v>
      </c>
      <c r="H36" s="210">
        <f t="shared" si="29"/>
        <v>1408</v>
      </c>
      <c r="I36" s="210">
        <f t="shared" si="29"/>
        <v>33</v>
      </c>
      <c r="J36" s="210">
        <f t="shared" si="29"/>
        <v>2</v>
      </c>
      <c r="K36" s="211">
        <f t="shared" si="21"/>
        <v>1613</v>
      </c>
      <c r="L36" s="247">
        <f t="shared" ref="L36:Q36" si="30">E36/$K$36</f>
        <v>2.5418474891506511E-2</v>
      </c>
      <c r="M36" s="71">
        <f t="shared" si="30"/>
        <v>3.161810291382517E-2</v>
      </c>
      <c r="N36" s="71">
        <f t="shared" si="30"/>
        <v>4.8357098574085558E-2</v>
      </c>
      <c r="O36" s="71">
        <f t="shared" si="30"/>
        <v>0.87290762554246748</v>
      </c>
      <c r="P36" s="14">
        <f t="shared" si="30"/>
        <v>2.045877247365158E-2</v>
      </c>
      <c r="Q36" s="39">
        <f t="shared" si="30"/>
        <v>1.2399256044637321E-3</v>
      </c>
      <c r="R36" s="251"/>
    </row>
    <row r="37" spans="2:18" s="9" customFormat="1" x14ac:dyDescent="0.2">
      <c r="B37" s="55"/>
      <c r="C37" s="72"/>
      <c r="D37" s="58" t="s">
        <v>86</v>
      </c>
      <c r="E37" s="322">
        <v>27</v>
      </c>
      <c r="F37" s="322">
        <v>42</v>
      </c>
      <c r="G37" s="322">
        <v>57</v>
      </c>
      <c r="H37" s="322">
        <v>730</v>
      </c>
      <c r="I37" s="322">
        <v>19</v>
      </c>
      <c r="J37" s="322">
        <v>2</v>
      </c>
      <c r="K37" s="213">
        <f t="shared" si="21"/>
        <v>877</v>
      </c>
      <c r="L37" s="89">
        <f t="shared" ref="L37:Q37" si="31">E37/$K$37</f>
        <v>3.0786773090079819E-2</v>
      </c>
      <c r="M37" s="83">
        <f t="shared" si="31"/>
        <v>4.789053591790194E-2</v>
      </c>
      <c r="N37" s="83">
        <f t="shared" si="31"/>
        <v>6.4994298745724058E-2</v>
      </c>
      <c r="O37" s="83">
        <f t="shared" si="31"/>
        <v>0.83238312428734318</v>
      </c>
      <c r="P37" s="24">
        <f t="shared" si="31"/>
        <v>2.1664766248574687E-2</v>
      </c>
      <c r="Q37" s="43">
        <f t="shared" si="31"/>
        <v>2.2805017103762829E-3</v>
      </c>
      <c r="R37" s="251"/>
    </row>
    <row r="38" spans="2:18" s="9" customFormat="1" x14ac:dyDescent="0.2">
      <c r="B38" s="55" t="s">
        <v>25</v>
      </c>
      <c r="C38" s="26" t="s">
        <v>16</v>
      </c>
      <c r="D38" s="74" t="s">
        <v>89</v>
      </c>
      <c r="E38" s="334">
        <v>14</v>
      </c>
      <c r="F38" s="334">
        <v>9</v>
      </c>
      <c r="G38" s="334">
        <v>21</v>
      </c>
      <c r="H38" s="334">
        <v>678</v>
      </c>
      <c r="I38" s="334">
        <v>14</v>
      </c>
      <c r="J38" s="334">
        <v>0</v>
      </c>
      <c r="K38" s="215">
        <f t="shared" si="21"/>
        <v>736</v>
      </c>
      <c r="L38" s="332">
        <f t="shared" ref="L38:Q38" si="32">E38/$K$38</f>
        <v>1.9021739130434784E-2</v>
      </c>
      <c r="M38" s="332">
        <f t="shared" si="32"/>
        <v>1.2228260869565218E-2</v>
      </c>
      <c r="N38" s="332">
        <f t="shared" si="32"/>
        <v>2.8532608695652172E-2</v>
      </c>
      <c r="O38" s="332">
        <f t="shared" si="32"/>
        <v>0.92119565217391308</v>
      </c>
      <c r="P38" s="333">
        <f t="shared" si="32"/>
        <v>1.9021739130434784E-2</v>
      </c>
      <c r="Q38" s="47">
        <f t="shared" si="32"/>
        <v>0</v>
      </c>
      <c r="R38" s="251"/>
    </row>
    <row r="39" spans="2:18" s="9" customFormat="1" ht="13.8" thickBot="1" x14ac:dyDescent="0.25">
      <c r="B39" s="55"/>
      <c r="C39" s="72"/>
      <c r="D39" s="91" t="s">
        <v>23</v>
      </c>
      <c r="E39" s="384"/>
      <c r="F39" s="384"/>
      <c r="G39" s="384"/>
      <c r="H39" s="384"/>
      <c r="I39" s="384"/>
      <c r="J39" s="384"/>
      <c r="K39" s="221">
        <f>$F$11-K36</f>
        <v>17</v>
      </c>
      <c r="L39" s="371"/>
      <c r="M39" s="372"/>
      <c r="N39" s="372"/>
      <c r="O39" s="372"/>
      <c r="P39" s="373"/>
      <c r="Q39" s="374"/>
      <c r="R39" s="251"/>
    </row>
    <row r="40" spans="2:18" s="9" customFormat="1" ht="13.8" thickTop="1" x14ac:dyDescent="0.2">
      <c r="B40" s="92"/>
      <c r="C40" s="93"/>
      <c r="D40" s="94" t="s">
        <v>10</v>
      </c>
      <c r="E40" s="222">
        <f t="shared" ref="E40:K40" si="33">SUM(E41:E42)</f>
        <v>111</v>
      </c>
      <c r="F40" s="222">
        <f t="shared" si="33"/>
        <v>218</v>
      </c>
      <c r="G40" s="222">
        <f t="shared" si="33"/>
        <v>297</v>
      </c>
      <c r="H40" s="222">
        <f t="shared" si="33"/>
        <v>4751</v>
      </c>
      <c r="I40" s="222">
        <f t="shared" si="33"/>
        <v>127</v>
      </c>
      <c r="J40" s="222">
        <f t="shared" si="33"/>
        <v>7</v>
      </c>
      <c r="K40" s="223">
        <f t="shared" si="33"/>
        <v>5511</v>
      </c>
      <c r="L40" s="95">
        <f t="shared" ref="L40:Q40" si="34">E40/$K$40</f>
        <v>2.0141535111594992E-2</v>
      </c>
      <c r="M40" s="95">
        <f t="shared" si="34"/>
        <v>3.9557249138087461E-2</v>
      </c>
      <c r="N40" s="95">
        <f t="shared" si="34"/>
        <v>5.3892215568862277E-2</v>
      </c>
      <c r="O40" s="95">
        <f t="shared" si="34"/>
        <v>0.86209399383052077</v>
      </c>
      <c r="P40" s="25">
        <f t="shared" si="34"/>
        <v>2.304481945200508E-2</v>
      </c>
      <c r="Q40" s="45">
        <f t="shared" si="34"/>
        <v>1.270186898929414E-3</v>
      </c>
      <c r="R40" s="47"/>
    </row>
    <row r="41" spans="2:18" s="9" customFormat="1" x14ac:dyDescent="0.2">
      <c r="B41" s="55"/>
      <c r="C41" s="72"/>
      <c r="D41" s="58" t="s">
        <v>86</v>
      </c>
      <c r="E41" s="212">
        <f t="shared" ref="E41:J42" si="35">E17+E27+E37</f>
        <v>73</v>
      </c>
      <c r="F41" s="212">
        <f t="shared" si="35"/>
        <v>138</v>
      </c>
      <c r="G41" s="212">
        <f t="shared" si="35"/>
        <v>182</v>
      </c>
      <c r="H41" s="212">
        <f t="shared" si="35"/>
        <v>2401</v>
      </c>
      <c r="I41" s="212">
        <f t="shared" si="35"/>
        <v>59</v>
      </c>
      <c r="J41" s="212">
        <f t="shared" si="35"/>
        <v>3</v>
      </c>
      <c r="K41" s="213">
        <f>SUM(E41:J41)</f>
        <v>2856</v>
      </c>
      <c r="L41" s="73">
        <f t="shared" ref="L41:Q41" si="36">E41/$K$41</f>
        <v>2.5560224089635854E-2</v>
      </c>
      <c r="M41" s="73">
        <f t="shared" si="36"/>
        <v>4.8319327731092439E-2</v>
      </c>
      <c r="N41" s="73">
        <f t="shared" si="36"/>
        <v>6.3725490196078427E-2</v>
      </c>
      <c r="O41" s="73">
        <f t="shared" si="36"/>
        <v>0.84068627450980393</v>
      </c>
      <c r="P41" s="20">
        <f t="shared" si="36"/>
        <v>2.0658263305322128E-2</v>
      </c>
      <c r="Q41" s="40">
        <f t="shared" si="36"/>
        <v>1.0504201680672268E-3</v>
      </c>
      <c r="R41" s="47"/>
    </row>
    <row r="42" spans="2:18" s="9" customFormat="1" x14ac:dyDescent="0.2">
      <c r="B42" s="96" t="s">
        <v>10</v>
      </c>
      <c r="C42" s="26"/>
      <c r="D42" s="74" t="s">
        <v>89</v>
      </c>
      <c r="E42" s="214">
        <f t="shared" si="35"/>
        <v>38</v>
      </c>
      <c r="F42" s="214">
        <f t="shared" si="35"/>
        <v>80</v>
      </c>
      <c r="G42" s="214">
        <f t="shared" si="35"/>
        <v>115</v>
      </c>
      <c r="H42" s="214">
        <f t="shared" si="35"/>
        <v>2350</v>
      </c>
      <c r="I42" s="214">
        <f t="shared" si="35"/>
        <v>68</v>
      </c>
      <c r="J42" s="214">
        <f t="shared" si="35"/>
        <v>4</v>
      </c>
      <c r="K42" s="215">
        <f>SUM(E42:J42)</f>
        <v>2655</v>
      </c>
      <c r="L42" s="448">
        <f t="shared" ref="L42:Q42" si="37">E42/$K$42</f>
        <v>1.431261770244821E-2</v>
      </c>
      <c r="M42" s="445">
        <f t="shared" si="37"/>
        <v>3.0131826741996232E-2</v>
      </c>
      <c r="N42" s="445">
        <f t="shared" si="37"/>
        <v>4.3314500941619587E-2</v>
      </c>
      <c r="O42" s="445">
        <f t="shared" si="37"/>
        <v>0.88512241054613938</v>
      </c>
      <c r="P42" s="446">
        <f t="shared" si="37"/>
        <v>2.5612052730696798E-2</v>
      </c>
      <c r="Q42" s="447">
        <f t="shared" si="37"/>
        <v>1.5065913370998117E-3</v>
      </c>
      <c r="R42" s="47"/>
    </row>
    <row r="43" spans="2:18" s="9" customFormat="1" x14ac:dyDescent="0.2">
      <c r="B43" s="84"/>
      <c r="C43" s="97"/>
      <c r="D43" s="59" t="s">
        <v>23</v>
      </c>
      <c r="E43" s="224"/>
      <c r="F43" s="224"/>
      <c r="G43" s="224"/>
      <c r="H43" s="224"/>
      <c r="I43" s="224"/>
      <c r="J43" s="224"/>
      <c r="K43" s="216">
        <f>K19+K29+K39</f>
        <v>51</v>
      </c>
      <c r="L43" s="87"/>
      <c r="M43" s="88"/>
      <c r="N43" s="88"/>
      <c r="O43" s="88"/>
      <c r="P43" s="37"/>
      <c r="Q43" s="254"/>
      <c r="R43" s="47"/>
    </row>
    <row r="44" spans="2:18" s="9" customFormat="1" x14ac:dyDescent="0.2">
      <c r="B44" s="66"/>
      <c r="C44" s="66"/>
      <c r="D44" s="66"/>
      <c r="E44" s="64"/>
      <c r="F44" s="64"/>
      <c r="G44" s="64"/>
      <c r="H44" s="64"/>
      <c r="I44" s="64"/>
      <c r="J44" s="63"/>
      <c r="K44" s="63"/>
      <c r="L44" s="63"/>
      <c r="M44" s="63"/>
      <c r="N44" s="64"/>
      <c r="O44" s="63"/>
      <c r="P44" s="10"/>
      <c r="Q44" s="10"/>
    </row>
    <row r="45" spans="2:18" s="9" customFormat="1" x14ac:dyDescent="0.2">
      <c r="B45" s="65" t="s">
        <v>104</v>
      </c>
      <c r="C45" s="65"/>
      <c r="D45" s="66"/>
      <c r="E45" s="64"/>
      <c r="F45" s="64"/>
      <c r="G45" s="64"/>
      <c r="H45" s="64"/>
      <c r="I45" s="64"/>
      <c r="J45" s="63"/>
      <c r="K45" s="63"/>
      <c r="L45" s="63"/>
      <c r="M45" s="63"/>
      <c r="N45" s="64"/>
      <c r="O45" s="63"/>
      <c r="P45" s="10"/>
      <c r="Q45" s="10"/>
    </row>
    <row r="46" spans="2:18" s="9" customFormat="1" ht="19.2" x14ac:dyDescent="0.2">
      <c r="B46" s="11" t="s">
        <v>9</v>
      </c>
      <c r="C46" s="11" t="s">
        <v>19</v>
      </c>
      <c r="D46" s="405" t="s">
        <v>20</v>
      </c>
      <c r="E46" s="434" t="s">
        <v>82</v>
      </c>
      <c r="F46" s="11" t="s">
        <v>83</v>
      </c>
      <c r="G46" s="11" t="s">
        <v>26</v>
      </c>
      <c r="H46" s="409" t="s">
        <v>10</v>
      </c>
      <c r="I46" s="435" t="s">
        <v>82</v>
      </c>
      <c r="J46" s="11" t="s">
        <v>83</v>
      </c>
      <c r="K46" s="11" t="s">
        <v>26</v>
      </c>
      <c r="L46" s="46"/>
      <c r="M46" s="26"/>
      <c r="N46" s="27"/>
      <c r="O46" s="27"/>
      <c r="P46" s="27"/>
      <c r="Q46" s="28"/>
      <c r="R46" s="27"/>
    </row>
    <row r="47" spans="2:18" s="9" customFormat="1" x14ac:dyDescent="0.2">
      <c r="B47" s="68"/>
      <c r="C47" s="69"/>
      <c r="D47" s="70" t="s">
        <v>10</v>
      </c>
      <c r="E47" s="210">
        <f>E48+E49</f>
        <v>1373</v>
      </c>
      <c r="F47" s="210">
        <f>F48+F49</f>
        <v>34</v>
      </c>
      <c r="G47" s="210">
        <f>G48+G49</f>
        <v>5</v>
      </c>
      <c r="H47" s="226">
        <f>SUM(E47:G47)</f>
        <v>1412</v>
      </c>
      <c r="I47" s="101">
        <f>E47/$H$47</f>
        <v>0.97237960339943341</v>
      </c>
      <c r="J47" s="102">
        <f>F47/$H$47</f>
        <v>2.4079320113314446E-2</v>
      </c>
      <c r="K47" s="103">
        <f>G47/$H$47</f>
        <v>3.5410764872521247E-3</v>
      </c>
      <c r="L47" s="98"/>
      <c r="M47" s="26"/>
      <c r="N47" s="57"/>
      <c r="O47" s="57"/>
      <c r="P47" s="8"/>
      <c r="Q47" s="8"/>
      <c r="R47" s="8"/>
    </row>
    <row r="48" spans="2:18" s="9" customFormat="1" x14ac:dyDescent="0.2">
      <c r="B48" s="55"/>
      <c r="C48" s="72"/>
      <c r="D48" s="58" t="s">
        <v>86</v>
      </c>
      <c r="E48" s="219">
        <f t="shared" ref="E48:G49" si="38">E52+E55</f>
        <v>686</v>
      </c>
      <c r="F48" s="219">
        <f t="shared" si="38"/>
        <v>23</v>
      </c>
      <c r="G48" s="219">
        <f t="shared" si="38"/>
        <v>1</v>
      </c>
      <c r="H48" s="227">
        <f>SUM(E48:G48)</f>
        <v>710</v>
      </c>
      <c r="I48" s="105">
        <f>E48/$H$48</f>
        <v>0.96619718309859159</v>
      </c>
      <c r="J48" s="106">
        <f>F48/$H$48</f>
        <v>3.2394366197183097E-2</v>
      </c>
      <c r="K48" s="107">
        <f>G48/$H$48</f>
        <v>1.4084507042253522E-3</v>
      </c>
      <c r="L48" s="98"/>
      <c r="M48" s="26"/>
      <c r="N48" s="99"/>
      <c r="O48" s="57"/>
      <c r="P48" s="8"/>
      <c r="Q48" s="8"/>
      <c r="R48" s="8"/>
    </row>
    <row r="49" spans="2:18" s="9" customFormat="1" x14ac:dyDescent="0.2">
      <c r="B49" s="55"/>
      <c r="C49" s="72" t="s">
        <v>10</v>
      </c>
      <c r="D49" s="74" t="s">
        <v>89</v>
      </c>
      <c r="E49" s="230">
        <f t="shared" si="38"/>
        <v>687</v>
      </c>
      <c r="F49" s="230">
        <f t="shared" si="38"/>
        <v>11</v>
      </c>
      <c r="G49" s="230">
        <f t="shared" si="38"/>
        <v>4</v>
      </c>
      <c r="H49" s="231">
        <f>SUM(E49:G49)</f>
        <v>702</v>
      </c>
      <c r="I49" s="109">
        <f>E49/$H$49</f>
        <v>0.9786324786324786</v>
      </c>
      <c r="J49" s="110">
        <f>F49/$H$49</f>
        <v>1.5669515669515671E-2</v>
      </c>
      <c r="K49" s="111">
        <f>G49/$H$49</f>
        <v>5.6980056980056983E-3</v>
      </c>
      <c r="L49" s="98"/>
      <c r="M49" s="26"/>
      <c r="N49" s="99"/>
      <c r="O49" s="57"/>
      <c r="P49" s="8"/>
      <c r="Q49" s="8"/>
      <c r="R49" s="8"/>
    </row>
    <row r="50" spans="2:18" s="9" customFormat="1" x14ac:dyDescent="0.2">
      <c r="B50" s="55"/>
      <c r="C50" s="72"/>
      <c r="D50" s="59" t="s">
        <v>23</v>
      </c>
      <c r="E50" s="370"/>
      <c r="F50" s="370"/>
      <c r="G50" s="370"/>
      <c r="H50" s="216">
        <f>$F$5-H47</f>
        <v>0</v>
      </c>
      <c r="I50" s="367"/>
      <c r="J50" s="368"/>
      <c r="K50" s="358"/>
      <c r="L50" s="98"/>
      <c r="M50" s="26"/>
      <c r="N50" s="99"/>
      <c r="O50" s="57"/>
      <c r="P50" s="8"/>
      <c r="Q50" s="8"/>
      <c r="R50" s="8"/>
    </row>
    <row r="51" spans="2:18" s="9" customFormat="1" x14ac:dyDescent="0.2">
      <c r="B51" s="55"/>
      <c r="C51" s="68" t="s">
        <v>24</v>
      </c>
      <c r="D51" s="70" t="s">
        <v>10</v>
      </c>
      <c r="E51" s="210">
        <f>E52+E53</f>
        <v>669</v>
      </c>
      <c r="F51" s="210">
        <f>F52+F53</f>
        <v>17</v>
      </c>
      <c r="G51" s="210">
        <f>G52+G53</f>
        <v>1</v>
      </c>
      <c r="H51" s="226">
        <f t="shared" ref="H51:H61" si="39">SUM(E51:G51)</f>
        <v>687</v>
      </c>
      <c r="I51" s="101">
        <f>E51/$H$51</f>
        <v>0.97379912663755464</v>
      </c>
      <c r="J51" s="102">
        <f>F51/$H$51</f>
        <v>2.4745269286754003E-2</v>
      </c>
      <c r="K51" s="103">
        <f>G51/$H$51</f>
        <v>1.455604075691412E-3</v>
      </c>
      <c r="L51" s="98"/>
      <c r="M51" s="26"/>
      <c r="N51" s="99"/>
      <c r="O51" s="57"/>
      <c r="P51" s="8"/>
      <c r="Q51" s="8"/>
      <c r="R51" s="8"/>
    </row>
    <row r="52" spans="2:18" s="9" customFormat="1" x14ac:dyDescent="0.2">
      <c r="B52" s="55" t="s">
        <v>12</v>
      </c>
      <c r="C52" s="55" t="s">
        <v>13</v>
      </c>
      <c r="D52" s="58" t="s">
        <v>86</v>
      </c>
      <c r="E52" s="326">
        <v>326</v>
      </c>
      <c r="F52" s="322">
        <v>11</v>
      </c>
      <c r="G52" s="322">
        <v>0</v>
      </c>
      <c r="H52" s="227">
        <f t="shared" si="39"/>
        <v>337</v>
      </c>
      <c r="I52" s="105">
        <f>E52/$H$52</f>
        <v>0.96735905044510384</v>
      </c>
      <c r="J52" s="106">
        <f>F52/$H$52</f>
        <v>3.2640949554896145E-2</v>
      </c>
      <c r="K52" s="107">
        <f>G52/$H$52</f>
        <v>0</v>
      </c>
      <c r="L52" s="98"/>
      <c r="M52" s="26"/>
      <c r="N52" s="99"/>
      <c r="O52" s="57"/>
      <c r="P52" s="8"/>
      <c r="Q52" s="8"/>
      <c r="R52" s="8"/>
    </row>
    <row r="53" spans="2:18" s="9" customFormat="1" x14ac:dyDescent="0.2">
      <c r="B53" s="55"/>
      <c r="C53" s="55"/>
      <c r="D53" s="60" t="s">
        <v>89</v>
      </c>
      <c r="E53" s="328">
        <v>343</v>
      </c>
      <c r="F53" s="324">
        <v>6</v>
      </c>
      <c r="G53" s="324">
        <v>1</v>
      </c>
      <c r="H53" s="228">
        <f t="shared" si="39"/>
        <v>350</v>
      </c>
      <c r="I53" s="117">
        <f>E53/$H$53</f>
        <v>0.98</v>
      </c>
      <c r="J53" s="118">
        <f>F53/$H$53</f>
        <v>1.7142857142857144E-2</v>
      </c>
      <c r="K53" s="119">
        <f>G53/$H$53</f>
        <v>2.8571428571428571E-3</v>
      </c>
      <c r="L53" s="98"/>
      <c r="M53" s="26"/>
      <c r="N53" s="99"/>
      <c r="O53" s="57"/>
      <c r="P53" s="8"/>
      <c r="Q53" s="8"/>
      <c r="R53" s="8"/>
    </row>
    <row r="54" spans="2:18" s="9" customFormat="1" x14ac:dyDescent="0.2">
      <c r="B54" s="55"/>
      <c r="C54" s="68"/>
      <c r="D54" s="70" t="s">
        <v>10</v>
      </c>
      <c r="E54" s="210">
        <f>E55+E56</f>
        <v>704</v>
      </c>
      <c r="F54" s="210">
        <f>F55+F56</f>
        <v>17</v>
      </c>
      <c r="G54" s="210">
        <f>G55+G56</f>
        <v>4</v>
      </c>
      <c r="H54" s="226">
        <f t="shared" si="39"/>
        <v>725</v>
      </c>
      <c r="I54" s="101">
        <f>E54/$H$54</f>
        <v>0.9710344827586207</v>
      </c>
      <c r="J54" s="102">
        <f>F54/$H$54</f>
        <v>2.3448275862068966E-2</v>
      </c>
      <c r="K54" s="103">
        <f>G54/$H$54</f>
        <v>5.5172413793103444E-3</v>
      </c>
      <c r="L54" s="98"/>
      <c r="M54" s="26"/>
      <c r="N54" s="99"/>
      <c r="O54" s="57"/>
      <c r="P54" s="8"/>
      <c r="Q54" s="8"/>
      <c r="R54" s="8"/>
    </row>
    <row r="55" spans="2:18" s="9" customFormat="1" x14ac:dyDescent="0.2">
      <c r="B55" s="55"/>
      <c r="C55" s="55" t="s">
        <v>14</v>
      </c>
      <c r="D55" s="82" t="s">
        <v>86</v>
      </c>
      <c r="E55" s="326">
        <v>360</v>
      </c>
      <c r="F55" s="322">
        <v>12</v>
      </c>
      <c r="G55" s="322">
        <v>1</v>
      </c>
      <c r="H55" s="232">
        <f t="shared" si="39"/>
        <v>373</v>
      </c>
      <c r="I55" s="121">
        <f>E55/$H$55</f>
        <v>0.9651474530831099</v>
      </c>
      <c r="J55" s="122">
        <f>F55/$H$55</f>
        <v>3.2171581769436998E-2</v>
      </c>
      <c r="K55" s="123">
        <f>G55/$H$55</f>
        <v>2.6809651474530832E-3</v>
      </c>
      <c r="L55" s="98"/>
      <c r="M55" s="26"/>
      <c r="N55" s="99"/>
      <c r="O55" s="57"/>
      <c r="P55" s="8"/>
      <c r="Q55" s="8"/>
      <c r="R55" s="8"/>
    </row>
    <row r="56" spans="2:18" s="9" customFormat="1" x14ac:dyDescent="0.2">
      <c r="B56" s="84"/>
      <c r="C56" s="59"/>
      <c r="D56" s="59" t="s">
        <v>89</v>
      </c>
      <c r="E56" s="328">
        <v>344</v>
      </c>
      <c r="F56" s="324">
        <v>5</v>
      </c>
      <c r="G56" s="324">
        <v>3</v>
      </c>
      <c r="H56" s="233">
        <f t="shared" si="39"/>
        <v>352</v>
      </c>
      <c r="I56" s="125">
        <f>E56/$H$56</f>
        <v>0.97727272727272729</v>
      </c>
      <c r="J56" s="126">
        <f>F56/$H$56</f>
        <v>1.4204545454545454E-2</v>
      </c>
      <c r="K56" s="127">
        <f>G56/$H$56</f>
        <v>8.5227272727272721E-3</v>
      </c>
      <c r="L56" s="98"/>
      <c r="M56" s="26"/>
      <c r="N56" s="99"/>
      <c r="O56" s="57"/>
      <c r="P56" s="8"/>
      <c r="Q56" s="8"/>
      <c r="R56" s="8"/>
    </row>
    <row r="57" spans="2:18" s="9" customFormat="1" x14ac:dyDescent="0.2">
      <c r="B57" s="68"/>
      <c r="C57" s="69"/>
      <c r="D57" s="70" t="s">
        <v>10</v>
      </c>
      <c r="E57" s="210">
        <f>E58+E59</f>
        <v>2216</v>
      </c>
      <c r="F57" s="210">
        <f>F58+F59</f>
        <v>205</v>
      </c>
      <c r="G57" s="210">
        <f>G58+G59</f>
        <v>93</v>
      </c>
      <c r="H57" s="226">
        <f t="shared" si="39"/>
        <v>2514</v>
      </c>
      <c r="I57" s="101">
        <f>E57/$H$57</f>
        <v>0.88146380270485281</v>
      </c>
      <c r="J57" s="102">
        <f>F57/$H$57</f>
        <v>8.1543357199681782E-2</v>
      </c>
      <c r="K57" s="103">
        <f>G57/$H$57</f>
        <v>3.6992840095465392E-2</v>
      </c>
      <c r="L57" s="98"/>
      <c r="M57" s="26"/>
      <c r="N57" s="99"/>
      <c r="O57" s="57"/>
      <c r="P57" s="8"/>
      <c r="Q57" s="8"/>
      <c r="R57" s="8"/>
    </row>
    <row r="58" spans="2:18" s="9" customFormat="1" x14ac:dyDescent="0.2">
      <c r="B58" s="55"/>
      <c r="C58" s="72"/>
      <c r="D58" s="58" t="s">
        <v>86</v>
      </c>
      <c r="E58" s="212">
        <f t="shared" ref="E58:G59" si="40">E62+E65</f>
        <v>1143</v>
      </c>
      <c r="F58" s="212">
        <f t="shared" si="40"/>
        <v>91</v>
      </c>
      <c r="G58" s="212">
        <f t="shared" si="40"/>
        <v>50</v>
      </c>
      <c r="H58" s="227">
        <f t="shared" si="39"/>
        <v>1284</v>
      </c>
      <c r="I58" s="105">
        <f>E58/$H$58</f>
        <v>0.89018691588785048</v>
      </c>
      <c r="J58" s="106">
        <f>F58/$H$58</f>
        <v>7.0872274143302175E-2</v>
      </c>
      <c r="K58" s="107">
        <f>G58/$H$58</f>
        <v>3.8940809968847349E-2</v>
      </c>
      <c r="L58" s="98"/>
      <c r="M58" s="26"/>
      <c r="N58" s="57"/>
      <c r="O58" s="57"/>
      <c r="P58" s="8"/>
      <c r="Q58" s="8"/>
      <c r="R58" s="8"/>
    </row>
    <row r="59" spans="2:18" s="9" customFormat="1" x14ac:dyDescent="0.2">
      <c r="B59" s="55"/>
      <c r="C59" s="72" t="s">
        <v>10</v>
      </c>
      <c r="D59" s="74" t="s">
        <v>89</v>
      </c>
      <c r="E59" s="214">
        <f t="shared" si="40"/>
        <v>1073</v>
      </c>
      <c r="F59" s="214">
        <f t="shared" si="40"/>
        <v>114</v>
      </c>
      <c r="G59" s="214">
        <f t="shared" si="40"/>
        <v>43</v>
      </c>
      <c r="H59" s="231">
        <f t="shared" si="39"/>
        <v>1230</v>
      </c>
      <c r="I59" s="109">
        <f>E59/$H$59</f>
        <v>0.87235772357723573</v>
      </c>
      <c r="J59" s="110">
        <f>F59/$H$59</f>
        <v>9.2682926829268292E-2</v>
      </c>
      <c r="K59" s="111">
        <f>G59/$H$59</f>
        <v>3.4959349593495934E-2</v>
      </c>
      <c r="L59" s="98"/>
      <c r="M59" s="26"/>
      <c r="N59" s="57"/>
      <c r="O59" s="57"/>
      <c r="P59" s="8"/>
      <c r="Q59" s="8"/>
      <c r="R59" s="8"/>
    </row>
    <row r="60" spans="2:18" s="9" customFormat="1" x14ac:dyDescent="0.2">
      <c r="B60" s="55"/>
      <c r="C60" s="72"/>
      <c r="D60" s="59" t="s">
        <v>23</v>
      </c>
      <c r="E60" s="224"/>
      <c r="F60" s="224"/>
      <c r="G60" s="224"/>
      <c r="H60" s="233">
        <f>$F$8-H57</f>
        <v>6</v>
      </c>
      <c r="I60" s="113"/>
      <c r="J60" s="114"/>
      <c r="K60" s="115"/>
      <c r="L60" s="98"/>
      <c r="M60" s="26"/>
      <c r="N60" s="57"/>
      <c r="O60" s="57"/>
      <c r="P60" s="8"/>
      <c r="Q60" s="8"/>
      <c r="R60" s="8"/>
    </row>
    <row r="61" spans="2:18" s="9" customFormat="1" x14ac:dyDescent="0.2">
      <c r="B61" s="55"/>
      <c r="C61" s="68" t="s">
        <v>24</v>
      </c>
      <c r="D61" s="70" t="s">
        <v>10</v>
      </c>
      <c r="E61" s="210">
        <f>E62+E63</f>
        <v>1178</v>
      </c>
      <c r="F61" s="210">
        <f>F62+F63</f>
        <v>87</v>
      </c>
      <c r="G61" s="210">
        <f>G62+G63</f>
        <v>44</v>
      </c>
      <c r="H61" s="226">
        <f t="shared" si="39"/>
        <v>1309</v>
      </c>
      <c r="I61" s="101">
        <f>E61/$H$61</f>
        <v>0.89992360580595876</v>
      </c>
      <c r="J61" s="102">
        <f>F61/$H$61</f>
        <v>6.6462948815889988E-2</v>
      </c>
      <c r="K61" s="103">
        <f>G61/$H$61</f>
        <v>3.3613445378151259E-2</v>
      </c>
      <c r="L61" s="98"/>
      <c r="M61" s="26"/>
      <c r="N61" s="57"/>
      <c r="O61" s="57"/>
      <c r="P61" s="8"/>
      <c r="Q61" s="8"/>
      <c r="R61" s="8"/>
    </row>
    <row r="62" spans="2:18" s="9" customFormat="1" x14ac:dyDescent="0.2">
      <c r="B62" s="55" t="s">
        <v>15</v>
      </c>
      <c r="C62" s="55" t="s">
        <v>13</v>
      </c>
      <c r="D62" s="58" t="s">
        <v>86</v>
      </c>
      <c r="E62" s="326">
        <v>619</v>
      </c>
      <c r="F62" s="322">
        <v>35</v>
      </c>
      <c r="G62" s="322">
        <v>20</v>
      </c>
      <c r="H62" s="227">
        <f t="shared" ref="H62:H69" si="41">SUM(E62:G62)</f>
        <v>674</v>
      </c>
      <c r="I62" s="105">
        <f>E62/$H$62</f>
        <v>0.91839762611275966</v>
      </c>
      <c r="J62" s="106">
        <f>F62/$H$62</f>
        <v>5.192878338278932E-2</v>
      </c>
      <c r="K62" s="107">
        <f>G62/$H$62</f>
        <v>2.967359050445104E-2</v>
      </c>
      <c r="L62" s="98"/>
      <c r="M62" s="26"/>
      <c r="N62" s="57"/>
      <c r="O62" s="57"/>
      <c r="P62" s="8"/>
      <c r="Q62" s="8"/>
      <c r="R62" s="8"/>
    </row>
    <row r="63" spans="2:18" s="9" customFormat="1" x14ac:dyDescent="0.2">
      <c r="B63" s="55"/>
      <c r="C63" s="55"/>
      <c r="D63" s="60" t="s">
        <v>89</v>
      </c>
      <c r="E63" s="328">
        <v>559</v>
      </c>
      <c r="F63" s="324">
        <v>52</v>
      </c>
      <c r="G63" s="324">
        <v>24</v>
      </c>
      <c r="H63" s="228">
        <f t="shared" si="41"/>
        <v>635</v>
      </c>
      <c r="I63" s="117">
        <f>E63/$H$63</f>
        <v>0.88031496062992121</v>
      </c>
      <c r="J63" s="118">
        <f>F63/$H$63</f>
        <v>8.1889763779527558E-2</v>
      </c>
      <c r="K63" s="119">
        <f>G63/$H$63</f>
        <v>3.7795275590551181E-2</v>
      </c>
      <c r="L63" s="98"/>
      <c r="M63" s="26"/>
      <c r="N63" s="57"/>
      <c r="O63" s="57"/>
      <c r="P63" s="8"/>
      <c r="Q63" s="8"/>
      <c r="R63" s="8"/>
    </row>
    <row r="64" spans="2:18" s="9" customFormat="1" x14ac:dyDescent="0.2">
      <c r="B64" s="55"/>
      <c r="C64" s="68"/>
      <c r="D64" s="70" t="s">
        <v>10</v>
      </c>
      <c r="E64" s="210">
        <f>E65+E66</f>
        <v>1038</v>
      </c>
      <c r="F64" s="210">
        <f>F65+F66</f>
        <v>118</v>
      </c>
      <c r="G64" s="210">
        <f>G65+G66</f>
        <v>49</v>
      </c>
      <c r="H64" s="226">
        <f t="shared" si="41"/>
        <v>1205</v>
      </c>
      <c r="I64" s="101">
        <f>E64/$H$64</f>
        <v>0.86141078838174279</v>
      </c>
      <c r="J64" s="102">
        <f>F64/$H$64</f>
        <v>9.7925311203319501E-2</v>
      </c>
      <c r="K64" s="103">
        <f>G64/$H$64</f>
        <v>4.0663900414937761E-2</v>
      </c>
      <c r="L64" s="98"/>
      <c r="M64" s="26"/>
      <c r="N64" s="57"/>
      <c r="O64" s="57"/>
      <c r="P64" s="8"/>
      <c r="Q64" s="8"/>
      <c r="R64" s="8"/>
    </row>
    <row r="65" spans="2:18" s="9" customFormat="1" x14ac:dyDescent="0.2">
      <c r="B65" s="55"/>
      <c r="C65" s="55" t="s">
        <v>16</v>
      </c>
      <c r="D65" s="82" t="s">
        <v>86</v>
      </c>
      <c r="E65" s="326">
        <v>524</v>
      </c>
      <c r="F65" s="322">
        <v>56</v>
      </c>
      <c r="G65" s="322">
        <v>30</v>
      </c>
      <c r="H65" s="232">
        <f t="shared" si="41"/>
        <v>610</v>
      </c>
      <c r="I65" s="121">
        <f>E65/$H$65</f>
        <v>0.85901639344262293</v>
      </c>
      <c r="J65" s="122">
        <f>F65/$H$65</f>
        <v>9.1803278688524587E-2</v>
      </c>
      <c r="K65" s="123">
        <f>G65/$H$65</f>
        <v>4.9180327868852458E-2</v>
      </c>
      <c r="L65" s="98"/>
      <c r="M65" s="26"/>
      <c r="N65" s="57"/>
      <c r="O65" s="57"/>
      <c r="P65" s="8"/>
      <c r="Q65" s="8"/>
      <c r="R65" s="8"/>
    </row>
    <row r="66" spans="2:18" s="9" customFormat="1" x14ac:dyDescent="0.2">
      <c r="B66" s="84"/>
      <c r="C66" s="59"/>
      <c r="D66" s="59" t="s">
        <v>89</v>
      </c>
      <c r="E66" s="328">
        <v>514</v>
      </c>
      <c r="F66" s="324">
        <v>62</v>
      </c>
      <c r="G66" s="324">
        <v>19</v>
      </c>
      <c r="H66" s="233">
        <f t="shared" si="41"/>
        <v>595</v>
      </c>
      <c r="I66" s="125">
        <f>E66/$H$66</f>
        <v>0.86386554621848743</v>
      </c>
      <c r="J66" s="126">
        <f>F66/$H$66</f>
        <v>0.10420168067226891</v>
      </c>
      <c r="K66" s="127">
        <f>G66/$H$66</f>
        <v>3.1932773109243695E-2</v>
      </c>
      <c r="L66" s="98"/>
      <c r="M66" s="26"/>
      <c r="N66" s="57"/>
      <c r="O66" s="57"/>
      <c r="P66" s="8"/>
      <c r="Q66" s="8"/>
      <c r="R66" s="8"/>
    </row>
    <row r="67" spans="2:18" s="9" customFormat="1" x14ac:dyDescent="0.2">
      <c r="B67" s="68"/>
      <c r="C67" s="69"/>
      <c r="D67" s="70" t="s">
        <v>10</v>
      </c>
      <c r="E67" s="210">
        <f>E68+E69</f>
        <v>1321</v>
      </c>
      <c r="F67" s="210">
        <f>F68+F69</f>
        <v>155</v>
      </c>
      <c r="G67" s="210">
        <f>G68+G69</f>
        <v>145</v>
      </c>
      <c r="H67" s="226">
        <f t="shared" si="41"/>
        <v>1621</v>
      </c>
      <c r="I67" s="101">
        <f>E67/$H$67</f>
        <v>0.81492905613818634</v>
      </c>
      <c r="J67" s="102">
        <f>F67/$H$67</f>
        <v>9.5619987661937078E-2</v>
      </c>
      <c r="K67" s="103">
        <f>G67/$H$67</f>
        <v>8.9450956199876613E-2</v>
      </c>
      <c r="L67" s="98"/>
      <c r="M67" s="26"/>
      <c r="N67" s="57"/>
      <c r="O67" s="57"/>
      <c r="P67" s="8"/>
      <c r="Q67" s="8"/>
      <c r="R67" s="8"/>
    </row>
    <row r="68" spans="2:18" s="9" customFormat="1" x14ac:dyDescent="0.2">
      <c r="B68" s="55"/>
      <c r="C68" s="72"/>
      <c r="D68" s="58" t="s">
        <v>86</v>
      </c>
      <c r="E68" s="322">
        <v>714</v>
      </c>
      <c r="F68" s="322">
        <v>69</v>
      </c>
      <c r="G68" s="322">
        <v>93</v>
      </c>
      <c r="H68" s="227">
        <f t="shared" si="41"/>
        <v>876</v>
      </c>
      <c r="I68" s="105">
        <f>E68/$H$68</f>
        <v>0.81506849315068497</v>
      </c>
      <c r="J68" s="106">
        <f>F68/$H$68</f>
        <v>7.8767123287671229E-2</v>
      </c>
      <c r="K68" s="107">
        <f>G68/$H$68</f>
        <v>0.10616438356164383</v>
      </c>
      <c r="L68" s="98"/>
      <c r="M68" s="26"/>
      <c r="N68" s="57"/>
      <c r="O68" s="57"/>
      <c r="P68" s="8"/>
      <c r="Q68" s="8"/>
      <c r="R68" s="8"/>
    </row>
    <row r="69" spans="2:18" s="9" customFormat="1" x14ac:dyDescent="0.2">
      <c r="B69" s="55" t="s">
        <v>25</v>
      </c>
      <c r="C69" s="26" t="s">
        <v>16</v>
      </c>
      <c r="D69" s="74" t="s">
        <v>89</v>
      </c>
      <c r="E69" s="337">
        <v>607</v>
      </c>
      <c r="F69" s="334">
        <v>86</v>
      </c>
      <c r="G69" s="334">
        <v>52</v>
      </c>
      <c r="H69" s="215">
        <f t="shared" si="41"/>
        <v>745</v>
      </c>
      <c r="I69" s="152">
        <f>E69/$H$69</f>
        <v>0.81476510067114094</v>
      </c>
      <c r="J69" s="110">
        <f>F69/$H$69</f>
        <v>0.11543624161073826</v>
      </c>
      <c r="K69" s="112">
        <f>G69/$H$69</f>
        <v>6.9798657718120799E-2</v>
      </c>
      <c r="L69" s="98"/>
      <c r="M69" s="26"/>
      <c r="N69" s="57"/>
      <c r="O69" s="57"/>
      <c r="P69" s="8"/>
      <c r="Q69" s="8"/>
      <c r="R69" s="8"/>
    </row>
    <row r="70" spans="2:18" s="9" customFormat="1" ht="13.8" thickBot="1" x14ac:dyDescent="0.25">
      <c r="B70" s="55"/>
      <c r="C70" s="72"/>
      <c r="D70" s="91" t="s">
        <v>23</v>
      </c>
      <c r="E70" s="225"/>
      <c r="F70" s="225"/>
      <c r="G70" s="225"/>
      <c r="H70" s="221">
        <f>$F$11-H67</f>
        <v>9</v>
      </c>
      <c r="I70" s="174"/>
      <c r="J70" s="175"/>
      <c r="K70" s="176"/>
      <c r="L70" s="98"/>
      <c r="M70" s="26"/>
      <c r="N70" s="57"/>
      <c r="O70" s="57"/>
      <c r="P70" s="8"/>
      <c r="Q70" s="8"/>
      <c r="R70" s="8"/>
    </row>
    <row r="71" spans="2:18" s="9" customFormat="1" ht="13.8" thickTop="1" x14ac:dyDescent="0.2">
      <c r="B71" s="92"/>
      <c r="C71" s="93"/>
      <c r="D71" s="62" t="s">
        <v>10</v>
      </c>
      <c r="E71" s="222">
        <f>E72+E73</f>
        <v>4910</v>
      </c>
      <c r="F71" s="222">
        <f>F72+F73</f>
        <v>394</v>
      </c>
      <c r="G71" s="222">
        <f>G72+G73</f>
        <v>243</v>
      </c>
      <c r="H71" s="223">
        <f>SUM(E71:G71)</f>
        <v>5547</v>
      </c>
      <c r="I71" s="177">
        <f>E71/$H$71</f>
        <v>0.88516315125292955</v>
      </c>
      <c r="J71" s="178">
        <f>F71/$H$71</f>
        <v>7.102938525329007E-2</v>
      </c>
      <c r="K71" s="179">
        <f>G71/$H$71</f>
        <v>4.3807463493780424E-2</v>
      </c>
      <c r="L71" s="98"/>
      <c r="M71" s="26"/>
      <c r="N71" s="57"/>
      <c r="O71" s="57"/>
      <c r="P71" s="8"/>
      <c r="Q71" s="8"/>
      <c r="R71" s="8"/>
    </row>
    <row r="72" spans="2:18" s="9" customFormat="1" x14ac:dyDescent="0.2">
      <c r="B72" s="55"/>
      <c r="C72" s="72"/>
      <c r="D72" s="58" t="s">
        <v>86</v>
      </c>
      <c r="E72" s="212">
        <f t="shared" ref="E72:G73" si="42">E48+E58+E68</f>
        <v>2543</v>
      </c>
      <c r="F72" s="212">
        <f t="shared" si="42"/>
        <v>183</v>
      </c>
      <c r="G72" s="212">
        <f t="shared" si="42"/>
        <v>144</v>
      </c>
      <c r="H72" s="213">
        <f>SUM(E72:G72)</f>
        <v>2870</v>
      </c>
      <c r="I72" s="105">
        <f>E72/$H$72</f>
        <v>0.88606271777003487</v>
      </c>
      <c r="J72" s="106">
        <f>F72/$H$72</f>
        <v>6.3763066202090588E-2</v>
      </c>
      <c r="K72" s="107">
        <f>G72/$H$72</f>
        <v>5.0174216027874564E-2</v>
      </c>
      <c r="L72" s="98"/>
      <c r="M72" s="26"/>
      <c r="N72" s="57"/>
      <c r="O72" s="57"/>
      <c r="P72" s="8"/>
      <c r="Q72" s="8"/>
      <c r="R72" s="8"/>
    </row>
    <row r="73" spans="2:18" s="9" customFormat="1" x14ac:dyDescent="0.2">
      <c r="B73" s="96" t="s">
        <v>10</v>
      </c>
      <c r="C73" s="26"/>
      <c r="D73" s="74" t="s">
        <v>89</v>
      </c>
      <c r="E73" s="214">
        <f t="shared" si="42"/>
        <v>2367</v>
      </c>
      <c r="F73" s="214">
        <f t="shared" si="42"/>
        <v>211</v>
      </c>
      <c r="G73" s="214">
        <f t="shared" si="42"/>
        <v>99</v>
      </c>
      <c r="H73" s="215">
        <f>SUM(E73:G73)</f>
        <v>2677</v>
      </c>
      <c r="I73" s="109">
        <f>E73/$H$73</f>
        <v>0.88419872992155402</v>
      </c>
      <c r="J73" s="110">
        <f>F73/$H$73</f>
        <v>7.8819574150168104E-2</v>
      </c>
      <c r="K73" s="111">
        <f>G73/$H$73</f>
        <v>3.6981695928277922E-2</v>
      </c>
      <c r="L73" s="98"/>
      <c r="M73" s="26"/>
      <c r="N73" s="57"/>
      <c r="O73" s="57"/>
      <c r="P73" s="8"/>
      <c r="Q73" s="8"/>
      <c r="R73" s="8"/>
    </row>
    <row r="74" spans="2:18" s="9" customFormat="1" x14ac:dyDescent="0.2">
      <c r="B74" s="84"/>
      <c r="C74" s="97"/>
      <c r="D74" s="59" t="s">
        <v>23</v>
      </c>
      <c r="E74" s="224"/>
      <c r="F74" s="224"/>
      <c r="G74" s="224"/>
      <c r="H74" s="216">
        <f>H50+H60+H70</f>
        <v>15</v>
      </c>
      <c r="I74" s="113"/>
      <c r="J74" s="114"/>
      <c r="K74" s="115"/>
      <c r="L74" s="98"/>
      <c r="M74" s="26"/>
      <c r="N74" s="57"/>
      <c r="O74" s="57"/>
      <c r="P74" s="8"/>
      <c r="Q74" s="8"/>
      <c r="R74" s="8"/>
    </row>
    <row r="75" spans="2:18" s="9" customFormat="1" x14ac:dyDescent="0.2">
      <c r="B75" s="26"/>
      <c r="C75" s="26"/>
      <c r="D75" s="26"/>
      <c r="E75" s="57"/>
      <c r="F75" s="57"/>
      <c r="G75" s="57"/>
      <c r="H75" s="57"/>
      <c r="I75" s="57"/>
      <c r="J75" s="57"/>
      <c r="K75" s="57"/>
      <c r="L75" s="26"/>
      <c r="M75" s="26"/>
      <c r="N75" s="57"/>
      <c r="O75" s="57"/>
      <c r="P75" s="8"/>
      <c r="Q75" s="8"/>
      <c r="R75" s="8"/>
    </row>
    <row r="76" spans="2:18" s="9" customFormat="1" x14ac:dyDescent="0.2">
      <c r="B76" s="65" t="s">
        <v>27</v>
      </c>
      <c r="C76" s="65"/>
      <c r="D76" s="66"/>
      <c r="E76" s="64"/>
      <c r="F76" s="64"/>
      <c r="G76" s="64"/>
      <c r="H76" s="64"/>
      <c r="I76" s="64"/>
      <c r="J76" s="63"/>
      <c r="K76" s="63"/>
      <c r="L76" s="63"/>
      <c r="M76" s="63"/>
      <c r="N76" s="64"/>
      <c r="O76" s="63"/>
      <c r="P76" s="10"/>
      <c r="Q76" s="10"/>
    </row>
    <row r="77" spans="2:18" s="9" customFormat="1" ht="19.2" x14ac:dyDescent="0.2">
      <c r="B77" s="11" t="s">
        <v>9</v>
      </c>
      <c r="C77" s="11" t="s">
        <v>19</v>
      </c>
      <c r="D77" s="408" t="s">
        <v>20</v>
      </c>
      <c r="E77" s="11" t="s">
        <v>63</v>
      </c>
      <c r="F77" s="11" t="s">
        <v>102</v>
      </c>
      <c r="G77" s="11" t="s">
        <v>103</v>
      </c>
      <c r="H77" s="48" t="s">
        <v>45</v>
      </c>
      <c r="I77" s="15" t="s">
        <v>10</v>
      </c>
      <c r="J77" s="16" t="s">
        <v>60</v>
      </c>
      <c r="K77" s="11" t="s">
        <v>102</v>
      </c>
      <c r="L77" s="11" t="s">
        <v>103</v>
      </c>
      <c r="M77" s="48" t="s">
        <v>45</v>
      </c>
      <c r="N77" s="46"/>
      <c r="O77" s="63"/>
      <c r="P77" s="10"/>
      <c r="Q77" s="10"/>
    </row>
    <row r="78" spans="2:18" s="9" customFormat="1" x14ac:dyDescent="0.2">
      <c r="B78" s="68"/>
      <c r="C78" s="69"/>
      <c r="D78" s="70" t="s">
        <v>10</v>
      </c>
      <c r="E78" s="210">
        <f>E79+E80</f>
        <v>89</v>
      </c>
      <c r="F78" s="210">
        <f>F79+F80</f>
        <v>899</v>
      </c>
      <c r="G78" s="210">
        <f>G79+G80</f>
        <v>376</v>
      </c>
      <c r="H78" s="210">
        <f>H79+H80</f>
        <v>48</v>
      </c>
      <c r="I78" s="226">
        <f>SUM(E78:H78)</f>
        <v>1412</v>
      </c>
      <c r="J78" s="101">
        <f>E78/$I$78</f>
        <v>6.3031161473087821E-2</v>
      </c>
      <c r="K78" s="102">
        <f>F78/$I$78</f>
        <v>0.63668555240793201</v>
      </c>
      <c r="L78" s="103">
        <f>G78/$I$78</f>
        <v>0.26628895184135976</v>
      </c>
      <c r="M78" s="104">
        <f>H78/$I$78</f>
        <v>3.39943342776204E-2</v>
      </c>
      <c r="N78" s="98"/>
      <c r="O78" s="63"/>
      <c r="P78" s="10"/>
      <c r="Q78" s="10"/>
    </row>
    <row r="79" spans="2:18" s="9" customFormat="1" x14ac:dyDescent="0.2">
      <c r="B79" s="55"/>
      <c r="C79" s="72"/>
      <c r="D79" s="58" t="s">
        <v>86</v>
      </c>
      <c r="E79" s="212">
        <f t="shared" ref="E79:H80" si="43">E83+E86</f>
        <v>47</v>
      </c>
      <c r="F79" s="212">
        <f t="shared" si="43"/>
        <v>436</v>
      </c>
      <c r="G79" s="212">
        <f t="shared" si="43"/>
        <v>200</v>
      </c>
      <c r="H79" s="212">
        <f t="shared" si="43"/>
        <v>27</v>
      </c>
      <c r="I79" s="227">
        <f>SUM(E79:H79)</f>
        <v>710</v>
      </c>
      <c r="J79" s="105">
        <f>E79/$I$79</f>
        <v>6.6197183098591544E-2</v>
      </c>
      <c r="K79" s="106">
        <f>F79/$I$79</f>
        <v>0.61408450704225348</v>
      </c>
      <c r="L79" s="107">
        <f>G79/$I$79</f>
        <v>0.28169014084507044</v>
      </c>
      <c r="M79" s="108">
        <f>H79/$I$79</f>
        <v>3.8028169014084505E-2</v>
      </c>
      <c r="N79" s="98"/>
      <c r="O79" s="63"/>
      <c r="P79" s="10"/>
      <c r="Q79" s="10"/>
    </row>
    <row r="80" spans="2:18" s="9" customFormat="1" x14ac:dyDescent="0.2">
      <c r="B80" s="55"/>
      <c r="C80" s="72" t="s">
        <v>10</v>
      </c>
      <c r="D80" s="74" t="s">
        <v>89</v>
      </c>
      <c r="E80" s="214">
        <f t="shared" si="43"/>
        <v>42</v>
      </c>
      <c r="F80" s="214">
        <f t="shared" si="43"/>
        <v>463</v>
      </c>
      <c r="G80" s="214">
        <f t="shared" si="43"/>
        <v>176</v>
      </c>
      <c r="H80" s="214">
        <f t="shared" si="43"/>
        <v>21</v>
      </c>
      <c r="I80" s="231">
        <f>SUM(E80:H80)</f>
        <v>702</v>
      </c>
      <c r="J80" s="109">
        <f>E80/$I$80</f>
        <v>5.9829059829059832E-2</v>
      </c>
      <c r="K80" s="110">
        <f>F80/$I$80</f>
        <v>0.65954415954415957</v>
      </c>
      <c r="L80" s="111">
        <f>G80/$I$80</f>
        <v>0.25071225071225073</v>
      </c>
      <c r="M80" s="112">
        <f>H80/$I$80</f>
        <v>2.9914529914529916E-2</v>
      </c>
      <c r="N80" s="98"/>
      <c r="O80" s="63"/>
      <c r="P80" s="10"/>
      <c r="Q80" s="10"/>
    </row>
    <row r="81" spans="2:17" s="9" customFormat="1" x14ac:dyDescent="0.2">
      <c r="B81" s="55"/>
      <c r="C81" s="72"/>
      <c r="D81" s="59" t="s">
        <v>23</v>
      </c>
      <c r="E81" s="356"/>
      <c r="F81" s="356"/>
      <c r="G81" s="356"/>
      <c r="H81" s="356"/>
      <c r="I81" s="233">
        <f>$F$5-I78</f>
        <v>0</v>
      </c>
      <c r="J81" s="367"/>
      <c r="K81" s="368"/>
      <c r="L81" s="358"/>
      <c r="M81" s="369"/>
      <c r="N81" s="98"/>
      <c r="O81" s="63"/>
      <c r="P81" s="10"/>
      <c r="Q81" s="10"/>
    </row>
    <row r="82" spans="2:17" s="9" customFormat="1" x14ac:dyDescent="0.2">
      <c r="B82" s="55"/>
      <c r="C82" s="68" t="s">
        <v>24</v>
      </c>
      <c r="D82" s="70" t="s">
        <v>10</v>
      </c>
      <c r="E82" s="210">
        <f>E83+E84</f>
        <v>37</v>
      </c>
      <c r="F82" s="210">
        <f>F83+F84</f>
        <v>416</v>
      </c>
      <c r="G82" s="210">
        <f>G83+G84</f>
        <v>210</v>
      </c>
      <c r="H82" s="210">
        <f>H83+H84</f>
        <v>24</v>
      </c>
      <c r="I82" s="226">
        <f t="shared" ref="I82:I90" si="44">SUM(E82:H82)</f>
        <v>687</v>
      </c>
      <c r="J82" s="101">
        <f>E82/$I$82</f>
        <v>5.3857350800582245E-2</v>
      </c>
      <c r="K82" s="102">
        <f>F82/$I$82</f>
        <v>0.60553129548762741</v>
      </c>
      <c r="L82" s="103">
        <f>G82/$I$82</f>
        <v>0.3056768558951965</v>
      </c>
      <c r="M82" s="104">
        <f>H82/$I$82</f>
        <v>3.4934497816593885E-2</v>
      </c>
      <c r="N82" s="98"/>
      <c r="O82" s="57"/>
      <c r="P82" s="10"/>
      <c r="Q82" s="10"/>
    </row>
    <row r="83" spans="2:17" s="9" customFormat="1" x14ac:dyDescent="0.2">
      <c r="B83" s="55" t="s">
        <v>12</v>
      </c>
      <c r="C83" s="55" t="s">
        <v>13</v>
      </c>
      <c r="D83" s="58" t="s">
        <v>86</v>
      </c>
      <c r="E83" s="322">
        <v>19</v>
      </c>
      <c r="F83" s="322">
        <v>198</v>
      </c>
      <c r="G83" s="322">
        <v>105</v>
      </c>
      <c r="H83" s="322">
        <v>15</v>
      </c>
      <c r="I83" s="227">
        <f t="shared" si="44"/>
        <v>337</v>
      </c>
      <c r="J83" s="105">
        <f>E83/$I$83</f>
        <v>5.637982195845697E-2</v>
      </c>
      <c r="K83" s="106">
        <f>F83/$I$83</f>
        <v>0.58753709198813053</v>
      </c>
      <c r="L83" s="107">
        <f>G83/$I$83</f>
        <v>0.31157270029673589</v>
      </c>
      <c r="M83" s="108">
        <f>H83/$I$83</f>
        <v>4.4510385756676561E-2</v>
      </c>
      <c r="N83" s="98"/>
      <c r="O83" s="26"/>
      <c r="P83" s="10"/>
      <c r="Q83" s="10"/>
    </row>
    <row r="84" spans="2:17" s="9" customFormat="1" x14ac:dyDescent="0.2">
      <c r="B84" s="55"/>
      <c r="C84" s="55"/>
      <c r="D84" s="60" t="s">
        <v>89</v>
      </c>
      <c r="E84" s="324">
        <v>18</v>
      </c>
      <c r="F84" s="324">
        <v>218</v>
      </c>
      <c r="G84" s="324">
        <v>105</v>
      </c>
      <c r="H84" s="324">
        <v>9</v>
      </c>
      <c r="I84" s="228">
        <f t="shared" si="44"/>
        <v>350</v>
      </c>
      <c r="J84" s="117">
        <f>E84/$I$84</f>
        <v>5.1428571428571428E-2</v>
      </c>
      <c r="K84" s="118">
        <f>F84/$I$84</f>
        <v>0.62285714285714289</v>
      </c>
      <c r="L84" s="119">
        <f>G84/$I$84</f>
        <v>0.3</v>
      </c>
      <c r="M84" s="120">
        <f>H84/$I$84</f>
        <v>2.5714285714285714E-2</v>
      </c>
      <c r="N84" s="98"/>
      <c r="O84" s="26"/>
      <c r="P84" s="10"/>
      <c r="Q84" s="10"/>
    </row>
    <row r="85" spans="2:17" s="9" customFormat="1" x14ac:dyDescent="0.2">
      <c r="B85" s="55"/>
      <c r="C85" s="68"/>
      <c r="D85" s="70" t="s">
        <v>10</v>
      </c>
      <c r="E85" s="210">
        <f>E86+E87</f>
        <v>52</v>
      </c>
      <c r="F85" s="210">
        <f>F86+F87</f>
        <v>483</v>
      </c>
      <c r="G85" s="210">
        <f>G86+G87</f>
        <v>166</v>
      </c>
      <c r="H85" s="210">
        <f>H86+H87</f>
        <v>24</v>
      </c>
      <c r="I85" s="226">
        <f t="shared" si="44"/>
        <v>725</v>
      </c>
      <c r="J85" s="101">
        <f>E85/$I$85</f>
        <v>7.1724137931034479E-2</v>
      </c>
      <c r="K85" s="102">
        <f>F85/$I$85</f>
        <v>0.66620689655172416</v>
      </c>
      <c r="L85" s="103">
        <f>G85/$I$85</f>
        <v>0.22896551724137931</v>
      </c>
      <c r="M85" s="104">
        <f>H85/$I$85</f>
        <v>3.310344827586207E-2</v>
      </c>
      <c r="N85" s="98"/>
      <c r="O85" s="26"/>
      <c r="P85" s="10"/>
      <c r="Q85" s="10"/>
    </row>
    <row r="86" spans="2:17" s="9" customFormat="1" x14ac:dyDescent="0.2">
      <c r="B86" s="55"/>
      <c r="C86" s="55" t="s">
        <v>14</v>
      </c>
      <c r="D86" s="82" t="s">
        <v>86</v>
      </c>
      <c r="E86" s="322">
        <v>28</v>
      </c>
      <c r="F86" s="326">
        <v>238</v>
      </c>
      <c r="G86" s="322">
        <v>95</v>
      </c>
      <c r="H86" s="322">
        <v>12</v>
      </c>
      <c r="I86" s="232">
        <f t="shared" si="44"/>
        <v>373</v>
      </c>
      <c r="J86" s="121">
        <f>E86/$I$86</f>
        <v>7.5067024128686322E-2</v>
      </c>
      <c r="K86" s="122">
        <f>F86/$I$86</f>
        <v>0.63806970509383376</v>
      </c>
      <c r="L86" s="123">
        <f>G86/$I$86</f>
        <v>0.2546916890080429</v>
      </c>
      <c r="M86" s="124">
        <f>H86/$I$86</f>
        <v>3.2171581769436998E-2</v>
      </c>
      <c r="N86" s="98"/>
      <c r="O86" s="26"/>
      <c r="P86" s="10"/>
      <c r="Q86" s="10"/>
    </row>
    <row r="87" spans="2:17" s="9" customFormat="1" x14ac:dyDescent="0.2">
      <c r="B87" s="84"/>
      <c r="C87" s="59"/>
      <c r="D87" s="59" t="s">
        <v>89</v>
      </c>
      <c r="E87" s="324">
        <v>24</v>
      </c>
      <c r="F87" s="324">
        <v>245</v>
      </c>
      <c r="G87" s="324">
        <v>71</v>
      </c>
      <c r="H87" s="324">
        <v>12</v>
      </c>
      <c r="I87" s="233">
        <f t="shared" si="44"/>
        <v>352</v>
      </c>
      <c r="J87" s="125">
        <f>E87/$I$87</f>
        <v>6.8181818181818177E-2</v>
      </c>
      <c r="K87" s="126">
        <f>F87/$I$87</f>
        <v>0.69602272727272729</v>
      </c>
      <c r="L87" s="127">
        <f>G87/$I$87</f>
        <v>0.20170454545454544</v>
      </c>
      <c r="M87" s="128">
        <f>H87/$I$87</f>
        <v>3.4090909090909088E-2</v>
      </c>
      <c r="N87" s="98"/>
      <c r="O87" s="26"/>
      <c r="P87" s="10"/>
      <c r="Q87" s="10"/>
    </row>
    <row r="88" spans="2:17" s="9" customFormat="1" x14ac:dyDescent="0.2">
      <c r="B88" s="68"/>
      <c r="C88" s="69"/>
      <c r="D88" s="70" t="s">
        <v>10</v>
      </c>
      <c r="E88" s="210">
        <f>E89+E90</f>
        <v>467</v>
      </c>
      <c r="F88" s="210">
        <f>F89+F90</f>
        <v>1322</v>
      </c>
      <c r="G88" s="210">
        <f>G89+G90</f>
        <v>535</v>
      </c>
      <c r="H88" s="210">
        <f>H89+H90</f>
        <v>192</v>
      </c>
      <c r="I88" s="226">
        <f t="shared" si="44"/>
        <v>2516</v>
      </c>
      <c r="J88" s="101">
        <f>E88/$I$88</f>
        <v>0.1856120826709062</v>
      </c>
      <c r="K88" s="102">
        <f>F88/$I$88</f>
        <v>0.5254372019077902</v>
      </c>
      <c r="L88" s="103">
        <f>G88/$I$88</f>
        <v>0.21263910969793323</v>
      </c>
      <c r="M88" s="104">
        <f>H88/$I$88</f>
        <v>7.6311605723370424E-2</v>
      </c>
      <c r="N88" s="98"/>
      <c r="O88" s="26"/>
      <c r="P88" s="10"/>
      <c r="Q88" s="10"/>
    </row>
    <row r="89" spans="2:17" s="9" customFormat="1" x14ac:dyDescent="0.2">
      <c r="B89" s="55"/>
      <c r="C89" s="72"/>
      <c r="D89" s="58" t="s">
        <v>86</v>
      </c>
      <c r="E89" s="212">
        <f t="shared" ref="E89:H90" si="45">E93+E96</f>
        <v>267</v>
      </c>
      <c r="F89" s="212">
        <f t="shared" si="45"/>
        <v>639</v>
      </c>
      <c r="G89" s="212">
        <f t="shared" si="45"/>
        <v>269</v>
      </c>
      <c r="H89" s="212">
        <f t="shared" si="45"/>
        <v>112</v>
      </c>
      <c r="I89" s="227">
        <f t="shared" si="44"/>
        <v>1287</v>
      </c>
      <c r="J89" s="105">
        <f>E89/$I$89</f>
        <v>0.20745920745920746</v>
      </c>
      <c r="K89" s="106">
        <f>F89/$I$89</f>
        <v>0.49650349650349651</v>
      </c>
      <c r="L89" s="107">
        <f>G89/$I$89</f>
        <v>0.20901320901320902</v>
      </c>
      <c r="M89" s="108">
        <f>H89/$I$89</f>
        <v>8.7024087024087024E-2</v>
      </c>
      <c r="N89" s="98"/>
      <c r="O89" s="26"/>
      <c r="P89" s="10"/>
      <c r="Q89" s="10"/>
    </row>
    <row r="90" spans="2:17" s="9" customFormat="1" x14ac:dyDescent="0.2">
      <c r="B90" s="55"/>
      <c r="C90" s="72" t="s">
        <v>10</v>
      </c>
      <c r="D90" s="74" t="s">
        <v>89</v>
      </c>
      <c r="E90" s="214">
        <f t="shared" si="45"/>
        <v>200</v>
      </c>
      <c r="F90" s="214">
        <f t="shared" si="45"/>
        <v>683</v>
      </c>
      <c r="G90" s="214">
        <f t="shared" si="45"/>
        <v>266</v>
      </c>
      <c r="H90" s="214">
        <f t="shared" si="45"/>
        <v>80</v>
      </c>
      <c r="I90" s="231">
        <f t="shared" si="44"/>
        <v>1229</v>
      </c>
      <c r="J90" s="109">
        <f>E90/$I$90</f>
        <v>0.16273393002441008</v>
      </c>
      <c r="K90" s="110">
        <f>F90/$I$90</f>
        <v>0.55573637103336049</v>
      </c>
      <c r="L90" s="111">
        <f>G90/$I$90</f>
        <v>0.21643612693246542</v>
      </c>
      <c r="M90" s="112">
        <f>H90/$I$90</f>
        <v>6.5093572009764039E-2</v>
      </c>
      <c r="N90" s="98"/>
      <c r="O90" s="26"/>
      <c r="P90" s="10"/>
      <c r="Q90" s="10"/>
    </row>
    <row r="91" spans="2:17" s="9" customFormat="1" x14ac:dyDescent="0.2">
      <c r="B91" s="55"/>
      <c r="C91" s="72"/>
      <c r="D91" s="59" t="s">
        <v>23</v>
      </c>
      <c r="E91" s="224"/>
      <c r="F91" s="224"/>
      <c r="G91" s="224"/>
      <c r="H91" s="224"/>
      <c r="I91" s="233">
        <f>$F$8-I88</f>
        <v>4</v>
      </c>
      <c r="J91" s="113"/>
      <c r="K91" s="114"/>
      <c r="L91" s="115"/>
      <c r="M91" s="116"/>
      <c r="N91" s="98"/>
      <c r="O91" s="26"/>
      <c r="P91" s="10"/>
      <c r="Q91" s="10"/>
    </row>
    <row r="92" spans="2:17" s="9" customFormat="1" x14ac:dyDescent="0.2">
      <c r="B92" s="55"/>
      <c r="C92" s="68" t="s">
        <v>24</v>
      </c>
      <c r="D92" s="70" t="s">
        <v>10</v>
      </c>
      <c r="E92" s="210">
        <f>E93+E94</f>
        <v>237</v>
      </c>
      <c r="F92" s="210">
        <f>F93+F94</f>
        <v>681</v>
      </c>
      <c r="G92" s="210">
        <f>G93+G94</f>
        <v>304</v>
      </c>
      <c r="H92" s="210">
        <f>H93+H94</f>
        <v>91</v>
      </c>
      <c r="I92" s="226">
        <f t="shared" ref="I92:I100" si="46">SUM(E92:H92)</f>
        <v>1313</v>
      </c>
      <c r="J92" s="101">
        <f>E92/$I$92</f>
        <v>0.1805026656511805</v>
      </c>
      <c r="K92" s="102">
        <f>F92/$I$92</f>
        <v>0.51865955826351862</v>
      </c>
      <c r="L92" s="103">
        <f>G92/$I$92</f>
        <v>0.23153084539223154</v>
      </c>
      <c r="M92" s="104">
        <f>H92/$I$92</f>
        <v>6.9306930693069313E-2</v>
      </c>
      <c r="N92" s="98"/>
      <c r="O92" s="26"/>
      <c r="P92" s="10"/>
      <c r="Q92" s="10"/>
    </row>
    <row r="93" spans="2:17" s="9" customFormat="1" x14ac:dyDescent="0.2">
      <c r="B93" s="55" t="s">
        <v>15</v>
      </c>
      <c r="C93" s="55" t="s">
        <v>13</v>
      </c>
      <c r="D93" s="58" t="s">
        <v>86</v>
      </c>
      <c r="E93" s="322">
        <v>137</v>
      </c>
      <c r="F93" s="322">
        <v>337</v>
      </c>
      <c r="G93" s="322">
        <v>154</v>
      </c>
      <c r="H93" s="322">
        <v>49</v>
      </c>
      <c r="I93" s="227">
        <f t="shared" si="46"/>
        <v>677</v>
      </c>
      <c r="J93" s="105">
        <f>E93/$I$93</f>
        <v>0.20236336779911374</v>
      </c>
      <c r="K93" s="106">
        <f>F93/$I$93</f>
        <v>0.49778434268833088</v>
      </c>
      <c r="L93" s="107">
        <f>G93/$I$93</f>
        <v>0.2274741506646972</v>
      </c>
      <c r="M93" s="108">
        <f>H93/$I$93</f>
        <v>7.2378138847858195E-2</v>
      </c>
      <c r="N93" s="98"/>
      <c r="O93" s="26"/>
      <c r="P93" s="10"/>
      <c r="Q93" s="10"/>
    </row>
    <row r="94" spans="2:17" s="9" customFormat="1" x14ac:dyDescent="0.2">
      <c r="B94" s="55"/>
      <c r="C94" s="55"/>
      <c r="D94" s="60" t="s">
        <v>89</v>
      </c>
      <c r="E94" s="324">
        <v>100</v>
      </c>
      <c r="F94" s="324">
        <v>344</v>
      </c>
      <c r="G94" s="324">
        <v>150</v>
      </c>
      <c r="H94" s="324">
        <v>42</v>
      </c>
      <c r="I94" s="228">
        <f t="shared" si="46"/>
        <v>636</v>
      </c>
      <c r="J94" s="117">
        <f>E94/$I$94</f>
        <v>0.15723270440251572</v>
      </c>
      <c r="K94" s="118">
        <f>F94/$I$94</f>
        <v>0.54088050314465408</v>
      </c>
      <c r="L94" s="119">
        <f>G94/$I$94</f>
        <v>0.23584905660377359</v>
      </c>
      <c r="M94" s="120">
        <f>H94/$I$94</f>
        <v>6.6037735849056603E-2</v>
      </c>
      <c r="N94" s="98"/>
      <c r="O94" s="26"/>
      <c r="P94" s="10"/>
      <c r="Q94" s="10"/>
    </row>
    <row r="95" spans="2:17" s="9" customFormat="1" x14ac:dyDescent="0.2">
      <c r="B95" s="55"/>
      <c r="C95" s="68"/>
      <c r="D95" s="70" t="s">
        <v>10</v>
      </c>
      <c r="E95" s="210">
        <f>SUM(E96:E97)</f>
        <v>230</v>
      </c>
      <c r="F95" s="210">
        <f>SUM(F96:F97)</f>
        <v>641</v>
      </c>
      <c r="G95" s="210">
        <f>SUM(G96:G97)</f>
        <v>231</v>
      </c>
      <c r="H95" s="210">
        <f>SUM(H96:H97)</f>
        <v>101</v>
      </c>
      <c r="I95" s="226">
        <f t="shared" si="46"/>
        <v>1203</v>
      </c>
      <c r="J95" s="101">
        <f>E95/$I$95</f>
        <v>0.19118869492934332</v>
      </c>
      <c r="K95" s="102">
        <f>F95/$I$95</f>
        <v>0.5328345802161264</v>
      </c>
      <c r="L95" s="103">
        <f>G95/$I$95</f>
        <v>0.19201995012468828</v>
      </c>
      <c r="M95" s="104">
        <f>H95/$I$95</f>
        <v>8.395677472984206E-2</v>
      </c>
      <c r="N95" s="98"/>
      <c r="O95" s="26"/>
      <c r="P95" s="10"/>
      <c r="Q95" s="10"/>
    </row>
    <row r="96" spans="2:17" s="9" customFormat="1" x14ac:dyDescent="0.2">
      <c r="B96" s="55"/>
      <c r="C96" s="55" t="s">
        <v>16</v>
      </c>
      <c r="D96" s="82" t="s">
        <v>86</v>
      </c>
      <c r="E96" s="322">
        <v>130</v>
      </c>
      <c r="F96" s="322">
        <v>302</v>
      </c>
      <c r="G96" s="322">
        <v>115</v>
      </c>
      <c r="H96" s="322">
        <v>63</v>
      </c>
      <c r="I96" s="232">
        <f t="shared" si="46"/>
        <v>610</v>
      </c>
      <c r="J96" s="121">
        <f>E96/$I$96</f>
        <v>0.21311475409836064</v>
      </c>
      <c r="K96" s="122">
        <f>F96/$I$96</f>
        <v>0.49508196721311476</v>
      </c>
      <c r="L96" s="123">
        <f>G96/$I$96</f>
        <v>0.18852459016393441</v>
      </c>
      <c r="M96" s="124">
        <f>H96/$I$96</f>
        <v>0.10327868852459017</v>
      </c>
      <c r="N96" s="98"/>
      <c r="O96" s="26"/>
      <c r="P96" s="10"/>
      <c r="Q96" s="10"/>
    </row>
    <row r="97" spans="2:17" s="9" customFormat="1" x14ac:dyDescent="0.2">
      <c r="B97" s="84"/>
      <c r="C97" s="59"/>
      <c r="D97" s="59" t="s">
        <v>89</v>
      </c>
      <c r="E97" s="324">
        <v>100</v>
      </c>
      <c r="F97" s="324">
        <v>339</v>
      </c>
      <c r="G97" s="324">
        <v>116</v>
      </c>
      <c r="H97" s="324">
        <v>38</v>
      </c>
      <c r="I97" s="233">
        <f t="shared" si="46"/>
        <v>593</v>
      </c>
      <c r="J97" s="125">
        <f>E97/$I$97</f>
        <v>0.16863406408094436</v>
      </c>
      <c r="K97" s="126">
        <f>F97/$I$97</f>
        <v>0.57166947723440131</v>
      </c>
      <c r="L97" s="127">
        <f>G97/$I$97</f>
        <v>0.19561551433389546</v>
      </c>
      <c r="M97" s="128">
        <f>H97/$I$97</f>
        <v>6.4080944350758853E-2</v>
      </c>
      <c r="N97" s="98"/>
      <c r="O97" s="26"/>
      <c r="P97" s="10"/>
      <c r="Q97" s="10"/>
    </row>
    <row r="98" spans="2:17" s="9" customFormat="1" x14ac:dyDescent="0.2">
      <c r="B98" s="68"/>
      <c r="C98" s="69"/>
      <c r="D98" s="70" t="s">
        <v>10</v>
      </c>
      <c r="E98" s="210">
        <f>SUM(E99:E100)</f>
        <v>357</v>
      </c>
      <c r="F98" s="210">
        <f>SUM(F99:F100)</f>
        <v>827</v>
      </c>
      <c r="G98" s="210">
        <f>SUM(G99:G100)</f>
        <v>301</v>
      </c>
      <c r="H98" s="210">
        <f>SUM(H99:H100)</f>
        <v>143</v>
      </c>
      <c r="I98" s="226">
        <f t="shared" si="46"/>
        <v>1628</v>
      </c>
      <c r="J98" s="101">
        <f>E98/$I$98</f>
        <v>0.21928746928746928</v>
      </c>
      <c r="K98" s="102">
        <f>F98/$I$98</f>
        <v>0.50798525798525795</v>
      </c>
      <c r="L98" s="103">
        <f>G98/$I$98</f>
        <v>0.18488943488943488</v>
      </c>
      <c r="M98" s="104">
        <f>H98/$I$98</f>
        <v>8.7837837837837843E-2</v>
      </c>
      <c r="N98" s="98"/>
      <c r="O98" s="26"/>
      <c r="P98" s="10"/>
      <c r="Q98" s="10"/>
    </row>
    <row r="99" spans="2:17" s="9" customFormat="1" x14ac:dyDescent="0.2">
      <c r="B99" s="55"/>
      <c r="C99" s="72"/>
      <c r="D99" s="58" t="s">
        <v>86</v>
      </c>
      <c r="E99" s="450">
        <v>228</v>
      </c>
      <c r="F99" s="450">
        <v>422</v>
      </c>
      <c r="G99" s="450">
        <v>144</v>
      </c>
      <c r="H99" s="450">
        <v>89</v>
      </c>
      <c r="I99" s="227">
        <f t="shared" si="46"/>
        <v>883</v>
      </c>
      <c r="J99" s="105">
        <f>E99/$I$99</f>
        <v>0.25821064552661382</v>
      </c>
      <c r="K99" s="106">
        <f>F99/$I$99</f>
        <v>0.47791619479048697</v>
      </c>
      <c r="L99" s="107">
        <f>G99/$I$99</f>
        <v>0.16308040770101925</v>
      </c>
      <c r="M99" s="108">
        <f>H99/$I$99</f>
        <v>0.10079275198187995</v>
      </c>
      <c r="N99" s="98"/>
      <c r="O99" s="26"/>
      <c r="P99" s="10"/>
      <c r="Q99" s="10"/>
    </row>
    <row r="100" spans="2:17" s="9" customFormat="1" x14ac:dyDescent="0.2">
      <c r="B100" s="55" t="s">
        <v>25</v>
      </c>
      <c r="C100" s="26" t="s">
        <v>16</v>
      </c>
      <c r="D100" s="74" t="s">
        <v>89</v>
      </c>
      <c r="E100" s="334">
        <v>129</v>
      </c>
      <c r="F100" s="334">
        <v>405</v>
      </c>
      <c r="G100" s="334">
        <v>157</v>
      </c>
      <c r="H100" s="334">
        <v>54</v>
      </c>
      <c r="I100" s="231">
        <f t="shared" si="46"/>
        <v>745</v>
      </c>
      <c r="J100" s="109">
        <f>E100/$I$100</f>
        <v>0.17315436241610738</v>
      </c>
      <c r="K100" s="110">
        <f>F100/$I$100</f>
        <v>0.5436241610738255</v>
      </c>
      <c r="L100" s="111">
        <f>G100/$I$100</f>
        <v>0.21073825503355706</v>
      </c>
      <c r="M100" s="112">
        <f>H100/$I$100</f>
        <v>7.2483221476510068E-2</v>
      </c>
      <c r="N100" s="98"/>
      <c r="O100" s="26"/>
      <c r="P100" s="10"/>
      <c r="Q100" s="10"/>
    </row>
    <row r="101" spans="2:17" s="9" customFormat="1" ht="13.8" thickBot="1" x14ac:dyDescent="0.25">
      <c r="B101" s="55"/>
      <c r="C101" s="72"/>
      <c r="D101" s="91" t="s">
        <v>23</v>
      </c>
      <c r="E101" s="234"/>
      <c r="F101" s="234"/>
      <c r="G101" s="234"/>
      <c r="H101" s="234"/>
      <c r="I101" s="235">
        <f>$F$11-I98</f>
        <v>2</v>
      </c>
      <c r="J101" s="129"/>
      <c r="K101" s="130"/>
      <c r="L101" s="131"/>
      <c r="M101" s="132"/>
      <c r="N101" s="98"/>
      <c r="O101" s="26"/>
      <c r="P101" s="10"/>
      <c r="Q101" s="10"/>
    </row>
    <row r="102" spans="2:17" s="9" customFormat="1" ht="13.8" thickTop="1" x14ac:dyDescent="0.2">
      <c r="B102" s="92"/>
      <c r="C102" s="93"/>
      <c r="D102" s="62" t="s">
        <v>10</v>
      </c>
      <c r="E102" s="220">
        <f>SUM(E103:E104)</f>
        <v>913</v>
      </c>
      <c r="F102" s="220">
        <f>SUM(F103:F104)</f>
        <v>3048</v>
      </c>
      <c r="G102" s="220">
        <f>SUM(G103:G104)</f>
        <v>1212</v>
      </c>
      <c r="H102" s="220">
        <f>SUM(H103:H104)</f>
        <v>383</v>
      </c>
      <c r="I102" s="233">
        <f>SUM(E102:H102)</f>
        <v>5556</v>
      </c>
      <c r="J102" s="125">
        <f>E102/$I$102</f>
        <v>0.16432685385169185</v>
      </c>
      <c r="K102" s="126">
        <f>F102/$I$102</f>
        <v>0.54859611231101513</v>
      </c>
      <c r="L102" s="127">
        <f>G102/$I$102</f>
        <v>0.21814254859611232</v>
      </c>
      <c r="M102" s="128">
        <f>H102/$I$102</f>
        <v>6.8934485241180704E-2</v>
      </c>
      <c r="N102" s="98"/>
      <c r="O102" s="63"/>
      <c r="P102" s="10"/>
      <c r="Q102" s="10"/>
    </row>
    <row r="103" spans="2:17" s="9" customFormat="1" x14ac:dyDescent="0.2">
      <c r="B103" s="55"/>
      <c r="C103" s="72"/>
      <c r="D103" s="58" t="s">
        <v>86</v>
      </c>
      <c r="E103" s="212">
        <f t="shared" ref="E103:H104" si="47">E79+E89+E99</f>
        <v>542</v>
      </c>
      <c r="F103" s="212">
        <f t="shared" si="47"/>
        <v>1497</v>
      </c>
      <c r="G103" s="212">
        <f t="shared" si="47"/>
        <v>613</v>
      </c>
      <c r="H103" s="212">
        <f t="shared" si="47"/>
        <v>228</v>
      </c>
      <c r="I103" s="227">
        <f>SUM(E103:H103)</f>
        <v>2880</v>
      </c>
      <c r="J103" s="105">
        <f>E103/$I$103</f>
        <v>0.18819444444444444</v>
      </c>
      <c r="K103" s="106">
        <f>F103/$I$103</f>
        <v>0.51979166666666665</v>
      </c>
      <c r="L103" s="107">
        <f>G103/$I$103</f>
        <v>0.21284722222222222</v>
      </c>
      <c r="M103" s="108">
        <f>H103/$I$103</f>
        <v>7.9166666666666663E-2</v>
      </c>
      <c r="N103" s="98"/>
      <c r="O103" s="63"/>
      <c r="P103" s="10"/>
      <c r="Q103" s="10"/>
    </row>
    <row r="104" spans="2:17" s="9" customFormat="1" x14ac:dyDescent="0.2">
      <c r="B104" s="96" t="s">
        <v>10</v>
      </c>
      <c r="C104" s="26"/>
      <c r="D104" s="74" t="s">
        <v>89</v>
      </c>
      <c r="E104" s="214">
        <f t="shared" si="47"/>
        <v>371</v>
      </c>
      <c r="F104" s="214">
        <f t="shared" si="47"/>
        <v>1551</v>
      </c>
      <c r="G104" s="214">
        <f t="shared" si="47"/>
        <v>599</v>
      </c>
      <c r="H104" s="214">
        <f t="shared" si="47"/>
        <v>155</v>
      </c>
      <c r="I104" s="231">
        <f>SUM(E104:H104)</f>
        <v>2676</v>
      </c>
      <c r="J104" s="109">
        <f>E104/$I$104</f>
        <v>0.13863976083707025</v>
      </c>
      <c r="K104" s="110">
        <f>F104/$I$104</f>
        <v>0.57959641255605376</v>
      </c>
      <c r="L104" s="111">
        <f>G104/$I$104</f>
        <v>0.22384155455904334</v>
      </c>
      <c r="M104" s="112">
        <f>H104/$I$104</f>
        <v>5.7922272047832589E-2</v>
      </c>
      <c r="N104" s="98"/>
      <c r="O104" s="63"/>
      <c r="P104" s="10"/>
      <c r="Q104" s="10"/>
    </row>
    <row r="105" spans="2:17" s="9" customFormat="1" x14ac:dyDescent="0.2">
      <c r="B105" s="84"/>
      <c r="C105" s="97"/>
      <c r="D105" s="59" t="s">
        <v>23</v>
      </c>
      <c r="E105" s="224"/>
      <c r="F105" s="224"/>
      <c r="G105" s="224"/>
      <c r="H105" s="224"/>
      <c r="I105" s="233">
        <f>I81+I91+I101</f>
        <v>6</v>
      </c>
      <c r="J105" s="113"/>
      <c r="K105" s="114"/>
      <c r="L105" s="115"/>
      <c r="M105" s="116"/>
      <c r="N105" s="98"/>
      <c r="O105" s="63"/>
      <c r="P105" s="10"/>
      <c r="Q105" s="10"/>
    </row>
    <row r="106" spans="2:17" s="9" customFormat="1" x14ac:dyDescent="0.2">
      <c r="B106" s="26"/>
      <c r="C106" s="26"/>
      <c r="D106" s="26"/>
      <c r="E106" s="57"/>
      <c r="F106" s="57"/>
      <c r="G106" s="57"/>
      <c r="H106" s="57"/>
      <c r="I106" s="57"/>
      <c r="J106" s="133"/>
      <c r="K106" s="133"/>
      <c r="L106" s="133"/>
      <c r="M106" s="133"/>
      <c r="N106" s="99"/>
      <c r="O106" s="63"/>
      <c r="P106" s="10"/>
      <c r="Q106" s="10"/>
    </row>
    <row r="107" spans="2:17" s="9" customFormat="1" x14ac:dyDescent="0.2">
      <c r="B107" s="134" t="s">
        <v>28</v>
      </c>
      <c r="C107" s="134"/>
      <c r="D107" s="135"/>
      <c r="E107" s="99"/>
      <c r="F107" s="99"/>
      <c r="G107" s="99"/>
      <c r="H107" s="99"/>
      <c r="I107" s="99"/>
      <c r="J107" s="57"/>
      <c r="K107" s="57"/>
      <c r="L107" s="57"/>
      <c r="M107" s="57"/>
      <c r="N107" s="64"/>
      <c r="O107" s="63"/>
      <c r="P107" s="10"/>
      <c r="Q107" s="10"/>
    </row>
    <row r="108" spans="2:17" s="9" customFormat="1" ht="19.2" x14ac:dyDescent="0.2">
      <c r="B108" s="11" t="s">
        <v>9</v>
      </c>
      <c r="C108" s="11" t="s">
        <v>19</v>
      </c>
      <c r="D108" s="405" t="s">
        <v>20</v>
      </c>
      <c r="E108" s="405" t="s">
        <v>29</v>
      </c>
      <c r="F108" s="405" t="s">
        <v>30</v>
      </c>
      <c r="G108" s="409" t="s">
        <v>10</v>
      </c>
      <c r="H108" s="410" t="s">
        <v>29</v>
      </c>
      <c r="I108" s="408" t="s">
        <v>30</v>
      </c>
      <c r="J108" s="46"/>
      <c r="K108" s="28"/>
      <c r="L108" s="28"/>
      <c r="M108" s="28"/>
      <c r="N108" s="28"/>
      <c r="O108" s="28"/>
      <c r="P108" s="28"/>
      <c r="Q108" s="10"/>
    </row>
    <row r="109" spans="2:17" s="9" customFormat="1" x14ac:dyDescent="0.2">
      <c r="B109" s="68"/>
      <c r="C109" s="69"/>
      <c r="D109" s="70" t="s">
        <v>10</v>
      </c>
      <c r="E109" s="210">
        <f>E110+E111</f>
        <v>282</v>
      </c>
      <c r="F109" s="210">
        <f>F110+F111</f>
        <v>1129</v>
      </c>
      <c r="G109" s="211">
        <f>SUM(E109:F109)</f>
        <v>1411</v>
      </c>
      <c r="H109" s="136">
        <f>E109/$G$109</f>
        <v>0.1998582565556343</v>
      </c>
      <c r="I109" s="103">
        <f>F109/$G$109</f>
        <v>0.80014174344436573</v>
      </c>
      <c r="J109" s="98"/>
      <c r="K109" s="26"/>
      <c r="L109" s="57"/>
      <c r="M109" s="57"/>
      <c r="N109" s="57"/>
      <c r="O109" s="133"/>
      <c r="P109" s="29"/>
      <c r="Q109" s="10"/>
    </row>
    <row r="110" spans="2:17" s="9" customFormat="1" x14ac:dyDescent="0.2">
      <c r="B110" s="55"/>
      <c r="C110" s="72"/>
      <c r="D110" s="58" t="s">
        <v>86</v>
      </c>
      <c r="E110" s="212">
        <f>E114+E117</f>
        <v>157</v>
      </c>
      <c r="F110" s="212">
        <f>F114+F117</f>
        <v>552</v>
      </c>
      <c r="G110" s="213">
        <f>SUM(E110:F110)</f>
        <v>709</v>
      </c>
      <c r="H110" s="137">
        <f>E110/$G$110</f>
        <v>0.22143864598025387</v>
      </c>
      <c r="I110" s="107">
        <f>F110/$G$110</f>
        <v>0.77856135401974613</v>
      </c>
      <c r="J110" s="98"/>
      <c r="K110" s="26"/>
      <c r="L110" s="57"/>
      <c r="M110" s="57"/>
      <c r="N110" s="57"/>
      <c r="O110" s="133"/>
      <c r="P110" s="29"/>
      <c r="Q110" s="10"/>
    </row>
    <row r="111" spans="2:17" s="9" customFormat="1" x14ac:dyDescent="0.2">
      <c r="B111" s="55"/>
      <c r="C111" s="72" t="s">
        <v>10</v>
      </c>
      <c r="D111" s="74" t="s">
        <v>89</v>
      </c>
      <c r="E111" s="214">
        <f>E115+E118</f>
        <v>125</v>
      </c>
      <c r="F111" s="214">
        <f>F115+F118</f>
        <v>577</v>
      </c>
      <c r="G111" s="215">
        <f>SUM(E111:F111)</f>
        <v>702</v>
      </c>
      <c r="H111" s="138">
        <f>E111/$G$111</f>
        <v>0.17806267806267806</v>
      </c>
      <c r="I111" s="111">
        <f>F111/$G$111</f>
        <v>0.82193732193732194</v>
      </c>
      <c r="J111" s="98"/>
      <c r="K111" s="26"/>
      <c r="L111" s="57"/>
      <c r="M111" s="57"/>
      <c r="N111" s="57"/>
      <c r="O111" s="133"/>
      <c r="P111" s="29"/>
      <c r="Q111" s="10"/>
    </row>
    <row r="112" spans="2:17" s="9" customFormat="1" x14ac:dyDescent="0.2">
      <c r="B112" s="55"/>
      <c r="C112" s="72"/>
      <c r="D112" s="59" t="s">
        <v>23</v>
      </c>
      <c r="E112" s="356"/>
      <c r="F112" s="356"/>
      <c r="G112" s="216">
        <f>$F$5-G109</f>
        <v>1</v>
      </c>
      <c r="H112" s="357"/>
      <c r="I112" s="358"/>
      <c r="J112" s="98"/>
      <c r="K112" s="26"/>
      <c r="L112" s="57"/>
      <c r="M112" s="57"/>
      <c r="N112" s="57"/>
      <c r="O112" s="133"/>
      <c r="P112" s="29"/>
      <c r="Q112" s="10"/>
    </row>
    <row r="113" spans="2:17" s="9" customFormat="1" x14ac:dyDescent="0.2">
      <c r="B113" s="55"/>
      <c r="C113" s="68" t="s">
        <v>24</v>
      </c>
      <c r="D113" s="70" t="s">
        <v>10</v>
      </c>
      <c r="E113" s="210">
        <f>E114+E115</f>
        <v>146</v>
      </c>
      <c r="F113" s="210">
        <f>F114+F115</f>
        <v>541</v>
      </c>
      <c r="G113" s="211">
        <f t="shared" ref="G113:G121" si="48">SUM(E113:F113)</f>
        <v>687</v>
      </c>
      <c r="H113" s="136">
        <f>E113/$G$113</f>
        <v>0.21251819505094613</v>
      </c>
      <c r="I113" s="103">
        <f>F113/$G$113</f>
        <v>0.78748180494905384</v>
      </c>
      <c r="J113" s="98"/>
      <c r="K113" s="26"/>
      <c r="L113" s="57"/>
      <c r="M113" s="57"/>
      <c r="N113" s="57"/>
      <c r="O113" s="133"/>
      <c r="P113" s="29"/>
      <c r="Q113" s="10"/>
    </row>
    <row r="114" spans="2:17" s="9" customFormat="1" x14ac:dyDescent="0.2">
      <c r="B114" s="55" t="s">
        <v>12</v>
      </c>
      <c r="C114" s="55" t="s">
        <v>13</v>
      </c>
      <c r="D114" s="58" t="s">
        <v>86</v>
      </c>
      <c r="E114" s="322">
        <v>82</v>
      </c>
      <c r="F114" s="326">
        <v>255</v>
      </c>
      <c r="G114" s="213">
        <f t="shared" si="48"/>
        <v>337</v>
      </c>
      <c r="H114" s="137">
        <f>E114/$G$114</f>
        <v>0.24332344213649851</v>
      </c>
      <c r="I114" s="107">
        <f>F114/$G$114</f>
        <v>0.75667655786350152</v>
      </c>
      <c r="J114" s="98"/>
      <c r="K114" s="26"/>
      <c r="L114" s="57"/>
      <c r="M114" s="57"/>
      <c r="N114" s="57"/>
      <c r="O114" s="133"/>
      <c r="P114" s="29"/>
      <c r="Q114" s="10"/>
    </row>
    <row r="115" spans="2:17" s="9" customFormat="1" x14ac:dyDescent="0.2">
      <c r="B115" s="55"/>
      <c r="C115" s="55"/>
      <c r="D115" s="60" t="s">
        <v>89</v>
      </c>
      <c r="E115" s="324">
        <v>64</v>
      </c>
      <c r="F115" s="328">
        <v>286</v>
      </c>
      <c r="G115" s="217">
        <f t="shared" si="48"/>
        <v>350</v>
      </c>
      <c r="H115" s="140">
        <f>E115/$G$115</f>
        <v>0.18285714285714286</v>
      </c>
      <c r="I115" s="119">
        <f>F115/$G$115</f>
        <v>0.81714285714285717</v>
      </c>
      <c r="J115" s="98"/>
      <c r="K115" s="26"/>
      <c r="L115" s="57"/>
      <c r="M115" s="57"/>
      <c r="N115" s="57"/>
      <c r="O115" s="133"/>
      <c r="P115" s="29"/>
      <c r="Q115" s="10"/>
    </row>
    <row r="116" spans="2:17" s="9" customFormat="1" x14ac:dyDescent="0.2">
      <c r="B116" s="55"/>
      <c r="C116" s="68"/>
      <c r="D116" s="70" t="s">
        <v>10</v>
      </c>
      <c r="E116" s="210">
        <f>E117+E118</f>
        <v>136</v>
      </c>
      <c r="F116" s="210">
        <f>F117+F118</f>
        <v>588</v>
      </c>
      <c r="G116" s="211">
        <f t="shared" si="48"/>
        <v>724</v>
      </c>
      <c r="H116" s="136">
        <f>E116/$G$116</f>
        <v>0.18784530386740331</v>
      </c>
      <c r="I116" s="103">
        <f>F116/$G$116</f>
        <v>0.81215469613259672</v>
      </c>
      <c r="J116" s="98"/>
      <c r="K116" s="26"/>
      <c r="L116" s="57"/>
      <c r="M116" s="57"/>
      <c r="N116" s="57"/>
      <c r="O116" s="133"/>
      <c r="P116" s="29"/>
      <c r="Q116" s="10"/>
    </row>
    <row r="117" spans="2:17" s="9" customFormat="1" x14ac:dyDescent="0.2">
      <c r="B117" s="55"/>
      <c r="C117" s="55" t="s">
        <v>14</v>
      </c>
      <c r="D117" s="82" t="s">
        <v>86</v>
      </c>
      <c r="E117" s="322">
        <v>75</v>
      </c>
      <c r="F117" s="326">
        <v>297</v>
      </c>
      <c r="G117" s="218">
        <f t="shared" si="48"/>
        <v>372</v>
      </c>
      <c r="H117" s="141">
        <f>E117/$G$117</f>
        <v>0.20161290322580644</v>
      </c>
      <c r="I117" s="123">
        <f>F117/$G$117</f>
        <v>0.79838709677419351</v>
      </c>
      <c r="J117" s="98"/>
      <c r="K117" s="26"/>
      <c r="L117" s="57"/>
      <c r="M117" s="57"/>
      <c r="N117" s="57"/>
      <c r="O117" s="133"/>
      <c r="P117" s="29"/>
      <c r="Q117" s="10"/>
    </row>
    <row r="118" spans="2:17" s="9" customFormat="1" x14ac:dyDescent="0.2">
      <c r="B118" s="84"/>
      <c r="C118" s="59"/>
      <c r="D118" s="59" t="s">
        <v>89</v>
      </c>
      <c r="E118" s="324">
        <v>61</v>
      </c>
      <c r="F118" s="328">
        <v>291</v>
      </c>
      <c r="G118" s="216">
        <f t="shared" si="48"/>
        <v>352</v>
      </c>
      <c r="H118" s="142">
        <f>E118/$G$118</f>
        <v>0.17329545454545456</v>
      </c>
      <c r="I118" s="127">
        <f>F118/$G$118</f>
        <v>0.82670454545454541</v>
      </c>
      <c r="J118" s="98"/>
      <c r="K118" s="26"/>
      <c r="L118" s="57"/>
      <c r="M118" s="57"/>
      <c r="N118" s="57"/>
      <c r="O118" s="133"/>
      <c r="P118" s="29"/>
      <c r="Q118" s="10"/>
    </row>
    <row r="119" spans="2:17" s="9" customFormat="1" x14ac:dyDescent="0.2">
      <c r="B119" s="68"/>
      <c r="C119" s="69"/>
      <c r="D119" s="70" t="s">
        <v>10</v>
      </c>
      <c r="E119" s="210">
        <f>E120+E121</f>
        <v>427</v>
      </c>
      <c r="F119" s="210">
        <f>F120+F121</f>
        <v>2078</v>
      </c>
      <c r="G119" s="211">
        <f t="shared" si="48"/>
        <v>2505</v>
      </c>
      <c r="H119" s="136">
        <f>E119/$G$119</f>
        <v>0.17045908183632735</v>
      </c>
      <c r="I119" s="103">
        <f>F119/$G$119</f>
        <v>0.8295409181636727</v>
      </c>
      <c r="J119" s="98"/>
      <c r="K119" s="26"/>
      <c r="L119" s="57"/>
      <c r="M119" s="57"/>
      <c r="N119" s="57"/>
      <c r="O119" s="133"/>
      <c r="P119" s="29"/>
      <c r="Q119" s="10"/>
    </row>
    <row r="120" spans="2:17" s="9" customFormat="1" x14ac:dyDescent="0.2">
      <c r="B120" s="55"/>
      <c r="C120" s="72"/>
      <c r="D120" s="58" t="s">
        <v>86</v>
      </c>
      <c r="E120" s="212">
        <f>E124+E127</f>
        <v>180</v>
      </c>
      <c r="F120" s="212">
        <f>F124+F127</f>
        <v>1102</v>
      </c>
      <c r="G120" s="213">
        <f t="shared" si="48"/>
        <v>1282</v>
      </c>
      <c r="H120" s="137">
        <f>E120/$G$120</f>
        <v>0.14040561622464898</v>
      </c>
      <c r="I120" s="107">
        <f>F120/$G$120</f>
        <v>0.85959438377535102</v>
      </c>
      <c r="J120" s="98"/>
      <c r="K120" s="26"/>
      <c r="L120" s="57"/>
      <c r="M120" s="57"/>
      <c r="N120" s="57"/>
      <c r="O120" s="133"/>
      <c r="P120" s="29"/>
      <c r="Q120" s="10"/>
    </row>
    <row r="121" spans="2:17" s="9" customFormat="1" x14ac:dyDescent="0.2">
      <c r="B121" s="55"/>
      <c r="C121" s="72" t="s">
        <v>10</v>
      </c>
      <c r="D121" s="74" t="s">
        <v>89</v>
      </c>
      <c r="E121" s="214">
        <f>E125+E128</f>
        <v>247</v>
      </c>
      <c r="F121" s="214">
        <f>F125+F128</f>
        <v>976</v>
      </c>
      <c r="G121" s="215">
        <f t="shared" si="48"/>
        <v>1223</v>
      </c>
      <c r="H121" s="138">
        <f>E121/$G$121</f>
        <v>0.20196238757154539</v>
      </c>
      <c r="I121" s="111">
        <f>F121/$G$121</f>
        <v>0.79803761242845461</v>
      </c>
      <c r="J121" s="98"/>
      <c r="K121" s="26"/>
      <c r="L121" s="57"/>
      <c r="M121" s="57"/>
      <c r="N121" s="57"/>
      <c r="O121" s="133"/>
      <c r="P121" s="29"/>
      <c r="Q121" s="10"/>
    </row>
    <row r="122" spans="2:17" s="9" customFormat="1" x14ac:dyDescent="0.2">
      <c r="B122" s="55"/>
      <c r="C122" s="72"/>
      <c r="D122" s="59" t="s">
        <v>23</v>
      </c>
      <c r="E122" s="224"/>
      <c r="F122" s="224"/>
      <c r="G122" s="216">
        <f>$F$8-G119</f>
        <v>15</v>
      </c>
      <c r="H122" s="139"/>
      <c r="I122" s="115"/>
      <c r="J122" s="98"/>
      <c r="K122" s="26"/>
      <c r="L122" s="57"/>
      <c r="M122" s="57"/>
      <c r="N122" s="57"/>
      <c r="O122" s="133"/>
      <c r="P122" s="29"/>
      <c r="Q122" s="10"/>
    </row>
    <row r="123" spans="2:17" s="9" customFormat="1" x14ac:dyDescent="0.2">
      <c r="B123" s="55"/>
      <c r="C123" s="68" t="s">
        <v>24</v>
      </c>
      <c r="D123" s="70" t="s">
        <v>10</v>
      </c>
      <c r="E123" s="210">
        <f>E124+E125</f>
        <v>228</v>
      </c>
      <c r="F123" s="210">
        <f>F124+F125</f>
        <v>1079</v>
      </c>
      <c r="G123" s="211">
        <f>SUM(E123:F123)</f>
        <v>1307</v>
      </c>
      <c r="H123" s="136">
        <f>E123/$G$123</f>
        <v>0.17444529456771232</v>
      </c>
      <c r="I123" s="103">
        <f>F123/$G$123</f>
        <v>0.82555470543228771</v>
      </c>
      <c r="J123" s="98"/>
      <c r="K123" s="26"/>
      <c r="L123" s="57"/>
      <c r="M123" s="57"/>
      <c r="N123" s="57"/>
      <c r="O123" s="133"/>
      <c r="P123" s="29"/>
      <c r="Q123" s="10"/>
    </row>
    <row r="124" spans="2:17" s="9" customFormat="1" x14ac:dyDescent="0.2">
      <c r="B124" s="55" t="s">
        <v>15</v>
      </c>
      <c r="C124" s="55" t="s">
        <v>13</v>
      </c>
      <c r="D124" s="58" t="s">
        <v>86</v>
      </c>
      <c r="E124" s="322">
        <v>104</v>
      </c>
      <c r="F124" s="326">
        <v>571</v>
      </c>
      <c r="G124" s="213">
        <f t="shared" ref="G124:G131" si="49">SUM(E124:F124)</f>
        <v>675</v>
      </c>
      <c r="H124" s="137">
        <f>E124/$G$124</f>
        <v>0.15407407407407409</v>
      </c>
      <c r="I124" s="107">
        <f>F124/$G$124</f>
        <v>0.84592592592592597</v>
      </c>
      <c r="J124" s="98"/>
      <c r="K124" s="26"/>
      <c r="L124" s="57"/>
      <c r="M124" s="57"/>
      <c r="N124" s="57"/>
      <c r="O124" s="133"/>
      <c r="P124" s="29"/>
      <c r="Q124" s="10"/>
    </row>
    <row r="125" spans="2:17" s="9" customFormat="1" x14ac:dyDescent="0.2">
      <c r="B125" s="55"/>
      <c r="C125" s="55"/>
      <c r="D125" s="60" t="s">
        <v>89</v>
      </c>
      <c r="E125" s="324">
        <v>124</v>
      </c>
      <c r="F125" s="328">
        <v>508</v>
      </c>
      <c r="G125" s="217">
        <f t="shared" si="49"/>
        <v>632</v>
      </c>
      <c r="H125" s="140">
        <f>E125/$G$125</f>
        <v>0.19620253164556961</v>
      </c>
      <c r="I125" s="119">
        <f>F125/$G$125</f>
        <v>0.80379746835443033</v>
      </c>
      <c r="J125" s="98"/>
      <c r="K125" s="26"/>
      <c r="L125" s="57"/>
      <c r="M125" s="57"/>
      <c r="N125" s="57"/>
      <c r="O125" s="133"/>
      <c r="P125" s="29"/>
      <c r="Q125" s="10"/>
    </row>
    <row r="126" spans="2:17" s="9" customFormat="1" x14ac:dyDescent="0.2">
      <c r="B126" s="55"/>
      <c r="C126" s="68"/>
      <c r="D126" s="70" t="s">
        <v>10</v>
      </c>
      <c r="E126" s="210">
        <f>E127+E128</f>
        <v>199</v>
      </c>
      <c r="F126" s="210">
        <f>F127+F128</f>
        <v>999</v>
      </c>
      <c r="G126" s="211">
        <f>SUM(E126:F126)</f>
        <v>1198</v>
      </c>
      <c r="H126" s="136">
        <f>E126/$G$126</f>
        <v>0.166110183639399</v>
      </c>
      <c r="I126" s="103">
        <f>F126/$G$126</f>
        <v>0.833889816360601</v>
      </c>
      <c r="J126" s="98"/>
      <c r="K126" s="26"/>
      <c r="L126" s="57"/>
      <c r="M126" s="57"/>
      <c r="N126" s="57"/>
      <c r="O126" s="133"/>
      <c r="P126" s="29"/>
      <c r="Q126" s="10"/>
    </row>
    <row r="127" spans="2:17" s="9" customFormat="1" x14ac:dyDescent="0.2">
      <c r="B127" s="55"/>
      <c r="C127" s="55" t="s">
        <v>16</v>
      </c>
      <c r="D127" s="82" t="s">
        <v>86</v>
      </c>
      <c r="E127" s="322">
        <v>76</v>
      </c>
      <c r="F127" s="326">
        <v>531</v>
      </c>
      <c r="G127" s="218">
        <f t="shared" si="49"/>
        <v>607</v>
      </c>
      <c r="H127" s="141">
        <f>E127/$G$127</f>
        <v>0.12520593080724876</v>
      </c>
      <c r="I127" s="123">
        <f>F127/$G$127</f>
        <v>0.87479406919275127</v>
      </c>
      <c r="J127" s="98"/>
      <c r="K127" s="26"/>
      <c r="L127" s="57"/>
      <c r="M127" s="57"/>
      <c r="N127" s="57"/>
      <c r="O127" s="133"/>
      <c r="P127" s="29"/>
      <c r="Q127" s="10"/>
    </row>
    <row r="128" spans="2:17" s="9" customFormat="1" x14ac:dyDescent="0.2">
      <c r="B128" s="84"/>
      <c r="C128" s="59"/>
      <c r="D128" s="59" t="s">
        <v>89</v>
      </c>
      <c r="E128" s="324">
        <v>123</v>
      </c>
      <c r="F128" s="328">
        <v>468</v>
      </c>
      <c r="G128" s="216">
        <f t="shared" si="49"/>
        <v>591</v>
      </c>
      <c r="H128" s="142">
        <f>E128/$G$128</f>
        <v>0.20812182741116753</v>
      </c>
      <c r="I128" s="127">
        <f>F128/$G$128</f>
        <v>0.79187817258883253</v>
      </c>
      <c r="J128" s="98"/>
      <c r="K128" s="26"/>
      <c r="L128" s="57"/>
      <c r="M128" s="57"/>
      <c r="N128" s="57"/>
      <c r="O128" s="133"/>
      <c r="P128" s="29"/>
      <c r="Q128" s="10"/>
    </row>
    <row r="129" spans="2:17" s="9" customFormat="1" x14ac:dyDescent="0.2">
      <c r="B129" s="68"/>
      <c r="C129" s="69"/>
      <c r="D129" s="70" t="s">
        <v>10</v>
      </c>
      <c r="E129" s="210">
        <f>E130+E131</f>
        <v>223</v>
      </c>
      <c r="F129" s="210">
        <f>F130+F131</f>
        <v>1404</v>
      </c>
      <c r="G129" s="211">
        <f>SUM(E129:F129)</f>
        <v>1627</v>
      </c>
      <c r="H129" s="136">
        <f>E129/$G$129</f>
        <v>0.13706207744314688</v>
      </c>
      <c r="I129" s="103">
        <f>F129/$G$129</f>
        <v>0.86293792255685309</v>
      </c>
      <c r="J129" s="98"/>
      <c r="K129" s="26"/>
      <c r="L129" s="57"/>
      <c r="M129" s="57"/>
      <c r="N129" s="57"/>
      <c r="O129" s="133"/>
      <c r="P129" s="29"/>
      <c r="Q129" s="10"/>
    </row>
    <row r="130" spans="2:17" s="9" customFormat="1" x14ac:dyDescent="0.2">
      <c r="B130" s="55"/>
      <c r="C130" s="72"/>
      <c r="D130" s="58" t="s">
        <v>86</v>
      </c>
      <c r="E130" s="322">
        <v>109</v>
      </c>
      <c r="F130" s="322">
        <v>773</v>
      </c>
      <c r="G130" s="213">
        <f t="shared" si="49"/>
        <v>882</v>
      </c>
      <c r="H130" s="137">
        <f>E130/$G$130</f>
        <v>0.1235827664399093</v>
      </c>
      <c r="I130" s="107">
        <f>F130/$G$130</f>
        <v>0.87641723356009071</v>
      </c>
      <c r="J130" s="98"/>
      <c r="K130" s="26"/>
      <c r="L130" s="57"/>
      <c r="M130" s="57"/>
      <c r="N130" s="57"/>
      <c r="O130" s="133"/>
      <c r="P130" s="29"/>
      <c r="Q130" s="10"/>
    </row>
    <row r="131" spans="2:17" s="9" customFormat="1" x14ac:dyDescent="0.2">
      <c r="B131" s="55" t="s">
        <v>25</v>
      </c>
      <c r="C131" s="26" t="s">
        <v>16</v>
      </c>
      <c r="D131" s="74" t="s">
        <v>89</v>
      </c>
      <c r="E131" s="334">
        <v>114</v>
      </c>
      <c r="F131" s="334">
        <v>631</v>
      </c>
      <c r="G131" s="239">
        <f t="shared" si="49"/>
        <v>745</v>
      </c>
      <c r="H131" s="138">
        <f>E131/$G$131</f>
        <v>0.15302013422818792</v>
      </c>
      <c r="I131" s="112">
        <f>F131/$G$131</f>
        <v>0.84697986577181206</v>
      </c>
      <c r="J131" s="98"/>
      <c r="K131" s="63"/>
      <c r="L131" s="63"/>
      <c r="M131" s="63"/>
      <c r="N131" s="64"/>
      <c r="O131" s="63"/>
      <c r="P131" s="10"/>
      <c r="Q131" s="10"/>
    </row>
    <row r="132" spans="2:17" s="9" customFormat="1" ht="13.8" thickBot="1" x14ac:dyDescent="0.25">
      <c r="B132" s="55"/>
      <c r="C132" s="72"/>
      <c r="D132" s="91" t="s">
        <v>23</v>
      </c>
      <c r="E132" s="263"/>
      <c r="F132" s="263"/>
      <c r="G132" s="240">
        <f>$F$11-G129</f>
        <v>3</v>
      </c>
      <c r="H132" s="180"/>
      <c r="I132" s="181"/>
      <c r="J132" s="98"/>
      <c r="K132" s="63"/>
      <c r="L132" s="63"/>
      <c r="M132" s="63"/>
      <c r="N132" s="64"/>
      <c r="O132" s="63"/>
      <c r="P132" s="10"/>
      <c r="Q132" s="10"/>
    </row>
    <row r="133" spans="2:17" s="9" customFormat="1" ht="13.8" thickTop="1" x14ac:dyDescent="0.2">
      <c r="B133" s="92"/>
      <c r="C133" s="93"/>
      <c r="D133" s="62" t="s">
        <v>10</v>
      </c>
      <c r="E133" s="236">
        <f>E134+E135</f>
        <v>932</v>
      </c>
      <c r="F133" s="236">
        <f>F134+F135</f>
        <v>4611</v>
      </c>
      <c r="G133" s="211">
        <f>SUM(E133:F133)</f>
        <v>5543</v>
      </c>
      <c r="H133" s="248">
        <f>E133/$G$133</f>
        <v>0.16813999639184557</v>
      </c>
      <c r="I133" s="249">
        <f>F133/$G$133</f>
        <v>0.83186000360815437</v>
      </c>
      <c r="J133" s="98"/>
      <c r="K133" s="27"/>
      <c r="L133" s="27"/>
      <c r="M133" s="27"/>
      <c r="N133" s="27"/>
      <c r="O133" s="27"/>
      <c r="P133" s="10"/>
      <c r="Q133" s="10"/>
    </row>
    <row r="134" spans="2:17" s="9" customFormat="1" x14ac:dyDescent="0.2">
      <c r="B134" s="55"/>
      <c r="C134" s="72"/>
      <c r="D134" s="58" t="s">
        <v>86</v>
      </c>
      <c r="E134" s="219">
        <f>E110+E120+E130</f>
        <v>446</v>
      </c>
      <c r="F134" s="219">
        <f>F110+F120+F130</f>
        <v>2427</v>
      </c>
      <c r="G134" s="213">
        <f>SUM(E134:F134)</f>
        <v>2873</v>
      </c>
      <c r="H134" s="141">
        <f>E134/$G$134</f>
        <v>0.1552384267316394</v>
      </c>
      <c r="I134" s="124">
        <f>F134/$G$134</f>
        <v>0.84476157326836054</v>
      </c>
      <c r="J134" s="98"/>
      <c r="K134" s="57"/>
      <c r="L134" s="57"/>
      <c r="M134" s="57"/>
      <c r="N134" s="57"/>
      <c r="O134" s="57"/>
      <c r="P134" s="10"/>
      <c r="Q134" s="10"/>
    </row>
    <row r="135" spans="2:17" s="9" customFormat="1" x14ac:dyDescent="0.2">
      <c r="B135" s="96" t="s">
        <v>10</v>
      </c>
      <c r="C135" s="26"/>
      <c r="D135" s="74" t="s">
        <v>89</v>
      </c>
      <c r="E135" s="214">
        <f>E111+E121+E131</f>
        <v>486</v>
      </c>
      <c r="F135" s="214">
        <f>F111+F121+F131</f>
        <v>2184</v>
      </c>
      <c r="G135" s="215">
        <f>SUM(E135:F135)</f>
        <v>2670</v>
      </c>
      <c r="H135" s="138">
        <f>E135/$G$135</f>
        <v>0.18202247191011237</v>
      </c>
      <c r="I135" s="112">
        <f>F135/$G$135</f>
        <v>0.81797752808988766</v>
      </c>
      <c r="J135" s="98"/>
      <c r="K135" s="57"/>
      <c r="L135" s="57"/>
      <c r="M135" s="57"/>
      <c r="N135" s="57"/>
      <c r="O135" s="57"/>
      <c r="P135" s="10"/>
      <c r="Q135" s="10"/>
    </row>
    <row r="136" spans="2:17" s="9" customFormat="1" x14ac:dyDescent="0.2">
      <c r="B136" s="84"/>
      <c r="C136" s="97"/>
      <c r="D136" s="59" t="s">
        <v>23</v>
      </c>
      <c r="E136" s="264"/>
      <c r="F136" s="264"/>
      <c r="G136" s="216">
        <f>G112+G122+G132</f>
        <v>19</v>
      </c>
      <c r="H136" s="144"/>
      <c r="I136" s="145"/>
      <c r="J136" s="98"/>
      <c r="K136" s="57"/>
      <c r="L136" s="57"/>
      <c r="M136" s="57"/>
      <c r="N136" s="57"/>
      <c r="O136" s="57"/>
      <c r="P136" s="10"/>
      <c r="Q136" s="10"/>
    </row>
    <row r="137" spans="2:17" s="9" customFormat="1" x14ac:dyDescent="0.2">
      <c r="B137" s="66"/>
      <c r="C137" s="66"/>
      <c r="D137" s="66"/>
      <c r="E137" s="64"/>
      <c r="F137" s="64"/>
      <c r="G137" s="64"/>
      <c r="H137" s="64"/>
      <c r="I137" s="64"/>
      <c r="J137" s="63"/>
      <c r="K137" s="63"/>
      <c r="L137" s="63"/>
      <c r="M137" s="63"/>
      <c r="N137" s="64"/>
      <c r="O137" s="63"/>
      <c r="P137" s="10"/>
      <c r="Q137" s="10"/>
    </row>
    <row r="138" spans="2:17" s="9" customFormat="1" ht="17.25" customHeight="1" x14ac:dyDescent="0.2">
      <c r="B138" s="65" t="s">
        <v>118</v>
      </c>
      <c r="C138" s="65"/>
      <c r="D138" s="66"/>
      <c r="E138" s="64"/>
      <c r="F138" s="64"/>
      <c r="G138" s="64"/>
      <c r="H138" s="64"/>
      <c r="I138" s="64"/>
      <c r="J138" s="63"/>
      <c r="K138" s="63"/>
      <c r="L138" s="63"/>
      <c r="M138" s="63"/>
      <c r="N138" s="64"/>
      <c r="O138" s="63"/>
      <c r="P138" s="10"/>
      <c r="Q138" s="10"/>
    </row>
    <row r="139" spans="2:17" s="9" customFormat="1" ht="19.2" x14ac:dyDescent="0.2">
      <c r="B139" s="30" t="s">
        <v>9</v>
      </c>
      <c r="C139" s="11" t="s">
        <v>19</v>
      </c>
      <c r="D139" s="405" t="s">
        <v>20</v>
      </c>
      <c r="E139" s="413" t="s">
        <v>31</v>
      </c>
      <c r="F139" s="413" t="s">
        <v>32</v>
      </c>
      <c r="G139" s="413" t="s">
        <v>33</v>
      </c>
      <c r="H139" s="413" t="s">
        <v>34</v>
      </c>
      <c r="I139" s="413" t="s">
        <v>35</v>
      </c>
      <c r="J139" s="414" t="s">
        <v>36</v>
      </c>
      <c r="K139" s="415" t="s">
        <v>37</v>
      </c>
      <c r="L139" s="415" t="s">
        <v>38</v>
      </c>
      <c r="M139" s="415" t="s">
        <v>39</v>
      </c>
      <c r="N139" s="64"/>
      <c r="O139" s="63"/>
      <c r="P139" s="10"/>
      <c r="Q139" s="10"/>
    </row>
    <row r="140" spans="2:17" s="344" customFormat="1" ht="9.9" customHeight="1" x14ac:dyDescent="0.2">
      <c r="B140" s="338"/>
      <c r="C140" s="339"/>
      <c r="D140" s="340" t="s">
        <v>10</v>
      </c>
      <c r="E140" s="387">
        <f t="shared" ref="E140:M140" si="50">E141+E142</f>
        <v>2</v>
      </c>
      <c r="F140" s="387">
        <f t="shared" si="50"/>
        <v>28</v>
      </c>
      <c r="G140" s="387">
        <f t="shared" si="50"/>
        <v>111</v>
      </c>
      <c r="H140" s="387">
        <f t="shared" si="50"/>
        <v>39</v>
      </c>
      <c r="I140" s="387">
        <f t="shared" si="50"/>
        <v>12</v>
      </c>
      <c r="J140" s="388">
        <f t="shared" si="50"/>
        <v>73</v>
      </c>
      <c r="K140" s="388">
        <f t="shared" si="50"/>
        <v>36</v>
      </c>
      <c r="L140" s="388">
        <f t="shared" si="50"/>
        <v>56</v>
      </c>
      <c r="M140" s="388">
        <f t="shared" si="50"/>
        <v>40</v>
      </c>
      <c r="N140" s="341"/>
      <c r="O140" s="342"/>
      <c r="P140" s="343"/>
      <c r="Q140" s="343"/>
    </row>
    <row r="141" spans="2:17" s="344" customFormat="1" ht="9.9" customHeight="1" x14ac:dyDescent="0.2">
      <c r="B141" s="345"/>
      <c r="C141" s="346"/>
      <c r="D141" s="347" t="s">
        <v>86</v>
      </c>
      <c r="E141" s="389">
        <f t="shared" ref="E141:M141" si="51">E144+E147</f>
        <v>1</v>
      </c>
      <c r="F141" s="389">
        <f t="shared" si="51"/>
        <v>18</v>
      </c>
      <c r="G141" s="389">
        <f t="shared" si="51"/>
        <v>67</v>
      </c>
      <c r="H141" s="389">
        <f t="shared" si="51"/>
        <v>23</v>
      </c>
      <c r="I141" s="389">
        <f t="shared" si="51"/>
        <v>7</v>
      </c>
      <c r="J141" s="390">
        <f t="shared" si="51"/>
        <v>36</v>
      </c>
      <c r="K141" s="390">
        <f t="shared" si="51"/>
        <v>24</v>
      </c>
      <c r="L141" s="390">
        <f t="shared" si="51"/>
        <v>31</v>
      </c>
      <c r="M141" s="390">
        <f t="shared" si="51"/>
        <v>16</v>
      </c>
      <c r="N141" s="341"/>
      <c r="O141" s="342"/>
      <c r="P141" s="343"/>
      <c r="Q141" s="343"/>
    </row>
    <row r="142" spans="2:17" s="344" customFormat="1" ht="9.9" customHeight="1" x14ac:dyDescent="0.2">
      <c r="B142" s="345"/>
      <c r="C142" s="346" t="s">
        <v>10</v>
      </c>
      <c r="D142" s="348" t="s">
        <v>89</v>
      </c>
      <c r="E142" s="391">
        <f t="shared" ref="E142:M142" si="52">E145+E148</f>
        <v>1</v>
      </c>
      <c r="F142" s="391">
        <f t="shared" si="52"/>
        <v>10</v>
      </c>
      <c r="G142" s="391">
        <f t="shared" si="52"/>
        <v>44</v>
      </c>
      <c r="H142" s="391">
        <f t="shared" si="52"/>
        <v>16</v>
      </c>
      <c r="I142" s="391">
        <f t="shared" si="52"/>
        <v>5</v>
      </c>
      <c r="J142" s="392">
        <f t="shared" si="52"/>
        <v>37</v>
      </c>
      <c r="K142" s="392">
        <f t="shared" si="52"/>
        <v>12</v>
      </c>
      <c r="L142" s="392">
        <f t="shared" si="52"/>
        <v>25</v>
      </c>
      <c r="M142" s="392">
        <f t="shared" si="52"/>
        <v>24</v>
      </c>
      <c r="N142" s="341"/>
      <c r="O142" s="342"/>
      <c r="P142" s="343"/>
      <c r="Q142" s="343"/>
    </row>
    <row r="143" spans="2:17" s="344" customFormat="1" ht="9.9" customHeight="1" x14ac:dyDescent="0.2">
      <c r="B143" s="345"/>
      <c r="C143" s="338" t="s">
        <v>24</v>
      </c>
      <c r="D143" s="340" t="s">
        <v>10</v>
      </c>
      <c r="E143" s="387">
        <f t="shared" ref="E143:M143" si="53">E144+E145</f>
        <v>0</v>
      </c>
      <c r="F143" s="387">
        <f t="shared" si="53"/>
        <v>17</v>
      </c>
      <c r="G143" s="387">
        <f t="shared" si="53"/>
        <v>54</v>
      </c>
      <c r="H143" s="387">
        <f t="shared" si="53"/>
        <v>18</v>
      </c>
      <c r="I143" s="387">
        <f t="shared" si="53"/>
        <v>8</v>
      </c>
      <c r="J143" s="388">
        <f t="shared" si="53"/>
        <v>35</v>
      </c>
      <c r="K143" s="388">
        <f t="shared" si="53"/>
        <v>17</v>
      </c>
      <c r="L143" s="388">
        <f t="shared" si="53"/>
        <v>28</v>
      </c>
      <c r="M143" s="388">
        <f t="shared" si="53"/>
        <v>23</v>
      </c>
      <c r="N143" s="341"/>
      <c r="O143" s="342"/>
      <c r="P143" s="343"/>
      <c r="Q143" s="343"/>
    </row>
    <row r="144" spans="2:17" s="344" customFormat="1" ht="9.9" customHeight="1" x14ac:dyDescent="0.2">
      <c r="B144" s="345" t="s">
        <v>12</v>
      </c>
      <c r="C144" s="345" t="s">
        <v>13</v>
      </c>
      <c r="D144" s="347" t="s">
        <v>86</v>
      </c>
      <c r="E144" s="402">
        <v>0</v>
      </c>
      <c r="F144" s="402">
        <v>11</v>
      </c>
      <c r="G144" s="402">
        <v>36</v>
      </c>
      <c r="H144" s="402">
        <v>10</v>
      </c>
      <c r="I144" s="402">
        <v>6</v>
      </c>
      <c r="J144" s="402">
        <v>18</v>
      </c>
      <c r="K144" s="402">
        <v>11</v>
      </c>
      <c r="L144" s="402">
        <v>15</v>
      </c>
      <c r="M144" s="402">
        <v>7</v>
      </c>
      <c r="N144" s="341"/>
      <c r="O144" s="342"/>
      <c r="P144" s="343"/>
      <c r="Q144" s="343"/>
    </row>
    <row r="145" spans="2:17" s="344" customFormat="1" ht="9.9" customHeight="1" x14ac:dyDescent="0.2">
      <c r="B145" s="345"/>
      <c r="C145" s="345"/>
      <c r="D145" s="349" t="s">
        <v>89</v>
      </c>
      <c r="E145" s="403">
        <v>0</v>
      </c>
      <c r="F145" s="403">
        <v>6</v>
      </c>
      <c r="G145" s="403">
        <v>18</v>
      </c>
      <c r="H145" s="403">
        <v>8</v>
      </c>
      <c r="I145" s="403">
        <v>2</v>
      </c>
      <c r="J145" s="403">
        <v>17</v>
      </c>
      <c r="K145" s="403">
        <v>6</v>
      </c>
      <c r="L145" s="403">
        <v>13</v>
      </c>
      <c r="M145" s="403">
        <v>16</v>
      </c>
      <c r="N145" s="341"/>
      <c r="O145" s="342"/>
      <c r="P145" s="343"/>
      <c r="Q145" s="343"/>
    </row>
    <row r="146" spans="2:17" s="344" customFormat="1" ht="9.9" customHeight="1" x14ac:dyDescent="0.2">
      <c r="B146" s="345"/>
      <c r="C146" s="338"/>
      <c r="D146" s="340" t="s">
        <v>10</v>
      </c>
      <c r="E146" s="387">
        <f t="shared" ref="E146:M146" si="54">E147+E148</f>
        <v>2</v>
      </c>
      <c r="F146" s="387">
        <f t="shared" si="54"/>
        <v>11</v>
      </c>
      <c r="G146" s="387">
        <f t="shared" si="54"/>
        <v>57</v>
      </c>
      <c r="H146" s="387">
        <f t="shared" si="54"/>
        <v>21</v>
      </c>
      <c r="I146" s="387">
        <f t="shared" si="54"/>
        <v>4</v>
      </c>
      <c r="J146" s="388">
        <f t="shared" si="54"/>
        <v>38</v>
      </c>
      <c r="K146" s="388">
        <f t="shared" si="54"/>
        <v>19</v>
      </c>
      <c r="L146" s="388">
        <f t="shared" si="54"/>
        <v>28</v>
      </c>
      <c r="M146" s="388">
        <f t="shared" si="54"/>
        <v>17</v>
      </c>
      <c r="N146" s="341"/>
      <c r="O146" s="342"/>
      <c r="P146" s="343"/>
      <c r="Q146" s="343"/>
    </row>
    <row r="147" spans="2:17" s="344" customFormat="1" ht="9.9" customHeight="1" x14ac:dyDescent="0.2">
      <c r="B147" s="345"/>
      <c r="C147" s="345" t="s">
        <v>14</v>
      </c>
      <c r="D147" s="350" t="s">
        <v>86</v>
      </c>
      <c r="E147" s="402">
        <v>1</v>
      </c>
      <c r="F147" s="402">
        <v>7</v>
      </c>
      <c r="G147" s="402">
        <v>31</v>
      </c>
      <c r="H147" s="402">
        <v>13</v>
      </c>
      <c r="I147" s="402">
        <v>1</v>
      </c>
      <c r="J147" s="402">
        <v>18</v>
      </c>
      <c r="K147" s="402">
        <v>13</v>
      </c>
      <c r="L147" s="402">
        <v>16</v>
      </c>
      <c r="M147" s="402">
        <v>9</v>
      </c>
      <c r="N147" s="341"/>
      <c r="O147" s="342"/>
      <c r="P147" s="343"/>
      <c r="Q147" s="343"/>
    </row>
    <row r="148" spans="2:17" s="344" customFormat="1" ht="9.9" customHeight="1" x14ac:dyDescent="0.2">
      <c r="B148" s="351"/>
      <c r="C148" s="352"/>
      <c r="D148" s="352" t="s">
        <v>89</v>
      </c>
      <c r="E148" s="403">
        <v>1</v>
      </c>
      <c r="F148" s="403">
        <v>4</v>
      </c>
      <c r="G148" s="403">
        <v>26</v>
      </c>
      <c r="H148" s="403">
        <v>8</v>
      </c>
      <c r="I148" s="403">
        <v>3</v>
      </c>
      <c r="J148" s="403">
        <v>20</v>
      </c>
      <c r="K148" s="403">
        <v>6</v>
      </c>
      <c r="L148" s="403">
        <v>12</v>
      </c>
      <c r="M148" s="403">
        <v>8</v>
      </c>
      <c r="N148" s="341"/>
      <c r="O148" s="342"/>
      <c r="P148" s="343"/>
      <c r="Q148" s="343"/>
    </row>
    <row r="149" spans="2:17" s="344" customFormat="1" ht="9.9" customHeight="1" x14ac:dyDescent="0.2">
      <c r="B149" s="338"/>
      <c r="C149" s="339"/>
      <c r="D149" s="340" t="s">
        <v>10</v>
      </c>
      <c r="E149" s="387">
        <f t="shared" ref="E149:M149" si="55">E150+E151</f>
        <v>17</v>
      </c>
      <c r="F149" s="387">
        <f t="shared" si="55"/>
        <v>81</v>
      </c>
      <c r="G149" s="387">
        <f t="shared" si="55"/>
        <v>84</v>
      </c>
      <c r="H149" s="387">
        <f t="shared" si="55"/>
        <v>76</v>
      </c>
      <c r="I149" s="387">
        <f t="shared" si="55"/>
        <v>14</v>
      </c>
      <c r="J149" s="388">
        <f t="shared" si="55"/>
        <v>149</v>
      </c>
      <c r="K149" s="388">
        <f t="shared" si="55"/>
        <v>55</v>
      </c>
      <c r="L149" s="388">
        <f t="shared" si="55"/>
        <v>128</v>
      </c>
      <c r="M149" s="388">
        <f t="shared" si="55"/>
        <v>71</v>
      </c>
      <c r="N149" s="341"/>
      <c r="O149" s="342"/>
      <c r="P149" s="343"/>
      <c r="Q149" s="343"/>
    </row>
    <row r="150" spans="2:17" s="344" customFormat="1" ht="9.9" customHeight="1" x14ac:dyDescent="0.2">
      <c r="B150" s="345"/>
      <c r="C150" s="346"/>
      <c r="D150" s="347" t="s">
        <v>86</v>
      </c>
      <c r="E150" s="389">
        <f t="shared" ref="E150:M150" si="56">E153+E156</f>
        <v>7</v>
      </c>
      <c r="F150" s="389">
        <f t="shared" si="56"/>
        <v>33</v>
      </c>
      <c r="G150" s="389">
        <f t="shared" si="56"/>
        <v>36</v>
      </c>
      <c r="H150" s="389">
        <f t="shared" si="56"/>
        <v>41</v>
      </c>
      <c r="I150" s="389">
        <f t="shared" si="56"/>
        <v>4</v>
      </c>
      <c r="J150" s="390">
        <f t="shared" si="56"/>
        <v>46</v>
      </c>
      <c r="K150" s="390">
        <f t="shared" si="56"/>
        <v>32</v>
      </c>
      <c r="L150" s="390">
        <f t="shared" si="56"/>
        <v>40</v>
      </c>
      <c r="M150" s="390">
        <f t="shared" si="56"/>
        <v>32</v>
      </c>
      <c r="N150" s="341"/>
      <c r="O150" s="342"/>
      <c r="P150" s="343"/>
      <c r="Q150" s="343"/>
    </row>
    <row r="151" spans="2:17" s="344" customFormat="1" ht="9.9" customHeight="1" x14ac:dyDescent="0.2">
      <c r="B151" s="345"/>
      <c r="C151" s="346" t="s">
        <v>10</v>
      </c>
      <c r="D151" s="348" t="s">
        <v>89</v>
      </c>
      <c r="E151" s="391">
        <f t="shared" ref="E151:M151" si="57">E154+E157</f>
        <v>10</v>
      </c>
      <c r="F151" s="391">
        <f t="shared" si="57"/>
        <v>48</v>
      </c>
      <c r="G151" s="391">
        <f t="shared" si="57"/>
        <v>48</v>
      </c>
      <c r="H151" s="391">
        <f t="shared" si="57"/>
        <v>35</v>
      </c>
      <c r="I151" s="391">
        <f t="shared" si="57"/>
        <v>10</v>
      </c>
      <c r="J151" s="392">
        <f t="shared" si="57"/>
        <v>103</v>
      </c>
      <c r="K151" s="392">
        <f t="shared" si="57"/>
        <v>23</v>
      </c>
      <c r="L151" s="392">
        <f t="shared" si="57"/>
        <v>88</v>
      </c>
      <c r="M151" s="392">
        <f t="shared" si="57"/>
        <v>39</v>
      </c>
      <c r="N151" s="341"/>
      <c r="O151" s="342"/>
      <c r="P151" s="343"/>
      <c r="Q151" s="343"/>
    </row>
    <row r="152" spans="2:17" s="344" customFormat="1" ht="9.9" customHeight="1" x14ac:dyDescent="0.2">
      <c r="B152" s="345"/>
      <c r="C152" s="338" t="s">
        <v>24</v>
      </c>
      <c r="D152" s="340" t="s">
        <v>10</v>
      </c>
      <c r="E152" s="387">
        <f t="shared" ref="E152:M152" si="58">E153+E154</f>
        <v>6</v>
      </c>
      <c r="F152" s="387">
        <f t="shared" si="58"/>
        <v>42</v>
      </c>
      <c r="G152" s="387">
        <f t="shared" si="58"/>
        <v>49</v>
      </c>
      <c r="H152" s="387">
        <f t="shared" si="58"/>
        <v>37</v>
      </c>
      <c r="I152" s="387">
        <f t="shared" si="58"/>
        <v>8</v>
      </c>
      <c r="J152" s="388">
        <f t="shared" si="58"/>
        <v>87</v>
      </c>
      <c r="K152" s="388">
        <f t="shared" si="58"/>
        <v>30</v>
      </c>
      <c r="L152" s="388">
        <f t="shared" si="58"/>
        <v>66</v>
      </c>
      <c r="M152" s="388">
        <f t="shared" si="58"/>
        <v>35</v>
      </c>
      <c r="N152" s="341"/>
      <c r="O152" s="342"/>
      <c r="P152" s="343"/>
      <c r="Q152" s="343"/>
    </row>
    <row r="153" spans="2:17" s="344" customFormat="1" ht="9.9" customHeight="1" x14ac:dyDescent="0.2">
      <c r="B153" s="345" t="s">
        <v>15</v>
      </c>
      <c r="C153" s="345" t="s">
        <v>13</v>
      </c>
      <c r="D153" s="347" t="s">
        <v>86</v>
      </c>
      <c r="E153" s="402">
        <v>2</v>
      </c>
      <c r="F153" s="402">
        <v>19</v>
      </c>
      <c r="G153" s="402">
        <v>22</v>
      </c>
      <c r="H153" s="402">
        <v>19</v>
      </c>
      <c r="I153" s="402">
        <v>2</v>
      </c>
      <c r="J153" s="402">
        <v>30</v>
      </c>
      <c r="K153" s="402">
        <v>19</v>
      </c>
      <c r="L153" s="402">
        <v>21</v>
      </c>
      <c r="M153" s="402">
        <v>14</v>
      </c>
      <c r="N153" s="341"/>
      <c r="O153" s="342"/>
      <c r="P153" s="343"/>
      <c r="Q153" s="343"/>
    </row>
    <row r="154" spans="2:17" s="344" customFormat="1" ht="9.9" customHeight="1" x14ac:dyDescent="0.2">
      <c r="B154" s="345"/>
      <c r="C154" s="345"/>
      <c r="D154" s="349" t="s">
        <v>89</v>
      </c>
      <c r="E154" s="403">
        <v>4</v>
      </c>
      <c r="F154" s="403">
        <v>23</v>
      </c>
      <c r="G154" s="403">
        <v>27</v>
      </c>
      <c r="H154" s="403">
        <v>18</v>
      </c>
      <c r="I154" s="403">
        <v>6</v>
      </c>
      <c r="J154" s="403">
        <v>57</v>
      </c>
      <c r="K154" s="403">
        <v>11</v>
      </c>
      <c r="L154" s="403">
        <v>45</v>
      </c>
      <c r="M154" s="403">
        <v>21</v>
      </c>
      <c r="N154" s="341"/>
      <c r="O154" s="342"/>
      <c r="P154" s="343"/>
      <c r="Q154" s="343"/>
    </row>
    <row r="155" spans="2:17" s="344" customFormat="1" ht="9.9" customHeight="1" x14ac:dyDescent="0.2">
      <c r="B155" s="345"/>
      <c r="C155" s="338"/>
      <c r="D155" s="340" t="s">
        <v>10</v>
      </c>
      <c r="E155" s="387">
        <f t="shared" ref="E155:M155" si="59">E156+E157</f>
        <v>11</v>
      </c>
      <c r="F155" s="387">
        <f t="shared" si="59"/>
        <v>39</v>
      </c>
      <c r="G155" s="387">
        <f t="shared" si="59"/>
        <v>35</v>
      </c>
      <c r="H155" s="387">
        <f t="shared" si="59"/>
        <v>39</v>
      </c>
      <c r="I155" s="387">
        <f t="shared" si="59"/>
        <v>6</v>
      </c>
      <c r="J155" s="388">
        <f t="shared" si="59"/>
        <v>62</v>
      </c>
      <c r="K155" s="388">
        <f t="shared" si="59"/>
        <v>25</v>
      </c>
      <c r="L155" s="388">
        <f t="shared" si="59"/>
        <v>62</v>
      </c>
      <c r="M155" s="388">
        <f t="shared" si="59"/>
        <v>36</v>
      </c>
      <c r="N155" s="341"/>
      <c r="O155" s="342"/>
      <c r="P155" s="343"/>
      <c r="Q155" s="343"/>
    </row>
    <row r="156" spans="2:17" s="344" customFormat="1" ht="9.9" customHeight="1" x14ac:dyDescent="0.2">
      <c r="B156" s="345"/>
      <c r="C156" s="345" t="s">
        <v>16</v>
      </c>
      <c r="D156" s="350" t="s">
        <v>86</v>
      </c>
      <c r="E156" s="402">
        <v>5</v>
      </c>
      <c r="F156" s="402">
        <v>14</v>
      </c>
      <c r="G156" s="402">
        <v>14</v>
      </c>
      <c r="H156" s="402">
        <v>22</v>
      </c>
      <c r="I156" s="402">
        <v>2</v>
      </c>
      <c r="J156" s="402">
        <v>16</v>
      </c>
      <c r="K156" s="402">
        <v>13</v>
      </c>
      <c r="L156" s="402">
        <v>19</v>
      </c>
      <c r="M156" s="402">
        <v>18</v>
      </c>
      <c r="N156" s="341"/>
      <c r="O156" s="342"/>
      <c r="P156" s="343"/>
      <c r="Q156" s="343"/>
    </row>
    <row r="157" spans="2:17" s="344" customFormat="1" ht="9.9" customHeight="1" x14ac:dyDescent="0.2">
      <c r="B157" s="351"/>
      <c r="C157" s="352"/>
      <c r="D157" s="352" t="s">
        <v>89</v>
      </c>
      <c r="E157" s="403">
        <v>6</v>
      </c>
      <c r="F157" s="403">
        <v>25</v>
      </c>
      <c r="G157" s="403">
        <v>21</v>
      </c>
      <c r="H157" s="403">
        <v>17</v>
      </c>
      <c r="I157" s="403">
        <v>4</v>
      </c>
      <c r="J157" s="403">
        <v>46</v>
      </c>
      <c r="K157" s="403">
        <v>12</v>
      </c>
      <c r="L157" s="403">
        <v>43</v>
      </c>
      <c r="M157" s="403">
        <v>18</v>
      </c>
      <c r="N157" s="341"/>
      <c r="O157" s="342"/>
      <c r="P157" s="343"/>
      <c r="Q157" s="343"/>
    </row>
    <row r="158" spans="2:17" s="344" customFormat="1" ht="9.9" customHeight="1" x14ac:dyDescent="0.2">
      <c r="B158" s="338"/>
      <c r="C158" s="339"/>
      <c r="D158" s="340" t="s">
        <v>10</v>
      </c>
      <c r="E158" s="387">
        <f t="shared" ref="E158:M158" si="60">E159+E160</f>
        <v>8</v>
      </c>
      <c r="F158" s="387">
        <f t="shared" si="60"/>
        <v>27</v>
      </c>
      <c r="G158" s="387">
        <f t="shared" si="60"/>
        <v>34</v>
      </c>
      <c r="H158" s="387">
        <f t="shared" si="60"/>
        <v>64</v>
      </c>
      <c r="I158" s="387">
        <f t="shared" si="60"/>
        <v>6</v>
      </c>
      <c r="J158" s="388">
        <f t="shared" si="60"/>
        <v>77</v>
      </c>
      <c r="K158" s="388">
        <f t="shared" si="60"/>
        <v>12</v>
      </c>
      <c r="L158" s="388">
        <f t="shared" si="60"/>
        <v>41</v>
      </c>
      <c r="M158" s="388">
        <f t="shared" si="60"/>
        <v>48</v>
      </c>
      <c r="N158" s="341"/>
      <c r="O158" s="342"/>
      <c r="P158" s="343"/>
      <c r="Q158" s="343"/>
    </row>
    <row r="159" spans="2:17" s="344" customFormat="1" ht="9.9" customHeight="1" x14ac:dyDescent="0.2">
      <c r="B159" s="345" t="s">
        <v>25</v>
      </c>
      <c r="C159" s="346" t="s">
        <v>16</v>
      </c>
      <c r="D159" s="347" t="s">
        <v>86</v>
      </c>
      <c r="E159" s="402">
        <v>2</v>
      </c>
      <c r="F159" s="402">
        <v>16</v>
      </c>
      <c r="G159" s="402">
        <v>19</v>
      </c>
      <c r="H159" s="402">
        <v>34</v>
      </c>
      <c r="I159" s="402">
        <v>1</v>
      </c>
      <c r="J159" s="402">
        <v>31</v>
      </c>
      <c r="K159" s="402">
        <v>8</v>
      </c>
      <c r="L159" s="402">
        <v>16</v>
      </c>
      <c r="M159" s="402">
        <v>21</v>
      </c>
      <c r="N159" s="341"/>
      <c r="O159" s="342"/>
      <c r="P159" s="343"/>
      <c r="Q159" s="343"/>
    </row>
    <row r="160" spans="2:17" s="344" customFormat="1" ht="9.9" customHeight="1" thickBot="1" x14ac:dyDescent="0.25">
      <c r="B160" s="345"/>
      <c r="C160" s="353"/>
      <c r="D160" s="348" t="s">
        <v>89</v>
      </c>
      <c r="E160" s="404">
        <v>6</v>
      </c>
      <c r="F160" s="404">
        <v>11</v>
      </c>
      <c r="G160" s="404">
        <v>15</v>
      </c>
      <c r="H160" s="404">
        <v>30</v>
      </c>
      <c r="I160" s="404">
        <v>5</v>
      </c>
      <c r="J160" s="404">
        <v>46</v>
      </c>
      <c r="K160" s="404">
        <v>4</v>
      </c>
      <c r="L160" s="404">
        <v>25</v>
      </c>
      <c r="M160" s="404">
        <v>27</v>
      </c>
      <c r="N160" s="341"/>
      <c r="O160" s="342"/>
      <c r="P160" s="343"/>
      <c r="Q160" s="343"/>
    </row>
    <row r="161" spans="2:17" s="9" customFormat="1" ht="9.9" customHeight="1" thickTop="1" x14ac:dyDescent="0.2">
      <c r="B161" s="165"/>
      <c r="C161" s="166"/>
      <c r="D161" s="167" t="s">
        <v>10</v>
      </c>
      <c r="E161" s="396">
        <f t="shared" ref="E161:M161" si="61">E162+E163</f>
        <v>27</v>
      </c>
      <c r="F161" s="396">
        <f t="shared" si="61"/>
        <v>136</v>
      </c>
      <c r="G161" s="396">
        <f t="shared" si="61"/>
        <v>229</v>
      </c>
      <c r="H161" s="396">
        <f t="shared" si="61"/>
        <v>179</v>
      </c>
      <c r="I161" s="396">
        <f t="shared" si="61"/>
        <v>32</v>
      </c>
      <c r="J161" s="397">
        <f t="shared" si="61"/>
        <v>299</v>
      </c>
      <c r="K161" s="397">
        <f t="shared" si="61"/>
        <v>103</v>
      </c>
      <c r="L161" s="397">
        <f t="shared" si="61"/>
        <v>225</v>
      </c>
      <c r="M161" s="397">
        <f t="shared" si="61"/>
        <v>159</v>
      </c>
      <c r="N161" s="64"/>
      <c r="O161" s="63"/>
      <c r="P161" s="10"/>
      <c r="Q161" s="10"/>
    </row>
    <row r="162" spans="2:17" s="9" customFormat="1" ht="9.9" customHeight="1" x14ac:dyDescent="0.2">
      <c r="B162" s="157"/>
      <c r="C162" s="158"/>
      <c r="D162" s="159" t="s">
        <v>86</v>
      </c>
      <c r="E162" s="398">
        <f t="shared" ref="E162:M162" si="62">E141+E150+E159</f>
        <v>10</v>
      </c>
      <c r="F162" s="398">
        <f t="shared" si="62"/>
        <v>67</v>
      </c>
      <c r="G162" s="398">
        <f t="shared" si="62"/>
        <v>122</v>
      </c>
      <c r="H162" s="398">
        <f t="shared" si="62"/>
        <v>98</v>
      </c>
      <c r="I162" s="398">
        <f t="shared" si="62"/>
        <v>12</v>
      </c>
      <c r="J162" s="399">
        <f t="shared" si="62"/>
        <v>113</v>
      </c>
      <c r="K162" s="399">
        <f t="shared" si="62"/>
        <v>64</v>
      </c>
      <c r="L162" s="399">
        <f t="shared" si="62"/>
        <v>87</v>
      </c>
      <c r="M162" s="399">
        <f t="shared" si="62"/>
        <v>69</v>
      </c>
      <c r="N162" s="64"/>
      <c r="O162" s="63"/>
      <c r="P162" s="10"/>
      <c r="Q162" s="10"/>
    </row>
    <row r="163" spans="2:17" s="9" customFormat="1" ht="9.9" customHeight="1" thickBot="1" x14ac:dyDescent="0.25">
      <c r="B163" s="168" t="s">
        <v>10</v>
      </c>
      <c r="C163" s="28"/>
      <c r="D163" s="160" t="s">
        <v>89</v>
      </c>
      <c r="E163" s="400">
        <f t="shared" ref="E163:M163" si="63">E142+E151+E160</f>
        <v>17</v>
      </c>
      <c r="F163" s="400">
        <f t="shared" si="63"/>
        <v>69</v>
      </c>
      <c r="G163" s="400">
        <f t="shared" si="63"/>
        <v>107</v>
      </c>
      <c r="H163" s="400">
        <f t="shared" si="63"/>
        <v>81</v>
      </c>
      <c r="I163" s="400">
        <f t="shared" si="63"/>
        <v>20</v>
      </c>
      <c r="J163" s="401">
        <f t="shared" si="63"/>
        <v>186</v>
      </c>
      <c r="K163" s="401">
        <f t="shared" si="63"/>
        <v>39</v>
      </c>
      <c r="L163" s="401">
        <f t="shared" si="63"/>
        <v>138</v>
      </c>
      <c r="M163" s="401">
        <f t="shared" si="63"/>
        <v>90</v>
      </c>
      <c r="N163" s="64"/>
      <c r="O163" s="63"/>
      <c r="P163" s="10"/>
      <c r="Q163" s="10"/>
    </row>
    <row r="164" spans="2:17" s="9" customFormat="1" ht="22.5" customHeight="1" thickTop="1" x14ac:dyDescent="0.2">
      <c r="B164" s="32" t="s">
        <v>9</v>
      </c>
      <c r="C164" s="31" t="s">
        <v>19</v>
      </c>
      <c r="D164" s="407" t="s">
        <v>20</v>
      </c>
      <c r="E164" s="416" t="s">
        <v>31</v>
      </c>
      <c r="F164" s="416" t="s">
        <v>32</v>
      </c>
      <c r="G164" s="416" t="s">
        <v>33</v>
      </c>
      <c r="H164" s="416" t="s">
        <v>34</v>
      </c>
      <c r="I164" s="416" t="s">
        <v>35</v>
      </c>
      <c r="J164" s="417" t="s">
        <v>36</v>
      </c>
      <c r="K164" s="418" t="s">
        <v>37</v>
      </c>
      <c r="L164" s="418" t="s">
        <v>38</v>
      </c>
      <c r="M164" s="418" t="s">
        <v>39</v>
      </c>
      <c r="N164" s="64"/>
      <c r="O164" s="63"/>
      <c r="P164" s="10"/>
      <c r="Q164" s="10"/>
    </row>
    <row r="165" spans="2:17" s="9" customFormat="1" ht="9.9" customHeight="1" x14ac:dyDescent="0.2">
      <c r="B165" s="154"/>
      <c r="C165" s="155"/>
      <c r="D165" s="156" t="s">
        <v>10</v>
      </c>
      <c r="E165" s="182">
        <f t="shared" ref="E165:M165" si="64">E140/$E$109</f>
        <v>7.0921985815602835E-3</v>
      </c>
      <c r="F165" s="182">
        <f t="shared" si="64"/>
        <v>9.9290780141843976E-2</v>
      </c>
      <c r="G165" s="182">
        <f t="shared" si="64"/>
        <v>0.39361702127659576</v>
      </c>
      <c r="H165" s="182">
        <f t="shared" si="64"/>
        <v>0.13829787234042554</v>
      </c>
      <c r="I165" s="182">
        <f t="shared" si="64"/>
        <v>4.2553191489361701E-2</v>
      </c>
      <c r="J165" s="183">
        <f t="shared" si="64"/>
        <v>0.25886524822695034</v>
      </c>
      <c r="K165" s="183">
        <f t="shared" si="64"/>
        <v>0.1276595744680851</v>
      </c>
      <c r="L165" s="183">
        <f t="shared" si="64"/>
        <v>0.19858156028368795</v>
      </c>
      <c r="M165" s="183">
        <f t="shared" si="64"/>
        <v>0.14184397163120568</v>
      </c>
      <c r="N165" s="64"/>
      <c r="O165" s="63"/>
      <c r="P165" s="10"/>
      <c r="Q165" s="10"/>
    </row>
    <row r="166" spans="2:17" s="9" customFormat="1" ht="9.9" customHeight="1" x14ac:dyDescent="0.2">
      <c r="B166" s="157"/>
      <c r="C166" s="158"/>
      <c r="D166" s="159" t="s">
        <v>86</v>
      </c>
      <c r="E166" s="184">
        <f t="shared" ref="E166:M166" si="65">E141/$E$110</f>
        <v>6.369426751592357E-3</v>
      </c>
      <c r="F166" s="184">
        <f t="shared" si="65"/>
        <v>0.11464968152866242</v>
      </c>
      <c r="G166" s="184">
        <f t="shared" si="65"/>
        <v>0.42675159235668791</v>
      </c>
      <c r="H166" s="184">
        <f t="shared" si="65"/>
        <v>0.1464968152866242</v>
      </c>
      <c r="I166" s="184">
        <f t="shared" si="65"/>
        <v>4.4585987261146494E-2</v>
      </c>
      <c r="J166" s="185">
        <f t="shared" si="65"/>
        <v>0.22929936305732485</v>
      </c>
      <c r="K166" s="185">
        <f t="shared" si="65"/>
        <v>0.15286624203821655</v>
      </c>
      <c r="L166" s="185">
        <f t="shared" si="65"/>
        <v>0.19745222929936307</v>
      </c>
      <c r="M166" s="185">
        <f t="shared" si="65"/>
        <v>0.10191082802547771</v>
      </c>
      <c r="N166" s="64"/>
      <c r="O166" s="63"/>
      <c r="P166" s="10"/>
      <c r="Q166" s="10"/>
    </row>
    <row r="167" spans="2:17" s="9" customFormat="1" ht="9.9" customHeight="1" x14ac:dyDescent="0.2">
      <c r="B167" s="157"/>
      <c r="C167" s="158" t="s">
        <v>10</v>
      </c>
      <c r="D167" s="160" t="s">
        <v>89</v>
      </c>
      <c r="E167" s="186">
        <f t="shared" ref="E167:M167" si="66">E142/$E$111</f>
        <v>8.0000000000000002E-3</v>
      </c>
      <c r="F167" s="186">
        <f t="shared" si="66"/>
        <v>0.08</v>
      </c>
      <c r="G167" s="186">
        <f t="shared" si="66"/>
        <v>0.35199999999999998</v>
      </c>
      <c r="H167" s="186">
        <f t="shared" si="66"/>
        <v>0.128</v>
      </c>
      <c r="I167" s="186">
        <f t="shared" si="66"/>
        <v>0.04</v>
      </c>
      <c r="J167" s="187">
        <f t="shared" si="66"/>
        <v>0.29599999999999999</v>
      </c>
      <c r="K167" s="187">
        <f t="shared" si="66"/>
        <v>9.6000000000000002E-2</v>
      </c>
      <c r="L167" s="187">
        <f t="shared" si="66"/>
        <v>0.2</v>
      </c>
      <c r="M167" s="187">
        <f t="shared" si="66"/>
        <v>0.192</v>
      </c>
      <c r="N167" s="64"/>
      <c r="O167" s="63"/>
      <c r="P167" s="10"/>
      <c r="Q167" s="10"/>
    </row>
    <row r="168" spans="2:17" s="9" customFormat="1" ht="9.9" customHeight="1" x14ac:dyDescent="0.2">
      <c r="B168" s="157"/>
      <c r="C168" s="154" t="s">
        <v>24</v>
      </c>
      <c r="D168" s="156" t="s">
        <v>10</v>
      </c>
      <c r="E168" s="182">
        <f t="shared" ref="E168:M168" si="67">E143/$E$113</f>
        <v>0</v>
      </c>
      <c r="F168" s="182">
        <f t="shared" si="67"/>
        <v>0.11643835616438356</v>
      </c>
      <c r="G168" s="182">
        <f t="shared" si="67"/>
        <v>0.36986301369863012</v>
      </c>
      <c r="H168" s="182">
        <f t="shared" si="67"/>
        <v>0.12328767123287671</v>
      </c>
      <c r="I168" s="182">
        <f t="shared" si="67"/>
        <v>5.4794520547945202E-2</v>
      </c>
      <c r="J168" s="183">
        <f t="shared" si="67"/>
        <v>0.23972602739726026</v>
      </c>
      <c r="K168" s="183">
        <f t="shared" si="67"/>
        <v>0.11643835616438356</v>
      </c>
      <c r="L168" s="183">
        <f t="shared" si="67"/>
        <v>0.19178082191780821</v>
      </c>
      <c r="M168" s="183">
        <f t="shared" si="67"/>
        <v>0.15753424657534246</v>
      </c>
      <c r="N168" s="64"/>
      <c r="O168" s="63"/>
      <c r="P168" s="10"/>
      <c r="Q168" s="10"/>
    </row>
    <row r="169" spans="2:17" s="9" customFormat="1" ht="9.9" customHeight="1" x14ac:dyDescent="0.2">
      <c r="B169" s="157" t="s">
        <v>12</v>
      </c>
      <c r="C169" s="157" t="s">
        <v>13</v>
      </c>
      <c r="D169" s="159" t="s">
        <v>86</v>
      </c>
      <c r="E169" s="184">
        <f t="shared" ref="E169:M169" si="68">E144/$E$114</f>
        <v>0</v>
      </c>
      <c r="F169" s="184">
        <f t="shared" si="68"/>
        <v>0.13414634146341464</v>
      </c>
      <c r="G169" s="184">
        <f t="shared" si="68"/>
        <v>0.43902439024390244</v>
      </c>
      <c r="H169" s="184">
        <f t="shared" si="68"/>
        <v>0.12195121951219512</v>
      </c>
      <c r="I169" s="184">
        <f t="shared" si="68"/>
        <v>7.3170731707317069E-2</v>
      </c>
      <c r="J169" s="185">
        <f t="shared" si="68"/>
        <v>0.21951219512195122</v>
      </c>
      <c r="K169" s="185">
        <f t="shared" si="68"/>
        <v>0.13414634146341464</v>
      </c>
      <c r="L169" s="185">
        <f t="shared" si="68"/>
        <v>0.18292682926829268</v>
      </c>
      <c r="M169" s="185">
        <f t="shared" si="68"/>
        <v>8.5365853658536592E-2</v>
      </c>
      <c r="N169" s="64"/>
      <c r="O169" s="63"/>
      <c r="P169" s="10"/>
      <c r="Q169" s="10"/>
    </row>
    <row r="170" spans="2:17" s="9" customFormat="1" ht="9.9" customHeight="1" x14ac:dyDescent="0.2">
      <c r="B170" s="157"/>
      <c r="C170" s="157"/>
      <c r="D170" s="161" t="s">
        <v>89</v>
      </c>
      <c r="E170" s="188">
        <f t="shared" ref="E170:M170" si="69">E145/$E$115</f>
        <v>0</v>
      </c>
      <c r="F170" s="188">
        <f t="shared" si="69"/>
        <v>9.375E-2</v>
      </c>
      <c r="G170" s="188">
        <f t="shared" si="69"/>
        <v>0.28125</v>
      </c>
      <c r="H170" s="188">
        <f t="shared" si="69"/>
        <v>0.125</v>
      </c>
      <c r="I170" s="188">
        <f t="shared" si="69"/>
        <v>3.125E-2</v>
      </c>
      <c r="J170" s="189">
        <f t="shared" si="69"/>
        <v>0.265625</v>
      </c>
      <c r="K170" s="189">
        <f t="shared" si="69"/>
        <v>9.375E-2</v>
      </c>
      <c r="L170" s="189">
        <f t="shared" si="69"/>
        <v>0.203125</v>
      </c>
      <c r="M170" s="189">
        <f t="shared" si="69"/>
        <v>0.25</v>
      </c>
      <c r="N170" s="64"/>
      <c r="O170" s="63"/>
      <c r="P170" s="10"/>
      <c r="Q170" s="10"/>
    </row>
    <row r="171" spans="2:17" s="9" customFormat="1" ht="9.9" customHeight="1" x14ac:dyDescent="0.2">
      <c r="B171" s="157"/>
      <c r="C171" s="154"/>
      <c r="D171" s="156" t="s">
        <v>10</v>
      </c>
      <c r="E171" s="182">
        <f t="shared" ref="E171:M171" si="70">E146/$E$116</f>
        <v>1.4705882352941176E-2</v>
      </c>
      <c r="F171" s="182">
        <f t="shared" si="70"/>
        <v>8.0882352941176475E-2</v>
      </c>
      <c r="G171" s="182">
        <f t="shared" si="70"/>
        <v>0.41911764705882354</v>
      </c>
      <c r="H171" s="182">
        <f t="shared" si="70"/>
        <v>0.15441176470588236</v>
      </c>
      <c r="I171" s="182">
        <f t="shared" si="70"/>
        <v>2.9411764705882353E-2</v>
      </c>
      <c r="J171" s="183">
        <f t="shared" si="70"/>
        <v>0.27941176470588236</v>
      </c>
      <c r="K171" s="183">
        <f t="shared" si="70"/>
        <v>0.13970588235294118</v>
      </c>
      <c r="L171" s="183">
        <f t="shared" si="70"/>
        <v>0.20588235294117646</v>
      </c>
      <c r="M171" s="183">
        <f t="shared" si="70"/>
        <v>0.125</v>
      </c>
      <c r="N171" s="64"/>
      <c r="O171" s="63"/>
      <c r="P171" s="10"/>
      <c r="Q171" s="10"/>
    </row>
    <row r="172" spans="2:17" s="9" customFormat="1" ht="9.9" customHeight="1" x14ac:dyDescent="0.2">
      <c r="B172" s="157"/>
      <c r="C172" s="157" t="s">
        <v>14</v>
      </c>
      <c r="D172" s="162" t="s">
        <v>86</v>
      </c>
      <c r="E172" s="190">
        <f t="shared" ref="E172:M172" si="71">E147/$E$117</f>
        <v>1.3333333333333334E-2</v>
      </c>
      <c r="F172" s="190">
        <f t="shared" si="71"/>
        <v>9.3333333333333338E-2</v>
      </c>
      <c r="G172" s="190">
        <f t="shared" si="71"/>
        <v>0.41333333333333333</v>
      </c>
      <c r="H172" s="190">
        <f t="shared" si="71"/>
        <v>0.17333333333333334</v>
      </c>
      <c r="I172" s="190">
        <f t="shared" si="71"/>
        <v>1.3333333333333334E-2</v>
      </c>
      <c r="J172" s="191">
        <f t="shared" si="71"/>
        <v>0.24</v>
      </c>
      <c r="K172" s="191">
        <f t="shared" si="71"/>
        <v>0.17333333333333334</v>
      </c>
      <c r="L172" s="191">
        <f t="shared" si="71"/>
        <v>0.21333333333333335</v>
      </c>
      <c r="M172" s="191">
        <f t="shared" si="71"/>
        <v>0.12</v>
      </c>
      <c r="N172" s="64"/>
      <c r="O172" s="63"/>
      <c r="P172" s="10"/>
      <c r="Q172" s="10"/>
    </row>
    <row r="173" spans="2:17" s="9" customFormat="1" ht="9.9" customHeight="1" x14ac:dyDescent="0.2">
      <c r="B173" s="163"/>
      <c r="C173" s="164"/>
      <c r="D173" s="164" t="s">
        <v>89</v>
      </c>
      <c r="E173" s="192">
        <f t="shared" ref="E173:M173" si="72">E148/$E$118</f>
        <v>1.6393442622950821E-2</v>
      </c>
      <c r="F173" s="192">
        <f t="shared" si="72"/>
        <v>6.5573770491803282E-2</v>
      </c>
      <c r="G173" s="192">
        <f t="shared" si="72"/>
        <v>0.42622950819672129</v>
      </c>
      <c r="H173" s="192">
        <f t="shared" si="72"/>
        <v>0.13114754098360656</v>
      </c>
      <c r="I173" s="192">
        <f t="shared" si="72"/>
        <v>4.9180327868852458E-2</v>
      </c>
      <c r="J173" s="193">
        <f t="shared" si="72"/>
        <v>0.32786885245901637</v>
      </c>
      <c r="K173" s="193">
        <f t="shared" si="72"/>
        <v>9.8360655737704916E-2</v>
      </c>
      <c r="L173" s="193">
        <f t="shared" si="72"/>
        <v>0.19672131147540983</v>
      </c>
      <c r="M173" s="193">
        <f t="shared" si="72"/>
        <v>0.13114754098360656</v>
      </c>
      <c r="N173" s="64"/>
      <c r="O173" s="63"/>
      <c r="P173" s="10"/>
      <c r="Q173" s="10"/>
    </row>
    <row r="174" spans="2:17" s="9" customFormat="1" ht="9.9" customHeight="1" x14ac:dyDescent="0.2">
      <c r="B174" s="154"/>
      <c r="C174" s="155"/>
      <c r="D174" s="156" t="s">
        <v>10</v>
      </c>
      <c r="E174" s="182">
        <f t="shared" ref="E174:M174" si="73">E149/$E$119</f>
        <v>3.9812646370023422E-2</v>
      </c>
      <c r="F174" s="182">
        <f t="shared" si="73"/>
        <v>0.18969555035128804</v>
      </c>
      <c r="G174" s="182">
        <f t="shared" si="73"/>
        <v>0.19672131147540983</v>
      </c>
      <c r="H174" s="182">
        <f t="shared" si="73"/>
        <v>0.17798594847775176</v>
      </c>
      <c r="I174" s="182">
        <f t="shared" si="73"/>
        <v>3.2786885245901641E-2</v>
      </c>
      <c r="J174" s="183">
        <f t="shared" si="73"/>
        <v>0.34894613583138173</v>
      </c>
      <c r="K174" s="183">
        <f t="shared" si="73"/>
        <v>0.1288056206088993</v>
      </c>
      <c r="L174" s="183">
        <f t="shared" si="73"/>
        <v>0.29976580796252927</v>
      </c>
      <c r="M174" s="183">
        <f t="shared" si="73"/>
        <v>0.16627634660421545</v>
      </c>
      <c r="N174" s="64"/>
      <c r="O174" s="63"/>
      <c r="P174" s="10"/>
      <c r="Q174" s="10"/>
    </row>
    <row r="175" spans="2:17" s="9" customFormat="1" ht="9.9" customHeight="1" x14ac:dyDescent="0.2">
      <c r="B175" s="157"/>
      <c r="C175" s="158"/>
      <c r="D175" s="159" t="s">
        <v>86</v>
      </c>
      <c r="E175" s="184">
        <f t="shared" ref="E175:M175" si="74">E150/$E$120</f>
        <v>3.888888888888889E-2</v>
      </c>
      <c r="F175" s="184">
        <f t="shared" si="74"/>
        <v>0.18333333333333332</v>
      </c>
      <c r="G175" s="184">
        <f t="shared" si="74"/>
        <v>0.2</v>
      </c>
      <c r="H175" s="184">
        <f t="shared" si="74"/>
        <v>0.22777777777777777</v>
      </c>
      <c r="I175" s="184">
        <f t="shared" si="74"/>
        <v>2.2222222222222223E-2</v>
      </c>
      <c r="J175" s="185">
        <f t="shared" si="74"/>
        <v>0.25555555555555554</v>
      </c>
      <c r="K175" s="185">
        <f t="shared" si="74"/>
        <v>0.17777777777777778</v>
      </c>
      <c r="L175" s="185">
        <f t="shared" si="74"/>
        <v>0.22222222222222221</v>
      </c>
      <c r="M175" s="185">
        <f t="shared" si="74"/>
        <v>0.17777777777777778</v>
      </c>
      <c r="N175" s="64"/>
      <c r="O175" s="63"/>
      <c r="P175" s="10"/>
      <c r="Q175" s="10"/>
    </row>
    <row r="176" spans="2:17" s="9" customFormat="1" ht="9.9" customHeight="1" x14ac:dyDescent="0.2">
      <c r="B176" s="157"/>
      <c r="C176" s="158" t="s">
        <v>10</v>
      </c>
      <c r="D176" s="160" t="s">
        <v>89</v>
      </c>
      <c r="E176" s="186">
        <f t="shared" ref="E176:M176" si="75">E151/$E$121</f>
        <v>4.048582995951417E-2</v>
      </c>
      <c r="F176" s="186">
        <f t="shared" si="75"/>
        <v>0.19433198380566802</v>
      </c>
      <c r="G176" s="186">
        <f t="shared" si="75"/>
        <v>0.19433198380566802</v>
      </c>
      <c r="H176" s="186">
        <f t="shared" si="75"/>
        <v>0.1417004048582996</v>
      </c>
      <c r="I176" s="186">
        <f t="shared" si="75"/>
        <v>4.048582995951417E-2</v>
      </c>
      <c r="J176" s="187">
        <f t="shared" si="75"/>
        <v>0.41700404858299595</v>
      </c>
      <c r="K176" s="187">
        <f t="shared" si="75"/>
        <v>9.3117408906882596E-2</v>
      </c>
      <c r="L176" s="187">
        <f t="shared" si="75"/>
        <v>0.35627530364372467</v>
      </c>
      <c r="M176" s="187">
        <f t="shared" si="75"/>
        <v>0.15789473684210525</v>
      </c>
      <c r="N176" s="64"/>
      <c r="O176" s="63"/>
      <c r="P176" s="10"/>
      <c r="Q176" s="10"/>
    </row>
    <row r="177" spans="2:17" s="9" customFormat="1" ht="9.9" customHeight="1" x14ac:dyDescent="0.2">
      <c r="B177" s="157"/>
      <c r="C177" s="154" t="s">
        <v>24</v>
      </c>
      <c r="D177" s="156" t="s">
        <v>10</v>
      </c>
      <c r="E177" s="182">
        <f t="shared" ref="E177:M177" si="76">E152/$E$123</f>
        <v>2.6315789473684209E-2</v>
      </c>
      <c r="F177" s="182">
        <f t="shared" si="76"/>
        <v>0.18421052631578946</v>
      </c>
      <c r="G177" s="182">
        <f t="shared" si="76"/>
        <v>0.21491228070175439</v>
      </c>
      <c r="H177" s="182">
        <f t="shared" si="76"/>
        <v>0.16228070175438597</v>
      </c>
      <c r="I177" s="182">
        <f t="shared" si="76"/>
        <v>3.5087719298245612E-2</v>
      </c>
      <c r="J177" s="183">
        <f t="shared" si="76"/>
        <v>0.38157894736842107</v>
      </c>
      <c r="K177" s="183">
        <f t="shared" si="76"/>
        <v>0.13157894736842105</v>
      </c>
      <c r="L177" s="183">
        <f t="shared" si="76"/>
        <v>0.28947368421052633</v>
      </c>
      <c r="M177" s="183">
        <f t="shared" si="76"/>
        <v>0.15350877192982457</v>
      </c>
      <c r="N177" s="64"/>
      <c r="O177" s="63"/>
      <c r="P177" s="10"/>
      <c r="Q177" s="10"/>
    </row>
    <row r="178" spans="2:17" s="9" customFormat="1" ht="9.9" customHeight="1" x14ac:dyDescent="0.2">
      <c r="B178" s="157" t="s">
        <v>15</v>
      </c>
      <c r="C178" s="157" t="s">
        <v>13</v>
      </c>
      <c r="D178" s="159" t="s">
        <v>86</v>
      </c>
      <c r="E178" s="184">
        <f t="shared" ref="E178:M178" si="77">E153/$E$124</f>
        <v>1.9230769230769232E-2</v>
      </c>
      <c r="F178" s="184">
        <f t="shared" si="77"/>
        <v>0.18269230769230768</v>
      </c>
      <c r="G178" s="184">
        <f t="shared" si="77"/>
        <v>0.21153846153846154</v>
      </c>
      <c r="H178" s="184">
        <f t="shared" si="77"/>
        <v>0.18269230769230768</v>
      </c>
      <c r="I178" s="184">
        <f t="shared" si="77"/>
        <v>1.9230769230769232E-2</v>
      </c>
      <c r="J178" s="185">
        <f t="shared" si="77"/>
        <v>0.28846153846153844</v>
      </c>
      <c r="K178" s="185">
        <f t="shared" si="77"/>
        <v>0.18269230769230768</v>
      </c>
      <c r="L178" s="185">
        <f t="shared" si="77"/>
        <v>0.20192307692307693</v>
      </c>
      <c r="M178" s="185">
        <f t="shared" si="77"/>
        <v>0.13461538461538461</v>
      </c>
      <c r="N178" s="64"/>
      <c r="O178" s="63"/>
      <c r="P178" s="10"/>
      <c r="Q178" s="10"/>
    </row>
    <row r="179" spans="2:17" s="9" customFormat="1" ht="9.9" customHeight="1" x14ac:dyDescent="0.2">
      <c r="B179" s="157"/>
      <c r="C179" s="157"/>
      <c r="D179" s="161" t="s">
        <v>89</v>
      </c>
      <c r="E179" s="188">
        <f t="shared" ref="E179:M179" si="78">E154/$E$125</f>
        <v>3.2258064516129031E-2</v>
      </c>
      <c r="F179" s="188">
        <f t="shared" si="78"/>
        <v>0.18548387096774194</v>
      </c>
      <c r="G179" s="188">
        <f t="shared" si="78"/>
        <v>0.21774193548387097</v>
      </c>
      <c r="H179" s="188">
        <f t="shared" si="78"/>
        <v>0.14516129032258066</v>
      </c>
      <c r="I179" s="188">
        <f t="shared" si="78"/>
        <v>4.8387096774193547E-2</v>
      </c>
      <c r="J179" s="189">
        <f t="shared" si="78"/>
        <v>0.45967741935483869</v>
      </c>
      <c r="K179" s="189">
        <f t="shared" si="78"/>
        <v>8.8709677419354843E-2</v>
      </c>
      <c r="L179" s="189">
        <f t="shared" si="78"/>
        <v>0.36290322580645162</v>
      </c>
      <c r="M179" s="189">
        <f t="shared" si="78"/>
        <v>0.16935483870967741</v>
      </c>
      <c r="N179" s="64"/>
      <c r="O179" s="63"/>
      <c r="P179" s="10"/>
      <c r="Q179" s="10"/>
    </row>
    <row r="180" spans="2:17" s="9" customFormat="1" ht="9.9" customHeight="1" x14ac:dyDescent="0.2">
      <c r="B180" s="157"/>
      <c r="C180" s="154"/>
      <c r="D180" s="156" t="s">
        <v>10</v>
      </c>
      <c r="E180" s="182">
        <f t="shared" ref="E180:M180" si="79">E155/$E$126</f>
        <v>5.5276381909547742E-2</v>
      </c>
      <c r="F180" s="182">
        <f t="shared" si="79"/>
        <v>0.19597989949748743</v>
      </c>
      <c r="G180" s="182">
        <f t="shared" si="79"/>
        <v>0.17587939698492464</v>
      </c>
      <c r="H180" s="182">
        <f t="shared" si="79"/>
        <v>0.19597989949748743</v>
      </c>
      <c r="I180" s="182">
        <f t="shared" si="79"/>
        <v>3.015075376884422E-2</v>
      </c>
      <c r="J180" s="183">
        <f t="shared" si="79"/>
        <v>0.31155778894472363</v>
      </c>
      <c r="K180" s="183">
        <f t="shared" si="79"/>
        <v>0.12562814070351758</v>
      </c>
      <c r="L180" s="183">
        <f t="shared" si="79"/>
        <v>0.31155778894472363</v>
      </c>
      <c r="M180" s="183">
        <f t="shared" si="79"/>
        <v>0.18090452261306533</v>
      </c>
      <c r="N180" s="64"/>
      <c r="O180" s="63"/>
      <c r="P180" s="10"/>
      <c r="Q180" s="10"/>
    </row>
    <row r="181" spans="2:17" s="9" customFormat="1" ht="9.9" customHeight="1" x14ac:dyDescent="0.2">
      <c r="B181" s="157"/>
      <c r="C181" s="157" t="s">
        <v>16</v>
      </c>
      <c r="D181" s="162" t="s">
        <v>86</v>
      </c>
      <c r="E181" s="190">
        <f t="shared" ref="E181:M181" si="80">E156/$E$127</f>
        <v>6.5789473684210523E-2</v>
      </c>
      <c r="F181" s="190">
        <f t="shared" si="80"/>
        <v>0.18421052631578946</v>
      </c>
      <c r="G181" s="190">
        <f t="shared" si="80"/>
        <v>0.18421052631578946</v>
      </c>
      <c r="H181" s="190">
        <f t="shared" si="80"/>
        <v>0.28947368421052633</v>
      </c>
      <c r="I181" s="190">
        <f t="shared" si="80"/>
        <v>2.6315789473684209E-2</v>
      </c>
      <c r="J181" s="191">
        <f t="shared" si="80"/>
        <v>0.21052631578947367</v>
      </c>
      <c r="K181" s="191">
        <f t="shared" si="80"/>
        <v>0.17105263157894737</v>
      </c>
      <c r="L181" s="191">
        <f t="shared" si="80"/>
        <v>0.25</v>
      </c>
      <c r="M181" s="191">
        <f t="shared" si="80"/>
        <v>0.23684210526315788</v>
      </c>
      <c r="N181" s="64"/>
      <c r="O181" s="63"/>
      <c r="P181" s="10"/>
      <c r="Q181" s="10"/>
    </row>
    <row r="182" spans="2:17" s="9" customFormat="1" ht="9.9" customHeight="1" x14ac:dyDescent="0.2">
      <c r="B182" s="163"/>
      <c r="C182" s="164"/>
      <c r="D182" s="164" t="s">
        <v>89</v>
      </c>
      <c r="E182" s="192">
        <f t="shared" ref="E182:M182" si="81">E157/$E$128</f>
        <v>4.878048780487805E-2</v>
      </c>
      <c r="F182" s="192">
        <f t="shared" si="81"/>
        <v>0.2032520325203252</v>
      </c>
      <c r="G182" s="192">
        <f t="shared" si="81"/>
        <v>0.17073170731707318</v>
      </c>
      <c r="H182" s="192">
        <f t="shared" si="81"/>
        <v>0.13821138211382114</v>
      </c>
      <c r="I182" s="192">
        <f t="shared" si="81"/>
        <v>3.2520325203252036E-2</v>
      </c>
      <c r="J182" s="193">
        <f t="shared" si="81"/>
        <v>0.37398373983739835</v>
      </c>
      <c r="K182" s="193">
        <f t="shared" si="81"/>
        <v>9.7560975609756101E-2</v>
      </c>
      <c r="L182" s="193">
        <f t="shared" si="81"/>
        <v>0.34959349593495936</v>
      </c>
      <c r="M182" s="193">
        <f t="shared" si="81"/>
        <v>0.14634146341463414</v>
      </c>
      <c r="N182" s="64"/>
      <c r="O182" s="63"/>
      <c r="P182" s="10"/>
      <c r="Q182" s="10"/>
    </row>
    <row r="183" spans="2:17" s="9" customFormat="1" ht="9.75" customHeight="1" x14ac:dyDescent="0.2">
      <c r="B183" s="154"/>
      <c r="C183" s="155"/>
      <c r="D183" s="156" t="s">
        <v>10</v>
      </c>
      <c r="E183" s="182">
        <f t="shared" ref="E183:M183" si="82">E158/$E$129</f>
        <v>3.5874439461883408E-2</v>
      </c>
      <c r="F183" s="182">
        <f t="shared" si="82"/>
        <v>0.1210762331838565</v>
      </c>
      <c r="G183" s="182">
        <f t="shared" si="82"/>
        <v>0.15246636771300448</v>
      </c>
      <c r="H183" s="182">
        <f t="shared" si="82"/>
        <v>0.28699551569506726</v>
      </c>
      <c r="I183" s="182">
        <f t="shared" si="82"/>
        <v>2.6905829596412557E-2</v>
      </c>
      <c r="J183" s="183">
        <f t="shared" si="82"/>
        <v>0.3452914798206278</v>
      </c>
      <c r="K183" s="183">
        <f t="shared" si="82"/>
        <v>5.3811659192825115E-2</v>
      </c>
      <c r="L183" s="183">
        <f t="shared" si="82"/>
        <v>0.18385650224215247</v>
      </c>
      <c r="M183" s="183">
        <f t="shared" si="82"/>
        <v>0.21524663677130046</v>
      </c>
      <c r="N183" s="64"/>
      <c r="O183" s="63"/>
      <c r="P183" s="10"/>
      <c r="Q183" s="10"/>
    </row>
    <row r="184" spans="2:17" s="9" customFormat="1" ht="9.9" customHeight="1" x14ac:dyDescent="0.2">
      <c r="B184" s="157" t="s">
        <v>25</v>
      </c>
      <c r="C184" s="158" t="s">
        <v>16</v>
      </c>
      <c r="D184" s="159" t="s">
        <v>86</v>
      </c>
      <c r="E184" s="184">
        <f t="shared" ref="E184:M184" si="83">E159/$E$130</f>
        <v>1.834862385321101E-2</v>
      </c>
      <c r="F184" s="184">
        <f t="shared" si="83"/>
        <v>0.14678899082568808</v>
      </c>
      <c r="G184" s="184">
        <f t="shared" si="83"/>
        <v>0.1743119266055046</v>
      </c>
      <c r="H184" s="184">
        <f t="shared" si="83"/>
        <v>0.31192660550458717</v>
      </c>
      <c r="I184" s="184">
        <f t="shared" si="83"/>
        <v>9.1743119266055051E-3</v>
      </c>
      <c r="J184" s="185">
        <f t="shared" si="83"/>
        <v>0.28440366972477066</v>
      </c>
      <c r="K184" s="185">
        <f t="shared" si="83"/>
        <v>7.3394495412844041E-2</v>
      </c>
      <c r="L184" s="185">
        <f t="shared" si="83"/>
        <v>0.14678899082568808</v>
      </c>
      <c r="M184" s="185">
        <f t="shared" si="83"/>
        <v>0.19266055045871561</v>
      </c>
      <c r="N184" s="64"/>
      <c r="O184" s="63"/>
      <c r="P184" s="10"/>
      <c r="Q184" s="10"/>
    </row>
    <row r="185" spans="2:17" s="9" customFormat="1" ht="9.9" customHeight="1" thickBot="1" x14ac:dyDescent="0.25">
      <c r="B185" s="157"/>
      <c r="C185" s="28"/>
      <c r="D185" s="160" t="s">
        <v>89</v>
      </c>
      <c r="E185" s="186">
        <f t="shared" ref="E185:M185" si="84">E160/$E$131</f>
        <v>5.2631578947368418E-2</v>
      </c>
      <c r="F185" s="186">
        <f t="shared" si="84"/>
        <v>9.6491228070175433E-2</v>
      </c>
      <c r="G185" s="186">
        <f t="shared" si="84"/>
        <v>0.13157894736842105</v>
      </c>
      <c r="H185" s="186">
        <f t="shared" si="84"/>
        <v>0.26315789473684209</v>
      </c>
      <c r="I185" s="186">
        <f t="shared" si="84"/>
        <v>4.3859649122807015E-2</v>
      </c>
      <c r="J185" s="187">
        <f t="shared" si="84"/>
        <v>0.40350877192982454</v>
      </c>
      <c r="K185" s="187">
        <f t="shared" si="84"/>
        <v>3.5087719298245612E-2</v>
      </c>
      <c r="L185" s="187">
        <f t="shared" si="84"/>
        <v>0.21929824561403508</v>
      </c>
      <c r="M185" s="187">
        <f t="shared" si="84"/>
        <v>0.23684210526315788</v>
      </c>
      <c r="N185" s="64"/>
      <c r="O185" s="63"/>
      <c r="P185" s="10"/>
      <c r="Q185" s="10"/>
    </row>
    <row r="186" spans="2:17" s="9" customFormat="1" ht="12" customHeight="1" thickTop="1" x14ac:dyDescent="0.2">
      <c r="B186" s="165"/>
      <c r="C186" s="166"/>
      <c r="D186" s="167" t="s">
        <v>10</v>
      </c>
      <c r="E186" s="194">
        <f t="shared" ref="E186:M186" si="85">E161/$E$133</f>
        <v>2.8969957081545063E-2</v>
      </c>
      <c r="F186" s="194">
        <f t="shared" si="85"/>
        <v>0.14592274678111589</v>
      </c>
      <c r="G186" s="194">
        <f t="shared" si="85"/>
        <v>0.24570815450643776</v>
      </c>
      <c r="H186" s="194">
        <f t="shared" si="85"/>
        <v>0.19206008583690987</v>
      </c>
      <c r="I186" s="194">
        <f t="shared" si="85"/>
        <v>3.4334763948497854E-2</v>
      </c>
      <c r="J186" s="195">
        <f t="shared" si="85"/>
        <v>0.32081545064377681</v>
      </c>
      <c r="K186" s="195">
        <f t="shared" si="85"/>
        <v>0.11051502145922747</v>
      </c>
      <c r="L186" s="195">
        <f t="shared" si="85"/>
        <v>0.24141630901287553</v>
      </c>
      <c r="M186" s="195">
        <f t="shared" si="85"/>
        <v>0.17060085836909872</v>
      </c>
      <c r="N186" s="64"/>
      <c r="O186" s="63"/>
      <c r="P186" s="10"/>
      <c r="Q186" s="10"/>
    </row>
    <row r="187" spans="2:17" s="9" customFormat="1" ht="9.9" customHeight="1" x14ac:dyDescent="0.2">
      <c r="B187" s="157"/>
      <c r="C187" s="158"/>
      <c r="D187" s="159" t="s">
        <v>86</v>
      </c>
      <c r="E187" s="184">
        <f t="shared" ref="E187:M187" si="86">E162/$E$134</f>
        <v>2.2421524663677129E-2</v>
      </c>
      <c r="F187" s="184">
        <f t="shared" si="86"/>
        <v>0.15022421524663676</v>
      </c>
      <c r="G187" s="184">
        <f t="shared" si="86"/>
        <v>0.273542600896861</v>
      </c>
      <c r="H187" s="184">
        <f t="shared" si="86"/>
        <v>0.21973094170403587</v>
      </c>
      <c r="I187" s="184">
        <f t="shared" si="86"/>
        <v>2.6905829596412557E-2</v>
      </c>
      <c r="J187" s="185">
        <f t="shared" si="86"/>
        <v>0.25336322869955158</v>
      </c>
      <c r="K187" s="185">
        <f t="shared" si="86"/>
        <v>0.14349775784753363</v>
      </c>
      <c r="L187" s="185">
        <f t="shared" si="86"/>
        <v>0.19506726457399104</v>
      </c>
      <c r="M187" s="185">
        <f t="shared" si="86"/>
        <v>0.1547085201793722</v>
      </c>
      <c r="N187" s="64"/>
      <c r="O187" s="63"/>
      <c r="P187" s="10"/>
      <c r="Q187" s="10"/>
    </row>
    <row r="188" spans="2:17" s="9" customFormat="1" ht="9.9" customHeight="1" x14ac:dyDescent="0.2">
      <c r="B188" s="169" t="s">
        <v>10</v>
      </c>
      <c r="C188" s="170"/>
      <c r="D188" s="161" t="s">
        <v>89</v>
      </c>
      <c r="E188" s="188">
        <f t="shared" ref="E188:M188" si="87">E163/$E$135</f>
        <v>3.4979423868312758E-2</v>
      </c>
      <c r="F188" s="188">
        <f t="shared" si="87"/>
        <v>0.1419753086419753</v>
      </c>
      <c r="G188" s="188">
        <f t="shared" si="87"/>
        <v>0.22016460905349794</v>
      </c>
      <c r="H188" s="188">
        <f t="shared" si="87"/>
        <v>0.16666666666666666</v>
      </c>
      <c r="I188" s="188">
        <f t="shared" si="87"/>
        <v>4.1152263374485597E-2</v>
      </c>
      <c r="J188" s="189">
        <f t="shared" si="87"/>
        <v>0.38271604938271603</v>
      </c>
      <c r="K188" s="189">
        <f t="shared" si="87"/>
        <v>8.0246913580246909E-2</v>
      </c>
      <c r="L188" s="189">
        <f t="shared" si="87"/>
        <v>0.2839506172839506</v>
      </c>
      <c r="M188" s="189">
        <f t="shared" si="87"/>
        <v>0.18518518518518517</v>
      </c>
      <c r="N188" s="64"/>
      <c r="O188" s="63"/>
      <c r="P188" s="10"/>
      <c r="Q188" s="10"/>
    </row>
    <row r="189" spans="2:17" s="9" customFormat="1" x14ac:dyDescent="0.2">
      <c r="B189" s="66"/>
      <c r="C189" s="66"/>
      <c r="D189" s="66"/>
      <c r="E189" s="64"/>
      <c r="F189" s="64"/>
      <c r="G189" s="64"/>
      <c r="H189" s="64"/>
      <c r="I189" s="64"/>
      <c r="J189" s="63"/>
      <c r="K189" s="63"/>
      <c r="L189" s="63"/>
      <c r="M189" s="63"/>
      <c r="N189" s="64"/>
      <c r="O189" s="63"/>
      <c r="P189" s="10"/>
      <c r="Q189" s="10"/>
    </row>
    <row r="190" spans="2:17" s="9" customFormat="1" x14ac:dyDescent="0.2">
      <c r="B190" s="65" t="s">
        <v>40</v>
      </c>
      <c r="C190" s="66"/>
      <c r="D190" s="64"/>
      <c r="E190" s="64"/>
      <c r="F190" s="64"/>
      <c r="G190" s="64"/>
      <c r="H190" s="64"/>
      <c r="I190" s="63"/>
      <c r="J190" s="63"/>
      <c r="K190" s="63"/>
      <c r="L190" s="63"/>
      <c r="M190" s="64"/>
      <c r="N190" s="63"/>
      <c r="O190" s="63"/>
      <c r="P190" s="10"/>
      <c r="Q190" s="10"/>
    </row>
    <row r="191" spans="2:17" s="9" customFormat="1" ht="19.2" x14ac:dyDescent="0.2">
      <c r="B191" s="30" t="s">
        <v>9</v>
      </c>
      <c r="C191" s="11" t="s">
        <v>19</v>
      </c>
      <c r="D191" s="405" t="s">
        <v>20</v>
      </c>
      <c r="E191" s="6" t="s">
        <v>92</v>
      </c>
      <c r="F191" s="6" t="s">
        <v>97</v>
      </c>
      <c r="G191" s="6" t="s">
        <v>99</v>
      </c>
      <c r="H191" s="6" t="s">
        <v>41</v>
      </c>
      <c r="I191" s="6" t="s">
        <v>42</v>
      </c>
      <c r="J191" s="7" t="s">
        <v>10</v>
      </c>
      <c r="K191" s="6" t="s">
        <v>92</v>
      </c>
      <c r="L191" s="6" t="s">
        <v>97</v>
      </c>
      <c r="M191" s="6" t="s">
        <v>99</v>
      </c>
      <c r="N191" s="6" t="s">
        <v>41</v>
      </c>
      <c r="O191" s="5" t="s">
        <v>42</v>
      </c>
      <c r="P191" s="46"/>
      <c r="Q191" s="10"/>
    </row>
    <row r="192" spans="2:17" s="9" customFormat="1" x14ac:dyDescent="0.2">
      <c r="B192" s="68"/>
      <c r="C192" s="69"/>
      <c r="D192" s="70" t="s">
        <v>10</v>
      </c>
      <c r="E192" s="210">
        <f>SUM(E193:E194)</f>
        <v>563</v>
      </c>
      <c r="F192" s="210">
        <f>SUM(F193:F194)</f>
        <v>647</v>
      </c>
      <c r="G192" s="210">
        <f>SUM(G193:G194)</f>
        <v>148</v>
      </c>
      <c r="H192" s="210">
        <f>SUM(H193:H194)</f>
        <v>49</v>
      </c>
      <c r="I192" s="210">
        <f>SUM(I193:I194)</f>
        <v>2</v>
      </c>
      <c r="J192" s="211">
        <f>SUM(E192:I192)</f>
        <v>1409</v>
      </c>
      <c r="K192" s="136">
        <f>E192/$J$192</f>
        <v>0.39957416607523066</v>
      </c>
      <c r="L192" s="136">
        <f>F192/$J$192</f>
        <v>0.45919091554293823</v>
      </c>
      <c r="M192" s="136">
        <f>G192/$J$192</f>
        <v>0.1050390347764372</v>
      </c>
      <c r="N192" s="136">
        <f>H192/$J$192</f>
        <v>3.47764371894961E-2</v>
      </c>
      <c r="O192" s="103">
        <f>I192/$J$192</f>
        <v>1.4194464158977999E-3</v>
      </c>
      <c r="P192" s="47"/>
      <c r="Q192" s="10"/>
    </row>
    <row r="193" spans="2:17" s="9" customFormat="1" x14ac:dyDescent="0.2">
      <c r="B193" s="55"/>
      <c r="C193" s="72"/>
      <c r="D193" s="58" t="s">
        <v>86</v>
      </c>
      <c r="E193" s="212">
        <f t="shared" ref="E193:I194" si="88">E197+E200</f>
        <v>261</v>
      </c>
      <c r="F193" s="212">
        <f t="shared" si="88"/>
        <v>336</v>
      </c>
      <c r="G193" s="212">
        <f t="shared" si="88"/>
        <v>87</v>
      </c>
      <c r="H193" s="212">
        <f t="shared" si="88"/>
        <v>23</v>
      </c>
      <c r="I193" s="212">
        <f t="shared" si="88"/>
        <v>2</v>
      </c>
      <c r="J193" s="213">
        <f>SUM(E193:I193)</f>
        <v>709</v>
      </c>
      <c r="K193" s="137">
        <f>E193/$J$193</f>
        <v>0.36812411847672777</v>
      </c>
      <c r="L193" s="137">
        <f>F193/$J$193</f>
        <v>0.47390691114245415</v>
      </c>
      <c r="M193" s="137">
        <f>G193/$J$193</f>
        <v>0.1227080394922426</v>
      </c>
      <c r="N193" s="137">
        <f>H193/$J$193</f>
        <v>3.244005641748942E-2</v>
      </c>
      <c r="O193" s="107">
        <f>I193/$J$193</f>
        <v>2.8208744710860366E-3</v>
      </c>
      <c r="P193" s="47"/>
      <c r="Q193" s="10"/>
    </row>
    <row r="194" spans="2:17" s="9" customFormat="1" x14ac:dyDescent="0.2">
      <c r="B194" s="55"/>
      <c r="C194" s="72" t="s">
        <v>10</v>
      </c>
      <c r="D194" s="74" t="s">
        <v>89</v>
      </c>
      <c r="E194" s="214">
        <f t="shared" si="88"/>
        <v>302</v>
      </c>
      <c r="F194" s="214">
        <f t="shared" si="88"/>
        <v>311</v>
      </c>
      <c r="G194" s="214">
        <f t="shared" si="88"/>
        <v>61</v>
      </c>
      <c r="H194" s="214">
        <f t="shared" si="88"/>
        <v>26</v>
      </c>
      <c r="I194" s="214">
        <f t="shared" si="88"/>
        <v>0</v>
      </c>
      <c r="J194" s="215">
        <f>SUM(E194:I194)</f>
        <v>700</v>
      </c>
      <c r="K194" s="138">
        <f>E194/$J$194</f>
        <v>0.43142857142857144</v>
      </c>
      <c r="L194" s="138">
        <f>F194/$J$194</f>
        <v>0.44428571428571428</v>
      </c>
      <c r="M194" s="138">
        <f>G194/$J$194</f>
        <v>8.7142857142857147E-2</v>
      </c>
      <c r="N194" s="138">
        <f>H194/$J$194</f>
        <v>3.7142857142857144E-2</v>
      </c>
      <c r="O194" s="111">
        <f>I194/$J$194</f>
        <v>0</v>
      </c>
      <c r="P194" s="47"/>
      <c r="Q194" s="10"/>
    </row>
    <row r="195" spans="2:17" s="9" customFormat="1" x14ac:dyDescent="0.2">
      <c r="B195" s="55"/>
      <c r="C195" s="72"/>
      <c r="D195" s="59" t="s">
        <v>23</v>
      </c>
      <c r="E195" s="356"/>
      <c r="F195" s="356"/>
      <c r="G195" s="356"/>
      <c r="H195" s="356"/>
      <c r="I195" s="356"/>
      <c r="J195" s="216">
        <f>$F$5-J192</f>
        <v>3</v>
      </c>
      <c r="K195" s="357"/>
      <c r="L195" s="357"/>
      <c r="M195" s="357"/>
      <c r="N195" s="357"/>
      <c r="O195" s="358"/>
      <c r="P195" s="47"/>
      <c r="Q195" s="10"/>
    </row>
    <row r="196" spans="2:17" s="9" customFormat="1" x14ac:dyDescent="0.2">
      <c r="B196" s="55"/>
      <c r="C196" s="68" t="s">
        <v>24</v>
      </c>
      <c r="D196" s="70" t="s">
        <v>10</v>
      </c>
      <c r="E196" s="210">
        <f>SUM(E197:E198)</f>
        <v>268</v>
      </c>
      <c r="F196" s="210">
        <f>SUM(F197:F198)</f>
        <v>329</v>
      </c>
      <c r="G196" s="210">
        <f>SUM(G197:G198)</f>
        <v>66</v>
      </c>
      <c r="H196" s="210">
        <f>SUM(H197:H198)</f>
        <v>23</v>
      </c>
      <c r="I196" s="210">
        <f>SUM(I197:I198)</f>
        <v>0</v>
      </c>
      <c r="J196" s="211">
        <f t="shared" ref="J196:J204" si="89">SUM(E196:I196)</f>
        <v>686</v>
      </c>
      <c r="K196" s="136">
        <f>E196/$J$196</f>
        <v>0.39067055393586003</v>
      </c>
      <c r="L196" s="136">
        <f>F196/$J$196</f>
        <v>0.47959183673469385</v>
      </c>
      <c r="M196" s="136">
        <f>G196/$J$196</f>
        <v>9.6209912536443148E-2</v>
      </c>
      <c r="N196" s="136">
        <f>H196/$J$196</f>
        <v>3.3527696793002916E-2</v>
      </c>
      <c r="O196" s="103">
        <f>I196/$J$196</f>
        <v>0</v>
      </c>
      <c r="P196" s="47"/>
      <c r="Q196" s="10"/>
    </row>
    <row r="197" spans="2:17" s="9" customFormat="1" x14ac:dyDescent="0.2">
      <c r="B197" s="55" t="s">
        <v>12</v>
      </c>
      <c r="C197" s="55" t="s">
        <v>13</v>
      </c>
      <c r="D197" s="58" t="s">
        <v>86</v>
      </c>
      <c r="E197" s="322">
        <v>121</v>
      </c>
      <c r="F197" s="322">
        <v>166</v>
      </c>
      <c r="G197" s="322">
        <v>41</v>
      </c>
      <c r="H197" s="322">
        <v>8</v>
      </c>
      <c r="I197" s="322">
        <v>0</v>
      </c>
      <c r="J197" s="213">
        <f t="shared" si="89"/>
        <v>336</v>
      </c>
      <c r="K197" s="137">
        <f>E197/$J$197</f>
        <v>0.36011904761904762</v>
      </c>
      <c r="L197" s="137">
        <f>F197/$J$197</f>
        <v>0.49404761904761907</v>
      </c>
      <c r="M197" s="137">
        <f>G197/$J$197</f>
        <v>0.12202380952380952</v>
      </c>
      <c r="N197" s="137">
        <f>H197/$J$197</f>
        <v>2.3809523809523808E-2</v>
      </c>
      <c r="O197" s="107">
        <f>I197/$J$197</f>
        <v>0</v>
      </c>
      <c r="P197" s="47"/>
      <c r="Q197" s="10"/>
    </row>
    <row r="198" spans="2:17" s="9" customFormat="1" x14ac:dyDescent="0.2">
      <c r="B198" s="55"/>
      <c r="C198" s="55"/>
      <c r="D198" s="60" t="s">
        <v>89</v>
      </c>
      <c r="E198" s="324">
        <v>147</v>
      </c>
      <c r="F198" s="324">
        <v>163</v>
      </c>
      <c r="G198" s="324">
        <v>25</v>
      </c>
      <c r="H198" s="324">
        <v>15</v>
      </c>
      <c r="I198" s="324">
        <v>0</v>
      </c>
      <c r="J198" s="217">
        <f t="shared" si="89"/>
        <v>350</v>
      </c>
      <c r="K198" s="140">
        <f>E198/$J$198</f>
        <v>0.42</v>
      </c>
      <c r="L198" s="140">
        <f>F198/$J$198</f>
        <v>0.46571428571428569</v>
      </c>
      <c r="M198" s="140">
        <f>G198/$J$198</f>
        <v>7.1428571428571425E-2</v>
      </c>
      <c r="N198" s="140">
        <f>H198/$J$198</f>
        <v>4.2857142857142858E-2</v>
      </c>
      <c r="O198" s="119">
        <f>I198/$J$198</f>
        <v>0</v>
      </c>
      <c r="P198" s="47"/>
      <c r="Q198" s="10"/>
    </row>
    <row r="199" spans="2:17" s="9" customFormat="1" x14ac:dyDescent="0.2">
      <c r="B199" s="55"/>
      <c r="C199" s="68"/>
      <c r="D199" s="70" t="s">
        <v>10</v>
      </c>
      <c r="E199" s="210">
        <f>SUM(E200:E201)</f>
        <v>295</v>
      </c>
      <c r="F199" s="210">
        <f>SUM(F200:F201)</f>
        <v>318</v>
      </c>
      <c r="G199" s="210">
        <f>SUM(G200:G201)</f>
        <v>82</v>
      </c>
      <c r="H199" s="210">
        <f>SUM(H200:H201)</f>
        <v>26</v>
      </c>
      <c r="I199" s="210">
        <f>SUM(I200:I201)</f>
        <v>2</v>
      </c>
      <c r="J199" s="211">
        <f t="shared" si="89"/>
        <v>723</v>
      </c>
      <c r="K199" s="136">
        <f>E199/$J$199</f>
        <v>0.40802213001383125</v>
      </c>
      <c r="L199" s="136">
        <f>F199/$J$199</f>
        <v>0.43983402489626555</v>
      </c>
      <c r="M199" s="136">
        <f>G199/$J$199</f>
        <v>0.11341632088520055</v>
      </c>
      <c r="N199" s="136">
        <f>H199/$J$199</f>
        <v>3.5961272475795295E-2</v>
      </c>
      <c r="O199" s="103">
        <f>I199/$J$199</f>
        <v>2.7662517289073307E-3</v>
      </c>
      <c r="P199" s="47"/>
      <c r="Q199" s="10"/>
    </row>
    <row r="200" spans="2:17" s="9" customFormat="1" x14ac:dyDescent="0.2">
      <c r="B200" s="55"/>
      <c r="C200" s="55" t="s">
        <v>14</v>
      </c>
      <c r="D200" s="82" t="s">
        <v>86</v>
      </c>
      <c r="E200" s="322">
        <v>140</v>
      </c>
      <c r="F200" s="322">
        <v>170</v>
      </c>
      <c r="G200" s="322">
        <v>46</v>
      </c>
      <c r="H200" s="322">
        <v>15</v>
      </c>
      <c r="I200" s="322">
        <v>2</v>
      </c>
      <c r="J200" s="218">
        <f t="shared" si="89"/>
        <v>373</v>
      </c>
      <c r="K200" s="141">
        <f>E200/$J$200</f>
        <v>0.37533512064343161</v>
      </c>
      <c r="L200" s="141">
        <f>F200/$J$200</f>
        <v>0.45576407506702415</v>
      </c>
      <c r="M200" s="141">
        <f>G200/$J$200</f>
        <v>0.12332439678284182</v>
      </c>
      <c r="N200" s="141">
        <f>H200/$J$200</f>
        <v>4.0214477211796246E-2</v>
      </c>
      <c r="O200" s="123">
        <f>I200/$J$200</f>
        <v>5.3619302949061663E-3</v>
      </c>
      <c r="P200" s="47"/>
      <c r="Q200" s="10"/>
    </row>
    <row r="201" spans="2:17" s="9" customFormat="1" x14ac:dyDescent="0.2">
      <c r="B201" s="84"/>
      <c r="C201" s="59"/>
      <c r="D201" s="59" t="s">
        <v>89</v>
      </c>
      <c r="E201" s="324">
        <v>155</v>
      </c>
      <c r="F201" s="324">
        <v>148</v>
      </c>
      <c r="G201" s="324">
        <v>36</v>
      </c>
      <c r="H201" s="324">
        <v>11</v>
      </c>
      <c r="I201" s="324">
        <v>0</v>
      </c>
      <c r="J201" s="216">
        <f t="shared" si="89"/>
        <v>350</v>
      </c>
      <c r="K201" s="142">
        <f>E201/$J$201</f>
        <v>0.44285714285714284</v>
      </c>
      <c r="L201" s="142">
        <f>F201/$J$201</f>
        <v>0.42285714285714288</v>
      </c>
      <c r="M201" s="142">
        <f>G201/$J$201</f>
        <v>0.10285714285714286</v>
      </c>
      <c r="N201" s="142">
        <f>H201/$J$201</f>
        <v>3.1428571428571431E-2</v>
      </c>
      <c r="O201" s="127">
        <f>I201/$J$201</f>
        <v>0</v>
      </c>
      <c r="P201" s="47"/>
      <c r="Q201" s="10"/>
    </row>
    <row r="202" spans="2:17" s="9" customFormat="1" x14ac:dyDescent="0.2">
      <c r="B202" s="68"/>
      <c r="C202" s="69"/>
      <c r="D202" s="70" t="s">
        <v>10</v>
      </c>
      <c r="E202" s="210">
        <f>SUM(E203:E204)</f>
        <v>860</v>
      </c>
      <c r="F202" s="210">
        <f>SUM(F203:F204)</f>
        <v>1430</v>
      </c>
      <c r="G202" s="210">
        <f>SUM(G203:G204)</f>
        <v>180</v>
      </c>
      <c r="H202" s="210">
        <f>SUM(H203:H204)</f>
        <v>38</v>
      </c>
      <c r="I202" s="210">
        <f>SUM(I203:I204)</f>
        <v>3</v>
      </c>
      <c r="J202" s="211">
        <f t="shared" si="89"/>
        <v>2511</v>
      </c>
      <c r="K202" s="136">
        <f>E202/$J$202</f>
        <v>0.34249303066507369</v>
      </c>
      <c r="L202" s="136">
        <f>F202/$J$202</f>
        <v>0.56949422540820394</v>
      </c>
      <c r="M202" s="136">
        <f>G202/$J$202</f>
        <v>7.1684587813620068E-2</v>
      </c>
      <c r="N202" s="136">
        <f>H202/$J$202</f>
        <v>1.5133412982875348E-2</v>
      </c>
      <c r="O202" s="103">
        <f>I202/$J$202</f>
        <v>1.1947431302270011E-3</v>
      </c>
      <c r="P202" s="47"/>
      <c r="Q202" s="10"/>
    </row>
    <row r="203" spans="2:17" s="9" customFormat="1" x14ac:dyDescent="0.2">
      <c r="B203" s="55"/>
      <c r="C203" s="72"/>
      <c r="D203" s="58" t="s">
        <v>86</v>
      </c>
      <c r="E203" s="212">
        <f t="shared" ref="E203:I204" si="90">E207+E210</f>
        <v>398</v>
      </c>
      <c r="F203" s="212">
        <f t="shared" si="90"/>
        <v>754</v>
      </c>
      <c r="G203" s="212">
        <f t="shared" si="90"/>
        <v>106</v>
      </c>
      <c r="H203" s="212">
        <f t="shared" si="90"/>
        <v>24</v>
      </c>
      <c r="I203" s="212">
        <f t="shared" si="90"/>
        <v>2</v>
      </c>
      <c r="J203" s="213">
        <f t="shared" si="89"/>
        <v>1284</v>
      </c>
      <c r="K203" s="137">
        <f>E203/$J$203</f>
        <v>0.3099688473520249</v>
      </c>
      <c r="L203" s="137">
        <f>F203/$J$203</f>
        <v>0.58722741433021808</v>
      </c>
      <c r="M203" s="137">
        <f>G203/$J$203</f>
        <v>8.2554517133956382E-2</v>
      </c>
      <c r="N203" s="137">
        <f>H203/$J$203</f>
        <v>1.8691588785046728E-2</v>
      </c>
      <c r="O203" s="107">
        <f>I203/$J$203</f>
        <v>1.557632398753894E-3</v>
      </c>
      <c r="P203" s="47"/>
      <c r="Q203" s="10"/>
    </row>
    <row r="204" spans="2:17" s="9" customFormat="1" x14ac:dyDescent="0.2">
      <c r="B204" s="55"/>
      <c r="C204" s="72" t="s">
        <v>10</v>
      </c>
      <c r="D204" s="74" t="s">
        <v>89</v>
      </c>
      <c r="E204" s="214">
        <f t="shared" si="90"/>
        <v>462</v>
      </c>
      <c r="F204" s="214">
        <f t="shared" si="90"/>
        <v>676</v>
      </c>
      <c r="G204" s="214">
        <f t="shared" si="90"/>
        <v>74</v>
      </c>
      <c r="H204" s="214">
        <f t="shared" si="90"/>
        <v>14</v>
      </c>
      <c r="I204" s="214">
        <f t="shared" si="90"/>
        <v>1</v>
      </c>
      <c r="J204" s="215">
        <f t="shared" si="89"/>
        <v>1227</v>
      </c>
      <c r="K204" s="138">
        <f>E204/$J$204</f>
        <v>0.37652811735941322</v>
      </c>
      <c r="L204" s="138">
        <f>F204/$J$204</f>
        <v>0.55093724531377342</v>
      </c>
      <c r="M204" s="138">
        <f>G204/$J$204</f>
        <v>6.0309698451507743E-2</v>
      </c>
      <c r="N204" s="138">
        <f>H204/$J$204</f>
        <v>1.1409942950285249E-2</v>
      </c>
      <c r="O204" s="111">
        <f>I204/$J$204</f>
        <v>8.1499592502037486E-4</v>
      </c>
      <c r="P204" s="47"/>
      <c r="Q204" s="10"/>
    </row>
    <row r="205" spans="2:17" s="9" customFormat="1" x14ac:dyDescent="0.2">
      <c r="B205" s="55"/>
      <c r="C205" s="72"/>
      <c r="D205" s="59" t="s">
        <v>23</v>
      </c>
      <c r="E205" s="224"/>
      <c r="F205" s="224"/>
      <c r="G205" s="224"/>
      <c r="H205" s="224"/>
      <c r="I205" s="224"/>
      <c r="J205" s="216">
        <f>$F$8-J202</f>
        <v>9</v>
      </c>
      <c r="K205" s="139"/>
      <c r="L205" s="139"/>
      <c r="M205" s="139"/>
      <c r="N205" s="139"/>
      <c r="O205" s="115"/>
      <c r="P205" s="47"/>
      <c r="Q205" s="10"/>
    </row>
    <row r="206" spans="2:17" s="9" customFormat="1" x14ac:dyDescent="0.2">
      <c r="B206" s="55"/>
      <c r="C206" s="68" t="s">
        <v>24</v>
      </c>
      <c r="D206" s="70" t="s">
        <v>10</v>
      </c>
      <c r="E206" s="210">
        <f>SUM(E207:E208)</f>
        <v>507</v>
      </c>
      <c r="F206" s="210">
        <f>SUM(F207:F208)</f>
        <v>687</v>
      </c>
      <c r="G206" s="210">
        <f>SUM(G207:G208)</f>
        <v>92</v>
      </c>
      <c r="H206" s="210">
        <f>SUM(H207:H208)</f>
        <v>19</v>
      </c>
      <c r="I206" s="210">
        <f>SUM(I207:I208)</f>
        <v>2</v>
      </c>
      <c r="J206" s="211">
        <f t="shared" ref="J206:J214" si="91">SUM(E206:I206)</f>
        <v>1307</v>
      </c>
      <c r="K206" s="136">
        <f>E206/$J$206</f>
        <v>0.38791124713083397</v>
      </c>
      <c r="L206" s="136">
        <f>F206/$J$206</f>
        <v>0.52563121652639633</v>
      </c>
      <c r="M206" s="136">
        <f>G206/$J$206</f>
        <v>7.0390206579954095E-2</v>
      </c>
      <c r="N206" s="136">
        <f>H206/$J$206</f>
        <v>1.4537107880642693E-2</v>
      </c>
      <c r="O206" s="103">
        <f>I206/$J$206</f>
        <v>1.530221882172915E-3</v>
      </c>
      <c r="P206" s="47"/>
      <c r="Q206" s="10"/>
    </row>
    <row r="207" spans="2:17" s="9" customFormat="1" x14ac:dyDescent="0.2">
      <c r="B207" s="55" t="s">
        <v>15</v>
      </c>
      <c r="C207" s="55" t="s">
        <v>13</v>
      </c>
      <c r="D207" s="58" t="s">
        <v>86</v>
      </c>
      <c r="E207" s="322">
        <v>240</v>
      </c>
      <c r="F207" s="326">
        <v>369</v>
      </c>
      <c r="G207" s="322">
        <v>53</v>
      </c>
      <c r="H207" s="322">
        <v>11</v>
      </c>
      <c r="I207" s="322">
        <v>1</v>
      </c>
      <c r="J207" s="213">
        <f t="shared" si="91"/>
        <v>674</v>
      </c>
      <c r="K207" s="137">
        <f>E207/$J$207</f>
        <v>0.35608308605341249</v>
      </c>
      <c r="L207" s="137">
        <f>F207/$J$207</f>
        <v>0.54747774480712164</v>
      </c>
      <c r="M207" s="137">
        <f>G207/$J$207</f>
        <v>7.8635014836795247E-2</v>
      </c>
      <c r="N207" s="137">
        <f>H207/$J$207</f>
        <v>1.6320474777448073E-2</v>
      </c>
      <c r="O207" s="107">
        <f>I207/$J$207</f>
        <v>1.483679525222552E-3</v>
      </c>
      <c r="P207" s="47"/>
      <c r="Q207" s="10"/>
    </row>
    <row r="208" spans="2:17" s="9" customFormat="1" x14ac:dyDescent="0.2">
      <c r="B208" s="55"/>
      <c r="C208" s="55"/>
      <c r="D208" s="60" t="s">
        <v>89</v>
      </c>
      <c r="E208" s="324">
        <v>267</v>
      </c>
      <c r="F208" s="328">
        <v>318</v>
      </c>
      <c r="G208" s="324">
        <v>39</v>
      </c>
      <c r="H208" s="324">
        <v>8</v>
      </c>
      <c r="I208" s="324">
        <v>1</v>
      </c>
      <c r="J208" s="217">
        <f t="shared" si="91"/>
        <v>633</v>
      </c>
      <c r="K208" s="140">
        <f>E208/$J$208</f>
        <v>0.4218009478672986</v>
      </c>
      <c r="L208" s="140">
        <f>F208/$J$208</f>
        <v>0.50236966824644547</v>
      </c>
      <c r="M208" s="140">
        <f>G208/$J$208</f>
        <v>6.1611374407582936E-2</v>
      </c>
      <c r="N208" s="140">
        <f>H208/$J$208</f>
        <v>1.2638230647709321E-2</v>
      </c>
      <c r="O208" s="119">
        <f>I208/$J$208</f>
        <v>1.5797788309636651E-3</v>
      </c>
      <c r="P208" s="47"/>
      <c r="Q208" s="10"/>
    </row>
    <row r="209" spans="2:17" s="9" customFormat="1" x14ac:dyDescent="0.2">
      <c r="B209" s="55"/>
      <c r="C209" s="68"/>
      <c r="D209" s="70" t="s">
        <v>10</v>
      </c>
      <c r="E209" s="210">
        <f>SUM(E210:E211)</f>
        <v>353</v>
      </c>
      <c r="F209" s="210">
        <f>SUM(F210:F211)</f>
        <v>743</v>
      </c>
      <c r="G209" s="210">
        <f>SUM(G210:G211)</f>
        <v>88</v>
      </c>
      <c r="H209" s="210">
        <f>SUM(H210:H211)</f>
        <v>19</v>
      </c>
      <c r="I209" s="210">
        <f>SUM(I210:I211)</f>
        <v>1</v>
      </c>
      <c r="J209" s="211">
        <f t="shared" si="91"/>
        <v>1204</v>
      </c>
      <c r="K209" s="136">
        <f>E209/$J$209</f>
        <v>0.29318936877076412</v>
      </c>
      <c r="L209" s="136">
        <f>F209/$J$209</f>
        <v>0.61710963455149503</v>
      </c>
      <c r="M209" s="136">
        <f>G209/$J$209</f>
        <v>7.3089700996677748E-2</v>
      </c>
      <c r="N209" s="136">
        <f>H209/$J$209</f>
        <v>1.5780730897009966E-2</v>
      </c>
      <c r="O209" s="103">
        <f>I209/$J$209</f>
        <v>8.3056478405315617E-4</v>
      </c>
      <c r="P209" s="47"/>
      <c r="Q209" s="10"/>
    </row>
    <row r="210" spans="2:17" s="9" customFormat="1" x14ac:dyDescent="0.2">
      <c r="B210" s="55"/>
      <c r="C210" s="55" t="s">
        <v>16</v>
      </c>
      <c r="D210" s="82" t="s">
        <v>86</v>
      </c>
      <c r="E210" s="322">
        <v>158</v>
      </c>
      <c r="F210" s="326">
        <v>385</v>
      </c>
      <c r="G210" s="322">
        <v>53</v>
      </c>
      <c r="H210" s="322">
        <v>13</v>
      </c>
      <c r="I210" s="322">
        <v>1</v>
      </c>
      <c r="J210" s="218">
        <f t="shared" si="91"/>
        <v>610</v>
      </c>
      <c r="K210" s="141">
        <f>E210/$J$210</f>
        <v>0.25901639344262295</v>
      </c>
      <c r="L210" s="141">
        <f>F210/$J$210</f>
        <v>0.63114754098360659</v>
      </c>
      <c r="M210" s="141">
        <f>G210/$J$210</f>
        <v>8.6885245901639346E-2</v>
      </c>
      <c r="N210" s="141">
        <f>H210/$J$210</f>
        <v>2.1311475409836064E-2</v>
      </c>
      <c r="O210" s="123">
        <f>I210/$J$210</f>
        <v>1.639344262295082E-3</v>
      </c>
      <c r="P210" s="47"/>
      <c r="Q210" s="10"/>
    </row>
    <row r="211" spans="2:17" s="9" customFormat="1" x14ac:dyDescent="0.2">
      <c r="B211" s="84"/>
      <c r="C211" s="59"/>
      <c r="D211" s="59" t="s">
        <v>89</v>
      </c>
      <c r="E211" s="324">
        <v>195</v>
      </c>
      <c r="F211" s="328">
        <v>358</v>
      </c>
      <c r="G211" s="324">
        <v>35</v>
      </c>
      <c r="H211" s="324">
        <v>6</v>
      </c>
      <c r="I211" s="324">
        <v>0</v>
      </c>
      <c r="J211" s="216">
        <f t="shared" si="91"/>
        <v>594</v>
      </c>
      <c r="K211" s="142">
        <f>E211/$J$211</f>
        <v>0.32828282828282829</v>
      </c>
      <c r="L211" s="142">
        <f>F211/$J$211</f>
        <v>0.60269360269360273</v>
      </c>
      <c r="M211" s="142">
        <f>G211/$J$211</f>
        <v>5.8922558922558925E-2</v>
      </c>
      <c r="N211" s="142">
        <f>H211/$J$211</f>
        <v>1.0101010101010102E-2</v>
      </c>
      <c r="O211" s="127">
        <f>I211/$J$211</f>
        <v>0</v>
      </c>
      <c r="P211" s="47"/>
      <c r="Q211" s="10"/>
    </row>
    <row r="212" spans="2:17" s="9" customFormat="1" x14ac:dyDescent="0.2">
      <c r="B212" s="68"/>
      <c r="C212" s="69"/>
      <c r="D212" s="70" t="s">
        <v>10</v>
      </c>
      <c r="E212" s="210">
        <f>SUM(E213:E214)</f>
        <v>306</v>
      </c>
      <c r="F212" s="210">
        <f>SUM(F213:F214)</f>
        <v>1153</v>
      </c>
      <c r="G212" s="210">
        <f>SUM(G213:G214)</f>
        <v>138</v>
      </c>
      <c r="H212" s="210">
        <f>SUM(H213:H214)</f>
        <v>26</v>
      </c>
      <c r="I212" s="210">
        <f>SUM(I213:I214)</f>
        <v>0</v>
      </c>
      <c r="J212" s="211">
        <f t="shared" si="91"/>
        <v>1623</v>
      </c>
      <c r="K212" s="136">
        <f>E212/$J$212</f>
        <v>0.18853974121996303</v>
      </c>
      <c r="L212" s="136">
        <f>F212/$J$212</f>
        <v>0.71041281577325943</v>
      </c>
      <c r="M212" s="136">
        <f>G212/$J$212</f>
        <v>8.5027726432532341E-2</v>
      </c>
      <c r="N212" s="136">
        <f>H212/$J$212</f>
        <v>1.6019716574245224E-2</v>
      </c>
      <c r="O212" s="103">
        <f>I212/$J$212</f>
        <v>0</v>
      </c>
      <c r="P212" s="47"/>
      <c r="Q212" s="10"/>
    </row>
    <row r="213" spans="2:17" s="9" customFormat="1" x14ac:dyDescent="0.2">
      <c r="B213" s="55"/>
      <c r="C213" s="72"/>
      <c r="D213" s="58" t="s">
        <v>86</v>
      </c>
      <c r="E213" s="322">
        <v>152</v>
      </c>
      <c r="F213" s="322">
        <v>618</v>
      </c>
      <c r="G213" s="322">
        <v>94</v>
      </c>
      <c r="H213" s="322">
        <v>17</v>
      </c>
      <c r="I213" s="322">
        <v>0</v>
      </c>
      <c r="J213" s="213">
        <f t="shared" si="91"/>
        <v>881</v>
      </c>
      <c r="K213" s="137">
        <f>E213/$J$213</f>
        <v>0.17253121452894438</v>
      </c>
      <c r="L213" s="137">
        <f>F213/$J$213</f>
        <v>0.70147559591373443</v>
      </c>
      <c r="M213" s="137">
        <f>G213/$J$213</f>
        <v>0.10669693530079455</v>
      </c>
      <c r="N213" s="137">
        <f>H213/$J$213</f>
        <v>1.9296254256526674E-2</v>
      </c>
      <c r="O213" s="107">
        <f>I213/$J$213</f>
        <v>0</v>
      </c>
      <c r="P213" s="47"/>
      <c r="Q213" s="10"/>
    </row>
    <row r="214" spans="2:17" s="9" customFormat="1" x14ac:dyDescent="0.2">
      <c r="B214" s="55" t="s">
        <v>25</v>
      </c>
      <c r="C214" s="26" t="s">
        <v>16</v>
      </c>
      <c r="D214" s="74" t="s">
        <v>89</v>
      </c>
      <c r="E214" s="334">
        <v>154</v>
      </c>
      <c r="F214" s="334">
        <v>535</v>
      </c>
      <c r="G214" s="334">
        <v>44</v>
      </c>
      <c r="H214" s="334">
        <v>9</v>
      </c>
      <c r="I214" s="334">
        <v>0</v>
      </c>
      <c r="J214" s="215">
        <f t="shared" si="91"/>
        <v>742</v>
      </c>
      <c r="K214" s="138">
        <f>E214/$J$214</f>
        <v>0.20754716981132076</v>
      </c>
      <c r="L214" s="138">
        <f>F214/$J$214</f>
        <v>0.72102425876010778</v>
      </c>
      <c r="M214" s="138">
        <f>G214/$J$214</f>
        <v>5.9299191374663072E-2</v>
      </c>
      <c r="N214" s="138">
        <f>H214/$J$214</f>
        <v>1.2129380053908356E-2</v>
      </c>
      <c r="O214" s="111">
        <f>I214/$J$214</f>
        <v>0</v>
      </c>
      <c r="P214" s="47"/>
      <c r="Q214" s="10"/>
    </row>
    <row r="215" spans="2:17" s="9" customFormat="1" ht="13.8" thickBot="1" x14ac:dyDescent="0.25">
      <c r="B215" s="55"/>
      <c r="C215" s="72"/>
      <c r="D215" s="91" t="s">
        <v>23</v>
      </c>
      <c r="E215" s="225"/>
      <c r="F215" s="225"/>
      <c r="G215" s="225"/>
      <c r="H215" s="225"/>
      <c r="I215" s="225"/>
      <c r="J215" s="221">
        <f>$F$11-J212</f>
        <v>7</v>
      </c>
      <c r="K215" s="196"/>
      <c r="L215" s="196"/>
      <c r="M215" s="196"/>
      <c r="N215" s="196"/>
      <c r="O215" s="197"/>
      <c r="P215" s="47"/>
      <c r="Q215" s="10"/>
    </row>
    <row r="216" spans="2:17" s="9" customFormat="1" ht="13.8" thickTop="1" x14ac:dyDescent="0.2">
      <c r="B216" s="92"/>
      <c r="C216" s="93"/>
      <c r="D216" s="62" t="s">
        <v>10</v>
      </c>
      <c r="E216" s="222">
        <f>E217+E218</f>
        <v>1729</v>
      </c>
      <c r="F216" s="222">
        <f>F217+F218</f>
        <v>3230</v>
      </c>
      <c r="G216" s="222">
        <f>G217+G218</f>
        <v>466</v>
      </c>
      <c r="H216" s="222">
        <f>H217+H218</f>
        <v>113</v>
      </c>
      <c r="I216" s="222">
        <f>I217+I218</f>
        <v>5</v>
      </c>
      <c r="J216" s="223">
        <f>SUM(E216:I216)</f>
        <v>5543</v>
      </c>
      <c r="K216" s="198">
        <f>E216/$J$216</f>
        <v>0.3119249503878766</v>
      </c>
      <c r="L216" s="198">
        <f>F216/$J$216</f>
        <v>0.58271694028504417</v>
      </c>
      <c r="M216" s="198">
        <f>G216/$J$216</f>
        <v>8.4069998195922785E-2</v>
      </c>
      <c r="N216" s="198">
        <f>H216/$J$216</f>
        <v>2.0386072523904022E-2</v>
      </c>
      <c r="O216" s="199">
        <f>I216/$J$216</f>
        <v>9.0203860725239038E-4</v>
      </c>
      <c r="P216" s="47"/>
      <c r="Q216" s="10"/>
    </row>
    <row r="217" spans="2:17" s="9" customFormat="1" x14ac:dyDescent="0.2">
      <c r="B217" s="55"/>
      <c r="C217" s="72"/>
      <c r="D217" s="58" t="s">
        <v>86</v>
      </c>
      <c r="E217" s="212">
        <f t="shared" ref="E217:I218" si="92">E193+E203+E213</f>
        <v>811</v>
      </c>
      <c r="F217" s="212">
        <f t="shared" si="92"/>
        <v>1708</v>
      </c>
      <c r="G217" s="212">
        <f t="shared" si="92"/>
        <v>287</v>
      </c>
      <c r="H217" s="212">
        <f t="shared" si="92"/>
        <v>64</v>
      </c>
      <c r="I217" s="212">
        <f t="shared" si="92"/>
        <v>4</v>
      </c>
      <c r="J217" s="213">
        <f>SUM(E217:I217)</f>
        <v>2874</v>
      </c>
      <c r="K217" s="137">
        <f>E217/$J$217</f>
        <v>0.28218510786360473</v>
      </c>
      <c r="L217" s="137">
        <f>F217/$J$217</f>
        <v>0.59429366736256084</v>
      </c>
      <c r="M217" s="137">
        <f>G217/$J$217</f>
        <v>9.9860821155184409E-2</v>
      </c>
      <c r="N217" s="137">
        <f>H217/$J$217</f>
        <v>2.2268615170494086E-2</v>
      </c>
      <c r="O217" s="107">
        <f>I217/$J$217</f>
        <v>1.3917884481558804E-3</v>
      </c>
      <c r="P217" s="47"/>
      <c r="Q217" s="10"/>
    </row>
    <row r="218" spans="2:17" s="9" customFormat="1" x14ac:dyDescent="0.2">
      <c r="B218" s="96" t="s">
        <v>10</v>
      </c>
      <c r="C218" s="26"/>
      <c r="D218" s="74" t="s">
        <v>89</v>
      </c>
      <c r="E218" s="214">
        <f t="shared" si="92"/>
        <v>918</v>
      </c>
      <c r="F218" s="214">
        <f t="shared" si="92"/>
        <v>1522</v>
      </c>
      <c r="G218" s="214">
        <f t="shared" si="92"/>
        <v>179</v>
      </c>
      <c r="H218" s="214">
        <f t="shared" si="92"/>
        <v>49</v>
      </c>
      <c r="I218" s="214">
        <f t="shared" si="92"/>
        <v>1</v>
      </c>
      <c r="J218" s="215">
        <f>SUM(E218:I218)</f>
        <v>2669</v>
      </c>
      <c r="K218" s="138">
        <f>E218/$J$218</f>
        <v>0.34394904458598724</v>
      </c>
      <c r="L218" s="138">
        <f>F218/$J$218</f>
        <v>0.57025103034844515</v>
      </c>
      <c r="M218" s="138">
        <f>G218/$J$218</f>
        <v>6.7066316972648934E-2</v>
      </c>
      <c r="N218" s="138">
        <f>H218/$J$218</f>
        <v>1.8358935931060322E-2</v>
      </c>
      <c r="O218" s="111">
        <f>I218/$J$218</f>
        <v>3.7467216185837392E-4</v>
      </c>
      <c r="P218" s="47"/>
      <c r="Q218" s="10"/>
    </row>
    <row r="219" spans="2:17" s="9" customFormat="1" x14ac:dyDescent="0.2">
      <c r="B219" s="84"/>
      <c r="C219" s="97"/>
      <c r="D219" s="59" t="s">
        <v>23</v>
      </c>
      <c r="E219" s="143"/>
      <c r="F219" s="143"/>
      <c r="G219" s="143"/>
      <c r="H219" s="143"/>
      <c r="I219" s="143"/>
      <c r="J219" s="79">
        <f>J195+J205+J215</f>
        <v>19</v>
      </c>
      <c r="K219" s="146"/>
      <c r="L219" s="146"/>
      <c r="M219" s="146"/>
      <c r="N219" s="146"/>
      <c r="O219" s="100"/>
      <c r="P219" s="47"/>
      <c r="Q219" s="10"/>
    </row>
    <row r="220" spans="2:17" s="9" customFormat="1" x14ac:dyDescent="0.2">
      <c r="B220" s="51"/>
      <c r="C220" s="51"/>
      <c r="D220" s="52"/>
      <c r="E220" s="64"/>
      <c r="F220" s="64"/>
      <c r="G220" s="64"/>
      <c r="H220" s="64"/>
      <c r="I220" s="63"/>
      <c r="J220" s="63"/>
      <c r="K220" s="63"/>
      <c r="L220" s="63"/>
      <c r="M220" s="64"/>
      <c r="N220" s="63"/>
      <c r="O220" s="63"/>
      <c r="P220" s="10"/>
      <c r="Q220" s="10"/>
    </row>
    <row r="221" spans="2:17" s="9" customFormat="1" x14ac:dyDescent="0.2">
      <c r="B221" s="65" t="s">
        <v>43</v>
      </c>
      <c r="C221" s="66"/>
      <c r="D221" s="64"/>
      <c r="E221" s="64"/>
      <c r="F221" s="64"/>
      <c r="G221" s="64"/>
      <c r="H221" s="64"/>
      <c r="I221" s="63"/>
      <c r="J221" s="63"/>
      <c r="K221" s="63"/>
      <c r="L221" s="63"/>
      <c r="M221" s="64"/>
      <c r="N221" s="63"/>
      <c r="O221" s="63"/>
      <c r="P221" s="10"/>
      <c r="Q221" s="10"/>
    </row>
    <row r="222" spans="2:17" s="9" customFormat="1" ht="42" x14ac:dyDescent="0.2">
      <c r="B222" s="30" t="s">
        <v>9</v>
      </c>
      <c r="C222" s="11" t="s">
        <v>19</v>
      </c>
      <c r="D222" s="405" t="s">
        <v>20</v>
      </c>
      <c r="E222" s="4" t="s">
        <v>0</v>
      </c>
      <c r="F222" s="33" t="s">
        <v>1</v>
      </c>
      <c r="G222" s="33" t="s">
        <v>2</v>
      </c>
      <c r="H222" s="33" t="s">
        <v>3</v>
      </c>
      <c r="I222" s="412" t="s">
        <v>10</v>
      </c>
      <c r="J222" s="34" t="s">
        <v>0</v>
      </c>
      <c r="K222" s="33" t="s">
        <v>1</v>
      </c>
      <c r="L222" s="33" t="s">
        <v>2</v>
      </c>
      <c r="M222" s="49" t="s">
        <v>3</v>
      </c>
      <c r="N222" s="46"/>
      <c r="O222" s="63"/>
      <c r="P222" s="10"/>
      <c r="Q222" s="10"/>
    </row>
    <row r="223" spans="2:17" s="9" customFormat="1" x14ac:dyDescent="0.2">
      <c r="B223" s="68"/>
      <c r="C223" s="69"/>
      <c r="D223" s="70" t="s">
        <v>10</v>
      </c>
      <c r="E223" s="210">
        <f>SUM(E224:E225)</f>
        <v>155</v>
      </c>
      <c r="F223" s="210">
        <f>SUM(F224:F225)</f>
        <v>996</v>
      </c>
      <c r="G223" s="210">
        <f>SUM(G224:G225)</f>
        <v>1297</v>
      </c>
      <c r="H223" s="210">
        <f>SUM(H224:H225)</f>
        <v>40</v>
      </c>
      <c r="I223" s="211">
        <f>SUM(E223:H223)</f>
        <v>2488</v>
      </c>
      <c r="J223" s="136">
        <f>E223/$I$223</f>
        <v>6.2299035369774922E-2</v>
      </c>
      <c r="K223" s="136">
        <f>F223/$I$223</f>
        <v>0.40032154340836013</v>
      </c>
      <c r="L223" s="136">
        <f>G223/$I$223</f>
        <v>0.5213022508038585</v>
      </c>
      <c r="M223" s="103">
        <f>H223/$I$223</f>
        <v>1.607717041800643E-2</v>
      </c>
      <c r="N223" s="98"/>
      <c r="O223" s="63"/>
      <c r="P223" s="10"/>
      <c r="Q223" s="10"/>
    </row>
    <row r="224" spans="2:17" s="9" customFormat="1" x14ac:dyDescent="0.2">
      <c r="B224" s="55"/>
      <c r="C224" s="72"/>
      <c r="D224" s="58" t="s">
        <v>86</v>
      </c>
      <c r="E224" s="212">
        <f t="shared" ref="E224:H225" si="93">E228+E231</f>
        <v>99</v>
      </c>
      <c r="F224" s="212">
        <f t="shared" si="93"/>
        <v>492</v>
      </c>
      <c r="G224" s="212">
        <f t="shared" si="93"/>
        <v>648</v>
      </c>
      <c r="H224" s="212">
        <f t="shared" si="93"/>
        <v>27</v>
      </c>
      <c r="I224" s="213">
        <f>SUM(E224:H224)</f>
        <v>1266</v>
      </c>
      <c r="J224" s="137">
        <f>E224/$I$224</f>
        <v>7.8199052132701424E-2</v>
      </c>
      <c r="K224" s="137">
        <f>F224/$I$224</f>
        <v>0.38862559241706163</v>
      </c>
      <c r="L224" s="137">
        <f>G224/$I$224</f>
        <v>0.51184834123222744</v>
      </c>
      <c r="M224" s="107">
        <f>H224/$I$224</f>
        <v>2.132701421800948E-2</v>
      </c>
      <c r="N224" s="98"/>
      <c r="O224" s="63"/>
      <c r="P224" s="10"/>
      <c r="Q224" s="10"/>
    </row>
    <row r="225" spans="2:17" s="9" customFormat="1" x14ac:dyDescent="0.2">
      <c r="B225" s="55"/>
      <c r="C225" s="72" t="s">
        <v>10</v>
      </c>
      <c r="D225" s="74" t="s">
        <v>89</v>
      </c>
      <c r="E225" s="237">
        <f t="shared" si="93"/>
        <v>56</v>
      </c>
      <c r="F225" s="237">
        <f t="shared" si="93"/>
        <v>504</v>
      </c>
      <c r="G225" s="237">
        <f t="shared" si="93"/>
        <v>649</v>
      </c>
      <c r="H225" s="237">
        <f t="shared" si="93"/>
        <v>13</v>
      </c>
      <c r="I225" s="215">
        <f>SUM(E225:H225)</f>
        <v>1222</v>
      </c>
      <c r="J225" s="138">
        <f>E225/$I$225</f>
        <v>4.5826513911620292E-2</v>
      </c>
      <c r="K225" s="138">
        <f>F225/$I$225</f>
        <v>0.41243862520458263</v>
      </c>
      <c r="L225" s="138">
        <f>G225/$I$225</f>
        <v>0.53109656301145658</v>
      </c>
      <c r="M225" s="111">
        <f>H225/$I$225</f>
        <v>1.0638297872340425E-2</v>
      </c>
      <c r="N225" s="98"/>
      <c r="O225" s="63"/>
      <c r="P225" s="10"/>
      <c r="Q225" s="10"/>
    </row>
    <row r="226" spans="2:17" s="9" customFormat="1" x14ac:dyDescent="0.2">
      <c r="B226" s="55"/>
      <c r="C226" s="72"/>
      <c r="D226" s="59" t="s">
        <v>23</v>
      </c>
      <c r="E226" s="238"/>
      <c r="F226" s="238"/>
      <c r="G226" s="238"/>
      <c r="H226" s="238"/>
      <c r="I226" s="216">
        <f>$F$8-I223</f>
        <v>32</v>
      </c>
      <c r="J226" s="139"/>
      <c r="K226" s="139"/>
      <c r="L226" s="139"/>
      <c r="M226" s="115"/>
      <c r="N226" s="98"/>
      <c r="O226" s="63"/>
      <c r="P226" s="10"/>
      <c r="Q226" s="10"/>
    </row>
    <row r="227" spans="2:17" s="9" customFormat="1" x14ac:dyDescent="0.2">
      <c r="B227" s="55"/>
      <c r="C227" s="68" t="s">
        <v>24</v>
      </c>
      <c r="D227" s="70" t="s">
        <v>10</v>
      </c>
      <c r="E227" s="220">
        <f>E228+E229</f>
        <v>80</v>
      </c>
      <c r="F227" s="220">
        <f>F228+F229</f>
        <v>508</v>
      </c>
      <c r="G227" s="220">
        <f>G228+G229</f>
        <v>683</v>
      </c>
      <c r="H227" s="220">
        <f>H228+H229</f>
        <v>23</v>
      </c>
      <c r="I227" s="211">
        <f t="shared" ref="I227:I235" si="94">SUM(E227:H227)</f>
        <v>1294</v>
      </c>
      <c r="J227" s="136">
        <f>E227/$I$227</f>
        <v>6.1823802163833076E-2</v>
      </c>
      <c r="K227" s="136">
        <f>F227/$I$227</f>
        <v>0.39258114374034003</v>
      </c>
      <c r="L227" s="136">
        <f>G227/$I$227</f>
        <v>0.52782071097372485</v>
      </c>
      <c r="M227" s="103">
        <f>H227/$I$227</f>
        <v>1.7774343122102011E-2</v>
      </c>
      <c r="N227" s="98"/>
      <c r="O227" s="63"/>
      <c r="P227" s="10"/>
      <c r="Q227" s="10"/>
    </row>
    <row r="228" spans="2:17" s="9" customFormat="1" x14ac:dyDescent="0.2">
      <c r="B228" s="55" t="s">
        <v>15</v>
      </c>
      <c r="C228" s="55" t="s">
        <v>13</v>
      </c>
      <c r="D228" s="58" t="s">
        <v>86</v>
      </c>
      <c r="E228" s="322">
        <v>51</v>
      </c>
      <c r="F228" s="322">
        <v>255</v>
      </c>
      <c r="G228" s="326">
        <v>343</v>
      </c>
      <c r="H228" s="322">
        <v>16</v>
      </c>
      <c r="I228" s="213">
        <f t="shared" si="94"/>
        <v>665</v>
      </c>
      <c r="J228" s="137">
        <f>E228/$I$228</f>
        <v>7.6691729323308269E-2</v>
      </c>
      <c r="K228" s="137">
        <f>F228/$I$228</f>
        <v>0.38345864661654133</v>
      </c>
      <c r="L228" s="137">
        <f>G228/$I$228</f>
        <v>0.51578947368421058</v>
      </c>
      <c r="M228" s="107">
        <f>H228/$I$228</f>
        <v>2.4060150375939851E-2</v>
      </c>
      <c r="N228" s="98"/>
      <c r="O228" s="63"/>
      <c r="P228" s="10"/>
      <c r="Q228" s="10"/>
    </row>
    <row r="229" spans="2:17" s="9" customFormat="1" x14ac:dyDescent="0.2">
      <c r="B229" s="55"/>
      <c r="C229" s="55"/>
      <c r="D229" s="60" t="s">
        <v>89</v>
      </c>
      <c r="E229" s="324">
        <v>29</v>
      </c>
      <c r="F229" s="324">
        <v>253</v>
      </c>
      <c r="G229" s="324">
        <v>340</v>
      </c>
      <c r="H229" s="324">
        <v>7</v>
      </c>
      <c r="I229" s="239">
        <f t="shared" si="94"/>
        <v>629</v>
      </c>
      <c r="J229" s="140">
        <f>E229/$I$229</f>
        <v>4.6104928457869634E-2</v>
      </c>
      <c r="K229" s="140">
        <f>F229/$I$229</f>
        <v>0.40222575516693165</v>
      </c>
      <c r="L229" s="140">
        <f>G229/$I$229</f>
        <v>0.54054054054054057</v>
      </c>
      <c r="M229" s="119">
        <f>H229/$I$229</f>
        <v>1.1128775834658187E-2</v>
      </c>
      <c r="N229" s="98"/>
      <c r="O229" s="63"/>
      <c r="P229" s="10"/>
      <c r="Q229" s="10"/>
    </row>
    <row r="230" spans="2:17" s="9" customFormat="1" x14ac:dyDescent="0.2">
      <c r="B230" s="55"/>
      <c r="C230" s="68"/>
      <c r="D230" s="70" t="s">
        <v>10</v>
      </c>
      <c r="E230" s="210">
        <f>E231+E232</f>
        <v>75</v>
      </c>
      <c r="F230" s="210">
        <f>F231+F232</f>
        <v>488</v>
      </c>
      <c r="G230" s="210">
        <f>G231+G232</f>
        <v>614</v>
      </c>
      <c r="H230" s="210">
        <f>H231+H232</f>
        <v>17</v>
      </c>
      <c r="I230" s="211">
        <f t="shared" si="94"/>
        <v>1194</v>
      </c>
      <c r="J230" s="136">
        <f>E230/$I$230</f>
        <v>6.2814070351758788E-2</v>
      </c>
      <c r="K230" s="136">
        <f>F230/$I$230</f>
        <v>0.40871021775544386</v>
      </c>
      <c r="L230" s="136">
        <f>G230/$I$230</f>
        <v>0.5142378559463987</v>
      </c>
      <c r="M230" s="103">
        <f>H230/$I$230</f>
        <v>1.423785594639866E-2</v>
      </c>
      <c r="N230" s="98"/>
      <c r="O230" s="63"/>
      <c r="P230" s="10"/>
      <c r="Q230" s="10"/>
    </row>
    <row r="231" spans="2:17" s="9" customFormat="1" x14ac:dyDescent="0.2">
      <c r="B231" s="55"/>
      <c r="C231" s="55" t="s">
        <v>16</v>
      </c>
      <c r="D231" s="82" t="s">
        <v>86</v>
      </c>
      <c r="E231" s="322">
        <v>48</v>
      </c>
      <c r="F231" s="322">
        <v>237</v>
      </c>
      <c r="G231" s="326">
        <v>305</v>
      </c>
      <c r="H231" s="322">
        <v>11</v>
      </c>
      <c r="I231" s="218">
        <f t="shared" si="94"/>
        <v>601</v>
      </c>
      <c r="J231" s="141">
        <f>E231/$I$231</f>
        <v>7.9866888519134774E-2</v>
      </c>
      <c r="K231" s="141">
        <f>F231/$I$231</f>
        <v>0.39434276206322794</v>
      </c>
      <c r="L231" s="141">
        <f>G231/$I$231</f>
        <v>0.50748752079866888</v>
      </c>
      <c r="M231" s="123">
        <f>H231/$I$231</f>
        <v>1.8302828618968387E-2</v>
      </c>
      <c r="N231" s="98"/>
      <c r="O231" s="63"/>
      <c r="P231" s="10"/>
      <c r="Q231" s="10"/>
    </row>
    <row r="232" spans="2:17" s="9" customFormat="1" x14ac:dyDescent="0.2">
      <c r="B232" s="84"/>
      <c r="C232" s="59"/>
      <c r="D232" s="59" t="s">
        <v>89</v>
      </c>
      <c r="E232" s="324">
        <v>27</v>
      </c>
      <c r="F232" s="324">
        <v>251</v>
      </c>
      <c r="G232" s="328">
        <v>309</v>
      </c>
      <c r="H232" s="324">
        <v>6</v>
      </c>
      <c r="I232" s="221">
        <f t="shared" si="94"/>
        <v>593</v>
      </c>
      <c r="J232" s="200">
        <f>E232/$I$232</f>
        <v>4.5531197301854974E-2</v>
      </c>
      <c r="K232" s="200">
        <f>F232/$I$232</f>
        <v>0.42327150084317033</v>
      </c>
      <c r="L232" s="200">
        <f>G232/$I$232</f>
        <v>0.52107925801011801</v>
      </c>
      <c r="M232" s="133">
        <f>H232/$I$232</f>
        <v>1.0118043844856661E-2</v>
      </c>
      <c r="N232" s="98"/>
      <c r="O232" s="63"/>
      <c r="P232" s="10"/>
      <c r="Q232" s="10"/>
    </row>
    <row r="233" spans="2:17" s="9" customFormat="1" x14ac:dyDescent="0.2">
      <c r="B233" s="68"/>
      <c r="C233" s="69"/>
      <c r="D233" s="70" t="s">
        <v>10</v>
      </c>
      <c r="E233" s="210">
        <f>E234+E235</f>
        <v>57</v>
      </c>
      <c r="F233" s="210">
        <f>F234+F235</f>
        <v>633</v>
      </c>
      <c r="G233" s="210">
        <f>G234+G235</f>
        <v>906</v>
      </c>
      <c r="H233" s="210">
        <f>H234+H235</f>
        <v>29</v>
      </c>
      <c r="I233" s="211">
        <f t="shared" si="94"/>
        <v>1625</v>
      </c>
      <c r="J233" s="136">
        <f>E233/$I$233</f>
        <v>3.5076923076923075E-2</v>
      </c>
      <c r="K233" s="136">
        <f>F233/$I$233</f>
        <v>0.38953846153846156</v>
      </c>
      <c r="L233" s="136">
        <f>G233/$I$233</f>
        <v>0.55753846153846154</v>
      </c>
      <c r="M233" s="103">
        <f>H233/$I$233</f>
        <v>1.7846153846153845E-2</v>
      </c>
      <c r="N233" s="98"/>
      <c r="O233" s="63"/>
      <c r="P233" s="10"/>
      <c r="Q233" s="10"/>
    </row>
    <row r="234" spans="2:17" s="9" customFormat="1" x14ac:dyDescent="0.2">
      <c r="B234" s="55"/>
      <c r="C234" s="72"/>
      <c r="D234" s="58" t="s">
        <v>86</v>
      </c>
      <c r="E234" s="322">
        <v>42</v>
      </c>
      <c r="F234" s="322">
        <v>334</v>
      </c>
      <c r="G234" s="322">
        <v>489</v>
      </c>
      <c r="H234" s="322">
        <v>16</v>
      </c>
      <c r="I234" s="213">
        <f t="shared" si="94"/>
        <v>881</v>
      </c>
      <c r="J234" s="137">
        <f>E234/$I$234</f>
        <v>4.7673098751418841E-2</v>
      </c>
      <c r="K234" s="137">
        <f>F234/$I$234</f>
        <v>0.37911464245175935</v>
      </c>
      <c r="L234" s="137">
        <f>G234/$I$234</f>
        <v>0.55505107832009082</v>
      </c>
      <c r="M234" s="107">
        <f>H234/$I$234</f>
        <v>1.8161180476730987E-2</v>
      </c>
      <c r="N234" s="98"/>
      <c r="O234" s="63"/>
      <c r="P234" s="10"/>
      <c r="Q234" s="10"/>
    </row>
    <row r="235" spans="2:17" s="9" customFormat="1" x14ac:dyDescent="0.2">
      <c r="B235" s="55" t="s">
        <v>25</v>
      </c>
      <c r="C235" s="26" t="s">
        <v>16</v>
      </c>
      <c r="D235" s="74" t="s">
        <v>89</v>
      </c>
      <c r="E235" s="334">
        <v>15</v>
      </c>
      <c r="F235" s="334">
        <v>299</v>
      </c>
      <c r="G235" s="334">
        <v>417</v>
      </c>
      <c r="H235" s="334">
        <v>13</v>
      </c>
      <c r="I235" s="239">
        <f t="shared" si="94"/>
        <v>744</v>
      </c>
      <c r="J235" s="201">
        <f>E235/$I$235</f>
        <v>2.0161290322580645E-2</v>
      </c>
      <c r="K235" s="201">
        <f>F235/$I$235</f>
        <v>0.4018817204301075</v>
      </c>
      <c r="L235" s="201">
        <f>G235/$I$235</f>
        <v>0.56048387096774188</v>
      </c>
      <c r="M235" s="202">
        <f>H235/$I$235</f>
        <v>1.7473118279569891E-2</v>
      </c>
      <c r="N235" s="98"/>
      <c r="O235" s="63"/>
      <c r="P235" s="10"/>
      <c r="Q235" s="10"/>
    </row>
    <row r="236" spans="2:17" s="9" customFormat="1" ht="13.8" thickBot="1" x14ac:dyDescent="0.25">
      <c r="B236" s="55"/>
      <c r="C236" s="72"/>
      <c r="D236" s="91" t="s">
        <v>23</v>
      </c>
      <c r="E236" s="359"/>
      <c r="F236" s="359"/>
      <c r="G236" s="359"/>
      <c r="H236" s="359"/>
      <c r="I236" s="240">
        <f>$F$11-I233</f>
        <v>5</v>
      </c>
      <c r="J236" s="360"/>
      <c r="K236" s="360"/>
      <c r="L236" s="360"/>
      <c r="M236" s="361"/>
      <c r="N236" s="98"/>
      <c r="O236" s="63"/>
      <c r="P236" s="10"/>
      <c r="Q236" s="10"/>
    </row>
    <row r="237" spans="2:17" s="9" customFormat="1" ht="13.8" thickTop="1" x14ac:dyDescent="0.2">
      <c r="B237" s="92"/>
      <c r="C237" s="93"/>
      <c r="D237" s="62" t="s">
        <v>10</v>
      </c>
      <c r="E237" s="210">
        <f>E238+E239</f>
        <v>212</v>
      </c>
      <c r="F237" s="210">
        <f>F238+F239</f>
        <v>1629</v>
      </c>
      <c r="G237" s="210">
        <f>G238+G239</f>
        <v>2203</v>
      </c>
      <c r="H237" s="210">
        <f>H238+H239</f>
        <v>69</v>
      </c>
      <c r="I237" s="216">
        <f>SUM(E237:H237)</f>
        <v>4113</v>
      </c>
      <c r="J237" s="142">
        <f>E237/$I$237</f>
        <v>5.1543885241915874E-2</v>
      </c>
      <c r="K237" s="142">
        <f>F237/$I$237</f>
        <v>0.39606126914660833</v>
      </c>
      <c r="L237" s="142">
        <f>G237/$I$237</f>
        <v>0.53561876975443712</v>
      </c>
      <c r="M237" s="127">
        <f>H237/$I$237</f>
        <v>1.6776075857038657E-2</v>
      </c>
      <c r="N237" s="98"/>
      <c r="O237" s="63"/>
      <c r="P237" s="10"/>
      <c r="Q237" s="10"/>
    </row>
    <row r="238" spans="2:17" s="9" customFormat="1" x14ac:dyDescent="0.2">
      <c r="B238" s="55"/>
      <c r="C238" s="72"/>
      <c r="D238" s="58" t="s">
        <v>86</v>
      </c>
      <c r="E238" s="219">
        <f t="shared" ref="E238:H239" si="95">E224+E234</f>
        <v>141</v>
      </c>
      <c r="F238" s="219">
        <f t="shared" si="95"/>
        <v>826</v>
      </c>
      <c r="G238" s="219">
        <f t="shared" si="95"/>
        <v>1137</v>
      </c>
      <c r="H238" s="219">
        <f t="shared" si="95"/>
        <v>43</v>
      </c>
      <c r="I238" s="218">
        <f>SUM(E238:H238)</f>
        <v>2147</v>
      </c>
      <c r="J238" s="141">
        <f>E238/$I$238</f>
        <v>6.5673032137866794E-2</v>
      </c>
      <c r="K238" s="141">
        <f>F238/$I$238</f>
        <v>0.38472286911970188</v>
      </c>
      <c r="L238" s="141">
        <f>G238/$I$238</f>
        <v>0.52957615277130876</v>
      </c>
      <c r="M238" s="123">
        <f>H238/$I$238</f>
        <v>2.0027945971122497E-2</v>
      </c>
      <c r="N238" s="98"/>
      <c r="O238" s="63"/>
      <c r="P238" s="10"/>
      <c r="Q238" s="10"/>
    </row>
    <row r="239" spans="2:17" s="9" customFormat="1" x14ac:dyDescent="0.2">
      <c r="B239" s="96" t="s">
        <v>10</v>
      </c>
      <c r="C239" s="26"/>
      <c r="D239" s="74" t="s">
        <v>89</v>
      </c>
      <c r="E239" s="230">
        <f t="shared" si="95"/>
        <v>71</v>
      </c>
      <c r="F239" s="230">
        <f t="shared" si="95"/>
        <v>803</v>
      </c>
      <c r="G239" s="230">
        <f t="shared" si="95"/>
        <v>1066</v>
      </c>
      <c r="H239" s="230">
        <f t="shared" si="95"/>
        <v>26</v>
      </c>
      <c r="I239" s="241">
        <f>SUM(E239:H239)</f>
        <v>1966</v>
      </c>
      <c r="J239" s="204">
        <f>E239/$I$239</f>
        <v>3.6113936927772129E-2</v>
      </c>
      <c r="K239" s="204">
        <f>F239/$I$239</f>
        <v>0.40844354018311291</v>
      </c>
      <c r="L239" s="204">
        <f>G239/$I$239</f>
        <v>0.54221770091556465</v>
      </c>
      <c r="M239" s="205">
        <f>H239/$I$239</f>
        <v>1.3224821973550356E-2</v>
      </c>
      <c r="N239" s="98"/>
      <c r="O239" s="63"/>
      <c r="P239" s="10"/>
      <c r="Q239" s="10"/>
    </row>
    <row r="240" spans="2:17" s="9" customFormat="1" x14ac:dyDescent="0.2">
      <c r="B240" s="84"/>
      <c r="C240" s="97"/>
      <c r="D240" s="59" t="s">
        <v>23</v>
      </c>
      <c r="E240" s="362"/>
      <c r="F240" s="362"/>
      <c r="G240" s="362"/>
      <c r="H240" s="362"/>
      <c r="I240" s="216">
        <f>I226+I236</f>
        <v>37</v>
      </c>
      <c r="J240" s="357"/>
      <c r="K240" s="357"/>
      <c r="L240" s="357"/>
      <c r="M240" s="358"/>
      <c r="N240" s="98"/>
      <c r="O240" s="63"/>
      <c r="P240" s="10"/>
      <c r="Q240" s="10"/>
    </row>
    <row r="241" spans="2:17" s="9" customFormat="1" x14ac:dyDescent="0.2">
      <c r="B241" s="66"/>
      <c r="C241" s="66"/>
      <c r="D241" s="64"/>
      <c r="E241" s="354"/>
      <c r="F241" s="354"/>
      <c r="G241" s="354"/>
      <c r="H241" s="354"/>
      <c r="I241" s="63"/>
      <c r="J241" s="250"/>
      <c r="K241" s="250"/>
      <c r="L241" s="250"/>
      <c r="M241" s="265"/>
      <c r="N241" s="63"/>
      <c r="O241" s="63"/>
      <c r="P241" s="10"/>
      <c r="Q241" s="10"/>
    </row>
    <row r="242" spans="2:17" s="9" customFormat="1" x14ac:dyDescent="0.2">
      <c r="B242" s="65" t="s">
        <v>44</v>
      </c>
      <c r="C242" s="66"/>
      <c r="D242" s="64"/>
      <c r="E242" s="64"/>
      <c r="F242" s="64"/>
      <c r="G242" s="64"/>
      <c r="H242" s="64"/>
      <c r="I242" s="63"/>
      <c r="J242" s="63"/>
      <c r="K242" s="63"/>
      <c r="L242" s="63"/>
      <c r="M242" s="64"/>
      <c r="N242" s="63"/>
      <c r="O242" s="63"/>
      <c r="P242" s="10"/>
      <c r="Q242" s="10"/>
    </row>
    <row r="243" spans="2:17" s="9" customFormat="1" ht="28.8" x14ac:dyDescent="0.2">
      <c r="B243" s="30" t="s">
        <v>9</v>
      </c>
      <c r="C243" s="11" t="s">
        <v>19</v>
      </c>
      <c r="D243" s="405" t="s">
        <v>20</v>
      </c>
      <c r="E243" s="11" t="s">
        <v>4</v>
      </c>
      <c r="F243" s="11" t="s">
        <v>5</v>
      </c>
      <c r="G243" s="11" t="s">
        <v>6</v>
      </c>
      <c r="H243" s="11" t="s">
        <v>7</v>
      </c>
      <c r="I243" s="411" t="s">
        <v>10</v>
      </c>
      <c r="J243" s="406" t="s">
        <v>4</v>
      </c>
      <c r="K243" s="11" t="s">
        <v>5</v>
      </c>
      <c r="L243" s="11" t="s">
        <v>6</v>
      </c>
      <c r="M243" s="38" t="s">
        <v>7</v>
      </c>
      <c r="N243" s="46"/>
      <c r="O243" s="63"/>
      <c r="P243" s="10"/>
      <c r="Q243" s="10"/>
    </row>
    <row r="244" spans="2:17" s="9" customFormat="1" x14ac:dyDescent="0.2">
      <c r="B244" s="68"/>
      <c r="C244" s="69"/>
      <c r="D244" s="70" t="s">
        <v>10</v>
      </c>
      <c r="E244" s="210">
        <f>SUM(E245:E246)</f>
        <v>192</v>
      </c>
      <c r="F244" s="210">
        <f>SUM(F245:F246)</f>
        <v>310</v>
      </c>
      <c r="G244" s="210">
        <f>SUM(G245:G246)</f>
        <v>952</v>
      </c>
      <c r="H244" s="210">
        <f>SUM(H245:H246)</f>
        <v>1057</v>
      </c>
      <c r="I244" s="211">
        <f>SUM(E244:H244)</f>
        <v>2511</v>
      </c>
      <c r="J244" s="136">
        <f>E244/$I$244</f>
        <v>7.6463560334528072E-2</v>
      </c>
      <c r="K244" s="136">
        <f>F244/$I$244</f>
        <v>0.12345679012345678</v>
      </c>
      <c r="L244" s="136">
        <f>G244/$I$244</f>
        <v>0.37913181999203505</v>
      </c>
      <c r="M244" s="103">
        <f>H244/$I$244</f>
        <v>0.42094782954998011</v>
      </c>
      <c r="N244" s="98"/>
      <c r="O244" s="63"/>
      <c r="P244" s="10"/>
      <c r="Q244" s="10"/>
    </row>
    <row r="245" spans="2:17" s="9" customFormat="1" x14ac:dyDescent="0.2">
      <c r="B245" s="55"/>
      <c r="C245" s="72"/>
      <c r="D245" s="58" t="s">
        <v>86</v>
      </c>
      <c r="E245" s="212">
        <f t="shared" ref="E245:H246" si="96">E249+E252</f>
        <v>101</v>
      </c>
      <c r="F245" s="212">
        <f t="shared" si="96"/>
        <v>162</v>
      </c>
      <c r="G245" s="212">
        <f t="shared" si="96"/>
        <v>453</v>
      </c>
      <c r="H245" s="212">
        <f t="shared" si="96"/>
        <v>569</v>
      </c>
      <c r="I245" s="213">
        <f>SUM(E245:H245)</f>
        <v>1285</v>
      </c>
      <c r="J245" s="137">
        <f>E245/$I$245</f>
        <v>7.8599221789883267E-2</v>
      </c>
      <c r="K245" s="137">
        <f>F245/$I$245</f>
        <v>0.12607003891050583</v>
      </c>
      <c r="L245" s="137">
        <f>G245/$I$245</f>
        <v>0.35252918287937746</v>
      </c>
      <c r="M245" s="107">
        <f>H245/$I$245</f>
        <v>0.44280155642023344</v>
      </c>
      <c r="N245" s="98"/>
      <c r="O245" s="63"/>
      <c r="P245" s="10"/>
      <c r="Q245" s="10"/>
    </row>
    <row r="246" spans="2:17" s="9" customFormat="1" x14ac:dyDescent="0.2">
      <c r="B246" s="55"/>
      <c r="C246" s="72" t="s">
        <v>10</v>
      </c>
      <c r="D246" s="74" t="s">
        <v>89</v>
      </c>
      <c r="E246" s="214">
        <f t="shared" si="96"/>
        <v>91</v>
      </c>
      <c r="F246" s="214">
        <f t="shared" si="96"/>
        <v>148</v>
      </c>
      <c r="G246" s="214">
        <f t="shared" si="96"/>
        <v>499</v>
      </c>
      <c r="H246" s="214">
        <f t="shared" si="96"/>
        <v>488</v>
      </c>
      <c r="I246" s="215">
        <f>SUM(E246:H246)</f>
        <v>1226</v>
      </c>
      <c r="J246" s="138">
        <f>E246/$I$246</f>
        <v>7.4225122349102779E-2</v>
      </c>
      <c r="K246" s="138">
        <f>F246/$I$246</f>
        <v>0.12071778140293637</v>
      </c>
      <c r="L246" s="138">
        <f>G246/$I$246</f>
        <v>0.40701468189233281</v>
      </c>
      <c r="M246" s="111">
        <f>H246/$I$246</f>
        <v>0.39804241435562804</v>
      </c>
      <c r="N246" s="98"/>
      <c r="O246" s="63"/>
      <c r="P246" s="10"/>
      <c r="Q246" s="10"/>
    </row>
    <row r="247" spans="2:17" s="9" customFormat="1" x14ac:dyDescent="0.2">
      <c r="B247" s="55"/>
      <c r="C247" s="72"/>
      <c r="D247" s="59" t="s">
        <v>23</v>
      </c>
      <c r="E247" s="356"/>
      <c r="F247" s="356"/>
      <c r="G247" s="356"/>
      <c r="H247" s="356"/>
      <c r="I247" s="216">
        <f>$F$8-I244</f>
        <v>9</v>
      </c>
      <c r="J247" s="357"/>
      <c r="K247" s="357"/>
      <c r="L247" s="357"/>
      <c r="M247" s="358"/>
      <c r="N247" s="98"/>
      <c r="O247" s="63"/>
      <c r="P247" s="10"/>
      <c r="Q247" s="10"/>
    </row>
    <row r="248" spans="2:17" s="9" customFormat="1" x14ac:dyDescent="0.2">
      <c r="B248" s="55"/>
      <c r="C248" s="68" t="s">
        <v>24</v>
      </c>
      <c r="D248" s="70" t="s">
        <v>10</v>
      </c>
      <c r="E248" s="210">
        <f>E249+E250</f>
        <v>113</v>
      </c>
      <c r="F248" s="210">
        <f>F249+F250</f>
        <v>159</v>
      </c>
      <c r="G248" s="210">
        <f>G249+G250</f>
        <v>504</v>
      </c>
      <c r="H248" s="210">
        <f>H249+H250</f>
        <v>532</v>
      </c>
      <c r="I248" s="211">
        <f t="shared" ref="I248:I256" si="97">SUM(E248:H248)</f>
        <v>1308</v>
      </c>
      <c r="J248" s="136">
        <f>E248/$I$248</f>
        <v>8.6391437308868502E-2</v>
      </c>
      <c r="K248" s="136">
        <f>F248/$I$248</f>
        <v>0.12155963302752294</v>
      </c>
      <c r="L248" s="136">
        <f>G248/$I$248</f>
        <v>0.38532110091743121</v>
      </c>
      <c r="M248" s="103">
        <f>H248/$I$248</f>
        <v>0.40672782874617736</v>
      </c>
      <c r="N248" s="98"/>
      <c r="O248" s="63"/>
      <c r="P248" s="10"/>
      <c r="Q248" s="10"/>
    </row>
    <row r="249" spans="2:17" s="9" customFormat="1" x14ac:dyDescent="0.2">
      <c r="B249" s="55" t="s">
        <v>15</v>
      </c>
      <c r="C249" s="55" t="s">
        <v>13</v>
      </c>
      <c r="D249" s="58" t="s">
        <v>86</v>
      </c>
      <c r="E249" s="322">
        <v>55</v>
      </c>
      <c r="F249" s="322">
        <v>92</v>
      </c>
      <c r="G249" s="322">
        <v>245</v>
      </c>
      <c r="H249" s="322">
        <v>284</v>
      </c>
      <c r="I249" s="213">
        <f t="shared" si="97"/>
        <v>676</v>
      </c>
      <c r="J249" s="137">
        <f>E249/$I$249</f>
        <v>8.1360946745562129E-2</v>
      </c>
      <c r="K249" s="137">
        <f>F249/$I$249</f>
        <v>0.13609467455621302</v>
      </c>
      <c r="L249" s="137">
        <f>G249/$I$249</f>
        <v>0.3624260355029586</v>
      </c>
      <c r="M249" s="107">
        <f>H249/$I$249</f>
        <v>0.42011834319526625</v>
      </c>
      <c r="N249" s="98"/>
      <c r="O249" s="63"/>
      <c r="P249" s="10"/>
      <c r="Q249" s="10"/>
    </row>
    <row r="250" spans="2:17" s="9" customFormat="1" x14ac:dyDescent="0.2">
      <c r="B250" s="55"/>
      <c r="C250" s="55"/>
      <c r="D250" s="60" t="s">
        <v>89</v>
      </c>
      <c r="E250" s="324">
        <v>58</v>
      </c>
      <c r="F250" s="324">
        <v>67</v>
      </c>
      <c r="G250" s="324">
        <v>259</v>
      </c>
      <c r="H250" s="324">
        <v>248</v>
      </c>
      <c r="I250" s="217">
        <f t="shared" si="97"/>
        <v>632</v>
      </c>
      <c r="J250" s="140">
        <f>E250/$I$250</f>
        <v>9.1772151898734181E-2</v>
      </c>
      <c r="K250" s="140">
        <f>F250/$I$250</f>
        <v>0.1060126582278481</v>
      </c>
      <c r="L250" s="140">
        <f>G250/$I$250</f>
        <v>0.4098101265822785</v>
      </c>
      <c r="M250" s="119">
        <f>H250/$I$250</f>
        <v>0.39240506329113922</v>
      </c>
      <c r="N250" s="98"/>
      <c r="O250" s="63"/>
      <c r="P250" s="10"/>
      <c r="Q250" s="10"/>
    </row>
    <row r="251" spans="2:17" s="9" customFormat="1" x14ac:dyDescent="0.2">
      <c r="B251" s="55"/>
      <c r="C251" s="68"/>
      <c r="D251" s="70" t="s">
        <v>10</v>
      </c>
      <c r="E251" s="210">
        <f>E252+E253</f>
        <v>79</v>
      </c>
      <c r="F251" s="210">
        <f>F252+F253</f>
        <v>151</v>
      </c>
      <c r="G251" s="210">
        <f>G252+G253</f>
        <v>448</v>
      </c>
      <c r="H251" s="210">
        <f>H252+H253</f>
        <v>525</v>
      </c>
      <c r="I251" s="211">
        <f t="shared" si="97"/>
        <v>1203</v>
      </c>
      <c r="J251" s="136">
        <f>E251/$I$251</f>
        <v>6.5669160432252696E-2</v>
      </c>
      <c r="K251" s="136">
        <f>F251/$I$251</f>
        <v>0.12551953449709061</v>
      </c>
      <c r="L251" s="136">
        <f>G251/$I$251</f>
        <v>0.37240232751454699</v>
      </c>
      <c r="M251" s="103">
        <f>H251/$I$251</f>
        <v>0.43640897755610975</v>
      </c>
      <c r="N251" s="98"/>
      <c r="O251" s="63"/>
      <c r="P251" s="10"/>
      <c r="Q251" s="10"/>
    </row>
    <row r="252" spans="2:17" s="9" customFormat="1" x14ac:dyDescent="0.2">
      <c r="B252" s="55"/>
      <c r="C252" s="55" t="s">
        <v>16</v>
      </c>
      <c r="D252" s="82" t="s">
        <v>86</v>
      </c>
      <c r="E252" s="322">
        <v>46</v>
      </c>
      <c r="F252" s="322">
        <v>70</v>
      </c>
      <c r="G252" s="322">
        <v>208</v>
      </c>
      <c r="H252" s="326">
        <v>285</v>
      </c>
      <c r="I252" s="218">
        <f t="shared" si="97"/>
        <v>609</v>
      </c>
      <c r="J252" s="141">
        <f>E252/$I$252</f>
        <v>7.5533661740558297E-2</v>
      </c>
      <c r="K252" s="141">
        <f>F252/$I$252</f>
        <v>0.11494252873563218</v>
      </c>
      <c r="L252" s="141">
        <f>G252/$I$252</f>
        <v>0.34154351395730709</v>
      </c>
      <c r="M252" s="123">
        <f>H252/$I$252</f>
        <v>0.46798029556650245</v>
      </c>
      <c r="N252" s="98"/>
      <c r="O252" s="63"/>
      <c r="P252" s="10"/>
      <c r="Q252" s="10"/>
    </row>
    <row r="253" spans="2:17" s="9" customFormat="1" x14ac:dyDescent="0.2">
      <c r="B253" s="84"/>
      <c r="C253" s="59"/>
      <c r="D253" s="59" t="s">
        <v>89</v>
      </c>
      <c r="E253" s="324">
        <v>33</v>
      </c>
      <c r="F253" s="324">
        <v>81</v>
      </c>
      <c r="G253" s="324">
        <v>240</v>
      </c>
      <c r="H253" s="324">
        <v>240</v>
      </c>
      <c r="I253" s="216">
        <f t="shared" si="97"/>
        <v>594</v>
      </c>
      <c r="J253" s="142">
        <f>E253/$I$253</f>
        <v>5.5555555555555552E-2</v>
      </c>
      <c r="K253" s="142">
        <f>F253/$I$253</f>
        <v>0.13636363636363635</v>
      </c>
      <c r="L253" s="142">
        <f>G253/$I$253</f>
        <v>0.40404040404040403</v>
      </c>
      <c r="M253" s="127">
        <f>H253/$I$253</f>
        <v>0.40404040404040403</v>
      </c>
      <c r="N253" s="98"/>
      <c r="O253" s="63"/>
      <c r="P253" s="10"/>
      <c r="Q253" s="10"/>
    </row>
    <row r="254" spans="2:17" s="9" customFormat="1" x14ac:dyDescent="0.2">
      <c r="B254" s="68"/>
      <c r="C254" s="69"/>
      <c r="D254" s="70" t="s">
        <v>10</v>
      </c>
      <c r="E254" s="210">
        <f>E255+E256</f>
        <v>69</v>
      </c>
      <c r="F254" s="210">
        <f>F255+F256</f>
        <v>157</v>
      </c>
      <c r="G254" s="210">
        <f>G255+G256</f>
        <v>564</v>
      </c>
      <c r="H254" s="210">
        <f>H255+H256</f>
        <v>838</v>
      </c>
      <c r="I254" s="211">
        <f t="shared" si="97"/>
        <v>1628</v>
      </c>
      <c r="J254" s="136">
        <f>E254/$I$254</f>
        <v>4.238329238329238E-2</v>
      </c>
      <c r="K254" s="136">
        <f>F254/$I$254</f>
        <v>9.6437346437346444E-2</v>
      </c>
      <c r="L254" s="136">
        <f>G254/$I$254</f>
        <v>0.34643734643734642</v>
      </c>
      <c r="M254" s="103">
        <f>H254/$I$254</f>
        <v>0.51474201474201475</v>
      </c>
      <c r="N254" s="98"/>
      <c r="O254" s="63"/>
      <c r="P254" s="10"/>
      <c r="Q254" s="10"/>
    </row>
    <row r="255" spans="2:17" s="9" customFormat="1" x14ac:dyDescent="0.2">
      <c r="B255" s="55"/>
      <c r="C255" s="72"/>
      <c r="D255" s="58" t="s">
        <v>86</v>
      </c>
      <c r="E255" s="322">
        <v>30</v>
      </c>
      <c r="F255" s="322">
        <v>75</v>
      </c>
      <c r="G255" s="322">
        <v>277</v>
      </c>
      <c r="H255" s="322">
        <v>501</v>
      </c>
      <c r="I255" s="213">
        <f t="shared" si="97"/>
        <v>883</v>
      </c>
      <c r="J255" s="137">
        <f>E255/$I$255</f>
        <v>3.3975084937712341E-2</v>
      </c>
      <c r="K255" s="137">
        <f>F255/$I$255</f>
        <v>8.4937712344280866E-2</v>
      </c>
      <c r="L255" s="137">
        <f>G255/$I$255</f>
        <v>0.31370328425821065</v>
      </c>
      <c r="M255" s="107">
        <f>H255/$I$255</f>
        <v>0.56738391845979619</v>
      </c>
      <c r="N255" s="98"/>
      <c r="O255" s="63"/>
      <c r="P255" s="10"/>
      <c r="Q255" s="10"/>
    </row>
    <row r="256" spans="2:17" s="9" customFormat="1" x14ac:dyDescent="0.2">
      <c r="B256" s="55" t="s">
        <v>25</v>
      </c>
      <c r="C256" s="26" t="s">
        <v>16</v>
      </c>
      <c r="D256" s="74" t="s">
        <v>89</v>
      </c>
      <c r="E256" s="334">
        <v>39</v>
      </c>
      <c r="F256" s="334">
        <v>82</v>
      </c>
      <c r="G256" s="334">
        <v>287</v>
      </c>
      <c r="H256" s="334">
        <v>337</v>
      </c>
      <c r="I256" s="215">
        <f t="shared" si="97"/>
        <v>745</v>
      </c>
      <c r="J256" s="138">
        <f>E256/$I$256</f>
        <v>5.2348993288590606E-2</v>
      </c>
      <c r="K256" s="138">
        <f>F256/$I$256</f>
        <v>0.11006711409395974</v>
      </c>
      <c r="L256" s="138">
        <f>G256/$I$256</f>
        <v>0.38523489932885907</v>
      </c>
      <c r="M256" s="111">
        <f>H256/$I$256</f>
        <v>0.45234899328859063</v>
      </c>
      <c r="N256" s="98"/>
      <c r="O256" s="63"/>
      <c r="P256" s="10"/>
      <c r="Q256" s="10"/>
    </row>
    <row r="257" spans="2:17" s="9" customFormat="1" ht="13.8" thickBot="1" x14ac:dyDescent="0.25">
      <c r="B257" s="55"/>
      <c r="C257" s="72"/>
      <c r="D257" s="91" t="s">
        <v>23</v>
      </c>
      <c r="E257" s="225"/>
      <c r="F257" s="225"/>
      <c r="G257" s="225"/>
      <c r="H257" s="225"/>
      <c r="I257" s="221">
        <f>$F$11-I254</f>
        <v>2</v>
      </c>
      <c r="J257" s="196"/>
      <c r="K257" s="196"/>
      <c r="L257" s="196"/>
      <c r="M257" s="197"/>
      <c r="N257" s="98"/>
      <c r="O257" s="63"/>
      <c r="P257" s="10"/>
      <c r="Q257" s="10"/>
    </row>
    <row r="258" spans="2:17" s="9" customFormat="1" ht="13.8" thickTop="1" x14ac:dyDescent="0.2">
      <c r="B258" s="92"/>
      <c r="C258" s="93"/>
      <c r="D258" s="62" t="s">
        <v>10</v>
      </c>
      <c r="E258" s="222">
        <f>E259+E260</f>
        <v>261</v>
      </c>
      <c r="F258" s="222">
        <f>F259+F260</f>
        <v>467</v>
      </c>
      <c r="G258" s="222">
        <f>G259+G260</f>
        <v>1516</v>
      </c>
      <c r="H258" s="222">
        <f>H259+H260</f>
        <v>1895</v>
      </c>
      <c r="I258" s="223">
        <f>SUM(E258:H258)</f>
        <v>4139</v>
      </c>
      <c r="J258" s="198">
        <f>E258/$I$258</f>
        <v>6.3058709833293064E-2</v>
      </c>
      <c r="K258" s="198">
        <f>F258/$I$258</f>
        <v>0.11282918579366998</v>
      </c>
      <c r="L258" s="198">
        <f>G258/$I$258</f>
        <v>0.36627204638801641</v>
      </c>
      <c r="M258" s="199">
        <f>H258/$I$258</f>
        <v>0.45784005798502053</v>
      </c>
      <c r="N258" s="98"/>
      <c r="O258" s="63"/>
      <c r="P258" s="10"/>
      <c r="Q258" s="10"/>
    </row>
    <row r="259" spans="2:17" s="9" customFormat="1" x14ac:dyDescent="0.2">
      <c r="B259" s="55"/>
      <c r="C259" s="72"/>
      <c r="D259" s="58" t="s">
        <v>86</v>
      </c>
      <c r="E259" s="219">
        <f t="shared" ref="E259:H260" si="98">E245+E255</f>
        <v>131</v>
      </c>
      <c r="F259" s="219">
        <f t="shared" si="98"/>
        <v>237</v>
      </c>
      <c r="G259" s="219">
        <f t="shared" si="98"/>
        <v>730</v>
      </c>
      <c r="H259" s="219">
        <f t="shared" si="98"/>
        <v>1070</v>
      </c>
      <c r="I259" s="213">
        <f>SUM(E259:H259)</f>
        <v>2168</v>
      </c>
      <c r="J259" s="137">
        <f>E259/$I$259</f>
        <v>6.0424354243542436E-2</v>
      </c>
      <c r="K259" s="137">
        <f>F259/$I$259</f>
        <v>0.10931734317343174</v>
      </c>
      <c r="L259" s="137">
        <f>G259/$I$259</f>
        <v>0.33671586715867158</v>
      </c>
      <c r="M259" s="107">
        <f>H259/$I$259</f>
        <v>0.49354243542435422</v>
      </c>
      <c r="N259" s="98"/>
      <c r="O259" s="63"/>
      <c r="P259" s="10"/>
      <c r="Q259" s="10"/>
    </row>
    <row r="260" spans="2:17" s="9" customFormat="1" x14ac:dyDescent="0.2">
      <c r="B260" s="96" t="s">
        <v>10</v>
      </c>
      <c r="C260" s="26"/>
      <c r="D260" s="74" t="s">
        <v>89</v>
      </c>
      <c r="E260" s="230">
        <f t="shared" si="98"/>
        <v>130</v>
      </c>
      <c r="F260" s="230">
        <f t="shared" si="98"/>
        <v>230</v>
      </c>
      <c r="G260" s="230">
        <f t="shared" si="98"/>
        <v>786</v>
      </c>
      <c r="H260" s="230">
        <f t="shared" si="98"/>
        <v>825</v>
      </c>
      <c r="I260" s="215">
        <f>SUM(E260:H260)</f>
        <v>1971</v>
      </c>
      <c r="J260" s="138">
        <f>E260/$I$260</f>
        <v>6.5956367326230336E-2</v>
      </c>
      <c r="K260" s="138">
        <f>F260/$I$260</f>
        <v>0.11669203450025367</v>
      </c>
      <c r="L260" s="138">
        <f>G260/$I$260</f>
        <v>0.39878234398782342</v>
      </c>
      <c r="M260" s="111">
        <f>H260/$I$260</f>
        <v>0.41856925418569252</v>
      </c>
      <c r="N260" s="98"/>
      <c r="O260" s="63"/>
      <c r="P260" s="10"/>
      <c r="Q260" s="10"/>
    </row>
    <row r="261" spans="2:17" s="9" customFormat="1" x14ac:dyDescent="0.2">
      <c r="B261" s="84"/>
      <c r="C261" s="97"/>
      <c r="D261" s="59" t="s">
        <v>23</v>
      </c>
      <c r="E261" s="224"/>
      <c r="F261" s="224"/>
      <c r="G261" s="224"/>
      <c r="H261" s="224"/>
      <c r="I261" s="216">
        <f>I247+I257</f>
        <v>11</v>
      </c>
      <c r="J261" s="146"/>
      <c r="K261" s="146"/>
      <c r="L261" s="146"/>
      <c r="M261" s="100"/>
      <c r="N261" s="98"/>
      <c r="O261" s="63"/>
      <c r="P261" s="10"/>
      <c r="Q261" s="10"/>
    </row>
    <row r="262" spans="2:17" s="9" customFormat="1" x14ac:dyDescent="0.2">
      <c r="B262" s="66"/>
      <c r="C262" s="66"/>
      <c r="D262" s="66"/>
      <c r="E262" s="64"/>
      <c r="F262" s="64"/>
      <c r="G262" s="64"/>
      <c r="H262" s="64"/>
      <c r="I262" s="64"/>
      <c r="J262" s="63"/>
      <c r="K262" s="63"/>
      <c r="L262" s="63"/>
      <c r="M262" s="63"/>
      <c r="N262" s="64"/>
      <c r="O262" s="63"/>
      <c r="P262" s="10"/>
      <c r="Q262" s="10"/>
    </row>
    <row r="263" spans="2:17" s="9" customFormat="1" x14ac:dyDescent="0.2">
      <c r="B263" s="65" t="s">
        <v>64</v>
      </c>
      <c r="C263" s="147"/>
      <c r="D263" s="66"/>
      <c r="E263" s="64"/>
      <c r="F263" s="64"/>
      <c r="G263" s="64"/>
      <c r="H263" s="64"/>
      <c r="I263" s="64"/>
      <c r="J263" s="63"/>
      <c r="K263" s="63"/>
      <c r="L263" s="63"/>
      <c r="M263" s="63"/>
      <c r="N263" s="64"/>
      <c r="O263" s="63"/>
      <c r="P263" s="10"/>
      <c r="Q263" s="10"/>
    </row>
    <row r="264" spans="2:17" s="9" customFormat="1" ht="19.2" x14ac:dyDescent="0.2">
      <c r="B264" s="11" t="s">
        <v>9</v>
      </c>
      <c r="C264" s="11" t="s">
        <v>19</v>
      </c>
      <c r="D264" s="405" t="s">
        <v>20</v>
      </c>
      <c r="E264" s="405" t="s">
        <v>65</v>
      </c>
      <c r="F264" s="405" t="s">
        <v>66</v>
      </c>
      <c r="G264" s="409" t="s">
        <v>10</v>
      </c>
      <c r="H264" s="410" t="s">
        <v>65</v>
      </c>
      <c r="I264" s="408" t="s">
        <v>66</v>
      </c>
      <c r="J264" s="46"/>
      <c r="K264" s="28"/>
      <c r="L264" s="28"/>
      <c r="M264" s="28"/>
      <c r="N264" s="28"/>
      <c r="O264" s="28"/>
      <c r="P264" s="28"/>
      <c r="Q264" s="10"/>
    </row>
    <row r="265" spans="2:17" s="9" customFormat="1" x14ac:dyDescent="0.2">
      <c r="B265" s="68"/>
      <c r="C265" s="69"/>
      <c r="D265" s="70" t="s">
        <v>10</v>
      </c>
      <c r="E265" s="210">
        <f>E266+E267</f>
        <v>1271</v>
      </c>
      <c r="F265" s="210">
        <f>F266+F267</f>
        <v>137</v>
      </c>
      <c r="G265" s="211">
        <f>SUM(E265:F265)</f>
        <v>1408</v>
      </c>
      <c r="H265" s="136">
        <f>E265/$G$265</f>
        <v>0.90269886363636365</v>
      </c>
      <c r="I265" s="103">
        <f>F265/$G$265</f>
        <v>9.7301136363636367E-2</v>
      </c>
      <c r="J265" s="98"/>
      <c r="K265" s="26"/>
      <c r="L265" s="57"/>
      <c r="M265" s="57"/>
      <c r="N265" s="57"/>
      <c r="O265" s="133"/>
      <c r="P265" s="29"/>
      <c r="Q265" s="10"/>
    </row>
    <row r="266" spans="2:17" s="9" customFormat="1" x14ac:dyDescent="0.2">
      <c r="B266" s="55"/>
      <c r="C266" s="72"/>
      <c r="D266" s="58" t="s">
        <v>86</v>
      </c>
      <c r="E266" s="212">
        <f>E270+E273</f>
        <v>631</v>
      </c>
      <c r="F266" s="212">
        <f>F270+F273</f>
        <v>76</v>
      </c>
      <c r="G266" s="213">
        <f>SUM(E266:F266)</f>
        <v>707</v>
      </c>
      <c r="H266" s="137">
        <f>E266/$G$266</f>
        <v>0.89250353606789246</v>
      </c>
      <c r="I266" s="107">
        <f>F266/$G$266</f>
        <v>0.1074964639321075</v>
      </c>
      <c r="J266" s="98"/>
      <c r="K266" s="26"/>
      <c r="L266" s="57"/>
      <c r="M266" s="57"/>
      <c r="N266" s="57"/>
      <c r="O266" s="133"/>
      <c r="P266" s="29"/>
      <c r="Q266" s="10"/>
    </row>
    <row r="267" spans="2:17" s="9" customFormat="1" x14ac:dyDescent="0.2">
      <c r="B267" s="55"/>
      <c r="C267" s="72" t="s">
        <v>10</v>
      </c>
      <c r="D267" s="74" t="s">
        <v>89</v>
      </c>
      <c r="E267" s="214">
        <f>E271+E274</f>
        <v>640</v>
      </c>
      <c r="F267" s="214">
        <f>F271+F274</f>
        <v>61</v>
      </c>
      <c r="G267" s="215">
        <f>SUM(E267:F267)</f>
        <v>701</v>
      </c>
      <c r="H267" s="138">
        <f>E267/$G$267</f>
        <v>0.91298145506419404</v>
      </c>
      <c r="I267" s="111">
        <f>F267/$G$267</f>
        <v>8.7018544935805991E-2</v>
      </c>
      <c r="J267" s="98"/>
      <c r="K267" s="26"/>
      <c r="L267" s="57"/>
      <c r="M267" s="57"/>
      <c r="N267" s="57"/>
      <c r="O267" s="133"/>
      <c r="P267" s="29"/>
      <c r="Q267" s="10"/>
    </row>
    <row r="268" spans="2:17" s="9" customFormat="1" x14ac:dyDescent="0.2">
      <c r="B268" s="55"/>
      <c r="C268" s="72"/>
      <c r="D268" s="59" t="s">
        <v>23</v>
      </c>
      <c r="E268" s="356"/>
      <c r="F268" s="356"/>
      <c r="G268" s="216">
        <f>$F$5-G265</f>
        <v>4</v>
      </c>
      <c r="H268" s="357"/>
      <c r="I268" s="358"/>
      <c r="J268" s="98"/>
      <c r="K268" s="26"/>
      <c r="L268" s="57"/>
      <c r="M268" s="57"/>
      <c r="N268" s="57"/>
      <c r="O268" s="133"/>
      <c r="P268" s="29"/>
      <c r="Q268" s="10"/>
    </row>
    <row r="269" spans="2:17" s="9" customFormat="1" x14ac:dyDescent="0.2">
      <c r="B269" s="55"/>
      <c r="C269" s="68" t="s">
        <v>24</v>
      </c>
      <c r="D269" s="70" t="s">
        <v>10</v>
      </c>
      <c r="E269" s="210">
        <f>E270+E271</f>
        <v>594</v>
      </c>
      <c r="F269" s="210">
        <f>F270+F271</f>
        <v>90</v>
      </c>
      <c r="G269" s="211">
        <f t="shared" ref="G269:G277" si="99">SUM(E269:F269)</f>
        <v>684</v>
      </c>
      <c r="H269" s="136">
        <f>E269/$G$269</f>
        <v>0.86842105263157898</v>
      </c>
      <c r="I269" s="103">
        <f>F269/$G$269</f>
        <v>0.13157894736842105</v>
      </c>
      <c r="J269" s="98"/>
      <c r="K269" s="26"/>
      <c r="L269" s="57"/>
      <c r="M269" s="57"/>
      <c r="N269" s="57"/>
      <c r="O269" s="133"/>
      <c r="P269" s="29"/>
      <c r="Q269" s="10"/>
    </row>
    <row r="270" spans="2:17" s="9" customFormat="1" x14ac:dyDescent="0.2">
      <c r="B270" s="55" t="s">
        <v>12</v>
      </c>
      <c r="C270" s="55" t="s">
        <v>13</v>
      </c>
      <c r="D270" s="58" t="s">
        <v>86</v>
      </c>
      <c r="E270" s="326">
        <v>284</v>
      </c>
      <c r="F270" s="322">
        <v>50</v>
      </c>
      <c r="G270" s="213">
        <f t="shared" si="99"/>
        <v>334</v>
      </c>
      <c r="H270" s="137">
        <f>E270/$G$270</f>
        <v>0.85029940119760483</v>
      </c>
      <c r="I270" s="107">
        <f>F270/$G$270</f>
        <v>0.1497005988023952</v>
      </c>
      <c r="J270" s="98"/>
      <c r="K270" s="26"/>
      <c r="L270" s="57"/>
      <c r="M270" s="57"/>
      <c r="N270" s="57"/>
      <c r="O270" s="133"/>
      <c r="P270" s="29"/>
      <c r="Q270" s="10"/>
    </row>
    <row r="271" spans="2:17" s="9" customFormat="1" x14ac:dyDescent="0.2">
      <c r="B271" s="55"/>
      <c r="C271" s="55"/>
      <c r="D271" s="60" t="s">
        <v>89</v>
      </c>
      <c r="E271" s="328">
        <v>310</v>
      </c>
      <c r="F271" s="324">
        <v>40</v>
      </c>
      <c r="G271" s="217">
        <f t="shared" si="99"/>
        <v>350</v>
      </c>
      <c r="H271" s="140">
        <f>E271/$G$271</f>
        <v>0.88571428571428568</v>
      </c>
      <c r="I271" s="119">
        <f>F271/$G$271</f>
        <v>0.11428571428571428</v>
      </c>
      <c r="J271" s="98"/>
      <c r="K271" s="26"/>
      <c r="L271" s="57"/>
      <c r="M271" s="57"/>
      <c r="N271" s="57"/>
      <c r="O271" s="133"/>
      <c r="P271" s="29"/>
      <c r="Q271" s="10"/>
    </row>
    <row r="272" spans="2:17" s="9" customFormat="1" x14ac:dyDescent="0.2">
      <c r="B272" s="55"/>
      <c r="C272" s="68"/>
      <c r="D272" s="70" t="s">
        <v>10</v>
      </c>
      <c r="E272" s="210">
        <f>E273+E274</f>
        <v>677</v>
      </c>
      <c r="F272" s="210">
        <f>F273+F274</f>
        <v>47</v>
      </c>
      <c r="G272" s="211">
        <f t="shared" si="99"/>
        <v>724</v>
      </c>
      <c r="H272" s="136">
        <f>E272/$G$272</f>
        <v>0.93508287292817682</v>
      </c>
      <c r="I272" s="103">
        <f>F272/$G$272</f>
        <v>6.4917127071823205E-2</v>
      </c>
      <c r="J272" s="98"/>
      <c r="K272" s="26"/>
      <c r="L272" s="57"/>
      <c r="M272" s="57"/>
      <c r="N272" s="57"/>
      <c r="O272" s="133"/>
      <c r="P272" s="29"/>
      <c r="Q272" s="10"/>
    </row>
    <row r="273" spans="2:17" s="9" customFormat="1" x14ac:dyDescent="0.2">
      <c r="B273" s="55"/>
      <c r="C273" s="55" t="s">
        <v>14</v>
      </c>
      <c r="D273" s="82" t="s">
        <v>86</v>
      </c>
      <c r="E273" s="326">
        <v>347</v>
      </c>
      <c r="F273" s="322">
        <v>26</v>
      </c>
      <c r="G273" s="218">
        <f t="shared" si="99"/>
        <v>373</v>
      </c>
      <c r="H273" s="141">
        <f>E273/$G$273</f>
        <v>0.93029490616621979</v>
      </c>
      <c r="I273" s="123">
        <f>F273/$G$273</f>
        <v>6.9705093833780166E-2</v>
      </c>
      <c r="J273" s="98"/>
      <c r="K273" s="26"/>
      <c r="L273" s="57"/>
      <c r="M273" s="57"/>
      <c r="N273" s="57"/>
      <c r="O273" s="133"/>
      <c r="P273" s="29"/>
      <c r="Q273" s="10"/>
    </row>
    <row r="274" spans="2:17" s="9" customFormat="1" x14ac:dyDescent="0.2">
      <c r="B274" s="84"/>
      <c r="C274" s="59"/>
      <c r="D274" s="59" t="s">
        <v>89</v>
      </c>
      <c r="E274" s="328">
        <v>330</v>
      </c>
      <c r="F274" s="324">
        <v>21</v>
      </c>
      <c r="G274" s="216">
        <f t="shared" si="99"/>
        <v>351</v>
      </c>
      <c r="H274" s="142">
        <f>E274/$G$274</f>
        <v>0.94017094017094016</v>
      </c>
      <c r="I274" s="127">
        <f>F274/$G$274</f>
        <v>5.9829059829059832E-2</v>
      </c>
      <c r="J274" s="98"/>
      <c r="K274" s="26"/>
      <c r="L274" s="57"/>
      <c r="M274" s="57"/>
      <c r="N274" s="57"/>
      <c r="O274" s="133"/>
      <c r="P274" s="29"/>
      <c r="Q274" s="10"/>
    </row>
    <row r="275" spans="2:17" s="9" customFormat="1" x14ac:dyDescent="0.2">
      <c r="B275" s="68"/>
      <c r="C275" s="69"/>
      <c r="D275" s="70" t="s">
        <v>10</v>
      </c>
      <c r="E275" s="210">
        <f>E276+E277</f>
        <v>2016</v>
      </c>
      <c r="F275" s="210">
        <f>F276+F277</f>
        <v>486</v>
      </c>
      <c r="G275" s="211">
        <f t="shared" si="99"/>
        <v>2502</v>
      </c>
      <c r="H275" s="136">
        <f>E275/$G$275</f>
        <v>0.80575539568345322</v>
      </c>
      <c r="I275" s="103">
        <f>F275/$G$275</f>
        <v>0.19424460431654678</v>
      </c>
      <c r="J275" s="98"/>
      <c r="K275" s="26"/>
      <c r="L275" s="57"/>
      <c r="M275" s="57"/>
      <c r="N275" s="57"/>
      <c r="O275" s="133"/>
      <c r="P275" s="29"/>
      <c r="Q275" s="10"/>
    </row>
    <row r="276" spans="2:17" s="9" customFormat="1" x14ac:dyDescent="0.2">
      <c r="B276" s="55"/>
      <c r="C276" s="72"/>
      <c r="D276" s="58" t="s">
        <v>86</v>
      </c>
      <c r="E276" s="212">
        <f>E280+E283</f>
        <v>964</v>
      </c>
      <c r="F276" s="212">
        <f>F280+F283</f>
        <v>315</v>
      </c>
      <c r="G276" s="213">
        <f t="shared" si="99"/>
        <v>1279</v>
      </c>
      <c r="H276" s="137">
        <f>E276/$G$276</f>
        <v>0.75371383893666932</v>
      </c>
      <c r="I276" s="107">
        <f>F276/$G$276</f>
        <v>0.24628616106333073</v>
      </c>
      <c r="J276" s="98"/>
      <c r="K276" s="26"/>
      <c r="L276" s="57"/>
      <c r="M276" s="57"/>
      <c r="N276" s="57"/>
      <c r="O276" s="133"/>
      <c r="P276" s="29"/>
      <c r="Q276" s="10"/>
    </row>
    <row r="277" spans="2:17" s="9" customFormat="1" x14ac:dyDescent="0.2">
      <c r="B277" s="55"/>
      <c r="C277" s="72" t="s">
        <v>10</v>
      </c>
      <c r="D277" s="74" t="s">
        <v>89</v>
      </c>
      <c r="E277" s="214">
        <f>E281+E284</f>
        <v>1052</v>
      </c>
      <c r="F277" s="214">
        <f>F281+F284</f>
        <v>171</v>
      </c>
      <c r="G277" s="215">
        <f t="shared" si="99"/>
        <v>1223</v>
      </c>
      <c r="H277" s="138">
        <f>E277/$G$277</f>
        <v>0.86017988552739166</v>
      </c>
      <c r="I277" s="111">
        <f>F277/$G$277</f>
        <v>0.13982011447260834</v>
      </c>
      <c r="J277" s="98"/>
      <c r="K277" s="26"/>
      <c r="L277" s="57"/>
      <c r="M277" s="57"/>
      <c r="N277" s="57"/>
      <c r="O277" s="133"/>
      <c r="P277" s="29"/>
      <c r="Q277" s="10"/>
    </row>
    <row r="278" spans="2:17" s="9" customFormat="1" x14ac:dyDescent="0.2">
      <c r="B278" s="55"/>
      <c r="C278" s="72"/>
      <c r="D278" s="59" t="s">
        <v>23</v>
      </c>
      <c r="E278" s="224"/>
      <c r="F278" s="224"/>
      <c r="G278" s="216">
        <f>$F$8-G275</f>
        <v>18</v>
      </c>
      <c r="H278" s="139"/>
      <c r="I278" s="115"/>
      <c r="J278" s="98"/>
      <c r="K278" s="26"/>
      <c r="L278" s="57"/>
      <c r="M278" s="57"/>
      <c r="N278" s="57"/>
      <c r="O278" s="133"/>
      <c r="P278" s="29"/>
      <c r="Q278" s="10"/>
    </row>
    <row r="279" spans="2:17" s="9" customFormat="1" x14ac:dyDescent="0.2">
      <c r="B279" s="55"/>
      <c r="C279" s="68" t="s">
        <v>24</v>
      </c>
      <c r="D279" s="70" t="s">
        <v>10</v>
      </c>
      <c r="E279" s="210">
        <f>E280+E281</f>
        <v>1056</v>
      </c>
      <c r="F279" s="210">
        <f>F280+F281</f>
        <v>244</v>
      </c>
      <c r="G279" s="211">
        <f>SUM(E279:F279)</f>
        <v>1300</v>
      </c>
      <c r="H279" s="136">
        <f>E279/$G$279</f>
        <v>0.81230769230769229</v>
      </c>
      <c r="I279" s="103">
        <f>F279/$G$279</f>
        <v>0.18769230769230769</v>
      </c>
      <c r="J279" s="98"/>
      <c r="K279" s="26"/>
      <c r="L279" s="57"/>
      <c r="M279" s="57"/>
      <c r="N279" s="57"/>
      <c r="O279" s="133"/>
      <c r="P279" s="29"/>
      <c r="Q279" s="10"/>
    </row>
    <row r="280" spans="2:17" s="9" customFormat="1" x14ac:dyDescent="0.2">
      <c r="B280" s="55" t="s">
        <v>15</v>
      </c>
      <c r="C280" s="55" t="s">
        <v>13</v>
      </c>
      <c r="D280" s="58" t="s">
        <v>86</v>
      </c>
      <c r="E280" s="326">
        <v>513</v>
      </c>
      <c r="F280" s="322">
        <v>158</v>
      </c>
      <c r="G280" s="213">
        <f t="shared" ref="G280:G287" si="100">SUM(E280:F280)</f>
        <v>671</v>
      </c>
      <c r="H280" s="137">
        <f>E280/$G$280</f>
        <v>0.76453055141579729</v>
      </c>
      <c r="I280" s="107">
        <f>F280/$G$280</f>
        <v>0.23546944858420268</v>
      </c>
      <c r="J280" s="98"/>
      <c r="K280" s="26"/>
      <c r="L280" s="57"/>
      <c r="M280" s="57"/>
      <c r="N280" s="57"/>
      <c r="O280" s="133"/>
      <c r="P280" s="29"/>
      <c r="Q280" s="10"/>
    </row>
    <row r="281" spans="2:17" s="9" customFormat="1" x14ac:dyDescent="0.2">
      <c r="B281" s="55"/>
      <c r="C281" s="55"/>
      <c r="D281" s="60" t="s">
        <v>89</v>
      </c>
      <c r="E281" s="328">
        <v>543</v>
      </c>
      <c r="F281" s="324">
        <v>86</v>
      </c>
      <c r="G281" s="217">
        <f t="shared" si="100"/>
        <v>629</v>
      </c>
      <c r="H281" s="140">
        <f>E281/$G$281</f>
        <v>0.86327503974562803</v>
      </c>
      <c r="I281" s="119">
        <f>F281/$G$281</f>
        <v>0.13672496025437203</v>
      </c>
      <c r="J281" s="98"/>
      <c r="K281" s="26"/>
      <c r="L281" s="57"/>
      <c r="M281" s="57"/>
      <c r="N281" s="57"/>
      <c r="O281" s="133"/>
      <c r="P281" s="29"/>
      <c r="Q281" s="10"/>
    </row>
    <row r="282" spans="2:17" s="9" customFormat="1" x14ac:dyDescent="0.2">
      <c r="B282" s="55"/>
      <c r="C282" s="68"/>
      <c r="D282" s="70" t="s">
        <v>10</v>
      </c>
      <c r="E282" s="210">
        <f>E283+E284</f>
        <v>960</v>
      </c>
      <c r="F282" s="210">
        <f>F283+F284</f>
        <v>242</v>
      </c>
      <c r="G282" s="211">
        <f>SUM(E282:F282)</f>
        <v>1202</v>
      </c>
      <c r="H282" s="136">
        <f>E282/$G$282</f>
        <v>0.79866888519134771</v>
      </c>
      <c r="I282" s="103">
        <f>F282/$G$282</f>
        <v>0.20133111480865223</v>
      </c>
      <c r="J282" s="98"/>
      <c r="K282" s="26"/>
      <c r="L282" s="57"/>
      <c r="M282" s="57"/>
      <c r="N282" s="57"/>
      <c r="O282" s="133"/>
      <c r="P282" s="29"/>
      <c r="Q282" s="10"/>
    </row>
    <row r="283" spans="2:17" s="9" customFormat="1" x14ac:dyDescent="0.2">
      <c r="B283" s="55"/>
      <c r="C283" s="55" t="s">
        <v>16</v>
      </c>
      <c r="D283" s="82" t="s">
        <v>86</v>
      </c>
      <c r="E283" s="326">
        <v>451</v>
      </c>
      <c r="F283" s="322">
        <v>157</v>
      </c>
      <c r="G283" s="218">
        <f t="shared" si="100"/>
        <v>608</v>
      </c>
      <c r="H283" s="141">
        <f>E283/$G$283</f>
        <v>0.74177631578947367</v>
      </c>
      <c r="I283" s="123">
        <f>F283/$G$283</f>
        <v>0.25822368421052633</v>
      </c>
      <c r="J283" s="98"/>
      <c r="K283" s="26"/>
      <c r="L283" s="57"/>
      <c r="M283" s="57"/>
      <c r="N283" s="57"/>
      <c r="O283" s="133"/>
      <c r="P283" s="29"/>
      <c r="Q283" s="10"/>
    </row>
    <row r="284" spans="2:17" s="9" customFormat="1" x14ac:dyDescent="0.2">
      <c r="B284" s="84"/>
      <c r="C284" s="59"/>
      <c r="D284" s="59" t="s">
        <v>89</v>
      </c>
      <c r="E284" s="328">
        <v>509</v>
      </c>
      <c r="F284" s="324">
        <v>85</v>
      </c>
      <c r="G284" s="216">
        <f t="shared" si="100"/>
        <v>594</v>
      </c>
      <c r="H284" s="142">
        <f>E284/$G$284</f>
        <v>0.85690235690235694</v>
      </c>
      <c r="I284" s="127">
        <f>F284/$G$284</f>
        <v>0.14309764309764308</v>
      </c>
      <c r="J284" s="98"/>
      <c r="K284" s="26"/>
      <c r="L284" s="57"/>
      <c r="M284" s="57"/>
      <c r="N284" s="57"/>
      <c r="O284" s="133"/>
      <c r="P284" s="29"/>
      <c r="Q284" s="10"/>
    </row>
    <row r="285" spans="2:17" s="9" customFormat="1" x14ac:dyDescent="0.2">
      <c r="B285" s="68"/>
      <c r="C285" s="69"/>
      <c r="D285" s="70" t="s">
        <v>10</v>
      </c>
      <c r="E285" s="210">
        <f>E286+E287</f>
        <v>1305</v>
      </c>
      <c r="F285" s="210">
        <f>F286+F287</f>
        <v>321</v>
      </c>
      <c r="G285" s="211">
        <f>SUM(E285:F285)</f>
        <v>1626</v>
      </c>
      <c r="H285" s="136">
        <f>E285/$G$285</f>
        <v>0.80258302583025831</v>
      </c>
      <c r="I285" s="103">
        <f>F285/$G$285</f>
        <v>0.19741697416974169</v>
      </c>
      <c r="J285" s="98"/>
      <c r="K285" s="26"/>
      <c r="L285" s="57"/>
      <c r="M285" s="57"/>
      <c r="N285" s="57"/>
      <c r="O285" s="133"/>
      <c r="P285" s="29"/>
      <c r="Q285" s="10"/>
    </row>
    <row r="286" spans="2:17" s="9" customFormat="1" x14ac:dyDescent="0.2">
      <c r="B286" s="55"/>
      <c r="C286" s="72"/>
      <c r="D286" s="58" t="s">
        <v>86</v>
      </c>
      <c r="E286" s="322">
        <v>680</v>
      </c>
      <c r="F286" s="322">
        <v>202</v>
      </c>
      <c r="G286" s="213">
        <f t="shared" si="100"/>
        <v>882</v>
      </c>
      <c r="H286" s="137">
        <f>E286/$G$286</f>
        <v>0.77097505668934241</v>
      </c>
      <c r="I286" s="107">
        <f>F286/$G$286</f>
        <v>0.22902494331065759</v>
      </c>
      <c r="J286" s="98"/>
      <c r="K286" s="26"/>
      <c r="L286" s="57"/>
      <c r="M286" s="57"/>
      <c r="N286" s="57"/>
      <c r="O286" s="133"/>
      <c r="P286" s="29"/>
      <c r="Q286" s="10"/>
    </row>
    <row r="287" spans="2:17" s="9" customFormat="1" x14ac:dyDescent="0.2">
      <c r="B287" s="55" t="s">
        <v>25</v>
      </c>
      <c r="C287" s="26" t="s">
        <v>16</v>
      </c>
      <c r="D287" s="74" t="s">
        <v>89</v>
      </c>
      <c r="E287" s="334">
        <v>625</v>
      </c>
      <c r="F287" s="334">
        <v>119</v>
      </c>
      <c r="G287" s="239">
        <f t="shared" si="100"/>
        <v>744</v>
      </c>
      <c r="H287" s="138">
        <f>E287/$G$287</f>
        <v>0.84005376344086025</v>
      </c>
      <c r="I287" s="112">
        <f>F287/$G$287</f>
        <v>0.15994623655913978</v>
      </c>
      <c r="J287" s="98"/>
      <c r="K287" s="26"/>
      <c r="L287" s="57"/>
      <c r="M287" s="57"/>
      <c r="N287" s="57"/>
      <c r="O287" s="133"/>
      <c r="P287" s="29"/>
      <c r="Q287" s="10"/>
    </row>
    <row r="288" spans="2:17" s="9" customFormat="1" ht="13.8" thickBot="1" x14ac:dyDescent="0.25">
      <c r="B288" s="55"/>
      <c r="C288" s="72"/>
      <c r="D288" s="91" t="s">
        <v>23</v>
      </c>
      <c r="E288" s="234"/>
      <c r="F288" s="234"/>
      <c r="G288" s="240">
        <f>$F$11-G285</f>
        <v>4</v>
      </c>
      <c r="H288" s="206"/>
      <c r="I288" s="207"/>
      <c r="J288" s="98"/>
      <c r="K288" s="26"/>
      <c r="L288" s="57"/>
      <c r="M288" s="57"/>
      <c r="N288" s="57"/>
      <c r="O288" s="133"/>
      <c r="P288" s="29"/>
      <c r="Q288" s="10"/>
    </row>
    <row r="289" spans="2:17" s="9" customFormat="1" ht="13.8" thickTop="1" x14ac:dyDescent="0.2">
      <c r="B289" s="92"/>
      <c r="C289" s="93"/>
      <c r="D289" s="62" t="s">
        <v>10</v>
      </c>
      <c r="E289" s="243">
        <f>E290+E291</f>
        <v>4592</v>
      </c>
      <c r="F289" s="243">
        <f>F290+F291</f>
        <v>944</v>
      </c>
      <c r="G289" s="211">
        <f>SUM(E289:F289)</f>
        <v>5536</v>
      </c>
      <c r="H289" s="244">
        <f>E289/$G$289</f>
        <v>0.82947976878612717</v>
      </c>
      <c r="I289" s="245">
        <f>F289/$G$289</f>
        <v>0.17052023121387283</v>
      </c>
      <c r="J289" s="98"/>
      <c r="K289" s="26"/>
      <c r="L289" s="57"/>
      <c r="M289" s="57"/>
      <c r="N289" s="57"/>
      <c r="O289" s="133"/>
      <c r="P289" s="29"/>
      <c r="Q289" s="10"/>
    </row>
    <row r="290" spans="2:17" s="9" customFormat="1" x14ac:dyDescent="0.2">
      <c r="B290" s="55"/>
      <c r="C290" s="72"/>
      <c r="D290" s="58" t="s">
        <v>86</v>
      </c>
      <c r="E290" s="212">
        <f>E266+E276+E286</f>
        <v>2275</v>
      </c>
      <c r="F290" s="212">
        <f>F266+F276+F286</f>
        <v>593</v>
      </c>
      <c r="G290" s="213">
        <f>SUM(E290:F290)</f>
        <v>2868</v>
      </c>
      <c r="H290" s="137">
        <f>E290/$G$290</f>
        <v>0.79323570432357038</v>
      </c>
      <c r="I290" s="108">
        <f>F290/$G$290</f>
        <v>0.20676429567642957</v>
      </c>
      <c r="J290" s="98"/>
      <c r="K290" s="26"/>
      <c r="L290" s="57"/>
      <c r="M290" s="57"/>
      <c r="N290" s="57"/>
      <c r="O290" s="133"/>
      <c r="P290" s="29"/>
      <c r="Q290" s="10"/>
    </row>
    <row r="291" spans="2:17" s="9" customFormat="1" x14ac:dyDescent="0.2">
      <c r="B291" s="96" t="s">
        <v>10</v>
      </c>
      <c r="C291" s="26"/>
      <c r="D291" s="74" t="s">
        <v>89</v>
      </c>
      <c r="E291" s="214">
        <f>E267+E277+E287</f>
        <v>2317</v>
      </c>
      <c r="F291" s="214">
        <f>F267+F277+F287</f>
        <v>351</v>
      </c>
      <c r="G291" s="215">
        <f>SUM(E291:F291)</f>
        <v>2668</v>
      </c>
      <c r="H291" s="138">
        <f>E291/$G$291</f>
        <v>0.86844077961019495</v>
      </c>
      <c r="I291" s="112">
        <f>F291/$G$291</f>
        <v>0.13155922038980511</v>
      </c>
      <c r="J291" s="98"/>
      <c r="K291" s="26"/>
      <c r="L291" s="57"/>
      <c r="M291" s="57"/>
      <c r="N291" s="57"/>
      <c r="O291" s="133"/>
      <c r="P291" s="29"/>
      <c r="Q291" s="10"/>
    </row>
    <row r="292" spans="2:17" s="9" customFormat="1" x14ac:dyDescent="0.2">
      <c r="B292" s="84"/>
      <c r="C292" s="97"/>
      <c r="D292" s="59" t="s">
        <v>23</v>
      </c>
      <c r="E292" s="264"/>
      <c r="F292" s="264"/>
      <c r="G292" s="216">
        <f>G268+G278+G288</f>
        <v>26</v>
      </c>
      <c r="H292" s="144"/>
      <c r="I292" s="145"/>
      <c r="J292" s="98"/>
      <c r="K292" s="26"/>
      <c r="L292" s="57"/>
      <c r="M292" s="57"/>
      <c r="N292" s="57"/>
      <c r="O292" s="133"/>
      <c r="P292" s="29"/>
      <c r="Q292" s="10"/>
    </row>
    <row r="293" spans="2:17" s="9" customFormat="1" x14ac:dyDescent="0.2">
      <c r="B293" s="26"/>
      <c r="C293" s="26"/>
      <c r="D293" s="26"/>
      <c r="E293" s="57"/>
      <c r="F293" s="57"/>
      <c r="G293" s="57"/>
      <c r="H293" s="133"/>
      <c r="I293" s="133"/>
      <c r="J293" s="26"/>
      <c r="K293" s="26"/>
      <c r="L293" s="57"/>
      <c r="M293" s="57"/>
      <c r="N293" s="57"/>
      <c r="O293" s="133"/>
      <c r="P293" s="29"/>
      <c r="Q293" s="10"/>
    </row>
    <row r="294" spans="2:17" s="9" customFormat="1" x14ac:dyDescent="0.2">
      <c r="B294" s="65" t="s">
        <v>67</v>
      </c>
      <c r="C294" s="65"/>
      <c r="D294" s="66"/>
      <c r="E294" s="64"/>
      <c r="F294" s="64"/>
      <c r="G294" s="64"/>
      <c r="H294" s="64"/>
      <c r="I294" s="64"/>
      <c r="J294" s="63"/>
      <c r="K294" s="63"/>
      <c r="L294" s="63"/>
      <c r="M294" s="63"/>
      <c r="N294" s="64"/>
      <c r="O294" s="63"/>
      <c r="P294" s="10"/>
      <c r="Q294" s="10"/>
    </row>
    <row r="295" spans="2:17" s="9" customFormat="1" ht="19.2" x14ac:dyDescent="0.2">
      <c r="B295" s="11" t="s">
        <v>9</v>
      </c>
      <c r="C295" s="11" t="s">
        <v>19</v>
      </c>
      <c r="D295" s="405" t="s">
        <v>20</v>
      </c>
      <c r="E295" s="405" t="s">
        <v>68</v>
      </c>
      <c r="F295" s="405" t="s">
        <v>69</v>
      </c>
      <c r="G295" s="409" t="s">
        <v>10</v>
      </c>
      <c r="H295" s="410" t="s">
        <v>68</v>
      </c>
      <c r="I295" s="408" t="s">
        <v>69</v>
      </c>
      <c r="J295" s="46"/>
      <c r="K295" s="28"/>
      <c r="L295" s="27"/>
      <c r="M295" s="63"/>
      <c r="N295" s="64"/>
      <c r="O295" s="63"/>
      <c r="P295" s="10"/>
      <c r="Q295" s="10"/>
    </row>
    <row r="296" spans="2:17" s="9" customFormat="1" x14ac:dyDescent="0.2">
      <c r="B296" s="68"/>
      <c r="C296" s="69"/>
      <c r="D296" s="70" t="s">
        <v>10</v>
      </c>
      <c r="E296" s="210">
        <f>E297+E298</f>
        <v>1719</v>
      </c>
      <c r="F296" s="210">
        <f>F297+F298</f>
        <v>791</v>
      </c>
      <c r="G296" s="226">
        <f>E296+F296</f>
        <v>2510</v>
      </c>
      <c r="H296" s="285">
        <f>E296/$G$296</f>
        <v>0.68486055776892429</v>
      </c>
      <c r="I296" s="286">
        <f>F296/$G$296</f>
        <v>0.31513944223107571</v>
      </c>
      <c r="J296" s="98"/>
      <c r="K296" s="26"/>
      <c r="L296" s="268"/>
      <c r="M296" s="63"/>
      <c r="N296" s="64"/>
      <c r="O296" s="63"/>
      <c r="P296" s="10"/>
      <c r="Q296" s="10"/>
    </row>
    <row r="297" spans="2:17" s="9" customFormat="1" x14ac:dyDescent="0.2">
      <c r="B297" s="55"/>
      <c r="C297" s="72"/>
      <c r="D297" s="58" t="s">
        <v>86</v>
      </c>
      <c r="E297" s="212">
        <f>E301+E304</f>
        <v>1005</v>
      </c>
      <c r="F297" s="212">
        <f>F301+F304</f>
        <v>278</v>
      </c>
      <c r="G297" s="227">
        <f>E297+F297</f>
        <v>1283</v>
      </c>
      <c r="H297" s="287">
        <f>E297/$G$297</f>
        <v>0.78332034294621977</v>
      </c>
      <c r="I297" s="288">
        <f>F297/$G$297</f>
        <v>0.2166796570537802</v>
      </c>
      <c r="J297" s="98"/>
      <c r="K297" s="26"/>
      <c r="L297" s="268"/>
      <c r="M297" s="63"/>
      <c r="N297" s="64"/>
      <c r="O297" s="63"/>
      <c r="P297" s="10"/>
      <c r="Q297" s="10"/>
    </row>
    <row r="298" spans="2:17" s="9" customFormat="1" x14ac:dyDescent="0.2">
      <c r="B298" s="55"/>
      <c r="C298" s="72" t="s">
        <v>10</v>
      </c>
      <c r="D298" s="74" t="s">
        <v>89</v>
      </c>
      <c r="E298" s="214">
        <f>E302+E305</f>
        <v>714</v>
      </c>
      <c r="F298" s="214">
        <f>F302+F305</f>
        <v>513</v>
      </c>
      <c r="G298" s="231">
        <f>E298+F298</f>
        <v>1227</v>
      </c>
      <c r="H298" s="293">
        <f>E298/$G$298</f>
        <v>0.58190709046454769</v>
      </c>
      <c r="I298" s="438">
        <f>F298/$G$298</f>
        <v>0.41809290953545231</v>
      </c>
      <c r="J298" s="98"/>
      <c r="K298" s="26"/>
      <c r="L298" s="268"/>
      <c r="M298" s="63"/>
      <c r="N298" s="64"/>
      <c r="O298" s="63"/>
      <c r="P298" s="10"/>
      <c r="Q298" s="10"/>
    </row>
    <row r="299" spans="2:17" s="9" customFormat="1" x14ac:dyDescent="0.2">
      <c r="B299" s="55"/>
      <c r="C299" s="72"/>
      <c r="D299" s="59" t="s">
        <v>23</v>
      </c>
      <c r="E299" s="242"/>
      <c r="F299" s="242"/>
      <c r="G299" s="269">
        <f>$F$8-G296</f>
        <v>10</v>
      </c>
      <c r="H299" s="270"/>
      <c r="I299" s="271"/>
      <c r="J299" s="98"/>
      <c r="K299" s="26"/>
      <c r="L299" s="268"/>
      <c r="M299" s="63"/>
      <c r="N299" s="64"/>
      <c r="O299" s="63"/>
      <c r="P299" s="10"/>
      <c r="Q299" s="10"/>
    </row>
    <row r="300" spans="2:17" s="9" customFormat="1" x14ac:dyDescent="0.2">
      <c r="B300" s="55"/>
      <c r="C300" s="68" t="s">
        <v>24</v>
      </c>
      <c r="D300" s="70" t="s">
        <v>10</v>
      </c>
      <c r="E300" s="210">
        <f>E301+E302</f>
        <v>879</v>
      </c>
      <c r="F300" s="210">
        <f>F301+F302</f>
        <v>428</v>
      </c>
      <c r="G300" s="226">
        <f t="shared" ref="G300:G308" si="101">E300+F300</f>
        <v>1307</v>
      </c>
      <c r="H300" s="285">
        <f>E300/$G$300</f>
        <v>0.67253251721499618</v>
      </c>
      <c r="I300" s="102">
        <f>F300/$G$300</f>
        <v>0.32746748278500382</v>
      </c>
      <c r="J300" s="98"/>
      <c r="K300" s="26"/>
      <c r="L300" s="268"/>
      <c r="M300" s="63"/>
      <c r="N300" s="64"/>
      <c r="O300" s="63"/>
      <c r="P300" s="10"/>
      <c r="Q300" s="10"/>
    </row>
    <row r="301" spans="2:17" s="9" customFormat="1" x14ac:dyDescent="0.2">
      <c r="B301" s="55" t="s">
        <v>15</v>
      </c>
      <c r="C301" s="55" t="s">
        <v>13</v>
      </c>
      <c r="D301" s="58" t="s">
        <v>86</v>
      </c>
      <c r="E301" s="326">
        <v>516</v>
      </c>
      <c r="F301" s="322">
        <v>158</v>
      </c>
      <c r="G301" s="227">
        <f t="shared" si="101"/>
        <v>674</v>
      </c>
      <c r="H301" s="289">
        <f>E301/$G$301</f>
        <v>0.76557863501483681</v>
      </c>
      <c r="I301" s="106">
        <f>F301/$G$301</f>
        <v>0.23442136498516319</v>
      </c>
      <c r="J301" s="98"/>
      <c r="K301" s="26"/>
      <c r="L301" s="268"/>
      <c r="M301" s="63"/>
      <c r="N301" s="64"/>
      <c r="O301" s="63"/>
      <c r="P301" s="10"/>
      <c r="Q301" s="10"/>
    </row>
    <row r="302" spans="2:17" s="9" customFormat="1" x14ac:dyDescent="0.2">
      <c r="B302" s="55"/>
      <c r="C302" s="55"/>
      <c r="D302" s="60" t="s">
        <v>89</v>
      </c>
      <c r="E302" s="324">
        <v>363</v>
      </c>
      <c r="F302" s="324">
        <v>270</v>
      </c>
      <c r="G302" s="272">
        <f t="shared" si="101"/>
        <v>633</v>
      </c>
      <c r="H302" s="290">
        <f>E302/$G$302</f>
        <v>0.57345971563981046</v>
      </c>
      <c r="I302" s="273">
        <f>F302/$G$302</f>
        <v>0.42654028436018959</v>
      </c>
      <c r="J302" s="98"/>
      <c r="K302" s="26"/>
      <c r="L302" s="268"/>
      <c r="M302" s="63"/>
      <c r="N302" s="64"/>
      <c r="O302" s="63"/>
      <c r="P302" s="10"/>
      <c r="Q302" s="10"/>
    </row>
    <row r="303" spans="2:17" s="9" customFormat="1" x14ac:dyDescent="0.2">
      <c r="B303" s="55"/>
      <c r="C303" s="68"/>
      <c r="D303" s="70" t="s">
        <v>10</v>
      </c>
      <c r="E303" s="210">
        <f>E304+E305</f>
        <v>840</v>
      </c>
      <c r="F303" s="210">
        <f>F304+F305</f>
        <v>363</v>
      </c>
      <c r="G303" s="226">
        <f t="shared" si="101"/>
        <v>1203</v>
      </c>
      <c r="H303" s="285">
        <f>E303/$G$303</f>
        <v>0.69825436408977559</v>
      </c>
      <c r="I303" s="102">
        <f>F303/$G$303</f>
        <v>0.30174563591022446</v>
      </c>
      <c r="J303" s="98"/>
      <c r="K303" s="26"/>
      <c r="L303" s="268"/>
      <c r="M303" s="63"/>
      <c r="N303" s="64"/>
      <c r="O303" s="63"/>
      <c r="P303" s="10"/>
      <c r="Q303" s="10"/>
    </row>
    <row r="304" spans="2:17" s="9" customFormat="1" x14ac:dyDescent="0.2">
      <c r="B304" s="55"/>
      <c r="C304" s="55" t="s">
        <v>16</v>
      </c>
      <c r="D304" s="82" t="s">
        <v>86</v>
      </c>
      <c r="E304" s="326">
        <v>489</v>
      </c>
      <c r="F304" s="322">
        <v>120</v>
      </c>
      <c r="G304" s="227">
        <f t="shared" si="101"/>
        <v>609</v>
      </c>
      <c r="H304" s="289">
        <f>E304/$G$304</f>
        <v>0.80295566502463056</v>
      </c>
      <c r="I304" s="106">
        <f>F304/$G$304</f>
        <v>0.19704433497536947</v>
      </c>
      <c r="J304" s="98"/>
      <c r="K304" s="26"/>
      <c r="L304" s="268"/>
      <c r="M304" s="63"/>
      <c r="N304" s="64"/>
      <c r="O304" s="63"/>
      <c r="P304" s="10"/>
      <c r="Q304" s="10"/>
    </row>
    <row r="305" spans="2:17" s="9" customFormat="1" x14ac:dyDescent="0.2">
      <c r="B305" s="84"/>
      <c r="C305" s="59"/>
      <c r="D305" s="59" t="s">
        <v>89</v>
      </c>
      <c r="E305" s="324">
        <v>351</v>
      </c>
      <c r="F305" s="324">
        <v>243</v>
      </c>
      <c r="G305" s="228">
        <f t="shared" si="101"/>
        <v>594</v>
      </c>
      <c r="H305" s="291">
        <f>E305/$G$305</f>
        <v>0.59090909090909094</v>
      </c>
      <c r="I305" s="118">
        <f>F305/$G$305</f>
        <v>0.40909090909090912</v>
      </c>
      <c r="J305" s="98"/>
      <c r="K305" s="26"/>
      <c r="L305" s="268"/>
      <c r="M305" s="63"/>
      <c r="N305" s="64"/>
      <c r="O305" s="63"/>
      <c r="P305" s="10"/>
      <c r="Q305" s="10"/>
    </row>
    <row r="306" spans="2:17" s="9" customFormat="1" x14ac:dyDescent="0.2">
      <c r="B306" s="68"/>
      <c r="C306" s="69"/>
      <c r="D306" s="70" t="s">
        <v>10</v>
      </c>
      <c r="E306" s="210">
        <f>E307+E308</f>
        <v>996</v>
      </c>
      <c r="F306" s="210">
        <f>F307+F308</f>
        <v>631</v>
      </c>
      <c r="G306" s="226">
        <f t="shared" si="101"/>
        <v>1627</v>
      </c>
      <c r="H306" s="285">
        <f>E306/$G$306</f>
        <v>0.61216963736939156</v>
      </c>
      <c r="I306" s="102">
        <f>F306/$G$306</f>
        <v>0.38783036263060849</v>
      </c>
      <c r="J306" s="98"/>
      <c r="K306" s="26"/>
      <c r="L306" s="268"/>
      <c r="M306" s="63"/>
      <c r="N306" s="64"/>
      <c r="O306" s="63"/>
      <c r="P306" s="10"/>
      <c r="Q306" s="10"/>
    </row>
    <row r="307" spans="2:17" s="9" customFormat="1" x14ac:dyDescent="0.2">
      <c r="B307" s="55"/>
      <c r="C307" s="72"/>
      <c r="D307" s="58" t="s">
        <v>86</v>
      </c>
      <c r="E307" s="322">
        <v>638</v>
      </c>
      <c r="F307" s="322">
        <v>245</v>
      </c>
      <c r="G307" s="363">
        <f t="shared" si="101"/>
        <v>883</v>
      </c>
      <c r="H307" s="292">
        <f>E307/$G$307</f>
        <v>0.72253680634201589</v>
      </c>
      <c r="I307" s="302">
        <f>F307/$G$307</f>
        <v>0.27746319365798416</v>
      </c>
      <c r="J307" s="98"/>
      <c r="K307" s="26"/>
      <c r="L307" s="268"/>
      <c r="M307" s="63"/>
      <c r="N307" s="64"/>
      <c r="O307" s="63"/>
      <c r="P307" s="10"/>
      <c r="Q307" s="10"/>
    </row>
    <row r="308" spans="2:17" s="9" customFormat="1" x14ac:dyDescent="0.2">
      <c r="B308" s="55" t="s">
        <v>25</v>
      </c>
      <c r="C308" s="26" t="s">
        <v>16</v>
      </c>
      <c r="D308" s="74" t="s">
        <v>89</v>
      </c>
      <c r="E308" s="334">
        <v>358</v>
      </c>
      <c r="F308" s="334">
        <v>386</v>
      </c>
      <c r="G308" s="231">
        <f t="shared" si="101"/>
        <v>744</v>
      </c>
      <c r="H308" s="293">
        <f>E308/$G$308</f>
        <v>0.48118279569892475</v>
      </c>
      <c r="I308" s="110">
        <f>F308/$G$308</f>
        <v>0.51881720430107525</v>
      </c>
      <c r="J308" s="98"/>
      <c r="K308" s="26"/>
      <c r="L308" s="268"/>
      <c r="M308" s="63"/>
      <c r="N308" s="64"/>
      <c r="O308" s="63"/>
      <c r="P308" s="10"/>
      <c r="Q308" s="10"/>
    </row>
    <row r="309" spans="2:17" s="9" customFormat="1" ht="13.8" thickBot="1" x14ac:dyDescent="0.25">
      <c r="B309" s="55"/>
      <c r="C309" s="72"/>
      <c r="D309" s="91" t="s">
        <v>23</v>
      </c>
      <c r="E309" s="234"/>
      <c r="F309" s="234"/>
      <c r="G309" s="278">
        <f>$F$11-G306</f>
        <v>3</v>
      </c>
      <c r="H309" s="279"/>
      <c r="I309" s="280"/>
      <c r="J309" s="98"/>
      <c r="K309" s="26"/>
      <c r="L309" s="268"/>
      <c r="M309" s="63"/>
      <c r="N309" s="64"/>
      <c r="O309" s="63"/>
      <c r="P309" s="10"/>
      <c r="Q309" s="10"/>
    </row>
    <row r="310" spans="2:17" s="9" customFormat="1" ht="13.8" thickTop="1" x14ac:dyDescent="0.2">
      <c r="B310" s="92"/>
      <c r="C310" s="93"/>
      <c r="D310" s="62" t="s">
        <v>10</v>
      </c>
      <c r="E310" s="281">
        <f>E311+E312</f>
        <v>2715</v>
      </c>
      <c r="F310" s="281">
        <f>F311+F312</f>
        <v>1422</v>
      </c>
      <c r="G310" s="282">
        <f>E310+F310</f>
        <v>4137</v>
      </c>
      <c r="H310" s="296">
        <f>E310/$G$310</f>
        <v>0.65627266134880347</v>
      </c>
      <c r="I310" s="297">
        <f>F310/$G$310</f>
        <v>0.34372733865119653</v>
      </c>
      <c r="J310" s="98"/>
      <c r="K310" s="26"/>
      <c r="L310" s="268"/>
      <c r="M310" s="63"/>
      <c r="N310" s="64"/>
      <c r="O310" s="63"/>
      <c r="P310" s="10"/>
      <c r="Q310" s="10"/>
    </row>
    <row r="311" spans="2:17" s="9" customFormat="1" x14ac:dyDescent="0.2">
      <c r="B311" s="55"/>
      <c r="C311" s="72"/>
      <c r="D311" s="58" t="s">
        <v>86</v>
      </c>
      <c r="E311" s="274">
        <f>E297+E307</f>
        <v>1643</v>
      </c>
      <c r="F311" s="274">
        <f>F297+F307</f>
        <v>523</v>
      </c>
      <c r="G311" s="275">
        <f>E311+F311</f>
        <v>2166</v>
      </c>
      <c r="H311" s="292">
        <f>E311/$G$311</f>
        <v>0.75854108956602029</v>
      </c>
      <c r="I311" s="294">
        <f>F311/$G$311</f>
        <v>0.24145891043397968</v>
      </c>
      <c r="J311" s="98"/>
      <c r="K311" s="26"/>
      <c r="L311" s="268"/>
      <c r="M311" s="63"/>
      <c r="N311" s="64"/>
      <c r="O311" s="63"/>
      <c r="P311" s="10"/>
      <c r="Q311" s="10"/>
    </row>
    <row r="312" spans="2:17" s="9" customFormat="1" x14ac:dyDescent="0.2">
      <c r="B312" s="96" t="s">
        <v>10</v>
      </c>
      <c r="C312" s="26"/>
      <c r="D312" s="74" t="s">
        <v>89</v>
      </c>
      <c r="E312" s="276">
        <f>E298+E308</f>
        <v>1072</v>
      </c>
      <c r="F312" s="276">
        <f>F298+F308</f>
        <v>899</v>
      </c>
      <c r="G312" s="277">
        <f>E312+F312</f>
        <v>1971</v>
      </c>
      <c r="H312" s="293">
        <f>E312/$G$312</f>
        <v>0.54388635210553016</v>
      </c>
      <c r="I312" s="295">
        <f>F312/$G$312</f>
        <v>0.45611364789446979</v>
      </c>
      <c r="J312" s="98"/>
      <c r="K312" s="26"/>
      <c r="L312" s="268"/>
      <c r="M312" s="63"/>
      <c r="N312" s="64"/>
      <c r="O312" s="63"/>
      <c r="P312" s="10"/>
      <c r="Q312" s="10"/>
    </row>
    <row r="313" spans="2:17" s="9" customFormat="1" x14ac:dyDescent="0.2">
      <c r="B313" s="84"/>
      <c r="C313" s="97"/>
      <c r="D313" s="59" t="s">
        <v>23</v>
      </c>
      <c r="E313" s="224"/>
      <c r="F313" s="224"/>
      <c r="G313" s="282">
        <f>G299+G309</f>
        <v>13</v>
      </c>
      <c r="H313" s="283"/>
      <c r="I313" s="78"/>
      <c r="J313" s="98"/>
      <c r="K313" s="26"/>
      <c r="L313" s="268"/>
      <c r="M313" s="63"/>
      <c r="N313" s="64"/>
      <c r="O313" s="63"/>
      <c r="P313" s="10"/>
      <c r="Q313" s="10"/>
    </row>
    <row r="314" spans="2:17" s="9" customFormat="1" x14ac:dyDescent="0.2">
      <c r="B314" s="26"/>
      <c r="C314" s="26"/>
      <c r="D314" s="26"/>
      <c r="E314" s="268"/>
      <c r="F314" s="63"/>
      <c r="G314" s="64"/>
      <c r="H314" s="63"/>
      <c r="I314" s="10"/>
      <c r="J314" s="268"/>
      <c r="K314" s="26"/>
      <c r="L314" s="268"/>
      <c r="M314" s="63"/>
      <c r="N314" s="64"/>
      <c r="O314" s="63"/>
      <c r="P314" s="10"/>
      <c r="Q314" s="10"/>
    </row>
    <row r="315" spans="2:17" s="9" customFormat="1" x14ac:dyDescent="0.2">
      <c r="B315" s="134" t="s">
        <v>70</v>
      </c>
      <c r="C315" s="26"/>
      <c r="D315" s="26"/>
      <c r="E315" s="268"/>
      <c r="F315" s="63"/>
      <c r="G315" s="64"/>
      <c r="H315" s="63"/>
      <c r="I315" s="10"/>
      <c r="J315" s="268"/>
      <c r="K315" s="26"/>
      <c r="L315" s="268"/>
      <c r="M315" s="63"/>
      <c r="N315" s="64"/>
      <c r="O315" s="63"/>
      <c r="P315" s="10"/>
      <c r="Q315" s="10"/>
    </row>
    <row r="316" spans="2:17" s="9" customFormat="1" ht="19.2" x14ac:dyDescent="0.2">
      <c r="B316" s="11" t="s">
        <v>9</v>
      </c>
      <c r="C316" s="11" t="s">
        <v>19</v>
      </c>
      <c r="D316" s="405" t="s">
        <v>20</v>
      </c>
      <c r="E316" s="405" t="s">
        <v>71</v>
      </c>
      <c r="F316" s="405" t="s">
        <v>72</v>
      </c>
      <c r="G316" s="409" t="s">
        <v>10</v>
      </c>
      <c r="H316" s="410" t="s">
        <v>71</v>
      </c>
      <c r="I316" s="405" t="s">
        <v>72</v>
      </c>
      <c r="J316" s="268"/>
      <c r="K316" s="26"/>
      <c r="L316" s="268"/>
      <c r="M316" s="63"/>
      <c r="N316" s="64"/>
      <c r="O316" s="63"/>
      <c r="P316" s="10"/>
      <c r="Q316" s="10"/>
    </row>
    <row r="317" spans="2:17" s="9" customFormat="1" x14ac:dyDescent="0.2">
      <c r="B317" s="68"/>
      <c r="C317" s="69"/>
      <c r="D317" s="70" t="s">
        <v>10</v>
      </c>
      <c r="E317" s="210">
        <f>E318+E319</f>
        <v>1709</v>
      </c>
      <c r="F317" s="210">
        <f>F318+F319</f>
        <v>794</v>
      </c>
      <c r="G317" s="226">
        <f>E317+F317</f>
        <v>2503</v>
      </c>
      <c r="H317" s="285">
        <f>E317/$G$317</f>
        <v>0.68278066320415498</v>
      </c>
      <c r="I317" s="102">
        <f>F317/$G$317</f>
        <v>0.31721933679584496</v>
      </c>
      <c r="J317" s="268"/>
      <c r="K317" s="26"/>
      <c r="L317" s="268"/>
      <c r="M317" s="63"/>
      <c r="N317" s="64"/>
      <c r="O317" s="63"/>
      <c r="P317" s="10"/>
      <c r="Q317" s="10"/>
    </row>
    <row r="318" spans="2:17" s="9" customFormat="1" x14ac:dyDescent="0.2">
      <c r="B318" s="55"/>
      <c r="C318" s="72"/>
      <c r="D318" s="58" t="s">
        <v>86</v>
      </c>
      <c r="E318" s="212">
        <f>E322+E325</f>
        <v>927</v>
      </c>
      <c r="F318" s="212">
        <f>F322+F325</f>
        <v>354</v>
      </c>
      <c r="G318" s="227">
        <f>E318+F318</f>
        <v>1281</v>
      </c>
      <c r="H318" s="289">
        <f>E318/$G$318</f>
        <v>0.72365339578454335</v>
      </c>
      <c r="I318" s="106">
        <f>F318/$G$318</f>
        <v>0.27634660421545665</v>
      </c>
      <c r="J318" s="268"/>
      <c r="K318" s="26"/>
      <c r="L318" s="268"/>
      <c r="M318" s="63"/>
      <c r="N318" s="64"/>
      <c r="O318" s="63"/>
      <c r="P318" s="10"/>
      <c r="Q318" s="10"/>
    </row>
    <row r="319" spans="2:17" s="9" customFormat="1" x14ac:dyDescent="0.2">
      <c r="B319" s="55"/>
      <c r="C319" s="72" t="s">
        <v>10</v>
      </c>
      <c r="D319" s="74" t="s">
        <v>89</v>
      </c>
      <c r="E319" s="214">
        <f>E323+E326</f>
        <v>782</v>
      </c>
      <c r="F319" s="214">
        <f>F323+F326</f>
        <v>440</v>
      </c>
      <c r="G319" s="231">
        <f>E319+F319</f>
        <v>1222</v>
      </c>
      <c r="H319" s="293">
        <f>E319/$G$319</f>
        <v>0.63993453355155483</v>
      </c>
      <c r="I319" s="110">
        <f>F319/$G$319</f>
        <v>0.36006546644844517</v>
      </c>
      <c r="J319" s="268"/>
      <c r="K319" s="26"/>
      <c r="L319" s="268"/>
      <c r="M319" s="63"/>
      <c r="N319" s="64"/>
      <c r="O319" s="63"/>
      <c r="P319" s="10"/>
      <c r="Q319" s="10"/>
    </row>
    <row r="320" spans="2:17" s="9" customFormat="1" x14ac:dyDescent="0.2">
      <c r="B320" s="55"/>
      <c r="C320" s="72"/>
      <c r="D320" s="59" t="s">
        <v>23</v>
      </c>
      <c r="E320" s="242"/>
      <c r="F320" s="242"/>
      <c r="G320" s="269">
        <f>$F$8-G317</f>
        <v>17</v>
      </c>
      <c r="H320" s="299"/>
      <c r="I320" s="271"/>
      <c r="J320" s="268"/>
      <c r="K320" s="26"/>
      <c r="L320" s="268"/>
      <c r="M320" s="63"/>
      <c r="N320" s="64"/>
      <c r="O320" s="63"/>
      <c r="P320" s="10"/>
      <c r="Q320" s="10"/>
    </row>
    <row r="321" spans="2:17" s="9" customFormat="1" x14ac:dyDescent="0.2">
      <c r="B321" s="55"/>
      <c r="C321" s="68" t="s">
        <v>24</v>
      </c>
      <c r="D321" s="70" t="s">
        <v>10</v>
      </c>
      <c r="E321" s="210">
        <f>E322+E323</f>
        <v>925</v>
      </c>
      <c r="F321" s="210">
        <f>F322+F323</f>
        <v>378</v>
      </c>
      <c r="G321" s="226">
        <f t="shared" ref="G321:G329" si="102">E321+F321</f>
        <v>1303</v>
      </c>
      <c r="H321" s="285">
        <f>E321/$G$321</f>
        <v>0.70990023023791249</v>
      </c>
      <c r="I321" s="102">
        <f>F321/$G$321</f>
        <v>0.29009976976208751</v>
      </c>
      <c r="J321" s="268"/>
      <c r="K321" s="26"/>
      <c r="L321" s="268"/>
      <c r="M321" s="63"/>
      <c r="N321" s="64"/>
      <c r="O321" s="63"/>
      <c r="P321" s="10"/>
      <c r="Q321" s="10"/>
    </row>
    <row r="322" spans="2:17" s="9" customFormat="1" x14ac:dyDescent="0.2">
      <c r="B322" s="55" t="s">
        <v>15</v>
      </c>
      <c r="C322" s="55" t="s">
        <v>13</v>
      </c>
      <c r="D322" s="58" t="s">
        <v>86</v>
      </c>
      <c r="E322" s="326">
        <v>490</v>
      </c>
      <c r="F322" s="322">
        <v>182</v>
      </c>
      <c r="G322" s="227">
        <f t="shared" si="102"/>
        <v>672</v>
      </c>
      <c r="H322" s="289">
        <f>E322/$G$322</f>
        <v>0.72916666666666663</v>
      </c>
      <c r="I322" s="106">
        <f>F322/$G$322</f>
        <v>0.27083333333333331</v>
      </c>
      <c r="J322" s="268"/>
      <c r="K322" s="26"/>
      <c r="L322" s="268"/>
      <c r="M322" s="63"/>
      <c r="N322" s="64"/>
      <c r="O322" s="63"/>
      <c r="P322" s="10"/>
      <c r="Q322" s="10"/>
    </row>
    <row r="323" spans="2:17" s="9" customFormat="1" x14ac:dyDescent="0.2">
      <c r="B323" s="55"/>
      <c r="C323" s="55"/>
      <c r="D323" s="60" t="s">
        <v>89</v>
      </c>
      <c r="E323" s="324">
        <v>435</v>
      </c>
      <c r="F323" s="324">
        <v>196</v>
      </c>
      <c r="G323" s="272">
        <f t="shared" si="102"/>
        <v>631</v>
      </c>
      <c r="H323" s="290">
        <f>E323/$G$323</f>
        <v>0.68938193343898568</v>
      </c>
      <c r="I323" s="273">
        <f>F323/$G$323</f>
        <v>0.31061806656101426</v>
      </c>
      <c r="J323" s="268"/>
      <c r="K323" s="26"/>
      <c r="L323" s="268"/>
      <c r="M323" s="63"/>
      <c r="N323" s="64"/>
      <c r="O323" s="63"/>
      <c r="P323" s="10"/>
      <c r="Q323" s="10"/>
    </row>
    <row r="324" spans="2:17" s="9" customFormat="1" x14ac:dyDescent="0.2">
      <c r="B324" s="55"/>
      <c r="C324" s="68"/>
      <c r="D324" s="70" t="s">
        <v>10</v>
      </c>
      <c r="E324" s="210">
        <f>E325+E326</f>
        <v>784</v>
      </c>
      <c r="F324" s="210">
        <f>F325+F326</f>
        <v>416</v>
      </c>
      <c r="G324" s="226">
        <f t="shared" si="102"/>
        <v>1200</v>
      </c>
      <c r="H324" s="285">
        <f>E324/$G$324</f>
        <v>0.65333333333333332</v>
      </c>
      <c r="I324" s="102">
        <f>F324/$G$324</f>
        <v>0.34666666666666668</v>
      </c>
      <c r="J324" s="268"/>
      <c r="K324" s="26"/>
      <c r="L324" s="268"/>
      <c r="M324" s="63"/>
      <c r="N324" s="64"/>
      <c r="O324" s="63"/>
      <c r="P324" s="10"/>
      <c r="Q324" s="10"/>
    </row>
    <row r="325" spans="2:17" s="9" customFormat="1" x14ac:dyDescent="0.2">
      <c r="B325" s="55"/>
      <c r="C325" s="55" t="s">
        <v>16</v>
      </c>
      <c r="D325" s="82" t="s">
        <v>86</v>
      </c>
      <c r="E325" s="326">
        <v>437</v>
      </c>
      <c r="F325" s="322">
        <v>172</v>
      </c>
      <c r="G325" s="227">
        <f t="shared" si="102"/>
        <v>609</v>
      </c>
      <c r="H325" s="289">
        <f>E325/$G$325</f>
        <v>0.71756978653530379</v>
      </c>
      <c r="I325" s="106">
        <f>F325/$G$325</f>
        <v>0.28243021346469621</v>
      </c>
      <c r="J325" s="268"/>
      <c r="K325" s="26"/>
      <c r="L325" s="268"/>
      <c r="M325" s="63"/>
      <c r="N325" s="64"/>
      <c r="O325" s="63"/>
      <c r="P325" s="10"/>
      <c r="Q325" s="10"/>
    </row>
    <row r="326" spans="2:17" s="9" customFormat="1" x14ac:dyDescent="0.2">
      <c r="B326" s="84"/>
      <c r="C326" s="59"/>
      <c r="D326" s="59" t="s">
        <v>89</v>
      </c>
      <c r="E326" s="324">
        <v>347</v>
      </c>
      <c r="F326" s="324">
        <v>244</v>
      </c>
      <c r="G326" s="272">
        <f t="shared" si="102"/>
        <v>591</v>
      </c>
      <c r="H326" s="290">
        <f>E326/$G$326</f>
        <v>0.58714043993231813</v>
      </c>
      <c r="I326" s="273">
        <f>F326/$G$326</f>
        <v>0.41285956006768187</v>
      </c>
      <c r="J326" s="268"/>
      <c r="K326" s="26"/>
      <c r="L326" s="268"/>
      <c r="M326" s="63"/>
      <c r="N326" s="64"/>
      <c r="O326" s="63"/>
      <c r="P326" s="10"/>
      <c r="Q326" s="10"/>
    </row>
    <row r="327" spans="2:17" s="9" customFormat="1" x14ac:dyDescent="0.2">
      <c r="B327" s="68"/>
      <c r="C327" s="69"/>
      <c r="D327" s="70" t="s">
        <v>10</v>
      </c>
      <c r="E327" s="210">
        <f>E328+E329</f>
        <v>1001</v>
      </c>
      <c r="F327" s="210">
        <f>F328+F329</f>
        <v>620</v>
      </c>
      <c r="G327" s="226">
        <f t="shared" si="102"/>
        <v>1621</v>
      </c>
      <c r="H327" s="285">
        <f>E327/$G$327</f>
        <v>0.61752004935225169</v>
      </c>
      <c r="I327" s="102">
        <f>F327/$G$327</f>
        <v>0.38247995064774831</v>
      </c>
      <c r="J327" s="268"/>
      <c r="K327" s="26"/>
      <c r="L327" s="268"/>
      <c r="M327" s="63"/>
      <c r="N327" s="64"/>
      <c r="O327" s="63"/>
      <c r="P327" s="10"/>
      <c r="Q327" s="10"/>
    </row>
    <row r="328" spans="2:17" s="9" customFormat="1" x14ac:dyDescent="0.2">
      <c r="B328" s="55"/>
      <c r="C328" s="72"/>
      <c r="D328" s="58" t="s">
        <v>86</v>
      </c>
      <c r="E328" s="322">
        <v>612</v>
      </c>
      <c r="F328" s="322">
        <v>267</v>
      </c>
      <c r="G328" s="363">
        <f t="shared" si="102"/>
        <v>879</v>
      </c>
      <c r="H328" s="292">
        <f>E328/$G$328</f>
        <v>0.69624573378839594</v>
      </c>
      <c r="I328" s="302">
        <f>F328/$G$328</f>
        <v>0.30375426621160412</v>
      </c>
      <c r="J328" s="268"/>
      <c r="K328" s="26"/>
      <c r="L328" s="268"/>
      <c r="M328" s="63"/>
      <c r="N328" s="64"/>
      <c r="O328" s="63"/>
      <c r="P328" s="10"/>
      <c r="Q328" s="10"/>
    </row>
    <row r="329" spans="2:17" s="9" customFormat="1" x14ac:dyDescent="0.2">
      <c r="B329" s="55" t="s">
        <v>25</v>
      </c>
      <c r="C329" s="26" t="s">
        <v>16</v>
      </c>
      <c r="D329" s="74" t="s">
        <v>89</v>
      </c>
      <c r="E329" s="334">
        <v>389</v>
      </c>
      <c r="F329" s="334">
        <v>353</v>
      </c>
      <c r="G329" s="231">
        <f t="shared" si="102"/>
        <v>742</v>
      </c>
      <c r="H329" s="293">
        <f>E329/$G$329</f>
        <v>0.52425876010781669</v>
      </c>
      <c r="I329" s="110">
        <f>F329/$G$329</f>
        <v>0.47574123989218331</v>
      </c>
      <c r="J329" s="63"/>
      <c r="K329" s="63"/>
      <c r="L329" s="63"/>
      <c r="M329" s="63"/>
      <c r="N329" s="64"/>
      <c r="O329" s="63"/>
      <c r="P329" s="10"/>
      <c r="Q329" s="10"/>
    </row>
    <row r="330" spans="2:17" s="9" customFormat="1" ht="13.8" thickBot="1" x14ac:dyDescent="0.25">
      <c r="B330" s="55"/>
      <c r="C330" s="72"/>
      <c r="D330" s="91" t="s">
        <v>23</v>
      </c>
      <c r="E330" s="234"/>
      <c r="F330" s="234"/>
      <c r="G330" s="278">
        <f>$F$11-G327</f>
        <v>9</v>
      </c>
      <c r="H330" s="300"/>
      <c r="I330" s="130"/>
      <c r="J330" s="63"/>
      <c r="K330" s="63"/>
      <c r="L330" s="63"/>
      <c r="M330" s="63"/>
      <c r="N330" s="64"/>
      <c r="O330" s="63"/>
      <c r="P330" s="10"/>
      <c r="Q330" s="10"/>
    </row>
    <row r="331" spans="2:17" s="9" customFormat="1" ht="13.8" thickTop="1" x14ac:dyDescent="0.2">
      <c r="B331" s="92"/>
      <c r="C331" s="93"/>
      <c r="D331" s="62" t="s">
        <v>10</v>
      </c>
      <c r="E331" s="281">
        <f>E332+E333</f>
        <v>2710</v>
      </c>
      <c r="F331" s="281">
        <f>F332+F333</f>
        <v>1414</v>
      </c>
      <c r="G331" s="282">
        <f>E331+F331</f>
        <v>4124</v>
      </c>
      <c r="H331" s="296">
        <f>E331/$G$331</f>
        <v>0.6571290009699321</v>
      </c>
      <c r="I331" s="297">
        <f>F331/$G$331</f>
        <v>0.3428709990300679</v>
      </c>
      <c r="J331" s="63"/>
      <c r="K331" s="63"/>
      <c r="L331" s="63"/>
      <c r="M331" s="63"/>
      <c r="N331" s="64"/>
      <c r="O331" s="63"/>
      <c r="P331" s="10"/>
      <c r="Q331" s="10"/>
    </row>
    <row r="332" spans="2:17" s="9" customFormat="1" x14ac:dyDescent="0.2">
      <c r="B332" s="55"/>
      <c r="C332" s="72"/>
      <c r="D332" s="58" t="s">
        <v>86</v>
      </c>
      <c r="E332" s="274">
        <f>E318+E328</f>
        <v>1539</v>
      </c>
      <c r="F332" s="274">
        <f>F318+F328</f>
        <v>621</v>
      </c>
      <c r="G332" s="275">
        <f>E332+F332</f>
        <v>2160</v>
      </c>
      <c r="H332" s="292">
        <f>E332/$G$332</f>
        <v>0.71250000000000002</v>
      </c>
      <c r="I332" s="294">
        <f>F332/$G$332</f>
        <v>0.28749999999999998</v>
      </c>
      <c r="J332" s="63"/>
      <c r="K332" s="63"/>
      <c r="L332" s="63"/>
      <c r="M332" s="63"/>
      <c r="N332" s="64"/>
      <c r="O332" s="63"/>
      <c r="P332" s="10"/>
      <c r="Q332" s="10"/>
    </row>
    <row r="333" spans="2:17" s="9" customFormat="1" x14ac:dyDescent="0.2">
      <c r="B333" s="96" t="s">
        <v>10</v>
      </c>
      <c r="C333" s="26"/>
      <c r="D333" s="74" t="s">
        <v>89</v>
      </c>
      <c r="E333" s="276">
        <f>E319+E329</f>
        <v>1171</v>
      </c>
      <c r="F333" s="276">
        <f>F319+F329</f>
        <v>793</v>
      </c>
      <c r="G333" s="277">
        <f>E333+F333</f>
        <v>1964</v>
      </c>
      <c r="H333" s="293">
        <f>E333/$G$333</f>
        <v>0.59623217922606919</v>
      </c>
      <c r="I333" s="295">
        <f>F333/$G$333</f>
        <v>0.40376782077393075</v>
      </c>
      <c r="J333" s="63"/>
      <c r="K333" s="63"/>
      <c r="L333" s="63"/>
      <c r="M333" s="63"/>
      <c r="N333" s="64"/>
      <c r="O333" s="63"/>
      <c r="P333" s="10"/>
      <c r="Q333" s="10"/>
    </row>
    <row r="334" spans="2:17" s="9" customFormat="1" x14ac:dyDescent="0.2">
      <c r="B334" s="84"/>
      <c r="C334" s="97"/>
      <c r="D334" s="59" t="s">
        <v>23</v>
      </c>
      <c r="E334" s="224"/>
      <c r="F334" s="224"/>
      <c r="G334" s="282">
        <f>G320+G330</f>
        <v>26</v>
      </c>
      <c r="H334" s="283"/>
      <c r="I334" s="78"/>
      <c r="J334" s="63"/>
      <c r="K334" s="63"/>
      <c r="L334" s="63"/>
      <c r="M334" s="63"/>
      <c r="N334" s="64"/>
      <c r="O334" s="63"/>
      <c r="P334" s="10"/>
      <c r="Q334" s="10"/>
    </row>
    <row r="335" spans="2:17" s="9" customFormat="1" x14ac:dyDescent="0.2">
      <c r="B335" s="66"/>
      <c r="C335" s="66"/>
      <c r="D335" s="66"/>
      <c r="E335" s="64"/>
      <c r="F335" s="64"/>
      <c r="G335" s="64"/>
      <c r="H335" s="64"/>
      <c r="I335" s="64"/>
      <c r="J335" s="63"/>
      <c r="K335" s="63"/>
      <c r="L335" s="63"/>
      <c r="M335" s="63"/>
      <c r="N335" s="64"/>
      <c r="O335" s="63"/>
      <c r="P335" s="10"/>
      <c r="Q335" s="10"/>
    </row>
    <row r="336" spans="2:17" s="9" customFormat="1" x14ac:dyDescent="0.2">
      <c r="B336" s="65" t="s">
        <v>74</v>
      </c>
      <c r="C336" s="65"/>
      <c r="D336" s="66"/>
      <c r="E336" s="64"/>
      <c r="F336" s="64"/>
      <c r="G336" s="64"/>
      <c r="H336" s="64"/>
      <c r="I336" s="64"/>
      <c r="J336" s="63"/>
      <c r="K336" s="63"/>
      <c r="L336" s="63"/>
      <c r="M336" s="63"/>
      <c r="N336" s="64"/>
      <c r="O336" s="63"/>
      <c r="P336" s="10"/>
      <c r="Q336" s="10"/>
    </row>
    <row r="337" spans="2:17" s="9" customFormat="1" ht="19.2" x14ac:dyDescent="0.2">
      <c r="B337" s="11" t="s">
        <v>9</v>
      </c>
      <c r="C337" s="11" t="s">
        <v>19</v>
      </c>
      <c r="D337" s="405" t="s">
        <v>20</v>
      </c>
      <c r="E337" s="405" t="s">
        <v>29</v>
      </c>
      <c r="F337" s="405" t="s">
        <v>30</v>
      </c>
      <c r="G337" s="409" t="s">
        <v>10</v>
      </c>
      <c r="H337" s="410" t="s">
        <v>29</v>
      </c>
      <c r="I337" s="408" t="s">
        <v>30</v>
      </c>
      <c r="J337" s="46"/>
      <c r="K337" s="17"/>
      <c r="L337" s="17"/>
      <c r="M337" s="17"/>
      <c r="N337" s="17"/>
      <c r="O337" s="17"/>
      <c r="P337" s="17"/>
      <c r="Q337" s="10"/>
    </row>
    <row r="338" spans="2:17" s="9" customFormat="1" x14ac:dyDescent="0.2">
      <c r="B338" s="68"/>
      <c r="C338" s="69"/>
      <c r="D338" s="70" t="s">
        <v>10</v>
      </c>
      <c r="E338" s="210">
        <f>E339+E340</f>
        <v>2138</v>
      </c>
      <c r="F338" s="210">
        <f>F339+F340</f>
        <v>368</v>
      </c>
      <c r="G338" s="211">
        <f>SUM(E338:F338)</f>
        <v>2506</v>
      </c>
      <c r="H338" s="136">
        <f>E338/$G$338</f>
        <v>0.85315243415802078</v>
      </c>
      <c r="I338" s="104">
        <f>F338/$G$338</f>
        <v>0.14684756584197925</v>
      </c>
      <c r="J338" s="98"/>
      <c r="K338" s="63"/>
      <c r="L338" s="63"/>
      <c r="M338" s="63"/>
      <c r="N338" s="64"/>
      <c r="O338" s="63"/>
      <c r="P338" s="10"/>
      <c r="Q338" s="10"/>
    </row>
    <row r="339" spans="2:17" s="9" customFormat="1" x14ac:dyDescent="0.2">
      <c r="B339" s="55"/>
      <c r="C339" s="72"/>
      <c r="D339" s="58" t="s">
        <v>86</v>
      </c>
      <c r="E339" s="212">
        <f>E343+E346</f>
        <v>1068</v>
      </c>
      <c r="F339" s="212">
        <f>F343+F346</f>
        <v>214</v>
      </c>
      <c r="G339" s="213">
        <f t="shared" ref="G339:G354" si="103">SUM(E339:F339)</f>
        <v>1282</v>
      </c>
      <c r="H339" s="137">
        <f>E339/$G$339</f>
        <v>0.83307332293291736</v>
      </c>
      <c r="I339" s="108">
        <f>F339/$G$339</f>
        <v>0.1669266770670827</v>
      </c>
      <c r="J339" s="98"/>
      <c r="K339" s="63"/>
      <c r="L339" s="63"/>
      <c r="M339" s="63"/>
      <c r="N339" s="64"/>
      <c r="O339" s="63"/>
      <c r="P339" s="10"/>
      <c r="Q339" s="10"/>
    </row>
    <row r="340" spans="2:17" s="9" customFormat="1" x14ac:dyDescent="0.2">
      <c r="B340" s="55"/>
      <c r="C340" s="72" t="s">
        <v>10</v>
      </c>
      <c r="D340" s="74" t="s">
        <v>89</v>
      </c>
      <c r="E340" s="214">
        <f>E344+E347</f>
        <v>1070</v>
      </c>
      <c r="F340" s="214">
        <f>F344+F347</f>
        <v>154</v>
      </c>
      <c r="G340" s="215">
        <f t="shared" si="103"/>
        <v>1224</v>
      </c>
      <c r="H340" s="138">
        <f>E340/$G$340</f>
        <v>0.87418300653594772</v>
      </c>
      <c r="I340" s="112">
        <f>F340/$G$340</f>
        <v>0.12581699346405228</v>
      </c>
      <c r="J340" s="98"/>
      <c r="K340" s="63"/>
      <c r="L340" s="63"/>
      <c r="M340" s="63"/>
      <c r="N340" s="64"/>
      <c r="O340" s="63"/>
      <c r="P340" s="10"/>
      <c r="Q340" s="10"/>
    </row>
    <row r="341" spans="2:17" s="9" customFormat="1" x14ac:dyDescent="0.2">
      <c r="B341" s="55"/>
      <c r="C341" s="72"/>
      <c r="D341" s="59" t="s">
        <v>23</v>
      </c>
      <c r="E341" s="224"/>
      <c r="F341" s="224"/>
      <c r="G341" s="216">
        <f>$F$8-G338</f>
        <v>14</v>
      </c>
      <c r="H341" s="139"/>
      <c r="I341" s="116"/>
      <c r="J341" s="98"/>
      <c r="K341" s="63"/>
      <c r="L341" s="63"/>
      <c r="M341" s="63"/>
      <c r="N341" s="64"/>
      <c r="O341" s="63"/>
      <c r="P341" s="10"/>
      <c r="Q341" s="10"/>
    </row>
    <row r="342" spans="2:17" s="9" customFormat="1" x14ac:dyDescent="0.2">
      <c r="B342" s="55"/>
      <c r="C342" s="68" t="s">
        <v>24</v>
      </c>
      <c r="D342" s="70" t="s">
        <v>10</v>
      </c>
      <c r="E342" s="210">
        <f>E343+E344</f>
        <v>1115</v>
      </c>
      <c r="F342" s="210">
        <f>F343+F344</f>
        <v>190</v>
      </c>
      <c r="G342" s="211">
        <f t="shared" si="103"/>
        <v>1305</v>
      </c>
      <c r="H342" s="136">
        <f>E342/$G$342</f>
        <v>0.85440613026819923</v>
      </c>
      <c r="I342" s="104">
        <f>F342/$G$342</f>
        <v>0.14559386973180077</v>
      </c>
      <c r="J342" s="98"/>
      <c r="K342" s="63"/>
      <c r="L342" s="63"/>
      <c r="M342" s="63"/>
      <c r="N342" s="64"/>
      <c r="O342" s="63"/>
      <c r="P342" s="10"/>
      <c r="Q342" s="10"/>
    </row>
    <row r="343" spans="2:17" s="9" customFormat="1" x14ac:dyDescent="0.2">
      <c r="B343" s="55" t="s">
        <v>15</v>
      </c>
      <c r="C343" s="55" t="s">
        <v>13</v>
      </c>
      <c r="D343" s="58" t="s">
        <v>86</v>
      </c>
      <c r="E343" s="326">
        <v>558</v>
      </c>
      <c r="F343" s="322">
        <v>114</v>
      </c>
      <c r="G343" s="213">
        <f t="shared" si="103"/>
        <v>672</v>
      </c>
      <c r="H343" s="137">
        <f>E343/$G$343</f>
        <v>0.8303571428571429</v>
      </c>
      <c r="I343" s="108">
        <f>F343/$G$343</f>
        <v>0.16964285714285715</v>
      </c>
      <c r="J343" s="98"/>
      <c r="K343" s="63"/>
      <c r="L343" s="63"/>
      <c r="M343" s="63"/>
      <c r="N343" s="64"/>
      <c r="O343" s="63"/>
      <c r="P343" s="10"/>
      <c r="Q343" s="10"/>
    </row>
    <row r="344" spans="2:17" s="9" customFormat="1" x14ac:dyDescent="0.2">
      <c r="B344" s="55"/>
      <c r="C344" s="55"/>
      <c r="D344" s="60" t="s">
        <v>89</v>
      </c>
      <c r="E344" s="328">
        <v>557</v>
      </c>
      <c r="F344" s="324">
        <v>76</v>
      </c>
      <c r="G344" s="217">
        <f t="shared" si="103"/>
        <v>633</v>
      </c>
      <c r="H344" s="140">
        <f>E344/$G$344</f>
        <v>0.8799368088467614</v>
      </c>
      <c r="I344" s="120">
        <f>F344/$G$344</f>
        <v>0.12006319115323855</v>
      </c>
      <c r="J344" s="98"/>
      <c r="K344" s="63"/>
      <c r="L344" s="63"/>
      <c r="M344" s="63"/>
      <c r="N344" s="64"/>
      <c r="O344" s="63"/>
      <c r="P344" s="10"/>
      <c r="Q344" s="10"/>
    </row>
    <row r="345" spans="2:17" s="9" customFormat="1" x14ac:dyDescent="0.2">
      <c r="B345" s="55"/>
      <c r="C345" s="68"/>
      <c r="D345" s="70" t="s">
        <v>10</v>
      </c>
      <c r="E345" s="210">
        <f>E346+E347</f>
        <v>1023</v>
      </c>
      <c r="F345" s="210">
        <f>F346+F347</f>
        <v>178</v>
      </c>
      <c r="G345" s="211">
        <f t="shared" si="103"/>
        <v>1201</v>
      </c>
      <c r="H345" s="136">
        <f>E345/$G$345</f>
        <v>0.8517901748542881</v>
      </c>
      <c r="I345" s="104">
        <f>F345/$G$345</f>
        <v>0.1482098251457119</v>
      </c>
      <c r="J345" s="98"/>
      <c r="K345" s="63"/>
      <c r="L345" s="63"/>
      <c r="M345" s="63"/>
      <c r="N345" s="64"/>
      <c r="O345" s="63"/>
      <c r="P345" s="10"/>
      <c r="Q345" s="10"/>
    </row>
    <row r="346" spans="2:17" s="9" customFormat="1" x14ac:dyDescent="0.2">
      <c r="B346" s="55"/>
      <c r="C346" s="55" t="s">
        <v>16</v>
      </c>
      <c r="D346" s="82" t="s">
        <v>86</v>
      </c>
      <c r="E346" s="326">
        <v>510</v>
      </c>
      <c r="F346" s="322">
        <v>100</v>
      </c>
      <c r="G346" s="218">
        <f t="shared" si="103"/>
        <v>610</v>
      </c>
      <c r="H346" s="141">
        <f>E346/$G$346</f>
        <v>0.83606557377049184</v>
      </c>
      <c r="I346" s="124">
        <f>F346/$G$346</f>
        <v>0.16393442622950818</v>
      </c>
      <c r="J346" s="98"/>
      <c r="K346" s="63"/>
      <c r="L346" s="63"/>
      <c r="M346" s="63"/>
      <c r="N346" s="64"/>
      <c r="O346" s="63"/>
      <c r="P346" s="10"/>
      <c r="Q346" s="10"/>
    </row>
    <row r="347" spans="2:17" s="9" customFormat="1" x14ac:dyDescent="0.2">
      <c r="B347" s="84"/>
      <c r="C347" s="59"/>
      <c r="D347" s="59" t="s">
        <v>89</v>
      </c>
      <c r="E347" s="328">
        <v>513</v>
      </c>
      <c r="F347" s="324">
        <v>78</v>
      </c>
      <c r="G347" s="216">
        <f t="shared" si="103"/>
        <v>591</v>
      </c>
      <c r="H347" s="142">
        <f>E347/$G$347</f>
        <v>0.86802030456852797</v>
      </c>
      <c r="I347" s="128">
        <f>F347/$G$347</f>
        <v>0.13197969543147209</v>
      </c>
      <c r="J347" s="98"/>
      <c r="K347" s="63"/>
      <c r="L347" s="63"/>
      <c r="M347" s="63"/>
      <c r="N347" s="64"/>
      <c r="O347" s="63"/>
      <c r="P347" s="10"/>
      <c r="Q347" s="10"/>
    </row>
    <row r="348" spans="2:17" s="9" customFormat="1" x14ac:dyDescent="0.2">
      <c r="B348" s="68"/>
      <c r="C348" s="69"/>
      <c r="D348" s="70" t="s">
        <v>10</v>
      </c>
      <c r="E348" s="210">
        <f>E349+E350</f>
        <v>1408</v>
      </c>
      <c r="F348" s="210">
        <f>F349+F350</f>
        <v>208</v>
      </c>
      <c r="G348" s="211">
        <f t="shared" si="103"/>
        <v>1616</v>
      </c>
      <c r="H348" s="136">
        <f>E348/$G$348</f>
        <v>0.87128712871287128</v>
      </c>
      <c r="I348" s="104">
        <f>F348/$G$348</f>
        <v>0.12871287128712872</v>
      </c>
      <c r="J348" s="98"/>
      <c r="K348" s="63"/>
      <c r="L348" s="63"/>
      <c r="M348" s="63"/>
      <c r="N348" s="64"/>
      <c r="O348" s="63"/>
      <c r="P348" s="10"/>
      <c r="Q348" s="10"/>
    </row>
    <row r="349" spans="2:17" s="9" customFormat="1" x14ac:dyDescent="0.2">
      <c r="B349" s="55"/>
      <c r="C349" s="72"/>
      <c r="D349" s="58" t="s">
        <v>86</v>
      </c>
      <c r="E349" s="322">
        <v>749</v>
      </c>
      <c r="F349" s="322">
        <v>128</v>
      </c>
      <c r="G349" s="213">
        <f t="shared" si="103"/>
        <v>877</v>
      </c>
      <c r="H349" s="137">
        <f>E349/$G$349</f>
        <v>0.8540478905359179</v>
      </c>
      <c r="I349" s="108">
        <f>F349/$G$349</f>
        <v>0.1459521094640821</v>
      </c>
      <c r="J349" s="98"/>
      <c r="K349" s="63"/>
      <c r="L349" s="63"/>
      <c r="M349" s="63"/>
      <c r="N349" s="64"/>
      <c r="O349" s="63"/>
      <c r="P349" s="10"/>
      <c r="Q349" s="10"/>
    </row>
    <row r="350" spans="2:17" s="9" customFormat="1" x14ac:dyDescent="0.2">
      <c r="B350" s="55" t="s">
        <v>25</v>
      </c>
      <c r="C350" s="26" t="s">
        <v>16</v>
      </c>
      <c r="D350" s="74" t="s">
        <v>89</v>
      </c>
      <c r="E350" s="334">
        <v>659</v>
      </c>
      <c r="F350" s="334">
        <v>80</v>
      </c>
      <c r="G350" s="215">
        <f t="shared" si="103"/>
        <v>739</v>
      </c>
      <c r="H350" s="138">
        <f>E350/$G$350</f>
        <v>0.89174560216508791</v>
      </c>
      <c r="I350" s="112">
        <f>F350/$G$350</f>
        <v>0.10825439783491204</v>
      </c>
      <c r="J350" s="98"/>
      <c r="K350" s="63"/>
      <c r="L350" s="63"/>
      <c r="M350" s="63"/>
      <c r="N350" s="64"/>
      <c r="O350" s="63"/>
      <c r="P350" s="10"/>
      <c r="Q350" s="10"/>
    </row>
    <row r="351" spans="2:17" s="9" customFormat="1" ht="13.8" thickBot="1" x14ac:dyDescent="0.25">
      <c r="B351" s="55"/>
      <c r="C351" s="72"/>
      <c r="D351" s="91" t="s">
        <v>23</v>
      </c>
      <c r="E351" s="225"/>
      <c r="F351" s="225"/>
      <c r="G351" s="230">
        <f>$F$11-G348</f>
        <v>14</v>
      </c>
      <c r="H351" s="149"/>
      <c r="I351" s="208"/>
      <c r="J351" s="98"/>
      <c r="K351" s="63"/>
      <c r="L351" s="63"/>
      <c r="M351" s="63"/>
      <c r="N351" s="64"/>
      <c r="O351" s="63"/>
      <c r="P351" s="10"/>
      <c r="Q351" s="10"/>
    </row>
    <row r="352" spans="2:17" s="9" customFormat="1" ht="13.8" thickTop="1" x14ac:dyDescent="0.2">
      <c r="B352" s="92"/>
      <c r="C352" s="93"/>
      <c r="D352" s="62" t="s">
        <v>10</v>
      </c>
      <c r="E352" s="222">
        <f>E353+E354</f>
        <v>3546</v>
      </c>
      <c r="F352" s="222">
        <f>F353+F354</f>
        <v>576</v>
      </c>
      <c r="G352" s="222">
        <f t="shared" si="103"/>
        <v>4122</v>
      </c>
      <c r="H352" s="150">
        <f>E352/$G$352</f>
        <v>0.86026200873362446</v>
      </c>
      <c r="I352" s="209">
        <f>F352/$G$352</f>
        <v>0.13973799126637554</v>
      </c>
      <c r="J352" s="98"/>
      <c r="K352" s="63"/>
      <c r="L352" s="63"/>
      <c r="M352" s="63"/>
      <c r="N352" s="64"/>
      <c r="O352" s="63"/>
      <c r="P352" s="10"/>
      <c r="Q352" s="10"/>
    </row>
    <row r="353" spans="2:17" s="9" customFormat="1" x14ac:dyDescent="0.2">
      <c r="B353" s="55"/>
      <c r="C353" s="72"/>
      <c r="D353" s="58" t="s">
        <v>86</v>
      </c>
      <c r="E353" s="212">
        <f>E339+E349</f>
        <v>1817</v>
      </c>
      <c r="F353" s="212">
        <f>F339+F349</f>
        <v>342</v>
      </c>
      <c r="G353" s="212">
        <f t="shared" si="103"/>
        <v>2159</v>
      </c>
      <c r="H353" s="151">
        <f>E353/$G$353</f>
        <v>0.84159333024548399</v>
      </c>
      <c r="I353" s="108">
        <f>F353/$G$353</f>
        <v>0.15840666975451598</v>
      </c>
      <c r="J353" s="98"/>
      <c r="K353" s="63"/>
      <c r="L353" s="63"/>
      <c r="M353" s="63"/>
      <c r="N353" s="64"/>
      <c r="O353" s="63"/>
      <c r="P353" s="10"/>
      <c r="Q353" s="10"/>
    </row>
    <row r="354" spans="2:17" s="9" customFormat="1" x14ac:dyDescent="0.2">
      <c r="B354" s="96" t="s">
        <v>10</v>
      </c>
      <c r="C354" s="26"/>
      <c r="D354" s="74" t="s">
        <v>89</v>
      </c>
      <c r="E354" s="214">
        <f>E340+E350</f>
        <v>1729</v>
      </c>
      <c r="F354" s="214">
        <f>F340+F350</f>
        <v>234</v>
      </c>
      <c r="G354" s="214">
        <f t="shared" si="103"/>
        <v>1963</v>
      </c>
      <c r="H354" s="152">
        <f>E354/$G$354</f>
        <v>0.88079470198675491</v>
      </c>
      <c r="I354" s="112">
        <f>F354/$G$354</f>
        <v>0.11920529801324503</v>
      </c>
      <c r="J354" s="98"/>
      <c r="K354" s="63"/>
      <c r="L354" s="63"/>
      <c r="M354" s="63"/>
      <c r="N354" s="64"/>
      <c r="O354" s="63"/>
      <c r="P354" s="10"/>
      <c r="Q354" s="10"/>
    </row>
    <row r="355" spans="2:17" s="9" customFormat="1" x14ac:dyDescent="0.2">
      <c r="B355" s="84"/>
      <c r="C355" s="97"/>
      <c r="D355" s="59" t="s">
        <v>23</v>
      </c>
      <c r="E355" s="224"/>
      <c r="F355" s="224"/>
      <c r="G355" s="220">
        <f>G341+G351</f>
        <v>28</v>
      </c>
      <c r="H355" s="153"/>
      <c r="I355" s="148"/>
      <c r="J355" s="98"/>
      <c r="K355" s="63"/>
      <c r="L355" s="63"/>
      <c r="M355" s="63"/>
      <c r="N355" s="64"/>
      <c r="O355" s="63"/>
      <c r="P355" s="10"/>
      <c r="Q355" s="10"/>
    </row>
    <row r="356" spans="2:17" s="9" customFormat="1" x14ac:dyDescent="0.2">
      <c r="B356" s="66"/>
      <c r="C356" s="66"/>
      <c r="D356" s="66"/>
      <c r="E356" s="64"/>
      <c r="F356" s="64"/>
      <c r="G356" s="64"/>
      <c r="H356" s="64"/>
      <c r="I356" s="64"/>
      <c r="J356" s="63"/>
      <c r="K356" s="63"/>
      <c r="L356" s="63"/>
      <c r="M356" s="63"/>
      <c r="N356" s="64"/>
      <c r="O356" s="63"/>
      <c r="P356" s="10"/>
      <c r="Q356" s="10"/>
    </row>
    <row r="357" spans="2:17" s="9" customFormat="1" x14ac:dyDescent="0.2">
      <c r="B357" s="304" t="s">
        <v>76</v>
      </c>
      <c r="C357" s="305"/>
      <c r="G357" s="64"/>
      <c r="H357" s="64"/>
      <c r="I357" s="64"/>
      <c r="J357" s="63"/>
      <c r="K357" s="63"/>
      <c r="L357" s="63"/>
      <c r="M357" s="63"/>
      <c r="N357" s="64"/>
      <c r="O357" s="63"/>
      <c r="P357" s="10"/>
      <c r="Q357" s="10"/>
    </row>
    <row r="358" spans="2:17" ht="28.8" x14ac:dyDescent="0.2">
      <c r="B358" s="67" t="s">
        <v>9</v>
      </c>
      <c r="C358" s="67" t="s">
        <v>19</v>
      </c>
      <c r="D358" s="405" t="s">
        <v>20</v>
      </c>
      <c r="E358" s="11" t="s">
        <v>95</v>
      </c>
      <c r="F358" s="11" t="s">
        <v>46</v>
      </c>
      <c r="G358" s="11" t="s">
        <v>47</v>
      </c>
      <c r="H358" s="11" t="s">
        <v>48</v>
      </c>
      <c r="I358" s="11" t="s">
        <v>49</v>
      </c>
      <c r="J358" s="11" t="s">
        <v>100</v>
      </c>
      <c r="K358" s="12" t="s">
        <v>10</v>
      </c>
      <c r="L358" s="11" t="s">
        <v>95</v>
      </c>
      <c r="M358" s="11" t="s">
        <v>46</v>
      </c>
      <c r="N358" s="11" t="s">
        <v>47</v>
      </c>
      <c r="O358" s="11" t="s">
        <v>48</v>
      </c>
      <c r="P358" s="11" t="s">
        <v>49</v>
      </c>
      <c r="Q358" s="11" t="s">
        <v>100</v>
      </c>
    </row>
    <row r="359" spans="2:17" s="9" customFormat="1" x14ac:dyDescent="0.2">
      <c r="B359" s="68"/>
      <c r="C359" s="69"/>
      <c r="D359" s="70" t="s">
        <v>10</v>
      </c>
      <c r="E359" s="210">
        <f t="shared" ref="E359:J359" si="104">E360+E361</f>
        <v>154</v>
      </c>
      <c r="F359" s="210">
        <f t="shared" si="104"/>
        <v>707</v>
      </c>
      <c r="G359" s="210">
        <f t="shared" si="104"/>
        <v>501</v>
      </c>
      <c r="H359" s="210">
        <f t="shared" si="104"/>
        <v>38</v>
      </c>
      <c r="I359" s="210">
        <f t="shared" si="104"/>
        <v>10</v>
      </c>
      <c r="J359" s="210">
        <f t="shared" si="104"/>
        <v>0</v>
      </c>
      <c r="K359" s="211">
        <f>SUM(K360:K361)</f>
        <v>1410</v>
      </c>
      <c r="L359" s="71">
        <f>E359/K359</f>
        <v>0.10921985815602837</v>
      </c>
      <c r="M359" s="71">
        <f>F359/K359</f>
        <v>0.50141843971631206</v>
      </c>
      <c r="N359" s="71">
        <f>G359/K359</f>
        <v>0.35531914893617023</v>
      </c>
      <c r="O359" s="71">
        <f>H359/K359</f>
        <v>2.6950354609929079E-2</v>
      </c>
      <c r="P359" s="14">
        <f>I359/K359</f>
        <v>7.0921985815602835E-3</v>
      </c>
      <c r="Q359" s="252">
        <f>J359/K359</f>
        <v>0</v>
      </c>
    </row>
    <row r="360" spans="2:17" s="9" customFormat="1" x14ac:dyDescent="0.2">
      <c r="B360" s="55"/>
      <c r="C360" s="72"/>
      <c r="D360" s="58" t="s">
        <v>86</v>
      </c>
      <c r="E360" s="212">
        <f t="shared" ref="E360:J361" si="105">E364+E367</f>
        <v>90</v>
      </c>
      <c r="F360" s="212">
        <f t="shared" si="105"/>
        <v>346</v>
      </c>
      <c r="G360" s="212">
        <f t="shared" si="105"/>
        <v>249</v>
      </c>
      <c r="H360" s="212">
        <f t="shared" si="105"/>
        <v>17</v>
      </c>
      <c r="I360" s="212">
        <f t="shared" si="105"/>
        <v>7</v>
      </c>
      <c r="J360" s="212">
        <f t="shared" si="105"/>
        <v>0</v>
      </c>
      <c r="K360" s="213">
        <f>SUM(E360:J360)</f>
        <v>709</v>
      </c>
      <c r="L360" s="73">
        <f>E360/K360</f>
        <v>0.12693935119887165</v>
      </c>
      <c r="M360" s="73">
        <f>F360/K360</f>
        <v>0.48801128349788436</v>
      </c>
      <c r="N360" s="73">
        <f>G360/K360</f>
        <v>0.35119887165021157</v>
      </c>
      <c r="O360" s="73">
        <f>H360/K360</f>
        <v>2.3977433004231313E-2</v>
      </c>
      <c r="P360" s="20">
        <f>I360/K360</f>
        <v>9.8730606488011286E-3</v>
      </c>
      <c r="Q360" s="255">
        <f>J360/K360</f>
        <v>0</v>
      </c>
    </row>
    <row r="361" spans="2:17" s="9" customFormat="1" x14ac:dyDescent="0.2">
      <c r="B361" s="55"/>
      <c r="C361" s="72" t="s">
        <v>10</v>
      </c>
      <c r="D361" s="74" t="s">
        <v>89</v>
      </c>
      <c r="E361" s="214">
        <f t="shared" si="105"/>
        <v>64</v>
      </c>
      <c r="F361" s="214">
        <f t="shared" si="105"/>
        <v>361</v>
      </c>
      <c r="G361" s="214">
        <f t="shared" si="105"/>
        <v>252</v>
      </c>
      <c r="H361" s="214">
        <f t="shared" si="105"/>
        <v>21</v>
      </c>
      <c r="I361" s="214">
        <f t="shared" si="105"/>
        <v>3</v>
      </c>
      <c r="J361" s="214">
        <f t="shared" si="105"/>
        <v>0</v>
      </c>
      <c r="K361" s="215">
        <f>SUM(E361:J361)</f>
        <v>701</v>
      </c>
      <c r="L361" s="86">
        <f>E361/K361</f>
        <v>9.1298145506419404E-2</v>
      </c>
      <c r="M361" s="77">
        <f>F361/K361</f>
        <v>0.51497860199714696</v>
      </c>
      <c r="N361" s="77">
        <f>G361/K361</f>
        <v>0.3594864479315264</v>
      </c>
      <c r="O361" s="77">
        <f>H361/K361</f>
        <v>2.9957203994293864E-2</v>
      </c>
      <c r="P361" s="22">
        <f>I361/K361</f>
        <v>4.2796005706134095E-3</v>
      </c>
      <c r="Q361" s="259">
        <f>J361/K361</f>
        <v>0</v>
      </c>
    </row>
    <row r="362" spans="2:17" s="9" customFormat="1" x14ac:dyDescent="0.2">
      <c r="B362" s="55"/>
      <c r="C362" s="72"/>
      <c r="D362" s="59" t="s">
        <v>23</v>
      </c>
      <c r="E362" s="356"/>
      <c r="F362" s="356"/>
      <c r="G362" s="356"/>
      <c r="H362" s="356"/>
      <c r="I362" s="356"/>
      <c r="J362" s="356"/>
      <c r="K362" s="216">
        <f>$F$5-K359</f>
        <v>2</v>
      </c>
      <c r="L362" s="364"/>
      <c r="M362" s="364"/>
      <c r="N362" s="364"/>
      <c r="O362" s="364"/>
      <c r="P362" s="365"/>
      <c r="Q362" s="366"/>
    </row>
    <row r="363" spans="2:17" s="9" customFormat="1" x14ac:dyDescent="0.2">
      <c r="B363" s="55"/>
      <c r="C363" s="68" t="s">
        <v>24</v>
      </c>
      <c r="D363" s="70" t="s">
        <v>10</v>
      </c>
      <c r="E363" s="210">
        <f t="shared" ref="E363:J363" si="106">E364+E365</f>
        <v>72</v>
      </c>
      <c r="F363" s="210">
        <f t="shared" si="106"/>
        <v>354</v>
      </c>
      <c r="G363" s="210">
        <f t="shared" si="106"/>
        <v>240</v>
      </c>
      <c r="H363" s="210">
        <f t="shared" si="106"/>
        <v>15</v>
      </c>
      <c r="I363" s="210">
        <f t="shared" si="106"/>
        <v>5</v>
      </c>
      <c r="J363" s="210">
        <f t="shared" si="106"/>
        <v>0</v>
      </c>
      <c r="K363" s="211">
        <f t="shared" ref="K363:K368" si="107">SUM(E363:J363)</f>
        <v>686</v>
      </c>
      <c r="L363" s="71">
        <f t="shared" ref="L363:L371" si="108">E363/K363</f>
        <v>0.10495626822157435</v>
      </c>
      <c r="M363" s="71">
        <f t="shared" ref="M363:M371" si="109">F363/K363</f>
        <v>0.51603498542274051</v>
      </c>
      <c r="N363" s="71">
        <f t="shared" ref="N363:N371" si="110">G363/K363</f>
        <v>0.3498542274052478</v>
      </c>
      <c r="O363" s="71">
        <f t="shared" ref="O363:O371" si="111">H363/K363</f>
        <v>2.1865889212827987E-2</v>
      </c>
      <c r="P363" s="14">
        <f t="shared" ref="P363:P371" si="112">I363/K363</f>
        <v>7.2886297376093291E-3</v>
      </c>
      <c r="Q363" s="252">
        <f t="shared" ref="Q363:Q371" si="113">J363/K363</f>
        <v>0</v>
      </c>
    </row>
    <row r="364" spans="2:17" s="9" customFormat="1" x14ac:dyDescent="0.2">
      <c r="B364" s="55" t="s">
        <v>12</v>
      </c>
      <c r="C364" s="55" t="s">
        <v>13</v>
      </c>
      <c r="D364" s="58" t="s">
        <v>86</v>
      </c>
      <c r="E364" s="322">
        <v>42</v>
      </c>
      <c r="F364" s="322">
        <v>173</v>
      </c>
      <c r="G364" s="322">
        <v>112</v>
      </c>
      <c r="H364" s="322">
        <v>6</v>
      </c>
      <c r="I364" s="322">
        <v>3</v>
      </c>
      <c r="J364" s="322">
        <v>0</v>
      </c>
      <c r="K364" s="213">
        <f t="shared" si="107"/>
        <v>336</v>
      </c>
      <c r="L364" s="73">
        <f t="shared" si="108"/>
        <v>0.125</v>
      </c>
      <c r="M364" s="73">
        <f t="shared" si="109"/>
        <v>0.51488095238095233</v>
      </c>
      <c r="N364" s="73">
        <f t="shared" si="110"/>
        <v>0.33333333333333331</v>
      </c>
      <c r="O364" s="73">
        <f t="shared" si="111"/>
        <v>1.7857142857142856E-2</v>
      </c>
      <c r="P364" s="20">
        <f t="shared" si="112"/>
        <v>8.9285714285714281E-3</v>
      </c>
      <c r="Q364" s="255">
        <f t="shared" si="113"/>
        <v>0</v>
      </c>
    </row>
    <row r="365" spans="2:17" s="9" customFormat="1" x14ac:dyDescent="0.2">
      <c r="B365" s="55"/>
      <c r="C365" s="55"/>
      <c r="D365" s="60" t="s">
        <v>89</v>
      </c>
      <c r="E365" s="324">
        <v>30</v>
      </c>
      <c r="F365" s="324">
        <v>181</v>
      </c>
      <c r="G365" s="324">
        <v>128</v>
      </c>
      <c r="H365" s="324">
        <v>9</v>
      </c>
      <c r="I365" s="324">
        <v>2</v>
      </c>
      <c r="J365" s="324">
        <v>0</v>
      </c>
      <c r="K365" s="217">
        <f t="shared" si="107"/>
        <v>350</v>
      </c>
      <c r="L365" s="90">
        <f t="shared" si="108"/>
        <v>8.5714285714285715E-2</v>
      </c>
      <c r="M365" s="81">
        <f t="shared" si="109"/>
        <v>0.51714285714285713</v>
      </c>
      <c r="N365" s="81">
        <f t="shared" si="110"/>
        <v>0.36571428571428571</v>
      </c>
      <c r="O365" s="81">
        <f t="shared" si="111"/>
        <v>2.5714285714285714E-2</v>
      </c>
      <c r="P365" s="23">
        <f t="shared" si="112"/>
        <v>5.7142857142857143E-3</v>
      </c>
      <c r="Q365" s="36">
        <f t="shared" si="113"/>
        <v>0</v>
      </c>
    </row>
    <row r="366" spans="2:17" s="9" customFormat="1" x14ac:dyDescent="0.2">
      <c r="B366" s="55"/>
      <c r="C366" s="68"/>
      <c r="D366" s="70" t="s">
        <v>10</v>
      </c>
      <c r="E366" s="210">
        <f t="shared" ref="E366:J366" si="114">E367+E368</f>
        <v>82</v>
      </c>
      <c r="F366" s="210">
        <f t="shared" si="114"/>
        <v>353</v>
      </c>
      <c r="G366" s="210">
        <f t="shared" si="114"/>
        <v>261</v>
      </c>
      <c r="H366" s="210">
        <f t="shared" si="114"/>
        <v>23</v>
      </c>
      <c r="I366" s="210">
        <f t="shared" si="114"/>
        <v>5</v>
      </c>
      <c r="J366" s="210">
        <f t="shared" si="114"/>
        <v>0</v>
      </c>
      <c r="K366" s="211">
        <f t="shared" si="107"/>
        <v>724</v>
      </c>
      <c r="L366" s="247">
        <f t="shared" si="108"/>
        <v>0.1132596685082873</v>
      </c>
      <c r="M366" s="71">
        <f t="shared" si="109"/>
        <v>0.48756906077348067</v>
      </c>
      <c r="N366" s="71">
        <f t="shared" si="110"/>
        <v>0.36049723756906077</v>
      </c>
      <c r="O366" s="71">
        <f t="shared" si="111"/>
        <v>3.1767955801104975E-2</v>
      </c>
      <c r="P366" s="14">
        <f t="shared" si="112"/>
        <v>6.9060773480662981E-3</v>
      </c>
      <c r="Q366" s="252">
        <f t="shared" si="113"/>
        <v>0</v>
      </c>
    </row>
    <row r="367" spans="2:17" s="9" customFormat="1" x14ac:dyDescent="0.2">
      <c r="B367" s="55"/>
      <c r="C367" s="55" t="s">
        <v>14</v>
      </c>
      <c r="D367" s="82" t="s">
        <v>86</v>
      </c>
      <c r="E367" s="322">
        <v>48</v>
      </c>
      <c r="F367" s="322">
        <v>173</v>
      </c>
      <c r="G367" s="322">
        <v>137</v>
      </c>
      <c r="H367" s="322">
        <v>11</v>
      </c>
      <c r="I367" s="322">
        <v>4</v>
      </c>
      <c r="J367" s="322">
        <v>0</v>
      </c>
      <c r="K367" s="218">
        <f t="shared" si="107"/>
        <v>373</v>
      </c>
      <c r="L367" s="89">
        <f t="shared" si="108"/>
        <v>0.12868632707774799</v>
      </c>
      <c r="M367" s="83">
        <f t="shared" si="109"/>
        <v>0.46380697050938335</v>
      </c>
      <c r="N367" s="83">
        <f t="shared" si="110"/>
        <v>0.36729222520107241</v>
      </c>
      <c r="O367" s="83">
        <f t="shared" si="111"/>
        <v>2.9490616621983913E-2</v>
      </c>
      <c r="P367" s="24">
        <f t="shared" si="112"/>
        <v>1.0723860589812333E-2</v>
      </c>
      <c r="Q367" s="257">
        <f t="shared" si="113"/>
        <v>0</v>
      </c>
    </row>
    <row r="368" spans="2:17" s="9" customFormat="1" x14ac:dyDescent="0.2">
      <c r="B368" s="84"/>
      <c r="C368" s="59"/>
      <c r="D368" s="59" t="s">
        <v>89</v>
      </c>
      <c r="E368" s="324">
        <v>34</v>
      </c>
      <c r="F368" s="324">
        <v>180</v>
      </c>
      <c r="G368" s="324">
        <v>124</v>
      </c>
      <c r="H368" s="324">
        <v>12</v>
      </c>
      <c r="I368" s="324">
        <v>1</v>
      </c>
      <c r="J368" s="324">
        <v>0</v>
      </c>
      <c r="K368" s="216">
        <f t="shared" si="107"/>
        <v>351</v>
      </c>
      <c r="L368" s="85">
        <f t="shared" si="108"/>
        <v>9.686609686609686E-2</v>
      </c>
      <c r="M368" s="85">
        <f t="shared" si="109"/>
        <v>0.51282051282051277</v>
      </c>
      <c r="N368" s="85">
        <f t="shared" si="110"/>
        <v>0.35327635327635326</v>
      </c>
      <c r="O368" s="85">
        <f t="shared" si="111"/>
        <v>3.4188034188034191E-2</v>
      </c>
      <c r="P368" s="21">
        <f t="shared" si="112"/>
        <v>2.8490028490028491E-3</v>
      </c>
      <c r="Q368" s="256">
        <f t="shared" si="113"/>
        <v>0</v>
      </c>
    </row>
    <row r="369" spans="2:17" x14ac:dyDescent="0.2">
      <c r="B369" s="68"/>
      <c r="C369" s="69"/>
      <c r="D369" s="70" t="s">
        <v>10</v>
      </c>
      <c r="E369" s="210">
        <f t="shared" ref="E369:J369" si="115">E370+E371</f>
        <v>396</v>
      </c>
      <c r="F369" s="210">
        <f t="shared" si="115"/>
        <v>955</v>
      </c>
      <c r="G369" s="210">
        <f t="shared" si="115"/>
        <v>772</v>
      </c>
      <c r="H369" s="210">
        <f t="shared" si="115"/>
        <v>298</v>
      </c>
      <c r="I369" s="210">
        <f t="shared" si="115"/>
        <v>70</v>
      </c>
      <c r="J369" s="210">
        <f t="shared" si="115"/>
        <v>20</v>
      </c>
      <c r="K369" s="211">
        <f>SUM(K370:K371)</f>
        <v>2511</v>
      </c>
      <c r="L369" s="71">
        <f t="shared" si="108"/>
        <v>0.15770609318996415</v>
      </c>
      <c r="M369" s="71">
        <f t="shared" si="109"/>
        <v>0.38032656312226204</v>
      </c>
      <c r="N369" s="71">
        <f t="shared" si="110"/>
        <v>0.30744723217841496</v>
      </c>
      <c r="O369" s="71">
        <f t="shared" si="111"/>
        <v>0.11867781760254878</v>
      </c>
      <c r="P369" s="14">
        <f t="shared" si="112"/>
        <v>2.7877339705296694E-2</v>
      </c>
      <c r="Q369" s="252">
        <f t="shared" si="113"/>
        <v>7.9649542015133405E-3</v>
      </c>
    </row>
    <row r="370" spans="2:17" x14ac:dyDescent="0.2">
      <c r="B370" s="55"/>
      <c r="C370" s="72"/>
      <c r="D370" s="58" t="s">
        <v>86</v>
      </c>
      <c r="E370" s="212">
        <f t="shared" ref="E370:J371" si="116">E374+E377</f>
        <v>208</v>
      </c>
      <c r="F370" s="212">
        <f t="shared" si="116"/>
        <v>479</v>
      </c>
      <c r="G370" s="212">
        <f t="shared" si="116"/>
        <v>363</v>
      </c>
      <c r="H370" s="212">
        <f t="shared" si="116"/>
        <v>180</v>
      </c>
      <c r="I370" s="212">
        <f t="shared" si="116"/>
        <v>42</v>
      </c>
      <c r="J370" s="212">
        <f t="shared" si="116"/>
        <v>13</v>
      </c>
      <c r="K370" s="213">
        <f>SUM(E370:J370)</f>
        <v>1285</v>
      </c>
      <c r="L370" s="73">
        <f t="shared" si="108"/>
        <v>0.16186770428015565</v>
      </c>
      <c r="M370" s="73">
        <f t="shared" si="109"/>
        <v>0.3727626459143969</v>
      </c>
      <c r="N370" s="73">
        <f t="shared" si="110"/>
        <v>0.28249027237354085</v>
      </c>
      <c r="O370" s="73">
        <f t="shared" si="111"/>
        <v>0.14007782101167315</v>
      </c>
      <c r="P370" s="20">
        <f t="shared" si="112"/>
        <v>3.2684824902723737E-2</v>
      </c>
      <c r="Q370" s="255">
        <f t="shared" si="113"/>
        <v>1.0116731517509728E-2</v>
      </c>
    </row>
    <row r="371" spans="2:17" x14ac:dyDescent="0.2">
      <c r="B371" s="55"/>
      <c r="C371" s="72" t="s">
        <v>10</v>
      </c>
      <c r="D371" s="74" t="s">
        <v>89</v>
      </c>
      <c r="E371" s="214">
        <f t="shared" si="116"/>
        <v>188</v>
      </c>
      <c r="F371" s="214">
        <f t="shared" si="116"/>
        <v>476</v>
      </c>
      <c r="G371" s="214">
        <f t="shared" si="116"/>
        <v>409</v>
      </c>
      <c r="H371" s="214">
        <f t="shared" si="116"/>
        <v>118</v>
      </c>
      <c r="I371" s="214">
        <f t="shared" si="116"/>
        <v>28</v>
      </c>
      <c r="J371" s="214">
        <f t="shared" si="116"/>
        <v>7</v>
      </c>
      <c r="K371" s="215">
        <f>SUM(E371:J371)</f>
        <v>1226</v>
      </c>
      <c r="L371" s="86">
        <f t="shared" si="108"/>
        <v>0.15334420880913541</v>
      </c>
      <c r="M371" s="77">
        <f t="shared" si="109"/>
        <v>0.38825448613376834</v>
      </c>
      <c r="N371" s="77">
        <f t="shared" si="110"/>
        <v>0.33360522022838501</v>
      </c>
      <c r="O371" s="77">
        <f t="shared" si="111"/>
        <v>9.6247960848287115E-2</v>
      </c>
      <c r="P371" s="22">
        <f t="shared" si="112"/>
        <v>2.2838499184339316E-2</v>
      </c>
      <c r="Q371" s="259">
        <f t="shared" si="113"/>
        <v>5.7096247960848291E-3</v>
      </c>
    </row>
    <row r="372" spans="2:17" x14ac:dyDescent="0.2">
      <c r="B372" s="55"/>
      <c r="C372" s="72"/>
      <c r="D372" s="59" t="s">
        <v>23</v>
      </c>
      <c r="E372" s="224"/>
      <c r="F372" s="224"/>
      <c r="G372" s="224"/>
      <c r="H372" s="224"/>
      <c r="I372" s="224"/>
      <c r="J372" s="224"/>
      <c r="K372" s="216">
        <f>$F$8-K369</f>
        <v>9</v>
      </c>
      <c r="L372" s="258"/>
      <c r="M372" s="80"/>
      <c r="N372" s="80"/>
      <c r="O372" s="80"/>
      <c r="P372" s="35"/>
      <c r="Q372" s="253"/>
    </row>
    <row r="373" spans="2:17" s="9" customFormat="1" x14ac:dyDescent="0.2">
      <c r="B373" s="55"/>
      <c r="C373" s="68" t="s">
        <v>24</v>
      </c>
      <c r="D373" s="70" t="s">
        <v>10</v>
      </c>
      <c r="E373" s="210">
        <f t="shared" ref="E373:J373" si="117">E374+E375</f>
        <v>229</v>
      </c>
      <c r="F373" s="210">
        <f t="shared" si="117"/>
        <v>571</v>
      </c>
      <c r="G373" s="210">
        <f t="shared" si="117"/>
        <v>369</v>
      </c>
      <c r="H373" s="210">
        <f t="shared" si="117"/>
        <v>106</v>
      </c>
      <c r="I373" s="210">
        <f t="shared" si="117"/>
        <v>26</v>
      </c>
      <c r="J373" s="210">
        <f t="shared" si="117"/>
        <v>7</v>
      </c>
      <c r="K373" s="211">
        <f t="shared" ref="K373:K381" si="118">SUM(E373:J373)</f>
        <v>1308</v>
      </c>
      <c r="L373" s="71">
        <f t="shared" ref="L373:L381" si="119">E373/K373</f>
        <v>0.17507645259938837</v>
      </c>
      <c r="M373" s="71">
        <f t="shared" ref="M373:M381" si="120">F373/K373</f>
        <v>0.43654434250764523</v>
      </c>
      <c r="N373" s="71">
        <f t="shared" ref="N373:N381" si="121">G373/K373</f>
        <v>0.28211009174311924</v>
      </c>
      <c r="O373" s="71">
        <f t="shared" ref="O373:O381" si="122">H373/K373</f>
        <v>8.1039755351681952E-2</v>
      </c>
      <c r="P373" s="14">
        <f t="shared" ref="P373:P381" si="123">I373/K373</f>
        <v>1.9877675840978593E-2</v>
      </c>
      <c r="Q373" s="252">
        <f t="shared" ref="Q373:Q381" si="124">J373/K373</f>
        <v>5.3516819571865441E-3</v>
      </c>
    </row>
    <row r="374" spans="2:17" s="9" customFormat="1" x14ac:dyDescent="0.2">
      <c r="B374" s="55" t="s">
        <v>15</v>
      </c>
      <c r="C374" s="55" t="s">
        <v>13</v>
      </c>
      <c r="D374" s="58" t="s">
        <v>86</v>
      </c>
      <c r="E374" s="322">
        <v>120</v>
      </c>
      <c r="F374" s="322">
        <v>285</v>
      </c>
      <c r="G374" s="322">
        <v>185</v>
      </c>
      <c r="H374" s="322">
        <v>65</v>
      </c>
      <c r="I374" s="322">
        <v>17</v>
      </c>
      <c r="J374" s="322">
        <v>3</v>
      </c>
      <c r="K374" s="213">
        <f t="shared" si="118"/>
        <v>675</v>
      </c>
      <c r="L374" s="73">
        <f t="shared" si="119"/>
        <v>0.17777777777777778</v>
      </c>
      <c r="M374" s="73">
        <f t="shared" si="120"/>
        <v>0.42222222222222222</v>
      </c>
      <c r="N374" s="73">
        <f t="shared" si="121"/>
        <v>0.27407407407407408</v>
      </c>
      <c r="O374" s="73">
        <f t="shared" si="122"/>
        <v>9.6296296296296297E-2</v>
      </c>
      <c r="P374" s="20">
        <f t="shared" si="123"/>
        <v>2.5185185185185185E-2</v>
      </c>
      <c r="Q374" s="255">
        <f t="shared" si="124"/>
        <v>4.4444444444444444E-3</v>
      </c>
    </row>
    <row r="375" spans="2:17" s="9" customFormat="1" x14ac:dyDescent="0.2">
      <c r="B375" s="55"/>
      <c r="C375" s="55"/>
      <c r="D375" s="60" t="s">
        <v>89</v>
      </c>
      <c r="E375" s="324">
        <v>109</v>
      </c>
      <c r="F375" s="324">
        <v>286</v>
      </c>
      <c r="G375" s="324">
        <v>184</v>
      </c>
      <c r="H375" s="324">
        <v>41</v>
      </c>
      <c r="I375" s="324">
        <v>9</v>
      </c>
      <c r="J375" s="324">
        <v>4</v>
      </c>
      <c r="K375" s="217">
        <f t="shared" si="118"/>
        <v>633</v>
      </c>
      <c r="L375" s="90">
        <f t="shared" si="119"/>
        <v>0.17219589257503951</v>
      </c>
      <c r="M375" s="81">
        <f t="shared" si="120"/>
        <v>0.4518167456556082</v>
      </c>
      <c r="N375" s="81">
        <f t="shared" si="121"/>
        <v>0.29067930489731436</v>
      </c>
      <c r="O375" s="81">
        <f t="shared" si="122"/>
        <v>6.4770932069510262E-2</v>
      </c>
      <c r="P375" s="23">
        <f t="shared" si="123"/>
        <v>1.4218009478672985E-2</v>
      </c>
      <c r="Q375" s="36">
        <f t="shared" si="124"/>
        <v>6.3191153238546603E-3</v>
      </c>
    </row>
    <row r="376" spans="2:17" s="9" customFormat="1" x14ac:dyDescent="0.2">
      <c r="B376" s="55"/>
      <c r="C376" s="68"/>
      <c r="D376" s="70" t="s">
        <v>10</v>
      </c>
      <c r="E376" s="210">
        <f t="shared" ref="E376:J376" si="125">E377+E378</f>
        <v>167</v>
      </c>
      <c r="F376" s="210">
        <f t="shared" si="125"/>
        <v>384</v>
      </c>
      <c r="G376" s="210">
        <f t="shared" si="125"/>
        <v>403</v>
      </c>
      <c r="H376" s="210">
        <f t="shared" si="125"/>
        <v>192</v>
      </c>
      <c r="I376" s="210">
        <f t="shared" si="125"/>
        <v>44</v>
      </c>
      <c r="J376" s="210">
        <f t="shared" si="125"/>
        <v>13</v>
      </c>
      <c r="K376" s="211">
        <f t="shared" si="118"/>
        <v>1203</v>
      </c>
      <c r="L376" s="247">
        <f t="shared" si="119"/>
        <v>0.13881961762261014</v>
      </c>
      <c r="M376" s="71">
        <f t="shared" si="120"/>
        <v>0.31920199501246882</v>
      </c>
      <c r="N376" s="71">
        <f t="shared" si="121"/>
        <v>0.3349958437240233</v>
      </c>
      <c r="O376" s="71">
        <f t="shared" si="122"/>
        <v>0.15960099750623441</v>
      </c>
      <c r="P376" s="14">
        <f t="shared" si="123"/>
        <v>3.657522859517872E-2</v>
      </c>
      <c r="Q376" s="252">
        <f t="shared" si="124"/>
        <v>1.0806317539484621E-2</v>
      </c>
    </row>
    <row r="377" spans="2:17" s="9" customFormat="1" x14ac:dyDescent="0.2">
      <c r="B377" s="55"/>
      <c r="C377" s="55" t="s">
        <v>16</v>
      </c>
      <c r="D377" s="82" t="s">
        <v>86</v>
      </c>
      <c r="E377" s="322">
        <v>88</v>
      </c>
      <c r="F377" s="322">
        <v>194</v>
      </c>
      <c r="G377" s="322">
        <v>178</v>
      </c>
      <c r="H377" s="322">
        <v>115</v>
      </c>
      <c r="I377" s="322">
        <v>25</v>
      </c>
      <c r="J377" s="322">
        <v>10</v>
      </c>
      <c r="K377" s="218">
        <f t="shared" si="118"/>
        <v>610</v>
      </c>
      <c r="L377" s="89">
        <f t="shared" si="119"/>
        <v>0.14426229508196722</v>
      </c>
      <c r="M377" s="83">
        <f t="shared" si="120"/>
        <v>0.31803278688524589</v>
      </c>
      <c r="N377" s="83">
        <f t="shared" si="121"/>
        <v>0.29180327868852457</v>
      </c>
      <c r="O377" s="83">
        <f t="shared" si="122"/>
        <v>0.18852459016393441</v>
      </c>
      <c r="P377" s="24">
        <f t="shared" si="123"/>
        <v>4.0983606557377046E-2</v>
      </c>
      <c r="Q377" s="257">
        <f t="shared" si="124"/>
        <v>1.6393442622950821E-2</v>
      </c>
    </row>
    <row r="378" spans="2:17" s="9" customFormat="1" x14ac:dyDescent="0.2">
      <c r="B378" s="84"/>
      <c r="C378" s="59"/>
      <c r="D378" s="59" t="s">
        <v>89</v>
      </c>
      <c r="E378" s="324">
        <v>79</v>
      </c>
      <c r="F378" s="324">
        <v>190</v>
      </c>
      <c r="G378" s="324">
        <v>225</v>
      </c>
      <c r="H378" s="324">
        <v>77</v>
      </c>
      <c r="I378" s="324">
        <v>19</v>
      </c>
      <c r="J378" s="324">
        <v>3</v>
      </c>
      <c r="K378" s="216">
        <f t="shared" si="118"/>
        <v>593</v>
      </c>
      <c r="L378" s="85">
        <f t="shared" si="119"/>
        <v>0.13322091062394603</v>
      </c>
      <c r="M378" s="85">
        <f t="shared" si="120"/>
        <v>0.32040472175379425</v>
      </c>
      <c r="N378" s="85">
        <f t="shared" si="121"/>
        <v>0.37942664418212479</v>
      </c>
      <c r="O378" s="85">
        <f t="shared" si="122"/>
        <v>0.12984822934232715</v>
      </c>
      <c r="P378" s="21">
        <f t="shared" si="123"/>
        <v>3.2040472175379427E-2</v>
      </c>
      <c r="Q378" s="256">
        <f t="shared" si="124"/>
        <v>5.0590219224283303E-3</v>
      </c>
    </row>
    <row r="379" spans="2:17" s="9" customFormat="1" x14ac:dyDescent="0.2">
      <c r="B379" s="68"/>
      <c r="C379" s="69"/>
      <c r="D379" s="70" t="s">
        <v>10</v>
      </c>
      <c r="E379" s="210">
        <f t="shared" ref="E379:J379" si="126">E380+E381</f>
        <v>345</v>
      </c>
      <c r="F379" s="210">
        <f t="shared" si="126"/>
        <v>529</v>
      </c>
      <c r="G379" s="210">
        <f t="shared" si="126"/>
        <v>435</v>
      </c>
      <c r="H379" s="210">
        <f t="shared" si="126"/>
        <v>237</v>
      </c>
      <c r="I379" s="210">
        <f t="shared" si="126"/>
        <v>62</v>
      </c>
      <c r="J379" s="210">
        <f t="shared" si="126"/>
        <v>16</v>
      </c>
      <c r="K379" s="211">
        <f t="shared" si="118"/>
        <v>1624</v>
      </c>
      <c r="L379" s="71">
        <f t="shared" si="119"/>
        <v>0.2124384236453202</v>
      </c>
      <c r="M379" s="71">
        <f t="shared" si="120"/>
        <v>0.32573891625615764</v>
      </c>
      <c r="N379" s="71">
        <f t="shared" si="121"/>
        <v>0.26785714285714285</v>
      </c>
      <c r="O379" s="71">
        <f t="shared" si="122"/>
        <v>0.14593596059113301</v>
      </c>
      <c r="P379" s="14">
        <f t="shared" si="123"/>
        <v>3.8177339901477834E-2</v>
      </c>
      <c r="Q379" s="252">
        <f t="shared" si="124"/>
        <v>9.852216748768473E-3</v>
      </c>
    </row>
    <row r="380" spans="2:17" s="9" customFormat="1" x14ac:dyDescent="0.2">
      <c r="B380" s="55"/>
      <c r="C380" s="72"/>
      <c r="D380" s="58" t="s">
        <v>86</v>
      </c>
      <c r="E380" s="322">
        <v>154</v>
      </c>
      <c r="F380" s="322">
        <v>282</v>
      </c>
      <c r="G380" s="322">
        <v>247</v>
      </c>
      <c r="H380" s="322">
        <v>147</v>
      </c>
      <c r="I380" s="322">
        <v>44</v>
      </c>
      <c r="J380" s="322">
        <v>8</v>
      </c>
      <c r="K380" s="213">
        <f t="shared" si="118"/>
        <v>882</v>
      </c>
      <c r="L380" s="73">
        <f t="shared" si="119"/>
        <v>0.17460317460317459</v>
      </c>
      <c r="M380" s="73">
        <f t="shared" si="120"/>
        <v>0.31972789115646261</v>
      </c>
      <c r="N380" s="73">
        <f t="shared" si="121"/>
        <v>0.2800453514739229</v>
      </c>
      <c r="O380" s="73">
        <f t="shared" si="122"/>
        <v>0.16666666666666666</v>
      </c>
      <c r="P380" s="20">
        <f t="shared" si="123"/>
        <v>4.9886621315192746E-2</v>
      </c>
      <c r="Q380" s="255">
        <f t="shared" si="124"/>
        <v>9.0702947845804991E-3</v>
      </c>
    </row>
    <row r="381" spans="2:17" s="9" customFormat="1" x14ac:dyDescent="0.2">
      <c r="B381" s="55" t="s">
        <v>25</v>
      </c>
      <c r="C381" s="26" t="s">
        <v>16</v>
      </c>
      <c r="D381" s="74" t="s">
        <v>89</v>
      </c>
      <c r="E381" s="334">
        <v>191</v>
      </c>
      <c r="F381" s="334">
        <v>247</v>
      </c>
      <c r="G381" s="334">
        <v>188</v>
      </c>
      <c r="H381" s="334">
        <v>90</v>
      </c>
      <c r="I381" s="334">
        <v>18</v>
      </c>
      <c r="J381" s="334">
        <v>8</v>
      </c>
      <c r="K381" s="215">
        <f t="shared" si="118"/>
        <v>742</v>
      </c>
      <c r="L381" s="86">
        <f t="shared" si="119"/>
        <v>0.25741239892183287</v>
      </c>
      <c r="M381" s="77">
        <f t="shared" si="120"/>
        <v>0.3328840970350404</v>
      </c>
      <c r="N381" s="77">
        <f t="shared" si="121"/>
        <v>0.25336927223719674</v>
      </c>
      <c r="O381" s="77">
        <f t="shared" si="122"/>
        <v>0.12129380053908356</v>
      </c>
      <c r="P381" s="22">
        <f t="shared" si="123"/>
        <v>2.4258760107816711E-2</v>
      </c>
      <c r="Q381" s="259">
        <f t="shared" si="124"/>
        <v>1.078167115902965E-2</v>
      </c>
    </row>
    <row r="382" spans="2:17" ht="13.8" thickBot="1" x14ac:dyDescent="0.25">
      <c r="B382" s="55"/>
      <c r="C382" s="72"/>
      <c r="D382" s="91" t="s">
        <v>23</v>
      </c>
      <c r="E382" s="225"/>
      <c r="F382" s="225"/>
      <c r="G382" s="225"/>
      <c r="H382" s="225"/>
      <c r="I382" s="225"/>
      <c r="J382" s="225"/>
      <c r="K382" s="221">
        <f>$F$11-K379</f>
        <v>6</v>
      </c>
      <c r="L382" s="428"/>
      <c r="M382" s="429"/>
      <c r="N382" s="429"/>
      <c r="O382" s="429"/>
      <c r="P382" s="430"/>
      <c r="Q382" s="431"/>
    </row>
    <row r="383" spans="2:17" ht="13.8" thickTop="1" x14ac:dyDescent="0.2">
      <c r="B383" s="92"/>
      <c r="C383" s="93"/>
      <c r="D383" s="94" t="s">
        <v>10</v>
      </c>
      <c r="E383" s="222">
        <f t="shared" ref="E383:K383" si="127">SUM(E384:E385)</f>
        <v>895</v>
      </c>
      <c r="F383" s="222">
        <f t="shared" si="127"/>
        <v>2191</v>
      </c>
      <c r="G383" s="222">
        <f t="shared" si="127"/>
        <v>1708</v>
      </c>
      <c r="H383" s="222">
        <f t="shared" si="127"/>
        <v>573</v>
      </c>
      <c r="I383" s="222">
        <f t="shared" si="127"/>
        <v>142</v>
      </c>
      <c r="J383" s="222">
        <f t="shared" si="127"/>
        <v>36</v>
      </c>
      <c r="K383" s="223">
        <f t="shared" si="127"/>
        <v>5545</v>
      </c>
      <c r="L383" s="85">
        <f>E383/K383</f>
        <v>0.16140667267808836</v>
      </c>
      <c r="M383" s="85">
        <f>F383/K383</f>
        <v>0.3951307484220018</v>
      </c>
      <c r="N383" s="85">
        <f>G383/K383</f>
        <v>0.30802524797114517</v>
      </c>
      <c r="O383" s="85">
        <f>H383/K383</f>
        <v>0.10333633904418395</v>
      </c>
      <c r="P383" s="21">
        <f>I383/K383</f>
        <v>2.5608656447249776E-2</v>
      </c>
      <c r="Q383" s="256">
        <f>J383/K383</f>
        <v>6.4923354373309285E-3</v>
      </c>
    </row>
    <row r="384" spans="2:17" x14ac:dyDescent="0.2">
      <c r="B384" s="55"/>
      <c r="C384" s="72"/>
      <c r="D384" s="58" t="s">
        <v>86</v>
      </c>
      <c r="E384" s="212">
        <f t="shared" ref="E384:J385" si="128">E360+E370+E380</f>
        <v>452</v>
      </c>
      <c r="F384" s="212">
        <f t="shared" si="128"/>
        <v>1107</v>
      </c>
      <c r="G384" s="212">
        <f t="shared" si="128"/>
        <v>859</v>
      </c>
      <c r="H384" s="212">
        <f t="shared" si="128"/>
        <v>344</v>
      </c>
      <c r="I384" s="212">
        <f t="shared" si="128"/>
        <v>93</v>
      </c>
      <c r="J384" s="212">
        <f t="shared" si="128"/>
        <v>21</v>
      </c>
      <c r="K384" s="213">
        <f>SUM(E384:J384)</f>
        <v>2876</v>
      </c>
      <c r="L384" s="73">
        <f>E384/K384</f>
        <v>0.15716272600834491</v>
      </c>
      <c r="M384" s="73">
        <f>F384/K384</f>
        <v>0.38490959666203062</v>
      </c>
      <c r="N384" s="73">
        <f>G384/K384</f>
        <v>0.29867872044506261</v>
      </c>
      <c r="O384" s="73">
        <f>H384/K384</f>
        <v>0.11961057023643949</v>
      </c>
      <c r="P384" s="20">
        <f>I384/K384</f>
        <v>3.2336578581363004E-2</v>
      </c>
      <c r="Q384" s="255">
        <f>J384/K384</f>
        <v>7.3018080667593879E-3</v>
      </c>
    </row>
    <row r="385" spans="2:17" x14ac:dyDescent="0.2">
      <c r="B385" s="96" t="s">
        <v>10</v>
      </c>
      <c r="C385" s="26"/>
      <c r="D385" s="74" t="s">
        <v>89</v>
      </c>
      <c r="E385" s="214">
        <f t="shared" si="128"/>
        <v>443</v>
      </c>
      <c r="F385" s="214">
        <f t="shared" si="128"/>
        <v>1084</v>
      </c>
      <c r="G385" s="214">
        <f t="shared" si="128"/>
        <v>849</v>
      </c>
      <c r="H385" s="214">
        <f t="shared" si="128"/>
        <v>229</v>
      </c>
      <c r="I385" s="214">
        <f t="shared" si="128"/>
        <v>49</v>
      </c>
      <c r="J385" s="214">
        <f t="shared" si="128"/>
        <v>15</v>
      </c>
      <c r="K385" s="215">
        <f>SUM(E385:J385)</f>
        <v>2669</v>
      </c>
      <c r="L385" s="86">
        <f>E385/K385</f>
        <v>0.16597976770325965</v>
      </c>
      <c r="M385" s="77">
        <f>F385/K385</f>
        <v>0.40614462345447733</v>
      </c>
      <c r="N385" s="77">
        <f>G385/K385</f>
        <v>0.31809666541775944</v>
      </c>
      <c r="O385" s="77">
        <f>H385/K385</f>
        <v>8.5799925065567634E-2</v>
      </c>
      <c r="P385" s="22">
        <f>I385/K385</f>
        <v>1.8358935931060322E-2</v>
      </c>
      <c r="Q385" s="259">
        <f>J385/K385</f>
        <v>5.6200824278756084E-3</v>
      </c>
    </row>
    <row r="386" spans="2:17" x14ac:dyDescent="0.2">
      <c r="B386" s="84"/>
      <c r="C386" s="97"/>
      <c r="D386" s="59" t="s">
        <v>23</v>
      </c>
      <c r="E386" s="224"/>
      <c r="F386" s="224"/>
      <c r="G386" s="224"/>
      <c r="H386" s="224"/>
      <c r="I386" s="224"/>
      <c r="J386" s="224"/>
      <c r="K386" s="216">
        <f>K362+K372+K382</f>
        <v>17</v>
      </c>
      <c r="L386" s="80"/>
      <c r="M386" s="80"/>
      <c r="N386" s="80"/>
      <c r="O386" s="80"/>
      <c r="P386" s="35"/>
      <c r="Q386" s="253"/>
    </row>
    <row r="387" spans="2:17" x14ac:dyDescent="0.2">
      <c r="B387" s="51"/>
      <c r="C387" s="51"/>
      <c r="D387" s="51"/>
      <c r="E387" s="52"/>
      <c r="F387" s="52"/>
      <c r="G387" s="52"/>
      <c r="H387" s="52"/>
      <c r="I387" s="52"/>
      <c r="J387" s="53"/>
      <c r="K387" s="53"/>
      <c r="L387" s="53"/>
      <c r="M387" s="53"/>
      <c r="N387" s="52"/>
      <c r="O387" s="53"/>
    </row>
    <row r="388" spans="2:17" s="9" customFormat="1" x14ac:dyDescent="0.2">
      <c r="B388" s="304" t="s">
        <v>77</v>
      </c>
      <c r="C388" s="65"/>
      <c r="D388" s="66"/>
      <c r="E388" s="64"/>
      <c r="F388" s="64"/>
      <c r="G388" s="64"/>
      <c r="H388" s="64"/>
      <c r="I388" s="64"/>
      <c r="J388" s="63"/>
      <c r="K388" s="63"/>
      <c r="L388" s="63"/>
      <c r="M388" s="63"/>
      <c r="N388" s="64"/>
      <c r="O388" s="63"/>
      <c r="P388" s="10"/>
      <c r="Q388" s="10"/>
    </row>
    <row r="389" spans="2:17" ht="19.2" x14ac:dyDescent="0.2">
      <c r="B389" s="67" t="s">
        <v>9</v>
      </c>
      <c r="C389" s="67" t="s">
        <v>19</v>
      </c>
      <c r="D389" s="405" t="s">
        <v>20</v>
      </c>
      <c r="E389" s="11" t="s">
        <v>94</v>
      </c>
      <c r="F389" s="11" t="s">
        <v>50</v>
      </c>
      <c r="G389" s="11" t="s">
        <v>51</v>
      </c>
      <c r="H389" s="11" t="s">
        <v>52</v>
      </c>
      <c r="I389" s="11" t="s">
        <v>53</v>
      </c>
      <c r="J389" s="11" t="s">
        <v>93</v>
      </c>
      <c r="K389" s="12" t="s">
        <v>10</v>
      </c>
      <c r="L389" s="11" t="s">
        <v>94</v>
      </c>
      <c r="M389" s="11" t="s">
        <v>50</v>
      </c>
      <c r="N389" s="11" t="s">
        <v>51</v>
      </c>
      <c r="O389" s="11" t="s">
        <v>52</v>
      </c>
      <c r="P389" s="11" t="s">
        <v>53</v>
      </c>
      <c r="Q389" s="11" t="s">
        <v>93</v>
      </c>
    </row>
    <row r="390" spans="2:17" s="9" customFormat="1" x14ac:dyDescent="0.2">
      <c r="B390" s="68"/>
      <c r="C390" s="69"/>
      <c r="D390" s="70" t="s">
        <v>10</v>
      </c>
      <c r="E390" s="210">
        <f t="shared" ref="E390:J390" si="129">E391+E392</f>
        <v>7</v>
      </c>
      <c r="F390" s="210">
        <f t="shared" si="129"/>
        <v>203</v>
      </c>
      <c r="G390" s="210">
        <f t="shared" si="129"/>
        <v>931</v>
      </c>
      <c r="H390" s="210">
        <f t="shared" si="129"/>
        <v>257</v>
      </c>
      <c r="I390" s="210">
        <f t="shared" si="129"/>
        <v>10</v>
      </c>
      <c r="J390" s="210">
        <f t="shared" si="129"/>
        <v>1</v>
      </c>
      <c r="K390" s="211">
        <f>SUM(K391:K392)</f>
        <v>1409</v>
      </c>
      <c r="L390" s="71">
        <f>E390/K390</f>
        <v>4.9680624556422996E-3</v>
      </c>
      <c r="M390" s="71">
        <f>F390/K390</f>
        <v>0.1440738112136267</v>
      </c>
      <c r="N390" s="71">
        <f>G390/K390</f>
        <v>0.66075230660042583</v>
      </c>
      <c r="O390" s="71">
        <f>H390/K390</f>
        <v>0.18239886444286729</v>
      </c>
      <c r="P390" s="14">
        <f>I390/K390</f>
        <v>7.0972320794889989E-3</v>
      </c>
      <c r="Q390" s="252">
        <f>J390/K390</f>
        <v>7.0972320794889996E-4</v>
      </c>
    </row>
    <row r="391" spans="2:17" s="9" customFormat="1" x14ac:dyDescent="0.2">
      <c r="B391" s="55"/>
      <c r="C391" s="72"/>
      <c r="D391" s="58" t="s">
        <v>86</v>
      </c>
      <c r="E391" s="212">
        <f t="shared" ref="E391:J392" si="130">E395+E398</f>
        <v>4</v>
      </c>
      <c r="F391" s="212">
        <f t="shared" si="130"/>
        <v>97</v>
      </c>
      <c r="G391" s="212">
        <f t="shared" si="130"/>
        <v>479</v>
      </c>
      <c r="H391" s="212">
        <f t="shared" si="130"/>
        <v>124</v>
      </c>
      <c r="I391" s="212">
        <f t="shared" si="130"/>
        <v>5</v>
      </c>
      <c r="J391" s="212">
        <f t="shared" si="130"/>
        <v>0</v>
      </c>
      <c r="K391" s="213">
        <f>SUM(E391:J391)</f>
        <v>709</v>
      </c>
      <c r="L391" s="73">
        <f>E391/K391</f>
        <v>5.6417489421720732E-3</v>
      </c>
      <c r="M391" s="73">
        <f>F391/K391</f>
        <v>0.13681241184767279</v>
      </c>
      <c r="N391" s="73">
        <f>G391/K391</f>
        <v>0.67559943582510573</v>
      </c>
      <c r="O391" s="73">
        <f>H391/K391</f>
        <v>0.17489421720733428</v>
      </c>
      <c r="P391" s="20">
        <f>I391/K391</f>
        <v>7.052186177715092E-3</v>
      </c>
      <c r="Q391" s="255">
        <f>J391/K391</f>
        <v>0</v>
      </c>
    </row>
    <row r="392" spans="2:17" s="9" customFormat="1" x14ac:dyDescent="0.2">
      <c r="B392" s="55"/>
      <c r="C392" s="72" t="s">
        <v>10</v>
      </c>
      <c r="D392" s="74" t="s">
        <v>89</v>
      </c>
      <c r="E392" s="214">
        <f t="shared" si="130"/>
        <v>3</v>
      </c>
      <c r="F392" s="214">
        <f t="shared" si="130"/>
        <v>106</v>
      </c>
      <c r="G392" s="214">
        <f t="shared" si="130"/>
        <v>452</v>
      </c>
      <c r="H392" s="214">
        <f t="shared" si="130"/>
        <v>133</v>
      </c>
      <c r="I392" s="214">
        <f t="shared" si="130"/>
        <v>5</v>
      </c>
      <c r="J392" s="214">
        <f t="shared" si="130"/>
        <v>1</v>
      </c>
      <c r="K392" s="215">
        <f>SUM(E392:J392)</f>
        <v>700</v>
      </c>
      <c r="L392" s="86">
        <f>E392/K392</f>
        <v>4.2857142857142859E-3</v>
      </c>
      <c r="M392" s="77">
        <f>F392/K392</f>
        <v>0.15142857142857144</v>
      </c>
      <c r="N392" s="77">
        <f>G392/K392</f>
        <v>0.64571428571428569</v>
      </c>
      <c r="O392" s="77">
        <f>H392/K392</f>
        <v>0.19</v>
      </c>
      <c r="P392" s="22">
        <f>I392/K392</f>
        <v>7.1428571428571426E-3</v>
      </c>
      <c r="Q392" s="259">
        <f>J392/K392</f>
        <v>1.4285714285714286E-3</v>
      </c>
    </row>
    <row r="393" spans="2:17" s="9" customFormat="1" x14ac:dyDescent="0.2">
      <c r="B393" s="55"/>
      <c r="C393" s="72"/>
      <c r="D393" s="59" t="s">
        <v>23</v>
      </c>
      <c r="E393" s="356"/>
      <c r="F393" s="356"/>
      <c r="G393" s="356"/>
      <c r="H393" s="356"/>
      <c r="I393" s="356"/>
      <c r="J393" s="356"/>
      <c r="K393" s="216">
        <f>$F$5-K390</f>
        <v>3</v>
      </c>
      <c r="L393" s="364"/>
      <c r="M393" s="364"/>
      <c r="N393" s="364"/>
      <c r="O393" s="364"/>
      <c r="P393" s="365"/>
      <c r="Q393" s="366"/>
    </row>
    <row r="394" spans="2:17" s="9" customFormat="1" x14ac:dyDescent="0.2">
      <c r="B394" s="55"/>
      <c r="C394" s="68" t="s">
        <v>24</v>
      </c>
      <c r="D394" s="70" t="s">
        <v>10</v>
      </c>
      <c r="E394" s="210">
        <f t="shared" ref="E394:J394" si="131">E395+E396</f>
        <v>6</v>
      </c>
      <c r="F394" s="210">
        <f t="shared" si="131"/>
        <v>144</v>
      </c>
      <c r="G394" s="210">
        <f t="shared" si="131"/>
        <v>459</v>
      </c>
      <c r="H394" s="210">
        <f t="shared" si="131"/>
        <v>77</v>
      </c>
      <c r="I394" s="210">
        <f t="shared" si="131"/>
        <v>0</v>
      </c>
      <c r="J394" s="210">
        <f t="shared" si="131"/>
        <v>0</v>
      </c>
      <c r="K394" s="211">
        <f t="shared" ref="K394:K399" si="132">SUM(E394:J394)</f>
        <v>686</v>
      </c>
      <c r="L394" s="71">
        <f t="shared" ref="L394:L402" si="133">E394/K394</f>
        <v>8.7463556851311956E-3</v>
      </c>
      <c r="M394" s="71">
        <f t="shared" ref="M394:M402" si="134">F394/K394</f>
        <v>0.2099125364431487</v>
      </c>
      <c r="N394" s="71">
        <f t="shared" ref="N394:N402" si="135">G394/K394</f>
        <v>0.66909620991253649</v>
      </c>
      <c r="O394" s="71">
        <f t="shared" ref="O394:O402" si="136">H394/K394</f>
        <v>0.11224489795918367</v>
      </c>
      <c r="P394" s="14">
        <f t="shared" ref="P394:P402" si="137">I394/K394</f>
        <v>0</v>
      </c>
      <c r="Q394" s="252">
        <f t="shared" ref="Q394:Q402" si="138">J394/K394</f>
        <v>0</v>
      </c>
    </row>
    <row r="395" spans="2:17" s="9" customFormat="1" x14ac:dyDescent="0.2">
      <c r="B395" s="55" t="s">
        <v>12</v>
      </c>
      <c r="C395" s="55" t="s">
        <v>13</v>
      </c>
      <c r="D395" s="58" t="s">
        <v>86</v>
      </c>
      <c r="E395" s="322">
        <v>4</v>
      </c>
      <c r="F395" s="322">
        <v>70</v>
      </c>
      <c r="G395" s="322">
        <v>228</v>
      </c>
      <c r="H395" s="322">
        <v>34</v>
      </c>
      <c r="I395" s="322">
        <v>0</v>
      </c>
      <c r="J395" s="322">
        <v>0</v>
      </c>
      <c r="K395" s="213">
        <f t="shared" si="132"/>
        <v>336</v>
      </c>
      <c r="L395" s="73">
        <f t="shared" si="133"/>
        <v>1.1904761904761904E-2</v>
      </c>
      <c r="M395" s="73">
        <f t="shared" si="134"/>
        <v>0.20833333333333334</v>
      </c>
      <c r="N395" s="73">
        <f t="shared" si="135"/>
        <v>0.6785714285714286</v>
      </c>
      <c r="O395" s="73">
        <f t="shared" si="136"/>
        <v>0.10119047619047619</v>
      </c>
      <c r="P395" s="20">
        <f t="shared" si="137"/>
        <v>0</v>
      </c>
      <c r="Q395" s="255">
        <f t="shared" si="138"/>
        <v>0</v>
      </c>
    </row>
    <row r="396" spans="2:17" s="9" customFormat="1" x14ac:dyDescent="0.2">
      <c r="B396" s="55"/>
      <c r="C396" s="55"/>
      <c r="D396" s="60" t="s">
        <v>89</v>
      </c>
      <c r="E396" s="324">
        <v>2</v>
      </c>
      <c r="F396" s="324">
        <v>74</v>
      </c>
      <c r="G396" s="324">
        <v>231</v>
      </c>
      <c r="H396" s="324">
        <v>43</v>
      </c>
      <c r="I396" s="324">
        <v>0</v>
      </c>
      <c r="J396" s="324">
        <v>0</v>
      </c>
      <c r="K396" s="217">
        <f t="shared" si="132"/>
        <v>350</v>
      </c>
      <c r="L396" s="90">
        <f t="shared" si="133"/>
        <v>5.7142857142857143E-3</v>
      </c>
      <c r="M396" s="81">
        <f t="shared" si="134"/>
        <v>0.21142857142857144</v>
      </c>
      <c r="N396" s="81">
        <f t="shared" si="135"/>
        <v>0.66</v>
      </c>
      <c r="O396" s="81">
        <f t="shared" si="136"/>
        <v>0.12285714285714286</v>
      </c>
      <c r="P396" s="23">
        <f t="shared" si="137"/>
        <v>0</v>
      </c>
      <c r="Q396" s="36">
        <f t="shared" si="138"/>
        <v>0</v>
      </c>
    </row>
    <row r="397" spans="2:17" s="9" customFormat="1" x14ac:dyDescent="0.2">
      <c r="B397" s="55"/>
      <c r="C397" s="68"/>
      <c r="D397" s="70" t="s">
        <v>10</v>
      </c>
      <c r="E397" s="210">
        <f t="shared" ref="E397:J397" si="139">E398+E399</f>
        <v>1</v>
      </c>
      <c r="F397" s="210">
        <f t="shared" si="139"/>
        <v>59</v>
      </c>
      <c r="G397" s="210">
        <f t="shared" si="139"/>
        <v>472</v>
      </c>
      <c r="H397" s="210">
        <f t="shared" si="139"/>
        <v>180</v>
      </c>
      <c r="I397" s="210">
        <f t="shared" si="139"/>
        <v>10</v>
      </c>
      <c r="J397" s="210">
        <f t="shared" si="139"/>
        <v>1</v>
      </c>
      <c r="K397" s="211">
        <f t="shared" si="132"/>
        <v>723</v>
      </c>
      <c r="L397" s="247">
        <f t="shared" si="133"/>
        <v>1.3831258644536654E-3</v>
      </c>
      <c r="M397" s="71">
        <f t="shared" si="134"/>
        <v>8.1604426002766253E-2</v>
      </c>
      <c r="N397" s="71">
        <f t="shared" si="135"/>
        <v>0.65283540802213003</v>
      </c>
      <c r="O397" s="71">
        <f t="shared" si="136"/>
        <v>0.24896265560165975</v>
      </c>
      <c r="P397" s="14">
        <f t="shared" si="137"/>
        <v>1.3831258644536652E-2</v>
      </c>
      <c r="Q397" s="252">
        <f t="shared" si="138"/>
        <v>1.3831258644536654E-3</v>
      </c>
    </row>
    <row r="398" spans="2:17" s="9" customFormat="1" x14ac:dyDescent="0.2">
      <c r="B398" s="55"/>
      <c r="C398" s="55" t="s">
        <v>14</v>
      </c>
      <c r="D398" s="82" t="s">
        <v>86</v>
      </c>
      <c r="E398" s="322">
        <v>0</v>
      </c>
      <c r="F398" s="322">
        <v>27</v>
      </c>
      <c r="G398" s="326">
        <v>251</v>
      </c>
      <c r="H398" s="322">
        <v>90</v>
      </c>
      <c r="I398" s="322">
        <v>5</v>
      </c>
      <c r="J398" s="322">
        <v>0</v>
      </c>
      <c r="K398" s="218">
        <f t="shared" si="132"/>
        <v>373</v>
      </c>
      <c r="L398" s="89">
        <f t="shared" si="133"/>
        <v>0</v>
      </c>
      <c r="M398" s="83">
        <f t="shared" si="134"/>
        <v>7.2386058981233251E-2</v>
      </c>
      <c r="N398" s="83">
        <f t="shared" si="135"/>
        <v>0.67292225201072386</v>
      </c>
      <c r="O398" s="83">
        <f t="shared" si="136"/>
        <v>0.24128686327077747</v>
      </c>
      <c r="P398" s="24">
        <f t="shared" si="137"/>
        <v>1.3404825737265416E-2</v>
      </c>
      <c r="Q398" s="257">
        <f t="shared" si="138"/>
        <v>0</v>
      </c>
    </row>
    <row r="399" spans="2:17" s="9" customFormat="1" x14ac:dyDescent="0.2">
      <c r="B399" s="84"/>
      <c r="C399" s="59"/>
      <c r="D399" s="59" t="s">
        <v>89</v>
      </c>
      <c r="E399" s="324">
        <v>1</v>
      </c>
      <c r="F399" s="324">
        <v>32</v>
      </c>
      <c r="G399" s="324">
        <v>221</v>
      </c>
      <c r="H399" s="324">
        <v>90</v>
      </c>
      <c r="I399" s="324">
        <v>5</v>
      </c>
      <c r="J399" s="324">
        <v>1</v>
      </c>
      <c r="K399" s="216">
        <f t="shared" si="132"/>
        <v>350</v>
      </c>
      <c r="L399" s="85">
        <f t="shared" si="133"/>
        <v>2.8571428571428571E-3</v>
      </c>
      <c r="M399" s="85">
        <f t="shared" si="134"/>
        <v>9.1428571428571428E-2</v>
      </c>
      <c r="N399" s="85">
        <f t="shared" si="135"/>
        <v>0.63142857142857145</v>
      </c>
      <c r="O399" s="85">
        <f t="shared" si="136"/>
        <v>0.25714285714285712</v>
      </c>
      <c r="P399" s="21">
        <f t="shared" si="137"/>
        <v>1.4285714285714285E-2</v>
      </c>
      <c r="Q399" s="256">
        <f t="shared" si="138"/>
        <v>2.8571428571428571E-3</v>
      </c>
    </row>
    <row r="400" spans="2:17" x14ac:dyDescent="0.2">
      <c r="B400" s="68"/>
      <c r="C400" s="69"/>
      <c r="D400" s="70" t="s">
        <v>10</v>
      </c>
      <c r="E400" s="210">
        <f t="shared" ref="E400:J400" si="140">E401+E402</f>
        <v>12</v>
      </c>
      <c r="F400" s="210">
        <f t="shared" si="140"/>
        <v>37</v>
      </c>
      <c r="G400" s="210">
        <f t="shared" si="140"/>
        <v>406</v>
      </c>
      <c r="H400" s="210">
        <f t="shared" si="140"/>
        <v>932</v>
      </c>
      <c r="I400" s="210">
        <f t="shared" si="140"/>
        <v>808</v>
      </c>
      <c r="J400" s="210">
        <f t="shared" si="140"/>
        <v>318</v>
      </c>
      <c r="K400" s="211">
        <f>SUM(K401:K402)</f>
        <v>2513</v>
      </c>
      <c r="L400" s="71">
        <f t="shared" si="133"/>
        <v>4.7751691205730204E-3</v>
      </c>
      <c r="M400" s="71">
        <f t="shared" si="134"/>
        <v>1.4723438121766812E-2</v>
      </c>
      <c r="N400" s="71">
        <f t="shared" si="135"/>
        <v>0.16155988857938719</v>
      </c>
      <c r="O400" s="71">
        <f t="shared" si="136"/>
        <v>0.37087146836450458</v>
      </c>
      <c r="P400" s="14">
        <f t="shared" si="137"/>
        <v>0.32152805411858337</v>
      </c>
      <c r="Q400" s="252">
        <f t="shared" si="138"/>
        <v>0.12654198169518505</v>
      </c>
    </row>
    <row r="401" spans="2:17" x14ac:dyDescent="0.2">
      <c r="B401" s="55"/>
      <c r="C401" s="72"/>
      <c r="D401" s="58" t="s">
        <v>86</v>
      </c>
      <c r="E401" s="212">
        <f t="shared" ref="E401:J402" si="141">E405+E408</f>
        <v>9</v>
      </c>
      <c r="F401" s="212">
        <f t="shared" si="141"/>
        <v>22</v>
      </c>
      <c r="G401" s="212">
        <f t="shared" si="141"/>
        <v>242</v>
      </c>
      <c r="H401" s="212">
        <f t="shared" si="141"/>
        <v>491</v>
      </c>
      <c r="I401" s="212">
        <f t="shared" si="141"/>
        <v>393</v>
      </c>
      <c r="J401" s="212">
        <f t="shared" si="141"/>
        <v>129</v>
      </c>
      <c r="K401" s="213">
        <f>SUM(E401:J401)</f>
        <v>1286</v>
      </c>
      <c r="L401" s="89">
        <f t="shared" si="133"/>
        <v>6.9984447900466561E-3</v>
      </c>
      <c r="M401" s="83">
        <f t="shared" si="134"/>
        <v>1.7107309486780714E-2</v>
      </c>
      <c r="N401" s="83">
        <f t="shared" si="135"/>
        <v>0.18818040435458788</v>
      </c>
      <c r="O401" s="83">
        <f t="shared" si="136"/>
        <v>0.38180404354587871</v>
      </c>
      <c r="P401" s="24">
        <f t="shared" si="137"/>
        <v>0.30559875583203733</v>
      </c>
      <c r="Q401" s="257">
        <f t="shared" si="138"/>
        <v>0.10031104199066875</v>
      </c>
    </row>
    <row r="402" spans="2:17" x14ac:dyDescent="0.2">
      <c r="B402" s="55"/>
      <c r="C402" s="72" t="s">
        <v>10</v>
      </c>
      <c r="D402" s="74" t="s">
        <v>89</v>
      </c>
      <c r="E402" s="214">
        <f t="shared" si="141"/>
        <v>3</v>
      </c>
      <c r="F402" s="214">
        <f t="shared" si="141"/>
        <v>15</v>
      </c>
      <c r="G402" s="214">
        <f t="shared" si="141"/>
        <v>164</v>
      </c>
      <c r="H402" s="214">
        <f t="shared" si="141"/>
        <v>441</v>
      </c>
      <c r="I402" s="214">
        <f t="shared" si="141"/>
        <v>415</v>
      </c>
      <c r="J402" s="214">
        <f t="shared" si="141"/>
        <v>189</v>
      </c>
      <c r="K402" s="215">
        <f>SUM(E402:J402)</f>
        <v>1227</v>
      </c>
      <c r="L402" s="332">
        <f t="shared" si="133"/>
        <v>2.4449877750611247E-3</v>
      </c>
      <c r="M402" s="332">
        <f t="shared" si="134"/>
        <v>1.2224938875305624E-2</v>
      </c>
      <c r="N402" s="332">
        <f t="shared" si="135"/>
        <v>0.13365933170334149</v>
      </c>
      <c r="O402" s="332">
        <f t="shared" si="136"/>
        <v>0.35941320293398532</v>
      </c>
      <c r="P402" s="333">
        <f t="shared" si="137"/>
        <v>0.33822330888345559</v>
      </c>
      <c r="Q402" s="443">
        <f t="shared" si="138"/>
        <v>0.15403422982885084</v>
      </c>
    </row>
    <row r="403" spans="2:17" x14ac:dyDescent="0.2">
      <c r="B403" s="55"/>
      <c r="C403" s="72"/>
      <c r="D403" s="59" t="s">
        <v>23</v>
      </c>
      <c r="E403" s="224"/>
      <c r="F403" s="224"/>
      <c r="G403" s="224"/>
      <c r="H403" s="224"/>
      <c r="I403" s="224"/>
      <c r="J403" s="224"/>
      <c r="K403" s="216">
        <f>$F$8-K400</f>
        <v>7</v>
      </c>
      <c r="L403" s="87"/>
      <c r="M403" s="88"/>
      <c r="N403" s="88"/>
      <c r="O403" s="88"/>
      <c r="P403" s="37"/>
      <c r="Q403" s="254"/>
    </row>
    <row r="404" spans="2:17" s="9" customFormat="1" x14ac:dyDescent="0.2">
      <c r="B404" s="55"/>
      <c r="C404" s="68" t="s">
        <v>24</v>
      </c>
      <c r="D404" s="70" t="s">
        <v>10</v>
      </c>
      <c r="E404" s="210">
        <f t="shared" ref="E404:J404" si="142">E405+E406</f>
        <v>4</v>
      </c>
      <c r="F404" s="210">
        <f t="shared" si="142"/>
        <v>33</v>
      </c>
      <c r="G404" s="210">
        <f t="shared" si="142"/>
        <v>320</v>
      </c>
      <c r="H404" s="210">
        <f t="shared" si="142"/>
        <v>614</v>
      </c>
      <c r="I404" s="210">
        <f t="shared" si="142"/>
        <v>268</v>
      </c>
      <c r="J404" s="210">
        <f t="shared" si="142"/>
        <v>71</v>
      </c>
      <c r="K404" s="211">
        <f t="shared" ref="K404:K412" si="143">SUM(E404:J404)</f>
        <v>1310</v>
      </c>
      <c r="L404" s="71">
        <f t="shared" ref="L404:L412" si="144">E404/K404</f>
        <v>3.0534351145038168E-3</v>
      </c>
      <c r="M404" s="71">
        <f t="shared" ref="M404:M412" si="145">F404/K404</f>
        <v>2.5190839694656488E-2</v>
      </c>
      <c r="N404" s="71">
        <f t="shared" ref="N404:N412" si="146">G404/K404</f>
        <v>0.24427480916030533</v>
      </c>
      <c r="O404" s="71">
        <f t="shared" ref="O404:O412" si="147">H404/K404</f>
        <v>0.4687022900763359</v>
      </c>
      <c r="P404" s="14">
        <f t="shared" ref="P404:P412" si="148">I404/K404</f>
        <v>0.20458015267175572</v>
      </c>
      <c r="Q404" s="252">
        <f t="shared" ref="Q404:Q412" si="149">J404/K404</f>
        <v>5.4198473282442747E-2</v>
      </c>
    </row>
    <row r="405" spans="2:17" s="9" customFormat="1" x14ac:dyDescent="0.2">
      <c r="B405" s="55" t="s">
        <v>15</v>
      </c>
      <c r="C405" s="55" t="s">
        <v>13</v>
      </c>
      <c r="D405" s="58" t="s">
        <v>86</v>
      </c>
      <c r="E405" s="322">
        <v>4</v>
      </c>
      <c r="F405" s="322">
        <v>19</v>
      </c>
      <c r="G405" s="322">
        <v>191</v>
      </c>
      <c r="H405" s="322">
        <v>314</v>
      </c>
      <c r="I405" s="322">
        <v>122</v>
      </c>
      <c r="J405" s="322">
        <v>27</v>
      </c>
      <c r="K405" s="213">
        <f t="shared" si="143"/>
        <v>677</v>
      </c>
      <c r="L405" s="73">
        <f t="shared" si="144"/>
        <v>5.9084194977843431E-3</v>
      </c>
      <c r="M405" s="73">
        <f t="shared" si="145"/>
        <v>2.8064992614475627E-2</v>
      </c>
      <c r="N405" s="73">
        <f t="shared" si="146"/>
        <v>0.28212703101920239</v>
      </c>
      <c r="O405" s="73">
        <f t="shared" si="147"/>
        <v>0.46381093057607092</v>
      </c>
      <c r="P405" s="20">
        <f t="shared" si="148"/>
        <v>0.18020679468242246</v>
      </c>
      <c r="Q405" s="255">
        <f t="shared" si="149"/>
        <v>3.9881831610044313E-2</v>
      </c>
    </row>
    <row r="406" spans="2:17" s="9" customFormat="1" x14ac:dyDescent="0.2">
      <c r="B406" s="55"/>
      <c r="C406" s="55"/>
      <c r="D406" s="60" t="s">
        <v>89</v>
      </c>
      <c r="E406" s="324">
        <v>0</v>
      </c>
      <c r="F406" s="324">
        <v>14</v>
      </c>
      <c r="G406" s="324">
        <v>129</v>
      </c>
      <c r="H406" s="324">
        <v>300</v>
      </c>
      <c r="I406" s="324">
        <v>146</v>
      </c>
      <c r="J406" s="324">
        <v>44</v>
      </c>
      <c r="K406" s="217">
        <f t="shared" si="143"/>
        <v>633</v>
      </c>
      <c r="L406" s="90">
        <f t="shared" si="144"/>
        <v>0</v>
      </c>
      <c r="M406" s="81">
        <f t="shared" si="145"/>
        <v>2.2116903633491312E-2</v>
      </c>
      <c r="N406" s="81">
        <f t="shared" si="146"/>
        <v>0.20379146919431279</v>
      </c>
      <c r="O406" s="81">
        <f t="shared" si="147"/>
        <v>0.47393364928909953</v>
      </c>
      <c r="P406" s="23">
        <f t="shared" si="148"/>
        <v>0.23064770932069512</v>
      </c>
      <c r="Q406" s="36">
        <f t="shared" si="149"/>
        <v>6.9510268562401265E-2</v>
      </c>
    </row>
    <row r="407" spans="2:17" s="9" customFormat="1" x14ac:dyDescent="0.2">
      <c r="B407" s="55"/>
      <c r="C407" s="68"/>
      <c r="D407" s="70" t="s">
        <v>10</v>
      </c>
      <c r="E407" s="210">
        <f t="shared" ref="E407:J407" si="150">E408+E409</f>
        <v>8</v>
      </c>
      <c r="F407" s="210">
        <f t="shared" si="150"/>
        <v>4</v>
      </c>
      <c r="G407" s="210">
        <f t="shared" si="150"/>
        <v>86</v>
      </c>
      <c r="H407" s="210">
        <f t="shared" si="150"/>
        <v>318</v>
      </c>
      <c r="I407" s="210">
        <f t="shared" si="150"/>
        <v>540</v>
      </c>
      <c r="J407" s="210">
        <f t="shared" si="150"/>
        <v>247</v>
      </c>
      <c r="K407" s="211">
        <f t="shared" si="143"/>
        <v>1203</v>
      </c>
      <c r="L407" s="247">
        <f t="shared" si="144"/>
        <v>6.6500415627597674E-3</v>
      </c>
      <c r="M407" s="71">
        <f t="shared" si="145"/>
        <v>3.3250207813798837E-3</v>
      </c>
      <c r="N407" s="71">
        <f t="shared" si="146"/>
        <v>7.1487946799667496E-2</v>
      </c>
      <c r="O407" s="71">
        <f t="shared" si="147"/>
        <v>0.26433915211970077</v>
      </c>
      <c r="P407" s="14">
        <f t="shared" si="148"/>
        <v>0.44887780548628431</v>
      </c>
      <c r="Q407" s="252">
        <f t="shared" si="149"/>
        <v>0.20532003325020781</v>
      </c>
    </row>
    <row r="408" spans="2:17" s="9" customFormat="1" x14ac:dyDescent="0.2">
      <c r="B408" s="55"/>
      <c r="C408" s="55" t="s">
        <v>16</v>
      </c>
      <c r="D408" s="82" t="s">
        <v>86</v>
      </c>
      <c r="E408" s="322">
        <v>5</v>
      </c>
      <c r="F408" s="322">
        <v>3</v>
      </c>
      <c r="G408" s="322">
        <v>51</v>
      </c>
      <c r="H408" s="322">
        <v>177</v>
      </c>
      <c r="I408" s="322">
        <v>271</v>
      </c>
      <c r="J408" s="322">
        <v>102</v>
      </c>
      <c r="K408" s="218">
        <f t="shared" si="143"/>
        <v>609</v>
      </c>
      <c r="L408" s="89">
        <f t="shared" si="144"/>
        <v>8.2101806239737278E-3</v>
      </c>
      <c r="M408" s="83">
        <f t="shared" si="145"/>
        <v>4.9261083743842365E-3</v>
      </c>
      <c r="N408" s="83">
        <f t="shared" si="146"/>
        <v>8.3743842364532015E-2</v>
      </c>
      <c r="O408" s="83">
        <f t="shared" si="147"/>
        <v>0.29064039408866993</v>
      </c>
      <c r="P408" s="24">
        <f t="shared" si="148"/>
        <v>0.44499178981937604</v>
      </c>
      <c r="Q408" s="257">
        <f t="shared" si="149"/>
        <v>0.16748768472906403</v>
      </c>
    </row>
    <row r="409" spans="2:17" s="9" customFormat="1" x14ac:dyDescent="0.2">
      <c r="B409" s="84"/>
      <c r="C409" s="59"/>
      <c r="D409" s="59" t="s">
        <v>89</v>
      </c>
      <c r="E409" s="324">
        <v>3</v>
      </c>
      <c r="F409" s="324">
        <v>1</v>
      </c>
      <c r="G409" s="324">
        <v>35</v>
      </c>
      <c r="H409" s="324">
        <v>141</v>
      </c>
      <c r="I409" s="324">
        <v>269</v>
      </c>
      <c r="J409" s="324">
        <v>145</v>
      </c>
      <c r="K409" s="216">
        <f t="shared" si="143"/>
        <v>594</v>
      </c>
      <c r="L409" s="85">
        <f t="shared" si="144"/>
        <v>5.0505050505050509E-3</v>
      </c>
      <c r="M409" s="85">
        <f t="shared" si="145"/>
        <v>1.6835016835016834E-3</v>
      </c>
      <c r="N409" s="85">
        <f t="shared" si="146"/>
        <v>5.8922558922558925E-2</v>
      </c>
      <c r="O409" s="85">
        <f t="shared" si="147"/>
        <v>0.23737373737373738</v>
      </c>
      <c r="P409" s="21">
        <f t="shared" si="148"/>
        <v>0.45286195286195285</v>
      </c>
      <c r="Q409" s="256">
        <f t="shared" si="149"/>
        <v>0.24410774410774411</v>
      </c>
    </row>
    <row r="410" spans="2:17" s="9" customFormat="1" x14ac:dyDescent="0.2">
      <c r="B410" s="68"/>
      <c r="C410" s="69"/>
      <c r="D410" s="70" t="s">
        <v>10</v>
      </c>
      <c r="E410" s="210">
        <f t="shared" ref="E410:J410" si="151">E411+E412</f>
        <v>6</v>
      </c>
      <c r="F410" s="210">
        <f t="shared" si="151"/>
        <v>11</v>
      </c>
      <c r="G410" s="210">
        <f t="shared" si="151"/>
        <v>20</v>
      </c>
      <c r="H410" s="210">
        <f t="shared" si="151"/>
        <v>176</v>
      </c>
      <c r="I410" s="210">
        <f t="shared" si="151"/>
        <v>676</v>
      </c>
      <c r="J410" s="210">
        <f t="shared" si="151"/>
        <v>735</v>
      </c>
      <c r="K410" s="211">
        <f t="shared" si="143"/>
        <v>1624</v>
      </c>
      <c r="L410" s="71">
        <f t="shared" si="144"/>
        <v>3.6945812807881772E-3</v>
      </c>
      <c r="M410" s="71">
        <f t="shared" si="145"/>
        <v>6.7733990147783255E-3</v>
      </c>
      <c r="N410" s="71">
        <f t="shared" si="146"/>
        <v>1.2315270935960592E-2</v>
      </c>
      <c r="O410" s="71">
        <f t="shared" si="147"/>
        <v>0.10837438423645321</v>
      </c>
      <c r="P410" s="14">
        <f t="shared" si="148"/>
        <v>0.41625615763546797</v>
      </c>
      <c r="Q410" s="252">
        <f t="shared" si="149"/>
        <v>0.45258620689655171</v>
      </c>
    </row>
    <row r="411" spans="2:17" s="9" customFormat="1" x14ac:dyDescent="0.2">
      <c r="B411" s="55"/>
      <c r="C411" s="72"/>
      <c r="D411" s="58" t="s">
        <v>86</v>
      </c>
      <c r="E411" s="322">
        <v>4</v>
      </c>
      <c r="F411" s="322">
        <v>7</v>
      </c>
      <c r="G411" s="322">
        <v>15</v>
      </c>
      <c r="H411" s="322">
        <v>102</v>
      </c>
      <c r="I411" s="322">
        <v>355</v>
      </c>
      <c r="J411" s="322">
        <v>399</v>
      </c>
      <c r="K411" s="213">
        <f t="shared" si="143"/>
        <v>882</v>
      </c>
      <c r="L411" s="73">
        <f t="shared" si="144"/>
        <v>4.5351473922902496E-3</v>
      </c>
      <c r="M411" s="73">
        <f t="shared" si="145"/>
        <v>7.9365079365079361E-3</v>
      </c>
      <c r="N411" s="73">
        <f t="shared" si="146"/>
        <v>1.7006802721088437E-2</v>
      </c>
      <c r="O411" s="73">
        <f t="shared" si="147"/>
        <v>0.11564625850340136</v>
      </c>
      <c r="P411" s="20">
        <f t="shared" si="148"/>
        <v>0.40249433106575966</v>
      </c>
      <c r="Q411" s="255">
        <f t="shared" si="149"/>
        <v>0.45238095238095238</v>
      </c>
    </row>
    <row r="412" spans="2:17" s="9" customFormat="1" x14ac:dyDescent="0.2">
      <c r="B412" s="55" t="s">
        <v>25</v>
      </c>
      <c r="C412" s="26" t="s">
        <v>16</v>
      </c>
      <c r="D412" s="74" t="s">
        <v>89</v>
      </c>
      <c r="E412" s="334">
        <v>2</v>
      </c>
      <c r="F412" s="334">
        <v>4</v>
      </c>
      <c r="G412" s="334">
        <v>5</v>
      </c>
      <c r="H412" s="334">
        <v>74</v>
      </c>
      <c r="I412" s="334">
        <v>321</v>
      </c>
      <c r="J412" s="334">
        <v>336</v>
      </c>
      <c r="K412" s="215">
        <f t="shared" si="143"/>
        <v>742</v>
      </c>
      <c r="L412" s="86">
        <f t="shared" si="144"/>
        <v>2.6954177897574125E-3</v>
      </c>
      <c r="M412" s="77">
        <f t="shared" si="145"/>
        <v>5.3908355795148251E-3</v>
      </c>
      <c r="N412" s="77">
        <f t="shared" si="146"/>
        <v>6.7385444743935314E-3</v>
      </c>
      <c r="O412" s="77">
        <f t="shared" si="147"/>
        <v>9.9730458221024262E-2</v>
      </c>
      <c r="P412" s="22">
        <f t="shared" si="148"/>
        <v>0.43261455525606468</v>
      </c>
      <c r="Q412" s="259">
        <f t="shared" si="149"/>
        <v>0.45283018867924529</v>
      </c>
    </row>
    <row r="413" spans="2:17" ht="13.8" thickBot="1" x14ac:dyDescent="0.25">
      <c r="B413" s="55"/>
      <c r="C413" s="72"/>
      <c r="D413" s="91" t="s">
        <v>23</v>
      </c>
      <c r="E413" s="225"/>
      <c r="F413" s="225"/>
      <c r="G413" s="225"/>
      <c r="H413" s="225"/>
      <c r="I413" s="225"/>
      <c r="J413" s="225"/>
      <c r="K413" s="221">
        <f>$F$11-K410</f>
        <v>6</v>
      </c>
      <c r="L413" s="428"/>
      <c r="M413" s="429"/>
      <c r="N413" s="429"/>
      <c r="O413" s="429"/>
      <c r="P413" s="430"/>
      <c r="Q413" s="431"/>
    </row>
    <row r="414" spans="2:17" ht="13.8" thickTop="1" x14ac:dyDescent="0.2">
      <c r="B414" s="92"/>
      <c r="C414" s="93"/>
      <c r="D414" s="94" t="s">
        <v>10</v>
      </c>
      <c r="E414" s="222">
        <f t="shared" ref="E414:K414" si="152">SUM(E415:E416)</f>
        <v>25</v>
      </c>
      <c r="F414" s="222">
        <f t="shared" si="152"/>
        <v>251</v>
      </c>
      <c r="G414" s="222">
        <f t="shared" si="152"/>
        <v>1357</v>
      </c>
      <c r="H414" s="222">
        <f t="shared" si="152"/>
        <v>1365</v>
      </c>
      <c r="I414" s="222">
        <f t="shared" si="152"/>
        <v>1494</v>
      </c>
      <c r="J414" s="222">
        <f t="shared" si="152"/>
        <v>1054</v>
      </c>
      <c r="K414" s="223">
        <f t="shared" si="152"/>
        <v>5546</v>
      </c>
      <c r="L414" s="85">
        <f>E414/K414</f>
        <v>4.5077533357374688E-3</v>
      </c>
      <c r="M414" s="85">
        <f>F414/K414</f>
        <v>4.5257843490804181E-2</v>
      </c>
      <c r="N414" s="85">
        <f>G414/K414</f>
        <v>0.24468085106382978</v>
      </c>
      <c r="O414" s="85">
        <f>H414/K414</f>
        <v>0.24612333213126578</v>
      </c>
      <c r="P414" s="21">
        <f>I414/K414</f>
        <v>0.26938333934367109</v>
      </c>
      <c r="Q414" s="256">
        <f>J414/K414</f>
        <v>0.19004688063469166</v>
      </c>
    </row>
    <row r="415" spans="2:17" x14ac:dyDescent="0.2">
      <c r="B415" s="55"/>
      <c r="C415" s="72"/>
      <c r="D415" s="58" t="s">
        <v>86</v>
      </c>
      <c r="E415" s="212">
        <f t="shared" ref="E415:J416" si="153">E391+E401+E411</f>
        <v>17</v>
      </c>
      <c r="F415" s="212">
        <f t="shared" si="153"/>
        <v>126</v>
      </c>
      <c r="G415" s="212">
        <f t="shared" si="153"/>
        <v>736</v>
      </c>
      <c r="H415" s="212">
        <f t="shared" si="153"/>
        <v>717</v>
      </c>
      <c r="I415" s="212">
        <f t="shared" si="153"/>
        <v>753</v>
      </c>
      <c r="J415" s="212">
        <f t="shared" si="153"/>
        <v>528</v>
      </c>
      <c r="K415" s="213">
        <f>SUM(E415:J415)</f>
        <v>2877</v>
      </c>
      <c r="L415" s="73">
        <f>E415/K415</f>
        <v>5.908932916232186E-3</v>
      </c>
      <c r="M415" s="73">
        <f>F415/K415</f>
        <v>4.3795620437956206E-2</v>
      </c>
      <c r="N415" s="73">
        <f>G415/K415</f>
        <v>0.25582203684393467</v>
      </c>
      <c r="O415" s="73">
        <f>H415/K415</f>
        <v>0.24921793534932221</v>
      </c>
      <c r="P415" s="20">
        <f>I415/K415</f>
        <v>0.26173096976016685</v>
      </c>
      <c r="Q415" s="255">
        <f>J415/K415</f>
        <v>0.1835245046923879</v>
      </c>
    </row>
    <row r="416" spans="2:17" x14ac:dyDescent="0.2">
      <c r="B416" s="96" t="s">
        <v>10</v>
      </c>
      <c r="C416" s="26"/>
      <c r="D416" s="74" t="s">
        <v>89</v>
      </c>
      <c r="E416" s="214">
        <f t="shared" si="153"/>
        <v>8</v>
      </c>
      <c r="F416" s="214">
        <f t="shared" si="153"/>
        <v>125</v>
      </c>
      <c r="G416" s="214">
        <f t="shared" si="153"/>
        <v>621</v>
      </c>
      <c r="H416" s="214">
        <f t="shared" si="153"/>
        <v>648</v>
      </c>
      <c r="I416" s="214">
        <f t="shared" si="153"/>
        <v>741</v>
      </c>
      <c r="J416" s="214">
        <f t="shared" si="153"/>
        <v>526</v>
      </c>
      <c r="K416" s="215">
        <f>SUM(E416:J416)</f>
        <v>2669</v>
      </c>
      <c r="L416" s="86">
        <f>E416/K416</f>
        <v>2.9973772948669914E-3</v>
      </c>
      <c r="M416" s="77">
        <f>F416/K416</f>
        <v>4.6834020232296741E-2</v>
      </c>
      <c r="N416" s="77">
        <f>G416/K416</f>
        <v>0.23267141251405021</v>
      </c>
      <c r="O416" s="77">
        <f>H416/K416</f>
        <v>0.24278756088422629</v>
      </c>
      <c r="P416" s="22">
        <f>I416/K416</f>
        <v>0.27763207193705508</v>
      </c>
      <c r="Q416" s="259">
        <f>J416/K416</f>
        <v>0.19707755713750469</v>
      </c>
    </row>
    <row r="417" spans="2:17" x14ac:dyDescent="0.2">
      <c r="B417" s="84"/>
      <c r="C417" s="97"/>
      <c r="D417" s="59" t="s">
        <v>23</v>
      </c>
      <c r="E417" s="224"/>
      <c r="F417" s="224"/>
      <c r="G417" s="224"/>
      <c r="H417" s="224"/>
      <c r="I417" s="224"/>
      <c r="J417" s="224"/>
      <c r="K417" s="216">
        <f>K393+K403+K413</f>
        <v>16</v>
      </c>
      <c r="L417" s="80"/>
      <c r="M417" s="80"/>
      <c r="N417" s="80"/>
      <c r="O417" s="80"/>
      <c r="P417" s="35"/>
      <c r="Q417" s="253"/>
    </row>
    <row r="418" spans="2:17" x14ac:dyDescent="0.2">
      <c r="B418" s="51"/>
      <c r="C418" s="51"/>
      <c r="D418" s="51"/>
      <c r="E418" s="52"/>
      <c r="F418" s="52"/>
      <c r="G418" s="52"/>
      <c r="H418" s="52"/>
      <c r="I418" s="52"/>
      <c r="J418" s="53"/>
      <c r="K418" s="53"/>
      <c r="L418" s="53"/>
      <c r="M418" s="53"/>
      <c r="N418" s="52"/>
      <c r="O418" s="53"/>
    </row>
    <row r="419" spans="2:17" s="9" customFormat="1" x14ac:dyDescent="0.2">
      <c r="B419" s="304" t="s">
        <v>78</v>
      </c>
      <c r="C419" s="65"/>
      <c r="D419" s="66"/>
      <c r="E419" s="64"/>
      <c r="F419" s="64"/>
      <c r="G419" s="64"/>
      <c r="H419" s="64"/>
      <c r="I419" s="64"/>
      <c r="J419" s="63"/>
      <c r="K419" s="63"/>
      <c r="L419" s="63"/>
      <c r="M419" s="63"/>
      <c r="N419" s="64"/>
      <c r="O419" s="63"/>
      <c r="P419" s="10"/>
      <c r="Q419" s="10"/>
    </row>
    <row r="420" spans="2:17" ht="19.2" x14ac:dyDescent="0.2">
      <c r="B420" s="67" t="s">
        <v>9</v>
      </c>
      <c r="C420" s="67" t="s">
        <v>19</v>
      </c>
      <c r="D420" s="405" t="s">
        <v>20</v>
      </c>
      <c r="E420" s="6" t="s">
        <v>61</v>
      </c>
      <c r="F420" s="6" t="s">
        <v>54</v>
      </c>
      <c r="G420" s="6" t="s">
        <v>55</v>
      </c>
      <c r="H420" s="6" t="s">
        <v>56</v>
      </c>
      <c r="I420" s="6" t="s">
        <v>57</v>
      </c>
      <c r="J420" s="6" t="s">
        <v>62</v>
      </c>
      <c r="K420" s="12" t="s">
        <v>10</v>
      </c>
      <c r="L420" s="6" t="s">
        <v>61</v>
      </c>
      <c r="M420" s="6" t="s">
        <v>54</v>
      </c>
      <c r="N420" s="6" t="s">
        <v>55</v>
      </c>
      <c r="O420" s="6" t="s">
        <v>56</v>
      </c>
      <c r="P420" s="6" t="s">
        <v>57</v>
      </c>
      <c r="Q420" s="6" t="s">
        <v>62</v>
      </c>
    </row>
    <row r="421" spans="2:17" s="9" customFormat="1" x14ac:dyDescent="0.2">
      <c r="B421" s="68"/>
      <c r="C421" s="69"/>
      <c r="D421" s="70" t="s">
        <v>10</v>
      </c>
      <c r="E421" s="210">
        <f t="shared" ref="E421:J421" si="154">E422+E423</f>
        <v>1</v>
      </c>
      <c r="F421" s="210">
        <f t="shared" si="154"/>
        <v>3</v>
      </c>
      <c r="G421" s="210">
        <f t="shared" si="154"/>
        <v>63</v>
      </c>
      <c r="H421" s="210">
        <f t="shared" si="154"/>
        <v>562</v>
      </c>
      <c r="I421" s="210">
        <f t="shared" si="154"/>
        <v>742</v>
      </c>
      <c r="J421" s="210">
        <f t="shared" si="154"/>
        <v>39</v>
      </c>
      <c r="K421" s="211">
        <f>SUM(K422:K423)</f>
        <v>1410</v>
      </c>
      <c r="L421" s="71">
        <f>E421/K421</f>
        <v>7.0921985815602842E-4</v>
      </c>
      <c r="M421" s="71">
        <f>F421/K421</f>
        <v>2.1276595744680851E-3</v>
      </c>
      <c r="N421" s="71">
        <f>G421/K421</f>
        <v>4.4680851063829789E-2</v>
      </c>
      <c r="O421" s="71">
        <f>H421/K421</f>
        <v>0.39858156028368796</v>
      </c>
      <c r="P421" s="14">
        <f>I421/K421</f>
        <v>0.52624113475177303</v>
      </c>
      <c r="Q421" s="252">
        <f>J421/K421</f>
        <v>2.7659574468085105E-2</v>
      </c>
    </row>
    <row r="422" spans="2:17" s="9" customFormat="1" x14ac:dyDescent="0.2">
      <c r="B422" s="55"/>
      <c r="C422" s="72"/>
      <c r="D422" s="58" t="s">
        <v>86</v>
      </c>
      <c r="E422" s="212">
        <f t="shared" ref="E422:J423" si="155">E426+E429</f>
        <v>0</v>
      </c>
      <c r="F422" s="212">
        <f t="shared" si="155"/>
        <v>3</v>
      </c>
      <c r="G422" s="212">
        <f t="shared" si="155"/>
        <v>34</v>
      </c>
      <c r="H422" s="212">
        <f t="shared" si="155"/>
        <v>287</v>
      </c>
      <c r="I422" s="212">
        <f t="shared" si="155"/>
        <v>366</v>
      </c>
      <c r="J422" s="212">
        <f t="shared" si="155"/>
        <v>19</v>
      </c>
      <c r="K422" s="213">
        <f>SUM(E422:J422)</f>
        <v>709</v>
      </c>
      <c r="L422" s="73">
        <f>E422/K422</f>
        <v>0</v>
      </c>
      <c r="M422" s="73">
        <f>F422/K422</f>
        <v>4.2313117066290554E-3</v>
      </c>
      <c r="N422" s="73">
        <f>G422/K422</f>
        <v>4.7954866008462625E-2</v>
      </c>
      <c r="O422" s="73">
        <f>H422/K422</f>
        <v>0.40479548660084624</v>
      </c>
      <c r="P422" s="20">
        <f>I422/K422</f>
        <v>0.51622002820874469</v>
      </c>
      <c r="Q422" s="255">
        <f>J422/K422</f>
        <v>2.6798307475317348E-2</v>
      </c>
    </row>
    <row r="423" spans="2:17" s="9" customFormat="1" x14ac:dyDescent="0.2">
      <c r="B423" s="55"/>
      <c r="C423" s="72" t="s">
        <v>10</v>
      </c>
      <c r="D423" s="74" t="s">
        <v>89</v>
      </c>
      <c r="E423" s="214">
        <f t="shared" si="155"/>
        <v>1</v>
      </c>
      <c r="F423" s="214">
        <f t="shared" si="155"/>
        <v>0</v>
      </c>
      <c r="G423" s="214">
        <f t="shared" si="155"/>
        <v>29</v>
      </c>
      <c r="H423" s="214">
        <f t="shared" si="155"/>
        <v>275</v>
      </c>
      <c r="I423" s="214">
        <f t="shared" si="155"/>
        <v>376</v>
      </c>
      <c r="J423" s="214">
        <f t="shared" si="155"/>
        <v>20</v>
      </c>
      <c r="K423" s="215">
        <f>SUM(E423:J423)</f>
        <v>701</v>
      </c>
      <c r="L423" s="86">
        <f>E423/K423</f>
        <v>1.4265335235378032E-3</v>
      </c>
      <c r="M423" s="77">
        <f>F423/K423</f>
        <v>0</v>
      </c>
      <c r="N423" s="77">
        <f>G423/K423</f>
        <v>4.136947218259629E-2</v>
      </c>
      <c r="O423" s="77">
        <f>H423/K423</f>
        <v>0.39229671897289586</v>
      </c>
      <c r="P423" s="22">
        <f>I423/K423</f>
        <v>0.53637660485021399</v>
      </c>
      <c r="Q423" s="259">
        <f>J423/K423</f>
        <v>2.8530670470756064E-2</v>
      </c>
    </row>
    <row r="424" spans="2:17" s="9" customFormat="1" x14ac:dyDescent="0.2">
      <c r="B424" s="55"/>
      <c r="C424" s="72"/>
      <c r="D424" s="59" t="s">
        <v>23</v>
      </c>
      <c r="E424" s="356"/>
      <c r="F424" s="356"/>
      <c r="G424" s="356"/>
      <c r="H424" s="356"/>
      <c r="I424" s="356"/>
      <c r="J424" s="356"/>
      <c r="K424" s="216">
        <f>$F$5-K421</f>
        <v>2</v>
      </c>
      <c r="L424" s="364"/>
      <c r="M424" s="364"/>
      <c r="N424" s="364"/>
      <c r="O424" s="364"/>
      <c r="P424" s="365"/>
      <c r="Q424" s="366"/>
    </row>
    <row r="425" spans="2:17" s="9" customFormat="1" x14ac:dyDescent="0.2">
      <c r="B425" s="55"/>
      <c r="C425" s="68" t="s">
        <v>24</v>
      </c>
      <c r="D425" s="70" t="s">
        <v>10</v>
      </c>
      <c r="E425" s="210">
        <f t="shared" ref="E425:J425" si="156">E426+E427</f>
        <v>0</v>
      </c>
      <c r="F425" s="210">
        <f t="shared" si="156"/>
        <v>2</v>
      </c>
      <c r="G425" s="210">
        <f t="shared" si="156"/>
        <v>16</v>
      </c>
      <c r="H425" s="210">
        <f t="shared" si="156"/>
        <v>236</v>
      </c>
      <c r="I425" s="210">
        <f t="shared" si="156"/>
        <v>398</v>
      </c>
      <c r="J425" s="210">
        <f t="shared" si="156"/>
        <v>34</v>
      </c>
      <c r="K425" s="211">
        <f t="shared" ref="K425:K430" si="157">SUM(E425:J425)</f>
        <v>686</v>
      </c>
      <c r="L425" s="71">
        <f t="shared" ref="L425:L433" si="158">E425/K425</f>
        <v>0</v>
      </c>
      <c r="M425" s="71">
        <f t="shared" ref="M425:M433" si="159">F425/K425</f>
        <v>2.9154518950437317E-3</v>
      </c>
      <c r="N425" s="71">
        <f t="shared" ref="N425:N433" si="160">G425/K425</f>
        <v>2.3323615160349854E-2</v>
      </c>
      <c r="O425" s="71">
        <f t="shared" ref="O425:O433" si="161">H425/K425</f>
        <v>0.34402332361516036</v>
      </c>
      <c r="P425" s="14">
        <f t="shared" ref="P425:P433" si="162">I425/K425</f>
        <v>0.58017492711370267</v>
      </c>
      <c r="Q425" s="252">
        <f t="shared" ref="Q425:Q433" si="163">J425/K425</f>
        <v>4.9562682215743441E-2</v>
      </c>
    </row>
    <row r="426" spans="2:17" s="9" customFormat="1" x14ac:dyDescent="0.2">
      <c r="B426" s="55" t="s">
        <v>12</v>
      </c>
      <c r="C426" s="55" t="s">
        <v>13</v>
      </c>
      <c r="D426" s="58" t="s">
        <v>86</v>
      </c>
      <c r="E426" s="322">
        <v>0</v>
      </c>
      <c r="F426" s="322">
        <v>2</v>
      </c>
      <c r="G426" s="322">
        <v>7</v>
      </c>
      <c r="H426" s="322">
        <v>118</v>
      </c>
      <c r="I426" s="326">
        <v>192</v>
      </c>
      <c r="J426" s="322">
        <v>17</v>
      </c>
      <c r="K426" s="213">
        <f t="shared" si="157"/>
        <v>336</v>
      </c>
      <c r="L426" s="73">
        <f t="shared" si="158"/>
        <v>0</v>
      </c>
      <c r="M426" s="73">
        <f t="shared" si="159"/>
        <v>5.9523809523809521E-3</v>
      </c>
      <c r="N426" s="73">
        <f t="shared" si="160"/>
        <v>2.0833333333333332E-2</v>
      </c>
      <c r="O426" s="73">
        <f t="shared" si="161"/>
        <v>0.35119047619047616</v>
      </c>
      <c r="P426" s="20">
        <f t="shared" si="162"/>
        <v>0.5714285714285714</v>
      </c>
      <c r="Q426" s="255">
        <f t="shared" si="163"/>
        <v>5.0595238095238096E-2</v>
      </c>
    </row>
    <row r="427" spans="2:17" s="9" customFormat="1" x14ac:dyDescent="0.2">
      <c r="B427" s="55"/>
      <c r="C427" s="55"/>
      <c r="D427" s="60" t="s">
        <v>89</v>
      </c>
      <c r="E427" s="324">
        <v>0</v>
      </c>
      <c r="F427" s="324">
        <v>0</v>
      </c>
      <c r="G427" s="324">
        <v>9</v>
      </c>
      <c r="H427" s="324">
        <v>118</v>
      </c>
      <c r="I427" s="328">
        <v>206</v>
      </c>
      <c r="J427" s="324">
        <v>17</v>
      </c>
      <c r="K427" s="217">
        <f t="shared" si="157"/>
        <v>350</v>
      </c>
      <c r="L427" s="90">
        <f t="shared" si="158"/>
        <v>0</v>
      </c>
      <c r="M427" s="81">
        <f t="shared" si="159"/>
        <v>0</v>
      </c>
      <c r="N427" s="81">
        <f t="shared" si="160"/>
        <v>2.5714285714285714E-2</v>
      </c>
      <c r="O427" s="81">
        <f t="shared" si="161"/>
        <v>0.33714285714285713</v>
      </c>
      <c r="P427" s="23">
        <f t="shared" si="162"/>
        <v>0.58857142857142852</v>
      </c>
      <c r="Q427" s="36">
        <f t="shared" si="163"/>
        <v>4.8571428571428571E-2</v>
      </c>
    </row>
    <row r="428" spans="2:17" s="9" customFormat="1" x14ac:dyDescent="0.2">
      <c r="B428" s="55"/>
      <c r="C428" s="68"/>
      <c r="D428" s="70" t="s">
        <v>10</v>
      </c>
      <c r="E428" s="210">
        <f t="shared" ref="E428:J428" si="164">E429+E430</f>
        <v>1</v>
      </c>
      <c r="F428" s="210">
        <f t="shared" si="164"/>
        <v>1</v>
      </c>
      <c r="G428" s="210">
        <f t="shared" si="164"/>
        <v>47</v>
      </c>
      <c r="H428" s="210">
        <f t="shared" si="164"/>
        <v>326</v>
      </c>
      <c r="I428" s="210">
        <f t="shared" si="164"/>
        <v>344</v>
      </c>
      <c r="J428" s="210">
        <f t="shared" si="164"/>
        <v>5</v>
      </c>
      <c r="K428" s="211">
        <f t="shared" si="157"/>
        <v>724</v>
      </c>
      <c r="L428" s="247">
        <f t="shared" si="158"/>
        <v>1.3812154696132596E-3</v>
      </c>
      <c r="M428" s="71">
        <f t="shared" si="159"/>
        <v>1.3812154696132596E-3</v>
      </c>
      <c r="N428" s="71">
        <f t="shared" si="160"/>
        <v>6.4917127071823205E-2</v>
      </c>
      <c r="O428" s="71">
        <f t="shared" si="161"/>
        <v>0.45027624309392267</v>
      </c>
      <c r="P428" s="14">
        <f t="shared" si="162"/>
        <v>0.47513812154696133</v>
      </c>
      <c r="Q428" s="252">
        <f t="shared" si="163"/>
        <v>6.9060773480662981E-3</v>
      </c>
    </row>
    <row r="429" spans="2:17" s="9" customFormat="1" x14ac:dyDescent="0.2">
      <c r="B429" s="55"/>
      <c r="C429" s="55" t="s">
        <v>14</v>
      </c>
      <c r="D429" s="82" t="s">
        <v>86</v>
      </c>
      <c r="E429" s="322">
        <v>0</v>
      </c>
      <c r="F429" s="322">
        <v>1</v>
      </c>
      <c r="G429" s="322">
        <v>27</v>
      </c>
      <c r="H429" s="322">
        <v>169</v>
      </c>
      <c r="I429" s="322">
        <v>174</v>
      </c>
      <c r="J429" s="322">
        <v>2</v>
      </c>
      <c r="K429" s="218">
        <f t="shared" si="157"/>
        <v>373</v>
      </c>
      <c r="L429" s="89">
        <f t="shared" si="158"/>
        <v>0</v>
      </c>
      <c r="M429" s="83">
        <f t="shared" si="159"/>
        <v>2.6809651474530832E-3</v>
      </c>
      <c r="N429" s="83">
        <f t="shared" si="160"/>
        <v>7.2386058981233251E-2</v>
      </c>
      <c r="O429" s="83">
        <f t="shared" si="161"/>
        <v>0.45308310991957107</v>
      </c>
      <c r="P429" s="24">
        <f t="shared" si="162"/>
        <v>0.46648793565683644</v>
      </c>
      <c r="Q429" s="257">
        <f t="shared" si="163"/>
        <v>5.3619302949061663E-3</v>
      </c>
    </row>
    <row r="430" spans="2:17" s="9" customFormat="1" x14ac:dyDescent="0.2">
      <c r="B430" s="84"/>
      <c r="C430" s="59"/>
      <c r="D430" s="59" t="s">
        <v>89</v>
      </c>
      <c r="E430" s="324">
        <v>1</v>
      </c>
      <c r="F430" s="324">
        <v>0</v>
      </c>
      <c r="G430" s="324">
        <v>20</v>
      </c>
      <c r="H430" s="324">
        <v>157</v>
      </c>
      <c r="I430" s="324">
        <v>170</v>
      </c>
      <c r="J430" s="324">
        <v>3</v>
      </c>
      <c r="K430" s="216">
        <f t="shared" si="157"/>
        <v>351</v>
      </c>
      <c r="L430" s="85">
        <f t="shared" si="158"/>
        <v>2.8490028490028491E-3</v>
      </c>
      <c r="M430" s="85">
        <f t="shared" si="159"/>
        <v>0</v>
      </c>
      <c r="N430" s="85">
        <f t="shared" si="160"/>
        <v>5.6980056980056981E-2</v>
      </c>
      <c r="O430" s="85">
        <f t="shared" si="161"/>
        <v>0.44729344729344728</v>
      </c>
      <c r="P430" s="21">
        <f t="shared" si="162"/>
        <v>0.48433048433048431</v>
      </c>
      <c r="Q430" s="256">
        <f t="shared" si="163"/>
        <v>8.5470085470085479E-3</v>
      </c>
    </row>
    <row r="431" spans="2:17" x14ac:dyDescent="0.2">
      <c r="B431" s="68"/>
      <c r="C431" s="69"/>
      <c r="D431" s="70" t="s">
        <v>10</v>
      </c>
      <c r="E431" s="210">
        <f t="shared" ref="E431:J431" si="165">E432+E433</f>
        <v>146</v>
      </c>
      <c r="F431" s="210">
        <f t="shared" si="165"/>
        <v>375</v>
      </c>
      <c r="G431" s="210">
        <f t="shared" si="165"/>
        <v>785</v>
      </c>
      <c r="H431" s="210">
        <f t="shared" si="165"/>
        <v>838</v>
      </c>
      <c r="I431" s="210">
        <f t="shared" si="165"/>
        <v>330</v>
      </c>
      <c r="J431" s="210">
        <f t="shared" si="165"/>
        <v>38</v>
      </c>
      <c r="K431" s="211">
        <f>SUM(K432:K433)</f>
        <v>2512</v>
      </c>
      <c r="L431" s="71">
        <f t="shared" si="158"/>
        <v>5.8121019108280256E-2</v>
      </c>
      <c r="M431" s="71">
        <f t="shared" si="159"/>
        <v>0.14928343949044587</v>
      </c>
      <c r="N431" s="71">
        <f t="shared" si="160"/>
        <v>0.3125</v>
      </c>
      <c r="O431" s="71">
        <f t="shared" si="161"/>
        <v>0.33359872611464969</v>
      </c>
      <c r="P431" s="14">
        <f t="shared" si="162"/>
        <v>0.13136942675159236</v>
      </c>
      <c r="Q431" s="252">
        <f t="shared" si="163"/>
        <v>1.5127388535031847E-2</v>
      </c>
    </row>
    <row r="432" spans="2:17" x14ac:dyDescent="0.2">
      <c r="B432" s="55"/>
      <c r="C432" s="72"/>
      <c r="D432" s="58" t="s">
        <v>86</v>
      </c>
      <c r="E432" s="212">
        <f t="shared" ref="E432:J433" si="166">E436+E439</f>
        <v>61</v>
      </c>
      <c r="F432" s="212">
        <f t="shared" si="166"/>
        <v>156</v>
      </c>
      <c r="G432" s="212">
        <f t="shared" si="166"/>
        <v>378</v>
      </c>
      <c r="H432" s="212">
        <f t="shared" si="166"/>
        <v>459</v>
      </c>
      <c r="I432" s="212">
        <f t="shared" si="166"/>
        <v>210</v>
      </c>
      <c r="J432" s="212">
        <f t="shared" si="166"/>
        <v>21</v>
      </c>
      <c r="K432" s="213">
        <f>SUM(E432:J432)</f>
        <v>1285</v>
      </c>
      <c r="L432" s="73">
        <f t="shared" si="158"/>
        <v>4.7470817120622566E-2</v>
      </c>
      <c r="M432" s="73">
        <f t="shared" si="159"/>
        <v>0.12140077821011673</v>
      </c>
      <c r="N432" s="73">
        <f t="shared" si="160"/>
        <v>0.29416342412451363</v>
      </c>
      <c r="O432" s="73">
        <f t="shared" si="161"/>
        <v>0.35719844357976654</v>
      </c>
      <c r="P432" s="20">
        <f t="shared" si="162"/>
        <v>0.16342412451361868</v>
      </c>
      <c r="Q432" s="255">
        <f t="shared" si="163"/>
        <v>1.6342412451361869E-2</v>
      </c>
    </row>
    <row r="433" spans="2:17" x14ac:dyDescent="0.2">
      <c r="B433" s="55"/>
      <c r="C433" s="72" t="s">
        <v>10</v>
      </c>
      <c r="D433" s="74" t="s">
        <v>89</v>
      </c>
      <c r="E433" s="214">
        <f t="shared" si="166"/>
        <v>85</v>
      </c>
      <c r="F433" s="214">
        <f t="shared" si="166"/>
        <v>219</v>
      </c>
      <c r="G433" s="214">
        <f t="shared" si="166"/>
        <v>407</v>
      </c>
      <c r="H433" s="214">
        <f t="shared" si="166"/>
        <v>379</v>
      </c>
      <c r="I433" s="214">
        <f t="shared" si="166"/>
        <v>120</v>
      </c>
      <c r="J433" s="214">
        <f t="shared" si="166"/>
        <v>17</v>
      </c>
      <c r="K433" s="215">
        <f>SUM(E433:J433)</f>
        <v>1227</v>
      </c>
      <c r="L433" s="86">
        <f t="shared" si="158"/>
        <v>6.9274653626731866E-2</v>
      </c>
      <c r="M433" s="77">
        <f t="shared" si="159"/>
        <v>0.17848410757946209</v>
      </c>
      <c r="N433" s="77">
        <f t="shared" si="160"/>
        <v>0.33170334148329256</v>
      </c>
      <c r="O433" s="77">
        <f t="shared" si="161"/>
        <v>0.30888345558272207</v>
      </c>
      <c r="P433" s="22">
        <f t="shared" si="162"/>
        <v>9.7799511002444994E-2</v>
      </c>
      <c r="Q433" s="259">
        <f t="shared" si="163"/>
        <v>1.3854930725346373E-2</v>
      </c>
    </row>
    <row r="434" spans="2:17" x14ac:dyDescent="0.2">
      <c r="B434" s="55"/>
      <c r="C434" s="72"/>
      <c r="D434" s="59" t="s">
        <v>91</v>
      </c>
      <c r="E434" s="224"/>
      <c r="F434" s="224"/>
      <c r="G434" s="224"/>
      <c r="H434" s="224"/>
      <c r="I434" s="224"/>
      <c r="J434" s="224"/>
      <c r="K434" s="216">
        <f>$F$8-K431</f>
        <v>8</v>
      </c>
      <c r="L434" s="258"/>
      <c r="M434" s="80"/>
      <c r="N434" s="80"/>
      <c r="O434" s="80"/>
      <c r="P434" s="35"/>
      <c r="Q434" s="253"/>
    </row>
    <row r="435" spans="2:17" s="9" customFormat="1" x14ac:dyDescent="0.2">
      <c r="B435" s="55"/>
      <c r="C435" s="68" t="s">
        <v>24</v>
      </c>
      <c r="D435" s="70" t="s">
        <v>10</v>
      </c>
      <c r="E435" s="210">
        <f t="shared" ref="E435:J435" si="167">E436+E437</f>
        <v>44</v>
      </c>
      <c r="F435" s="210">
        <f t="shared" si="167"/>
        <v>112</v>
      </c>
      <c r="G435" s="210">
        <f t="shared" si="167"/>
        <v>344</v>
      </c>
      <c r="H435" s="210">
        <f t="shared" si="167"/>
        <v>530</v>
      </c>
      <c r="I435" s="210">
        <f t="shared" si="167"/>
        <v>255</v>
      </c>
      <c r="J435" s="210">
        <f t="shared" si="167"/>
        <v>24</v>
      </c>
      <c r="K435" s="211">
        <f t="shared" ref="K435:K443" si="168">SUM(E435:J435)</f>
        <v>1309</v>
      </c>
      <c r="L435" s="71">
        <f t="shared" ref="L435:L443" si="169">E435/K435</f>
        <v>3.3613445378151259E-2</v>
      </c>
      <c r="M435" s="71">
        <f t="shared" ref="M435:M443" si="170">F435/K435</f>
        <v>8.5561497326203204E-2</v>
      </c>
      <c r="N435" s="71">
        <f t="shared" ref="N435:N443" si="171">G435/K435</f>
        <v>0.26279602750190983</v>
      </c>
      <c r="O435" s="71">
        <f t="shared" ref="O435:O443" si="172">H435/K435</f>
        <v>0.40488922841864017</v>
      </c>
      <c r="P435" s="14">
        <f t="shared" ref="P435:P443" si="173">I435/K435</f>
        <v>0.19480519480519481</v>
      </c>
      <c r="Q435" s="252">
        <f t="shared" ref="Q435:Q443" si="174">J435/K435</f>
        <v>1.8334606569900689E-2</v>
      </c>
    </row>
    <row r="436" spans="2:17" s="9" customFormat="1" x14ac:dyDescent="0.2">
      <c r="B436" s="55" t="s">
        <v>15</v>
      </c>
      <c r="C436" s="55" t="s">
        <v>13</v>
      </c>
      <c r="D436" s="58" t="s">
        <v>86</v>
      </c>
      <c r="E436" s="322">
        <v>16</v>
      </c>
      <c r="F436" s="322">
        <v>48</v>
      </c>
      <c r="G436" s="322">
        <v>160</v>
      </c>
      <c r="H436" s="322">
        <v>279</v>
      </c>
      <c r="I436" s="322">
        <v>160</v>
      </c>
      <c r="J436" s="322">
        <v>13</v>
      </c>
      <c r="K436" s="213">
        <f t="shared" si="168"/>
        <v>676</v>
      </c>
      <c r="L436" s="73">
        <f t="shared" si="169"/>
        <v>2.3668639053254437E-2</v>
      </c>
      <c r="M436" s="73">
        <f t="shared" si="170"/>
        <v>7.1005917159763315E-2</v>
      </c>
      <c r="N436" s="73">
        <f t="shared" si="171"/>
        <v>0.23668639053254437</v>
      </c>
      <c r="O436" s="73">
        <f t="shared" si="172"/>
        <v>0.41272189349112426</v>
      </c>
      <c r="P436" s="20">
        <f t="shared" si="173"/>
        <v>0.23668639053254437</v>
      </c>
      <c r="Q436" s="255">
        <f t="shared" si="174"/>
        <v>1.9230769230769232E-2</v>
      </c>
    </row>
    <row r="437" spans="2:17" s="9" customFormat="1" x14ac:dyDescent="0.2">
      <c r="B437" s="55"/>
      <c r="C437" s="55"/>
      <c r="D437" s="60" t="s">
        <v>89</v>
      </c>
      <c r="E437" s="324">
        <v>28</v>
      </c>
      <c r="F437" s="324">
        <v>64</v>
      </c>
      <c r="G437" s="324">
        <v>184</v>
      </c>
      <c r="H437" s="324">
        <v>251</v>
      </c>
      <c r="I437" s="324">
        <v>95</v>
      </c>
      <c r="J437" s="324">
        <v>11</v>
      </c>
      <c r="K437" s="217">
        <f t="shared" si="168"/>
        <v>633</v>
      </c>
      <c r="L437" s="90">
        <f t="shared" si="169"/>
        <v>4.4233807266982623E-2</v>
      </c>
      <c r="M437" s="81">
        <f t="shared" si="170"/>
        <v>0.10110584518167456</v>
      </c>
      <c r="N437" s="81">
        <f t="shared" si="171"/>
        <v>0.29067930489731436</v>
      </c>
      <c r="O437" s="81">
        <f t="shared" si="172"/>
        <v>0.39652448657187994</v>
      </c>
      <c r="P437" s="23">
        <f t="shared" si="173"/>
        <v>0.1500789889415482</v>
      </c>
      <c r="Q437" s="36">
        <f t="shared" si="174"/>
        <v>1.7377567140600316E-2</v>
      </c>
    </row>
    <row r="438" spans="2:17" s="9" customFormat="1" x14ac:dyDescent="0.2">
      <c r="B438" s="55"/>
      <c r="C438" s="68"/>
      <c r="D438" s="70" t="s">
        <v>10</v>
      </c>
      <c r="E438" s="210">
        <f t="shared" ref="E438:J438" si="175">E439+E440</f>
        <v>102</v>
      </c>
      <c r="F438" s="210">
        <f t="shared" si="175"/>
        <v>263</v>
      </c>
      <c r="G438" s="210">
        <f t="shared" si="175"/>
        <v>441</v>
      </c>
      <c r="H438" s="210">
        <f t="shared" si="175"/>
        <v>308</v>
      </c>
      <c r="I438" s="210">
        <f t="shared" si="175"/>
        <v>75</v>
      </c>
      <c r="J438" s="210">
        <f t="shared" si="175"/>
        <v>14</v>
      </c>
      <c r="K438" s="211">
        <f t="shared" si="168"/>
        <v>1203</v>
      </c>
      <c r="L438" s="247">
        <f t="shared" si="169"/>
        <v>8.4788029925187039E-2</v>
      </c>
      <c r="M438" s="71">
        <f t="shared" si="170"/>
        <v>0.21862011637572734</v>
      </c>
      <c r="N438" s="71">
        <f t="shared" si="171"/>
        <v>0.36658354114713215</v>
      </c>
      <c r="O438" s="71">
        <f t="shared" si="172"/>
        <v>0.25602660016625106</v>
      </c>
      <c r="P438" s="14">
        <f t="shared" si="173"/>
        <v>6.2344139650872821E-2</v>
      </c>
      <c r="Q438" s="252">
        <f t="shared" si="174"/>
        <v>1.1637572734829594E-2</v>
      </c>
    </row>
    <row r="439" spans="2:17" s="9" customFormat="1" x14ac:dyDescent="0.2">
      <c r="B439" s="55"/>
      <c r="C439" s="55" t="s">
        <v>16</v>
      </c>
      <c r="D439" s="82" t="s">
        <v>86</v>
      </c>
      <c r="E439" s="322">
        <v>45</v>
      </c>
      <c r="F439" s="322">
        <v>108</v>
      </c>
      <c r="G439" s="322">
        <v>218</v>
      </c>
      <c r="H439" s="322">
        <v>180</v>
      </c>
      <c r="I439" s="322">
        <v>50</v>
      </c>
      <c r="J439" s="322">
        <v>8</v>
      </c>
      <c r="K439" s="218">
        <f t="shared" si="168"/>
        <v>609</v>
      </c>
      <c r="L439" s="89">
        <f t="shared" si="169"/>
        <v>7.3891625615763554E-2</v>
      </c>
      <c r="M439" s="83">
        <f t="shared" si="170"/>
        <v>0.17733990147783252</v>
      </c>
      <c r="N439" s="83">
        <f t="shared" si="171"/>
        <v>0.35796387520525452</v>
      </c>
      <c r="O439" s="83">
        <f t="shared" si="172"/>
        <v>0.29556650246305421</v>
      </c>
      <c r="P439" s="24">
        <f t="shared" si="173"/>
        <v>8.2101806239737271E-2</v>
      </c>
      <c r="Q439" s="257">
        <f t="shared" si="174"/>
        <v>1.3136288998357963E-2</v>
      </c>
    </row>
    <row r="440" spans="2:17" s="9" customFormat="1" x14ac:dyDescent="0.2">
      <c r="B440" s="84"/>
      <c r="C440" s="59"/>
      <c r="D440" s="59" t="s">
        <v>89</v>
      </c>
      <c r="E440" s="324">
        <v>57</v>
      </c>
      <c r="F440" s="324">
        <v>155</v>
      </c>
      <c r="G440" s="324">
        <v>223</v>
      </c>
      <c r="H440" s="324">
        <v>128</v>
      </c>
      <c r="I440" s="324">
        <v>25</v>
      </c>
      <c r="J440" s="324">
        <v>6</v>
      </c>
      <c r="K440" s="216">
        <f t="shared" si="168"/>
        <v>594</v>
      </c>
      <c r="L440" s="85">
        <f t="shared" si="169"/>
        <v>9.5959595959595953E-2</v>
      </c>
      <c r="M440" s="85">
        <f t="shared" si="170"/>
        <v>0.26094276094276092</v>
      </c>
      <c r="N440" s="85">
        <f t="shared" si="171"/>
        <v>0.37542087542087543</v>
      </c>
      <c r="O440" s="85">
        <f t="shared" si="172"/>
        <v>0.21548821548821548</v>
      </c>
      <c r="P440" s="21">
        <f t="shared" si="173"/>
        <v>4.208754208754209E-2</v>
      </c>
      <c r="Q440" s="256">
        <f t="shared" si="174"/>
        <v>1.0101010101010102E-2</v>
      </c>
    </row>
    <row r="441" spans="2:17" s="9" customFormat="1" x14ac:dyDescent="0.2">
      <c r="B441" s="68"/>
      <c r="C441" s="69"/>
      <c r="D441" s="70" t="s">
        <v>10</v>
      </c>
      <c r="E441" s="210">
        <f t="shared" ref="E441:J441" si="176">E442+E443</f>
        <v>328</v>
      </c>
      <c r="F441" s="210">
        <f t="shared" si="176"/>
        <v>639</v>
      </c>
      <c r="G441" s="210">
        <f t="shared" si="176"/>
        <v>498</v>
      </c>
      <c r="H441" s="210">
        <f t="shared" si="176"/>
        <v>134</v>
      </c>
      <c r="I441" s="210">
        <f t="shared" si="176"/>
        <v>15</v>
      </c>
      <c r="J441" s="210">
        <f t="shared" si="176"/>
        <v>10</v>
      </c>
      <c r="K441" s="211">
        <f t="shared" si="168"/>
        <v>1624</v>
      </c>
      <c r="L441" s="71">
        <f t="shared" si="169"/>
        <v>0.2019704433497537</v>
      </c>
      <c r="M441" s="71">
        <f t="shared" si="170"/>
        <v>0.39347290640394089</v>
      </c>
      <c r="N441" s="71">
        <f t="shared" si="171"/>
        <v>0.30665024630541871</v>
      </c>
      <c r="O441" s="71">
        <f t="shared" si="172"/>
        <v>8.2512315270935957E-2</v>
      </c>
      <c r="P441" s="14">
        <f t="shared" si="173"/>
        <v>9.2364532019704442E-3</v>
      </c>
      <c r="Q441" s="252">
        <f t="shared" si="174"/>
        <v>6.1576354679802959E-3</v>
      </c>
    </row>
    <row r="442" spans="2:17" s="9" customFormat="1" x14ac:dyDescent="0.2">
      <c r="B442" s="55"/>
      <c r="C442" s="72"/>
      <c r="D442" s="58" t="s">
        <v>86</v>
      </c>
      <c r="E442" s="322">
        <v>157</v>
      </c>
      <c r="F442" s="322">
        <v>334</v>
      </c>
      <c r="G442" s="322">
        <v>295</v>
      </c>
      <c r="H442" s="322">
        <v>78</v>
      </c>
      <c r="I442" s="322">
        <v>12</v>
      </c>
      <c r="J442" s="322">
        <v>6</v>
      </c>
      <c r="K442" s="213">
        <f t="shared" si="168"/>
        <v>882</v>
      </c>
      <c r="L442" s="73">
        <f t="shared" si="169"/>
        <v>0.17800453514739228</v>
      </c>
      <c r="M442" s="73">
        <f t="shared" si="170"/>
        <v>0.37868480725623582</v>
      </c>
      <c r="N442" s="73">
        <f t="shared" si="171"/>
        <v>0.3344671201814059</v>
      </c>
      <c r="O442" s="73">
        <f t="shared" si="172"/>
        <v>8.8435374149659865E-2</v>
      </c>
      <c r="P442" s="20">
        <f t="shared" si="173"/>
        <v>1.3605442176870748E-2</v>
      </c>
      <c r="Q442" s="255">
        <f t="shared" si="174"/>
        <v>6.8027210884353739E-3</v>
      </c>
    </row>
    <row r="443" spans="2:17" s="9" customFormat="1" x14ac:dyDescent="0.2">
      <c r="B443" s="55" t="s">
        <v>25</v>
      </c>
      <c r="C443" s="26" t="s">
        <v>16</v>
      </c>
      <c r="D443" s="74" t="s">
        <v>89</v>
      </c>
      <c r="E443" s="334">
        <v>171</v>
      </c>
      <c r="F443" s="334">
        <v>305</v>
      </c>
      <c r="G443" s="334">
        <v>203</v>
      </c>
      <c r="H443" s="334">
        <v>56</v>
      </c>
      <c r="I443" s="334">
        <v>3</v>
      </c>
      <c r="J443" s="334">
        <v>4</v>
      </c>
      <c r="K443" s="215">
        <f t="shared" si="168"/>
        <v>742</v>
      </c>
      <c r="L443" s="86">
        <f t="shared" si="169"/>
        <v>0.23045822102425875</v>
      </c>
      <c r="M443" s="77">
        <f t="shared" si="170"/>
        <v>0.41105121293800539</v>
      </c>
      <c r="N443" s="77">
        <f t="shared" si="171"/>
        <v>0.27358490566037735</v>
      </c>
      <c r="O443" s="77">
        <f t="shared" si="172"/>
        <v>7.5471698113207544E-2</v>
      </c>
      <c r="P443" s="22">
        <f t="shared" si="173"/>
        <v>4.0431266846361188E-3</v>
      </c>
      <c r="Q443" s="259">
        <f t="shared" si="174"/>
        <v>5.3908355795148251E-3</v>
      </c>
    </row>
    <row r="444" spans="2:17" ht="13.8" thickBot="1" x14ac:dyDescent="0.25">
      <c r="B444" s="55"/>
      <c r="C444" s="72"/>
      <c r="D444" s="91" t="s">
        <v>23</v>
      </c>
      <c r="E444" s="225"/>
      <c r="F444" s="225"/>
      <c r="G444" s="225"/>
      <c r="H444" s="225"/>
      <c r="I444" s="225"/>
      <c r="J444" s="225"/>
      <c r="K444" s="221">
        <f>$F$11-K441</f>
        <v>6</v>
      </c>
      <c r="L444" s="428"/>
      <c r="M444" s="429"/>
      <c r="N444" s="429"/>
      <c r="O444" s="429"/>
      <c r="P444" s="430"/>
      <c r="Q444" s="431"/>
    </row>
    <row r="445" spans="2:17" ht="13.8" thickTop="1" x14ac:dyDescent="0.2">
      <c r="B445" s="92"/>
      <c r="C445" s="93"/>
      <c r="D445" s="94" t="s">
        <v>10</v>
      </c>
      <c r="E445" s="222">
        <f t="shared" ref="E445:K445" si="177">SUM(E446:E447)</f>
        <v>475</v>
      </c>
      <c r="F445" s="222">
        <f t="shared" si="177"/>
        <v>1017</v>
      </c>
      <c r="G445" s="222">
        <f t="shared" si="177"/>
        <v>1346</v>
      </c>
      <c r="H445" s="222">
        <f t="shared" si="177"/>
        <v>1534</v>
      </c>
      <c r="I445" s="222">
        <f t="shared" si="177"/>
        <v>1087</v>
      </c>
      <c r="J445" s="222">
        <f t="shared" si="177"/>
        <v>87</v>
      </c>
      <c r="K445" s="223">
        <f t="shared" si="177"/>
        <v>5546</v>
      </c>
      <c r="L445" s="85">
        <f>E445/K445</f>
        <v>8.5647313379011894E-2</v>
      </c>
      <c r="M445" s="85">
        <f>F445/K445</f>
        <v>0.18337540569780023</v>
      </c>
      <c r="N445" s="85">
        <f>G445/K445</f>
        <v>0.24269743959610529</v>
      </c>
      <c r="O445" s="85">
        <f>H445/K445</f>
        <v>0.27659574468085107</v>
      </c>
      <c r="P445" s="21">
        <f>I445/K445</f>
        <v>0.19599711503786513</v>
      </c>
      <c r="Q445" s="256">
        <f>J445/K445</f>
        <v>1.5686981608366391E-2</v>
      </c>
    </row>
    <row r="446" spans="2:17" x14ac:dyDescent="0.2">
      <c r="B446" s="55"/>
      <c r="C446" s="72"/>
      <c r="D446" s="58" t="s">
        <v>86</v>
      </c>
      <c r="E446" s="212">
        <f t="shared" ref="E446:J447" si="178">E422+E432+E442</f>
        <v>218</v>
      </c>
      <c r="F446" s="212">
        <f t="shared" si="178"/>
        <v>493</v>
      </c>
      <c r="G446" s="212">
        <f t="shared" si="178"/>
        <v>707</v>
      </c>
      <c r="H446" s="212">
        <f t="shared" si="178"/>
        <v>824</v>
      </c>
      <c r="I446" s="212">
        <f t="shared" si="178"/>
        <v>588</v>
      </c>
      <c r="J446" s="212">
        <f t="shared" si="178"/>
        <v>46</v>
      </c>
      <c r="K446" s="213">
        <f>SUM(E446:J446)</f>
        <v>2876</v>
      </c>
      <c r="L446" s="73">
        <f>E446/K446</f>
        <v>7.5799721835883169E-2</v>
      </c>
      <c r="M446" s="73">
        <f>F446/K446</f>
        <v>0.17141863699582754</v>
      </c>
      <c r="N446" s="73">
        <f>G446/K446</f>
        <v>0.24582753824756606</v>
      </c>
      <c r="O446" s="73">
        <f>H446/K446</f>
        <v>0.28650904033379693</v>
      </c>
      <c r="P446" s="20">
        <f>I446/K446</f>
        <v>0.20445062586926285</v>
      </c>
      <c r="Q446" s="255">
        <f>J446/K446</f>
        <v>1.5994436717663423E-2</v>
      </c>
    </row>
    <row r="447" spans="2:17" x14ac:dyDescent="0.2">
      <c r="B447" s="96" t="s">
        <v>10</v>
      </c>
      <c r="C447" s="26"/>
      <c r="D447" s="74" t="s">
        <v>89</v>
      </c>
      <c r="E447" s="214">
        <f t="shared" si="178"/>
        <v>257</v>
      </c>
      <c r="F447" s="214">
        <f t="shared" si="178"/>
        <v>524</v>
      </c>
      <c r="G447" s="214">
        <f t="shared" si="178"/>
        <v>639</v>
      </c>
      <c r="H447" s="214">
        <f t="shared" si="178"/>
        <v>710</v>
      </c>
      <c r="I447" s="214">
        <f t="shared" si="178"/>
        <v>499</v>
      </c>
      <c r="J447" s="214">
        <f t="shared" si="178"/>
        <v>41</v>
      </c>
      <c r="K447" s="215">
        <f>SUM(E447:J447)</f>
        <v>2670</v>
      </c>
      <c r="L447" s="86">
        <f>E447/K447</f>
        <v>9.6254681647940071E-2</v>
      </c>
      <c r="M447" s="77">
        <f>F447/K447</f>
        <v>0.19625468164794008</v>
      </c>
      <c r="N447" s="77">
        <f>G447/K447</f>
        <v>0.23932584269662921</v>
      </c>
      <c r="O447" s="77">
        <f>H447/K447</f>
        <v>0.26591760299625467</v>
      </c>
      <c r="P447" s="22">
        <f>I447/K447</f>
        <v>0.18689138576779027</v>
      </c>
      <c r="Q447" s="259">
        <f>J447/K447</f>
        <v>1.5355805243445693E-2</v>
      </c>
    </row>
    <row r="448" spans="2:17" x14ac:dyDescent="0.2">
      <c r="B448" s="84"/>
      <c r="C448" s="97"/>
      <c r="D448" s="59" t="s">
        <v>23</v>
      </c>
      <c r="E448" s="224"/>
      <c r="F448" s="224"/>
      <c r="G448" s="224"/>
      <c r="H448" s="224"/>
      <c r="I448" s="224"/>
      <c r="J448" s="224"/>
      <c r="K448" s="216">
        <f>K424+K434+K444</f>
        <v>16</v>
      </c>
      <c r="L448" s="80"/>
      <c r="M448" s="80"/>
      <c r="N448" s="80"/>
      <c r="O448" s="80"/>
      <c r="P448" s="35"/>
      <c r="Q448" s="253"/>
    </row>
    <row r="449" spans="2:15" x14ac:dyDescent="0.2">
      <c r="B449" s="51"/>
      <c r="C449" s="51"/>
      <c r="D449" s="51"/>
      <c r="E449" s="52"/>
      <c r="F449" s="52"/>
      <c r="G449" s="52"/>
      <c r="H449" s="52"/>
      <c r="I449" s="52"/>
      <c r="J449" s="53"/>
      <c r="K449" s="53"/>
      <c r="L449" s="53"/>
      <c r="M449" s="53"/>
      <c r="N449" s="52"/>
      <c r="O449" s="53"/>
    </row>
    <row r="450" spans="2:15" x14ac:dyDescent="0.2">
      <c r="B450" s="51"/>
      <c r="C450" s="51"/>
      <c r="D450" s="51"/>
      <c r="E450" s="52"/>
      <c r="F450" s="52"/>
      <c r="G450" s="52"/>
      <c r="H450" s="52"/>
      <c r="I450" s="52"/>
      <c r="J450" s="53"/>
      <c r="K450" s="53"/>
      <c r="L450" s="53"/>
      <c r="M450" s="53"/>
      <c r="N450" s="52"/>
      <c r="O450" s="53"/>
    </row>
    <row r="451" spans="2:15" x14ac:dyDescent="0.2">
      <c r="B451" s="51"/>
      <c r="C451" s="51"/>
      <c r="D451" s="51"/>
      <c r="E451" s="52"/>
      <c r="F451" s="52"/>
      <c r="G451" s="52"/>
      <c r="H451" s="52"/>
      <c r="I451" s="52"/>
      <c r="J451" s="53"/>
      <c r="K451" s="53"/>
      <c r="L451" s="53"/>
      <c r="M451" s="53"/>
      <c r="N451" s="52"/>
      <c r="O451" s="53"/>
    </row>
    <row r="452" spans="2:15" x14ac:dyDescent="0.2">
      <c r="B452" s="51"/>
      <c r="C452" s="51"/>
      <c r="D452" s="51"/>
      <c r="E452" s="52"/>
      <c r="F452" s="52"/>
      <c r="G452" s="52"/>
      <c r="H452" s="52"/>
      <c r="I452" s="52"/>
      <c r="J452" s="53"/>
      <c r="K452" s="53"/>
      <c r="L452" s="53"/>
      <c r="M452" s="53"/>
      <c r="N452" s="52"/>
      <c r="O452" s="53"/>
    </row>
    <row r="453" spans="2:15" x14ac:dyDescent="0.2">
      <c r="B453" s="51"/>
      <c r="C453" s="51"/>
      <c r="D453" s="51"/>
      <c r="E453" s="52"/>
      <c r="F453" s="52"/>
      <c r="G453" s="52"/>
      <c r="H453" s="52"/>
      <c r="I453" s="52"/>
      <c r="J453" s="53"/>
      <c r="K453" s="53"/>
      <c r="L453" s="53"/>
      <c r="M453" s="53"/>
      <c r="N453" s="52"/>
      <c r="O453" s="53"/>
    </row>
    <row r="454" spans="2:15" x14ac:dyDescent="0.2">
      <c r="B454" s="51"/>
      <c r="C454" s="51"/>
      <c r="D454" s="51"/>
      <c r="E454" s="52"/>
      <c r="F454" s="52"/>
      <c r="G454" s="52"/>
      <c r="H454" s="52"/>
      <c r="I454" s="52"/>
      <c r="J454" s="53"/>
      <c r="K454" s="53"/>
      <c r="L454" s="53"/>
      <c r="M454" s="53"/>
      <c r="N454" s="52"/>
      <c r="O454" s="53"/>
    </row>
    <row r="455" spans="2:15" x14ac:dyDescent="0.2">
      <c r="B455" s="51"/>
      <c r="C455" s="51"/>
      <c r="D455" s="51"/>
      <c r="E455" s="52"/>
      <c r="F455" s="52"/>
      <c r="G455" s="52"/>
      <c r="H455" s="52"/>
      <c r="I455" s="52"/>
      <c r="J455" s="53"/>
      <c r="K455" s="53"/>
      <c r="L455" s="53"/>
      <c r="M455" s="53"/>
      <c r="N455" s="52"/>
      <c r="O455" s="53"/>
    </row>
    <row r="456" spans="2:15" x14ac:dyDescent="0.2">
      <c r="B456" s="51"/>
      <c r="C456" s="51"/>
      <c r="D456" s="51"/>
      <c r="E456" s="52"/>
      <c r="F456" s="52"/>
      <c r="G456" s="52"/>
      <c r="H456" s="52"/>
      <c r="I456" s="52"/>
      <c r="J456" s="53"/>
      <c r="K456" s="53"/>
      <c r="L456" s="53"/>
      <c r="M456" s="53"/>
      <c r="N456" s="52"/>
      <c r="O456" s="53"/>
    </row>
    <row r="457" spans="2:15" x14ac:dyDescent="0.2">
      <c r="B457" s="51"/>
      <c r="C457" s="51"/>
      <c r="D457" s="51"/>
      <c r="E457" s="52"/>
      <c r="F457" s="52"/>
      <c r="G457" s="52"/>
      <c r="H457" s="52"/>
      <c r="I457" s="52"/>
      <c r="J457" s="53"/>
      <c r="K457" s="53"/>
      <c r="L457" s="53"/>
      <c r="M457" s="53"/>
      <c r="N457" s="52"/>
      <c r="O457" s="53"/>
    </row>
    <row r="458" spans="2:15" x14ac:dyDescent="0.2">
      <c r="B458" s="51"/>
      <c r="C458" s="51"/>
      <c r="D458" s="51"/>
      <c r="E458" s="52"/>
      <c r="F458" s="52"/>
      <c r="G458" s="52"/>
      <c r="H458" s="52"/>
      <c r="I458" s="52"/>
      <c r="J458" s="53"/>
      <c r="K458" s="53"/>
      <c r="L458" s="53"/>
      <c r="M458" s="53"/>
      <c r="N458" s="52"/>
      <c r="O458" s="53"/>
    </row>
    <row r="459" spans="2:15" x14ac:dyDescent="0.2">
      <c r="B459" s="51"/>
      <c r="C459" s="51"/>
      <c r="D459" s="51"/>
      <c r="E459" s="52"/>
      <c r="F459" s="52"/>
      <c r="G459" s="52"/>
      <c r="H459" s="52"/>
      <c r="I459" s="52"/>
      <c r="J459" s="53"/>
      <c r="K459" s="53"/>
      <c r="L459" s="53"/>
      <c r="M459" s="53"/>
      <c r="N459" s="52"/>
      <c r="O459" s="53"/>
    </row>
    <row r="460" spans="2:15" x14ac:dyDescent="0.2">
      <c r="B460" s="51"/>
      <c r="C460" s="51"/>
      <c r="D460" s="51"/>
      <c r="E460" s="52"/>
      <c r="F460" s="52"/>
      <c r="G460" s="52"/>
      <c r="H460" s="52"/>
      <c r="I460" s="52"/>
      <c r="J460" s="53"/>
      <c r="K460" s="53"/>
      <c r="L460" s="53"/>
      <c r="M460" s="53"/>
      <c r="N460" s="52"/>
      <c r="O460" s="53"/>
    </row>
    <row r="461" spans="2:15" x14ac:dyDescent="0.2">
      <c r="B461" s="51"/>
      <c r="C461" s="51"/>
      <c r="D461" s="51"/>
      <c r="E461" s="52"/>
      <c r="F461" s="52"/>
      <c r="G461" s="52"/>
      <c r="H461" s="52"/>
      <c r="I461" s="52"/>
      <c r="J461" s="53"/>
      <c r="K461" s="53"/>
      <c r="L461" s="53"/>
      <c r="M461" s="53"/>
      <c r="N461" s="52"/>
      <c r="O461" s="53"/>
    </row>
    <row r="462" spans="2:15" x14ac:dyDescent="0.2">
      <c r="B462" s="51"/>
      <c r="C462" s="51"/>
      <c r="D462" s="51"/>
      <c r="E462" s="52"/>
      <c r="F462" s="52"/>
      <c r="G462" s="52"/>
      <c r="H462" s="52"/>
      <c r="I462" s="52"/>
      <c r="J462" s="53"/>
      <c r="K462" s="53"/>
      <c r="L462" s="53"/>
      <c r="M462" s="53"/>
      <c r="N462" s="52"/>
      <c r="O462" s="53"/>
    </row>
    <row r="463" spans="2:15" x14ac:dyDescent="0.2">
      <c r="B463" s="51"/>
      <c r="C463" s="51"/>
      <c r="D463" s="51"/>
      <c r="E463" s="52"/>
      <c r="F463" s="52"/>
      <c r="G463" s="52"/>
      <c r="H463" s="52"/>
      <c r="I463" s="52"/>
      <c r="J463" s="53"/>
      <c r="K463" s="53"/>
      <c r="L463" s="53"/>
      <c r="M463" s="53"/>
      <c r="N463" s="52"/>
      <c r="O463" s="53"/>
    </row>
    <row r="464" spans="2:15" x14ac:dyDescent="0.2">
      <c r="B464" s="51"/>
      <c r="C464" s="51"/>
      <c r="D464" s="51"/>
      <c r="E464" s="52"/>
      <c r="F464" s="52"/>
      <c r="G464" s="52"/>
      <c r="H464" s="52"/>
      <c r="I464" s="52"/>
      <c r="J464" s="53"/>
      <c r="K464" s="53"/>
      <c r="L464" s="53"/>
      <c r="M464" s="53"/>
      <c r="N464" s="52"/>
      <c r="O464" s="53"/>
    </row>
    <row r="465" spans="2:15" x14ac:dyDescent="0.2">
      <c r="B465" s="51"/>
      <c r="C465" s="51"/>
      <c r="D465" s="51"/>
      <c r="E465" s="52"/>
      <c r="F465" s="52"/>
      <c r="G465" s="52"/>
      <c r="H465" s="52"/>
      <c r="I465" s="52"/>
      <c r="J465" s="53"/>
      <c r="K465" s="53"/>
      <c r="L465" s="53"/>
      <c r="M465" s="53"/>
      <c r="N465" s="52"/>
      <c r="O465" s="53"/>
    </row>
    <row r="466" spans="2:15" x14ac:dyDescent="0.2">
      <c r="B466" s="51"/>
      <c r="C466" s="51"/>
      <c r="D466" s="51"/>
      <c r="E466" s="52"/>
      <c r="F466" s="52"/>
      <c r="G466" s="52"/>
      <c r="H466" s="52"/>
      <c r="I466" s="52"/>
      <c r="J466" s="53"/>
      <c r="K466" s="53"/>
      <c r="L466" s="53"/>
      <c r="M466" s="53"/>
      <c r="N466" s="52"/>
      <c r="O466" s="53"/>
    </row>
    <row r="467" spans="2:15" x14ac:dyDescent="0.2">
      <c r="B467" s="51"/>
      <c r="C467" s="51"/>
      <c r="D467" s="51"/>
      <c r="E467" s="52"/>
      <c r="F467" s="52"/>
      <c r="G467" s="52"/>
      <c r="H467" s="52"/>
      <c r="I467" s="52"/>
      <c r="J467" s="53"/>
      <c r="K467" s="53"/>
      <c r="L467" s="53"/>
      <c r="M467" s="53"/>
      <c r="N467" s="52"/>
      <c r="O467" s="53"/>
    </row>
    <row r="468" spans="2:15" x14ac:dyDescent="0.2">
      <c r="B468" s="51"/>
      <c r="C468" s="51"/>
      <c r="D468" s="51"/>
      <c r="E468" s="52"/>
      <c r="F468" s="52"/>
      <c r="G468" s="52"/>
      <c r="H468" s="52"/>
      <c r="I468" s="52"/>
      <c r="J468" s="53"/>
      <c r="K468" s="53"/>
      <c r="L468" s="53"/>
      <c r="M468" s="53"/>
      <c r="N468" s="52"/>
      <c r="O468" s="53"/>
    </row>
    <row r="469" spans="2:15" x14ac:dyDescent="0.2">
      <c r="B469" s="51"/>
      <c r="C469" s="51"/>
      <c r="D469" s="51"/>
      <c r="E469" s="52"/>
      <c r="F469" s="52"/>
      <c r="G469" s="52"/>
      <c r="H469" s="52"/>
      <c r="I469" s="52"/>
      <c r="J469" s="53"/>
      <c r="K469" s="53"/>
      <c r="L469" s="53"/>
      <c r="M469" s="53"/>
      <c r="N469" s="52"/>
      <c r="O469" s="53"/>
    </row>
    <row r="470" spans="2:15" x14ac:dyDescent="0.2">
      <c r="B470" s="51"/>
      <c r="C470" s="51"/>
      <c r="D470" s="51"/>
      <c r="E470" s="52"/>
      <c r="F470" s="52"/>
      <c r="G470" s="52"/>
      <c r="H470" s="52"/>
      <c r="I470" s="52"/>
      <c r="J470" s="53"/>
      <c r="K470" s="53"/>
      <c r="L470" s="53"/>
      <c r="M470" s="53"/>
      <c r="N470" s="52"/>
      <c r="O470" s="53"/>
    </row>
    <row r="471" spans="2:15" x14ac:dyDescent="0.2">
      <c r="B471" s="51"/>
      <c r="C471" s="51"/>
      <c r="D471" s="51"/>
      <c r="E471" s="52"/>
      <c r="F471" s="52"/>
      <c r="G471" s="52"/>
      <c r="H471" s="52"/>
      <c r="I471" s="52"/>
      <c r="J471" s="53"/>
      <c r="K471" s="53"/>
      <c r="L471" s="53"/>
      <c r="M471" s="53"/>
      <c r="N471" s="52"/>
      <c r="O471" s="53"/>
    </row>
    <row r="472" spans="2:15" x14ac:dyDescent="0.2">
      <c r="B472" s="51"/>
      <c r="C472" s="51"/>
      <c r="D472" s="51"/>
      <c r="E472" s="52"/>
      <c r="F472" s="52"/>
      <c r="G472" s="52"/>
      <c r="H472" s="52"/>
      <c r="I472" s="52"/>
      <c r="J472" s="53"/>
      <c r="K472" s="53"/>
      <c r="L472" s="53"/>
      <c r="M472" s="53"/>
      <c r="N472" s="52"/>
      <c r="O472" s="53"/>
    </row>
    <row r="473" spans="2:15" x14ac:dyDescent="0.2">
      <c r="B473" s="51"/>
      <c r="C473" s="51"/>
      <c r="D473" s="51"/>
      <c r="E473" s="52"/>
      <c r="F473" s="52"/>
      <c r="G473" s="52"/>
      <c r="H473" s="52"/>
      <c r="I473" s="52"/>
      <c r="J473" s="53"/>
      <c r="K473" s="53"/>
      <c r="L473" s="53"/>
      <c r="M473" s="53"/>
      <c r="N473" s="52"/>
      <c r="O473" s="53"/>
    </row>
    <row r="474" spans="2:15" x14ac:dyDescent="0.2">
      <c r="B474" s="51"/>
      <c r="C474" s="51"/>
      <c r="D474" s="51"/>
      <c r="E474" s="52"/>
      <c r="F474" s="52"/>
      <c r="G474" s="52"/>
      <c r="H474" s="52"/>
      <c r="I474" s="52"/>
      <c r="J474" s="53"/>
      <c r="K474" s="53"/>
      <c r="L474" s="53"/>
      <c r="M474" s="53"/>
      <c r="N474" s="52"/>
      <c r="O474" s="53"/>
    </row>
    <row r="475" spans="2:15" x14ac:dyDescent="0.2">
      <c r="B475" s="51"/>
      <c r="C475" s="51"/>
      <c r="D475" s="51"/>
      <c r="E475" s="52"/>
      <c r="F475" s="52"/>
      <c r="G475" s="52"/>
      <c r="H475" s="52"/>
      <c r="I475" s="52"/>
      <c r="J475" s="53"/>
      <c r="K475" s="53"/>
      <c r="L475" s="53"/>
      <c r="M475" s="53"/>
      <c r="N475" s="52"/>
      <c r="O475" s="53"/>
    </row>
    <row r="476" spans="2:15" x14ac:dyDescent="0.2">
      <c r="B476" s="51"/>
      <c r="C476" s="51"/>
      <c r="D476" s="51"/>
      <c r="E476" s="52"/>
      <c r="F476" s="52"/>
      <c r="G476" s="52"/>
      <c r="H476" s="52"/>
      <c r="I476" s="52"/>
      <c r="J476" s="53"/>
      <c r="K476" s="53"/>
      <c r="L476" s="53"/>
      <c r="M476" s="53"/>
      <c r="N476" s="52"/>
      <c r="O476" s="53"/>
    </row>
    <row r="477" spans="2:15" x14ac:dyDescent="0.2">
      <c r="B477" s="51"/>
      <c r="C477" s="51"/>
      <c r="D477" s="51"/>
      <c r="E477" s="52"/>
      <c r="F477" s="52"/>
      <c r="G477" s="52"/>
      <c r="H477" s="52"/>
      <c r="I477" s="52"/>
      <c r="J477" s="53"/>
      <c r="K477" s="53"/>
      <c r="L477" s="53"/>
      <c r="M477" s="53"/>
      <c r="N477" s="52"/>
      <c r="O477" s="53"/>
    </row>
    <row r="478" spans="2:15" x14ac:dyDescent="0.2">
      <c r="B478" s="51"/>
      <c r="C478" s="51"/>
      <c r="D478" s="51"/>
      <c r="E478" s="52"/>
      <c r="F478" s="52"/>
      <c r="G478" s="52"/>
      <c r="H478" s="52"/>
      <c r="I478" s="52"/>
      <c r="J478" s="53"/>
      <c r="K478" s="53"/>
      <c r="L478" s="53"/>
      <c r="M478" s="53"/>
      <c r="N478" s="52"/>
      <c r="O478" s="53"/>
    </row>
    <row r="479" spans="2:15" x14ac:dyDescent="0.2">
      <c r="B479" s="51"/>
      <c r="C479" s="51"/>
      <c r="D479" s="51"/>
      <c r="E479" s="52"/>
      <c r="F479" s="52"/>
      <c r="G479" s="52"/>
      <c r="H479" s="52"/>
      <c r="I479" s="52"/>
      <c r="J479" s="53"/>
      <c r="K479" s="53"/>
      <c r="L479" s="53"/>
      <c r="M479" s="53"/>
      <c r="N479" s="52"/>
      <c r="O479" s="53"/>
    </row>
    <row r="480" spans="2:15" x14ac:dyDescent="0.2">
      <c r="B480" s="51"/>
      <c r="C480" s="51"/>
      <c r="D480" s="51"/>
      <c r="E480" s="52"/>
      <c r="F480" s="52"/>
      <c r="G480" s="52"/>
      <c r="H480" s="52"/>
      <c r="I480" s="52"/>
      <c r="J480" s="53"/>
      <c r="K480" s="53"/>
      <c r="L480" s="53"/>
      <c r="M480" s="53"/>
      <c r="N480" s="52"/>
      <c r="O480" s="53"/>
    </row>
    <row r="481" spans="2:15" x14ac:dyDescent="0.2">
      <c r="B481" s="51"/>
      <c r="C481" s="51"/>
      <c r="D481" s="51"/>
      <c r="E481" s="52"/>
      <c r="F481" s="52"/>
      <c r="G481" s="52"/>
      <c r="H481" s="52"/>
      <c r="I481" s="52"/>
      <c r="J481" s="53"/>
      <c r="K481" s="53"/>
      <c r="L481" s="53"/>
      <c r="M481" s="53"/>
      <c r="N481" s="52"/>
      <c r="O481" s="53"/>
    </row>
    <row r="482" spans="2:15" x14ac:dyDescent="0.2">
      <c r="B482" s="51"/>
      <c r="C482" s="51"/>
      <c r="D482" s="51"/>
      <c r="E482" s="52"/>
      <c r="F482" s="52"/>
      <c r="G482" s="52"/>
      <c r="H482" s="52"/>
      <c r="I482" s="52"/>
      <c r="J482" s="53"/>
      <c r="K482" s="53"/>
      <c r="L482" s="53"/>
      <c r="M482" s="53"/>
      <c r="N482" s="52"/>
      <c r="O482" s="53"/>
    </row>
    <row r="483" spans="2:15" x14ac:dyDescent="0.2">
      <c r="B483" s="51"/>
      <c r="C483" s="51"/>
      <c r="D483" s="51"/>
      <c r="E483" s="52"/>
      <c r="F483" s="52"/>
      <c r="G483" s="52"/>
      <c r="H483" s="52"/>
      <c r="I483" s="52"/>
      <c r="J483" s="53"/>
      <c r="K483" s="53"/>
      <c r="L483" s="53"/>
      <c r="M483" s="53"/>
      <c r="N483" s="52"/>
      <c r="O483" s="53"/>
    </row>
    <row r="484" spans="2:15" x14ac:dyDescent="0.2">
      <c r="B484" s="51"/>
      <c r="C484" s="51"/>
      <c r="D484" s="51"/>
      <c r="E484" s="52"/>
      <c r="F484" s="52"/>
      <c r="G484" s="52"/>
      <c r="H484" s="52"/>
      <c r="I484" s="52"/>
      <c r="J484" s="53"/>
      <c r="K484" s="53"/>
      <c r="L484" s="53"/>
      <c r="M484" s="53"/>
      <c r="N484" s="52"/>
      <c r="O484" s="53"/>
    </row>
    <row r="485" spans="2:15" x14ac:dyDescent="0.2">
      <c r="B485" s="51"/>
      <c r="C485" s="51"/>
      <c r="D485" s="51"/>
      <c r="E485" s="52"/>
      <c r="F485" s="52"/>
      <c r="G485" s="52"/>
      <c r="H485" s="52"/>
      <c r="I485" s="52"/>
      <c r="J485" s="53"/>
      <c r="K485" s="53"/>
      <c r="L485" s="53"/>
      <c r="M485" s="53"/>
      <c r="N485" s="52"/>
      <c r="O485" s="53"/>
    </row>
    <row r="486" spans="2:15" x14ac:dyDescent="0.2">
      <c r="B486" s="51"/>
      <c r="C486" s="51"/>
      <c r="D486" s="51"/>
      <c r="E486" s="52"/>
      <c r="F486" s="52"/>
      <c r="G486" s="52"/>
      <c r="H486" s="52"/>
      <c r="I486" s="52"/>
      <c r="J486" s="53"/>
      <c r="K486" s="53"/>
      <c r="L486" s="53"/>
      <c r="M486" s="53"/>
      <c r="N486" s="52"/>
      <c r="O486" s="53"/>
    </row>
    <row r="487" spans="2:15" x14ac:dyDescent="0.2">
      <c r="B487" s="51"/>
      <c r="C487" s="51"/>
      <c r="D487" s="51"/>
      <c r="E487" s="52"/>
      <c r="F487" s="52"/>
      <c r="G487" s="52"/>
      <c r="H487" s="52"/>
      <c r="I487" s="52"/>
      <c r="J487" s="53"/>
      <c r="K487" s="53"/>
      <c r="L487" s="53"/>
      <c r="M487" s="53"/>
      <c r="N487" s="52"/>
      <c r="O487" s="53"/>
    </row>
    <row r="488" spans="2:15" x14ac:dyDescent="0.2">
      <c r="B488" s="51"/>
      <c r="C488" s="51"/>
      <c r="D488" s="51"/>
      <c r="E488" s="52"/>
      <c r="F488" s="52"/>
      <c r="G488" s="52"/>
      <c r="H488" s="52"/>
      <c r="I488" s="52"/>
      <c r="J488" s="53"/>
      <c r="K488" s="53"/>
      <c r="L488" s="53"/>
      <c r="M488" s="53"/>
      <c r="N488" s="52"/>
      <c r="O488" s="53"/>
    </row>
    <row r="489" spans="2:15" x14ac:dyDescent="0.2">
      <c r="B489" s="51"/>
      <c r="C489" s="51"/>
      <c r="D489" s="51"/>
      <c r="E489" s="52"/>
      <c r="F489" s="52"/>
      <c r="G489" s="52"/>
      <c r="H489" s="52"/>
      <c r="I489" s="52"/>
      <c r="J489" s="53"/>
      <c r="K489" s="53"/>
      <c r="L489" s="53"/>
      <c r="M489" s="53"/>
      <c r="N489" s="52"/>
      <c r="O489" s="53"/>
    </row>
    <row r="490" spans="2:15" x14ac:dyDescent="0.2">
      <c r="B490" s="51"/>
      <c r="C490" s="51"/>
      <c r="D490" s="51"/>
      <c r="E490" s="52"/>
      <c r="F490" s="52"/>
      <c r="G490" s="52"/>
      <c r="H490" s="52"/>
      <c r="I490" s="52"/>
      <c r="J490" s="53"/>
      <c r="K490" s="53"/>
      <c r="L490" s="53"/>
      <c r="M490" s="53"/>
      <c r="N490" s="52"/>
      <c r="O490" s="53"/>
    </row>
    <row r="491" spans="2:15" x14ac:dyDescent="0.2">
      <c r="B491" s="51"/>
      <c r="C491" s="51"/>
      <c r="D491" s="51"/>
      <c r="E491" s="52"/>
      <c r="F491" s="52"/>
      <c r="G491" s="52"/>
      <c r="H491" s="52"/>
      <c r="I491" s="52"/>
      <c r="J491" s="53"/>
      <c r="K491" s="53"/>
      <c r="L491" s="53"/>
      <c r="M491" s="53"/>
      <c r="N491" s="52"/>
      <c r="O491" s="53"/>
    </row>
    <row r="492" spans="2:15" x14ac:dyDescent="0.2">
      <c r="B492" s="51"/>
      <c r="C492" s="51"/>
      <c r="D492" s="51"/>
      <c r="E492" s="52"/>
      <c r="F492" s="52"/>
      <c r="G492" s="52"/>
      <c r="H492" s="52"/>
      <c r="I492" s="52"/>
      <c r="J492" s="53"/>
      <c r="K492" s="53"/>
      <c r="L492" s="53"/>
      <c r="M492" s="53"/>
      <c r="N492" s="52"/>
      <c r="O492" s="53"/>
    </row>
    <row r="493" spans="2:15" x14ac:dyDescent="0.2">
      <c r="B493" s="51"/>
      <c r="C493" s="51"/>
      <c r="D493" s="51"/>
      <c r="E493" s="52"/>
      <c r="F493" s="52"/>
      <c r="G493" s="52"/>
      <c r="H493" s="52"/>
      <c r="I493" s="52"/>
      <c r="J493" s="53"/>
      <c r="K493" s="53"/>
      <c r="L493" s="53"/>
      <c r="M493" s="53"/>
      <c r="N493" s="52"/>
      <c r="O493" s="53"/>
    </row>
    <row r="494" spans="2:15" x14ac:dyDescent="0.2">
      <c r="B494" s="51"/>
      <c r="C494" s="51"/>
      <c r="D494" s="51"/>
      <c r="E494" s="52"/>
      <c r="F494" s="52"/>
      <c r="G494" s="52"/>
      <c r="H494" s="52"/>
      <c r="I494" s="52"/>
      <c r="J494" s="53"/>
      <c r="K494" s="53"/>
      <c r="L494" s="53"/>
      <c r="M494" s="53"/>
      <c r="N494" s="52"/>
      <c r="O494" s="53"/>
    </row>
    <row r="495" spans="2:15" x14ac:dyDescent="0.2">
      <c r="B495" s="51"/>
      <c r="C495" s="51"/>
      <c r="D495" s="51"/>
      <c r="E495" s="52"/>
      <c r="F495" s="52"/>
      <c r="G495" s="52"/>
      <c r="H495" s="52"/>
      <c r="I495" s="52"/>
      <c r="J495" s="53"/>
      <c r="K495" s="53"/>
      <c r="L495" s="53"/>
      <c r="M495" s="53"/>
      <c r="N495" s="52"/>
      <c r="O495" s="53"/>
    </row>
    <row r="496" spans="2:15" x14ac:dyDescent="0.2">
      <c r="B496" s="51"/>
      <c r="C496" s="51"/>
      <c r="D496" s="51"/>
      <c r="E496" s="52"/>
      <c r="F496" s="52"/>
      <c r="G496" s="52"/>
      <c r="H496" s="52"/>
      <c r="I496" s="52"/>
      <c r="J496" s="53"/>
      <c r="K496" s="53"/>
      <c r="L496" s="53"/>
      <c r="M496" s="53"/>
      <c r="N496" s="52"/>
      <c r="O496" s="53"/>
    </row>
    <row r="497" spans="2:15" x14ac:dyDescent="0.2">
      <c r="B497" s="51"/>
      <c r="C497" s="51"/>
      <c r="D497" s="51"/>
      <c r="E497" s="52"/>
      <c r="F497" s="52"/>
      <c r="G497" s="52"/>
      <c r="H497" s="52"/>
      <c r="I497" s="52"/>
      <c r="J497" s="53"/>
      <c r="K497" s="53"/>
      <c r="L497" s="53"/>
      <c r="M497" s="53"/>
      <c r="N497" s="52"/>
      <c r="O497" s="53"/>
    </row>
    <row r="498" spans="2:15" x14ac:dyDescent="0.2">
      <c r="B498" s="51"/>
      <c r="C498" s="51"/>
      <c r="D498" s="51"/>
      <c r="E498" s="52"/>
      <c r="F498" s="52"/>
      <c r="G498" s="52"/>
      <c r="H498" s="52"/>
      <c r="I498" s="52"/>
      <c r="J498" s="53"/>
      <c r="K498" s="53"/>
      <c r="L498" s="53"/>
      <c r="M498" s="53"/>
      <c r="N498" s="52"/>
      <c r="O498" s="53"/>
    </row>
    <row r="499" spans="2:15" x14ac:dyDescent="0.2">
      <c r="B499" s="51"/>
      <c r="C499" s="51"/>
      <c r="D499" s="51"/>
      <c r="E499" s="52"/>
      <c r="F499" s="52"/>
      <c r="G499" s="52"/>
      <c r="H499" s="52"/>
      <c r="I499" s="52"/>
      <c r="J499" s="53"/>
      <c r="K499" s="53"/>
      <c r="L499" s="53"/>
      <c r="M499" s="53"/>
      <c r="N499" s="52"/>
      <c r="O499" s="53"/>
    </row>
    <row r="500" spans="2:15" x14ac:dyDescent="0.2">
      <c r="B500" s="51"/>
      <c r="C500" s="51"/>
      <c r="D500" s="51"/>
      <c r="E500" s="52"/>
      <c r="F500" s="52"/>
      <c r="G500" s="52"/>
      <c r="H500" s="52"/>
      <c r="I500" s="52"/>
      <c r="J500" s="53"/>
      <c r="K500" s="53"/>
      <c r="L500" s="53"/>
      <c r="M500" s="53"/>
      <c r="N500" s="52"/>
      <c r="O500" s="53"/>
    </row>
    <row r="501" spans="2:15" x14ac:dyDescent="0.2">
      <c r="B501" s="51"/>
      <c r="C501" s="51"/>
      <c r="D501" s="51"/>
      <c r="E501" s="52"/>
      <c r="F501" s="52"/>
      <c r="G501" s="52"/>
      <c r="H501" s="52"/>
      <c r="I501" s="52"/>
      <c r="J501" s="53"/>
      <c r="K501" s="53"/>
      <c r="L501" s="53"/>
      <c r="M501" s="53"/>
      <c r="N501" s="52"/>
      <c r="O501" s="53"/>
    </row>
    <row r="502" spans="2:15" x14ac:dyDescent="0.2">
      <c r="B502" s="51"/>
      <c r="C502" s="51"/>
      <c r="D502" s="51"/>
      <c r="E502" s="52"/>
      <c r="F502" s="52"/>
      <c r="G502" s="52"/>
      <c r="H502" s="52"/>
      <c r="I502" s="52"/>
      <c r="J502" s="53"/>
      <c r="K502" s="53"/>
      <c r="L502" s="53"/>
      <c r="M502" s="53"/>
      <c r="N502" s="52"/>
      <c r="O502" s="53"/>
    </row>
    <row r="503" spans="2:15" x14ac:dyDescent="0.2">
      <c r="B503" s="51"/>
      <c r="C503" s="51"/>
      <c r="D503" s="51"/>
      <c r="E503" s="52"/>
      <c r="F503" s="52"/>
      <c r="G503" s="52"/>
      <c r="H503" s="52"/>
      <c r="I503" s="52"/>
      <c r="J503" s="53"/>
      <c r="K503" s="53"/>
      <c r="L503" s="53"/>
      <c r="M503" s="53"/>
      <c r="N503" s="52"/>
      <c r="O503" s="53"/>
    </row>
    <row r="504" spans="2:15" x14ac:dyDescent="0.2">
      <c r="B504" s="51"/>
      <c r="C504" s="51"/>
      <c r="D504" s="51"/>
      <c r="E504" s="52"/>
      <c r="F504" s="52"/>
      <c r="G504" s="52"/>
      <c r="H504" s="52"/>
      <c r="I504" s="52"/>
      <c r="J504" s="53"/>
      <c r="K504" s="53"/>
      <c r="L504" s="53"/>
      <c r="M504" s="53"/>
      <c r="N504" s="52"/>
      <c r="O504" s="53"/>
    </row>
    <row r="505" spans="2:15" x14ac:dyDescent="0.2">
      <c r="B505" s="51"/>
      <c r="C505" s="51"/>
      <c r="D505" s="51"/>
      <c r="E505" s="52"/>
      <c r="F505" s="52"/>
      <c r="G505" s="52"/>
      <c r="H505" s="52"/>
      <c r="I505" s="52"/>
      <c r="J505" s="53"/>
      <c r="K505" s="53"/>
      <c r="L505" s="53"/>
      <c r="M505" s="53"/>
      <c r="N505" s="52"/>
      <c r="O505" s="53"/>
    </row>
    <row r="506" spans="2:15" x14ac:dyDescent="0.2">
      <c r="B506" s="51"/>
      <c r="C506" s="51"/>
      <c r="D506" s="51"/>
      <c r="E506" s="52"/>
      <c r="F506" s="52"/>
      <c r="G506" s="52"/>
      <c r="H506" s="52"/>
      <c r="I506" s="52"/>
      <c r="J506" s="53"/>
      <c r="K506" s="53"/>
      <c r="L506" s="53"/>
      <c r="M506" s="53"/>
      <c r="N506" s="52"/>
      <c r="O506" s="53"/>
    </row>
    <row r="507" spans="2:15" x14ac:dyDescent="0.2">
      <c r="B507" s="51"/>
      <c r="C507" s="51"/>
      <c r="D507" s="51"/>
      <c r="E507" s="52"/>
      <c r="F507" s="52"/>
      <c r="G507" s="52"/>
      <c r="H507" s="52"/>
      <c r="I507" s="52"/>
      <c r="J507" s="53"/>
      <c r="K507" s="53"/>
      <c r="L507" s="53"/>
      <c r="M507" s="53"/>
      <c r="N507" s="52"/>
      <c r="O507" s="53"/>
    </row>
    <row r="508" spans="2:15" x14ac:dyDescent="0.2">
      <c r="B508" s="51"/>
      <c r="C508" s="51"/>
      <c r="D508" s="51"/>
      <c r="E508" s="52"/>
      <c r="F508" s="52"/>
      <c r="G508" s="52"/>
      <c r="H508" s="52"/>
      <c r="I508" s="52"/>
      <c r="J508" s="53"/>
      <c r="K508" s="53"/>
      <c r="L508" s="53"/>
      <c r="M508" s="53"/>
      <c r="N508" s="52"/>
      <c r="O508" s="53"/>
    </row>
    <row r="509" spans="2:15" x14ac:dyDescent="0.2">
      <c r="B509" s="51"/>
      <c r="C509" s="51"/>
      <c r="D509" s="51"/>
      <c r="E509" s="52"/>
      <c r="F509" s="52"/>
      <c r="G509" s="52"/>
      <c r="H509" s="52"/>
      <c r="I509" s="52"/>
      <c r="J509" s="53"/>
      <c r="K509" s="53"/>
      <c r="L509" s="53"/>
      <c r="M509" s="53"/>
      <c r="N509" s="52"/>
      <c r="O509" s="53"/>
    </row>
    <row r="510" spans="2:15" x14ac:dyDescent="0.2">
      <c r="B510" s="51"/>
      <c r="C510" s="51"/>
      <c r="D510" s="51"/>
      <c r="E510" s="52"/>
      <c r="F510" s="52"/>
      <c r="G510" s="52"/>
      <c r="H510" s="52"/>
      <c r="I510" s="52"/>
      <c r="J510" s="53"/>
      <c r="K510" s="53"/>
      <c r="L510" s="53"/>
      <c r="M510" s="53"/>
      <c r="N510" s="52"/>
      <c r="O510" s="53"/>
    </row>
    <row r="511" spans="2:15" x14ac:dyDescent="0.2">
      <c r="B511" s="51"/>
      <c r="C511" s="51"/>
      <c r="D511" s="51"/>
      <c r="E511" s="52"/>
      <c r="F511" s="52"/>
      <c r="G511" s="52"/>
      <c r="H511" s="52"/>
      <c r="I511" s="52"/>
      <c r="J511" s="53"/>
      <c r="K511" s="53"/>
      <c r="L511" s="53"/>
      <c r="M511" s="53"/>
      <c r="N511" s="52"/>
      <c r="O511" s="53"/>
    </row>
    <row r="512" spans="2:15" x14ac:dyDescent="0.2">
      <c r="B512" s="51"/>
      <c r="C512" s="51"/>
      <c r="D512" s="51"/>
      <c r="E512" s="52"/>
      <c r="F512" s="52"/>
      <c r="G512" s="52"/>
      <c r="H512" s="52"/>
      <c r="I512" s="52"/>
      <c r="J512" s="53"/>
      <c r="K512" s="53"/>
      <c r="L512" s="53"/>
      <c r="M512" s="53"/>
      <c r="N512" s="52"/>
      <c r="O512" s="53"/>
    </row>
    <row r="513" spans="2:15" x14ac:dyDescent="0.2">
      <c r="B513" s="51"/>
      <c r="C513" s="51"/>
      <c r="D513" s="51"/>
      <c r="E513" s="52"/>
      <c r="F513" s="52"/>
      <c r="G513" s="52"/>
      <c r="H513" s="52"/>
      <c r="I513" s="52"/>
      <c r="J513" s="53"/>
      <c r="K513" s="53"/>
      <c r="L513" s="53"/>
      <c r="M513" s="53"/>
      <c r="N513" s="52"/>
      <c r="O513" s="53"/>
    </row>
    <row r="514" spans="2:15" x14ac:dyDescent="0.2">
      <c r="B514" s="51"/>
      <c r="C514" s="51"/>
      <c r="D514" s="51"/>
      <c r="E514" s="52"/>
      <c r="F514" s="52"/>
      <c r="G514" s="52"/>
      <c r="H514" s="52"/>
      <c r="I514" s="52"/>
      <c r="J514" s="53"/>
      <c r="K514" s="53"/>
      <c r="L514" s="53"/>
      <c r="M514" s="53"/>
      <c r="N514" s="52"/>
      <c r="O514" s="53"/>
    </row>
    <row r="515" spans="2:15" x14ac:dyDescent="0.2">
      <c r="B515" s="51"/>
      <c r="C515" s="51"/>
      <c r="D515" s="51"/>
      <c r="E515" s="52"/>
      <c r="F515" s="52"/>
      <c r="G515" s="52"/>
      <c r="H515" s="52"/>
      <c r="I515" s="52"/>
      <c r="J515" s="53"/>
      <c r="K515" s="53"/>
      <c r="L515" s="53"/>
      <c r="M515" s="53"/>
      <c r="N515" s="52"/>
      <c r="O515" s="53"/>
    </row>
    <row r="516" spans="2:15" x14ac:dyDescent="0.2">
      <c r="B516" s="51"/>
      <c r="C516" s="51"/>
      <c r="D516" s="51"/>
      <c r="E516" s="52"/>
      <c r="F516" s="52"/>
      <c r="G516" s="52"/>
      <c r="H516" s="52"/>
      <c r="I516" s="52"/>
      <c r="J516" s="53"/>
      <c r="K516" s="53"/>
      <c r="L516" s="53"/>
      <c r="M516" s="53"/>
      <c r="N516" s="52"/>
      <c r="O516" s="53"/>
    </row>
    <row r="517" spans="2:15" x14ac:dyDescent="0.2">
      <c r="B517" s="51"/>
      <c r="C517" s="51"/>
      <c r="D517" s="51"/>
      <c r="E517" s="52"/>
      <c r="F517" s="52"/>
      <c r="G517" s="52"/>
      <c r="H517" s="52"/>
      <c r="I517" s="52"/>
      <c r="J517" s="53"/>
      <c r="K517" s="53"/>
      <c r="L517" s="53"/>
      <c r="M517" s="53"/>
      <c r="N517" s="52"/>
      <c r="O517" s="53"/>
    </row>
    <row r="518" spans="2:15" x14ac:dyDescent="0.2">
      <c r="B518" s="51"/>
      <c r="C518" s="51"/>
      <c r="D518" s="51"/>
      <c r="E518" s="52"/>
      <c r="F518" s="52"/>
      <c r="G518" s="52"/>
      <c r="H518" s="52"/>
      <c r="I518" s="52"/>
      <c r="J518" s="53"/>
      <c r="K518" s="53"/>
      <c r="L518" s="53"/>
      <c r="M518" s="53"/>
      <c r="N518" s="52"/>
      <c r="O518" s="53"/>
    </row>
    <row r="519" spans="2:15" x14ac:dyDescent="0.2">
      <c r="B519" s="51"/>
      <c r="C519" s="51"/>
      <c r="D519" s="51"/>
      <c r="E519" s="52"/>
      <c r="F519" s="52"/>
      <c r="G519" s="52"/>
      <c r="H519" s="52"/>
      <c r="I519" s="52"/>
      <c r="J519" s="53"/>
      <c r="K519" s="53"/>
      <c r="L519" s="53"/>
      <c r="M519" s="53"/>
      <c r="N519" s="52"/>
      <c r="O519" s="53"/>
    </row>
    <row r="520" spans="2:15" x14ac:dyDescent="0.2">
      <c r="B520" s="51"/>
      <c r="C520" s="51"/>
      <c r="D520" s="51"/>
      <c r="E520" s="52"/>
      <c r="F520" s="52"/>
      <c r="G520" s="52"/>
      <c r="H520" s="52"/>
      <c r="I520" s="52"/>
      <c r="J520" s="53"/>
      <c r="K520" s="53"/>
      <c r="L520" s="53"/>
      <c r="M520" s="53"/>
      <c r="N520" s="52"/>
      <c r="O520" s="53"/>
    </row>
    <row r="521" spans="2:15" x14ac:dyDescent="0.2">
      <c r="B521" s="51"/>
      <c r="C521" s="51"/>
      <c r="D521" s="51"/>
      <c r="E521" s="52"/>
      <c r="F521" s="52"/>
      <c r="G521" s="52"/>
      <c r="H521" s="52"/>
      <c r="I521" s="52"/>
      <c r="J521" s="53"/>
      <c r="K521" s="53"/>
      <c r="L521" s="53"/>
      <c r="M521" s="53"/>
      <c r="N521" s="52"/>
      <c r="O521" s="53"/>
    </row>
    <row r="522" spans="2:15" x14ac:dyDescent="0.2">
      <c r="B522" s="51"/>
      <c r="C522" s="51"/>
      <c r="D522" s="51"/>
      <c r="E522" s="52"/>
      <c r="F522" s="52"/>
      <c r="G522" s="52"/>
      <c r="H522" s="52"/>
      <c r="I522" s="52"/>
      <c r="J522" s="53"/>
      <c r="K522" s="53"/>
      <c r="L522" s="53"/>
      <c r="M522" s="53"/>
      <c r="N522" s="52"/>
      <c r="O522" s="53"/>
    </row>
    <row r="523" spans="2:15" x14ac:dyDescent="0.2">
      <c r="B523" s="51"/>
      <c r="C523" s="51"/>
      <c r="D523" s="51"/>
      <c r="E523" s="52"/>
      <c r="F523" s="52"/>
      <c r="G523" s="52"/>
      <c r="H523" s="52"/>
      <c r="I523" s="52"/>
      <c r="J523" s="53"/>
      <c r="K523" s="53"/>
      <c r="L523" s="53"/>
      <c r="M523" s="53"/>
      <c r="N523" s="52"/>
      <c r="O523" s="53"/>
    </row>
    <row r="524" spans="2:15" x14ac:dyDescent="0.2">
      <c r="B524" s="51"/>
      <c r="C524" s="51"/>
      <c r="D524" s="51"/>
      <c r="E524" s="52"/>
      <c r="F524" s="52"/>
      <c r="G524" s="52"/>
      <c r="H524" s="52"/>
      <c r="I524" s="52"/>
      <c r="J524" s="53"/>
      <c r="K524" s="53"/>
      <c r="L524" s="53"/>
      <c r="M524" s="53"/>
      <c r="N524" s="52"/>
      <c r="O524" s="53"/>
    </row>
    <row r="525" spans="2:15" x14ac:dyDescent="0.2">
      <c r="B525" s="51"/>
      <c r="C525" s="51"/>
      <c r="D525" s="51"/>
      <c r="E525" s="52"/>
      <c r="F525" s="52"/>
      <c r="G525" s="52"/>
      <c r="H525" s="52"/>
      <c r="I525" s="52"/>
      <c r="J525" s="53"/>
      <c r="K525" s="53"/>
      <c r="L525" s="53"/>
      <c r="M525" s="53"/>
      <c r="N525" s="52"/>
      <c r="O525" s="53"/>
    </row>
    <row r="526" spans="2:15" x14ac:dyDescent="0.2">
      <c r="B526" s="51"/>
      <c r="C526" s="51"/>
      <c r="D526" s="51"/>
      <c r="E526" s="52"/>
      <c r="F526" s="52"/>
      <c r="G526" s="52"/>
      <c r="H526" s="52"/>
      <c r="I526" s="52"/>
      <c r="J526" s="53"/>
      <c r="K526" s="53"/>
      <c r="L526" s="53"/>
      <c r="M526" s="53"/>
      <c r="N526" s="52"/>
      <c r="O526" s="53"/>
    </row>
    <row r="527" spans="2:15" x14ac:dyDescent="0.2">
      <c r="B527" s="51"/>
      <c r="C527" s="51"/>
      <c r="D527" s="51"/>
      <c r="E527" s="52"/>
      <c r="F527" s="52"/>
      <c r="G527" s="52"/>
      <c r="H527" s="52"/>
      <c r="I527" s="52"/>
      <c r="J527" s="53"/>
      <c r="K527" s="53"/>
      <c r="L527" s="53"/>
      <c r="M527" s="53"/>
      <c r="N527" s="52"/>
      <c r="O527" s="53"/>
    </row>
    <row r="528" spans="2:15" x14ac:dyDescent="0.2">
      <c r="B528" s="51"/>
      <c r="C528" s="51"/>
      <c r="D528" s="51"/>
      <c r="E528" s="52"/>
      <c r="F528" s="52"/>
      <c r="G528" s="52"/>
      <c r="H528" s="52"/>
      <c r="I528" s="52"/>
      <c r="J528" s="53"/>
      <c r="K528" s="53"/>
      <c r="L528" s="53"/>
      <c r="M528" s="53"/>
      <c r="N528" s="52"/>
      <c r="O528" s="53"/>
    </row>
    <row r="529" spans="2:15" x14ac:dyDescent="0.2">
      <c r="B529" s="51"/>
      <c r="C529" s="51"/>
      <c r="D529" s="51"/>
      <c r="E529" s="52"/>
      <c r="F529" s="52"/>
      <c r="G529" s="52"/>
      <c r="H529" s="52"/>
      <c r="I529" s="52"/>
      <c r="J529" s="53"/>
      <c r="K529" s="53"/>
      <c r="L529" s="53"/>
      <c r="M529" s="53"/>
      <c r="N529" s="52"/>
      <c r="O529" s="53"/>
    </row>
    <row r="530" spans="2:15" x14ac:dyDescent="0.2">
      <c r="B530" s="51"/>
      <c r="C530" s="51"/>
      <c r="D530" s="51"/>
      <c r="E530" s="52"/>
      <c r="F530" s="52"/>
      <c r="G530" s="52"/>
      <c r="H530" s="52"/>
      <c r="I530" s="52"/>
      <c r="J530" s="53"/>
      <c r="K530" s="53"/>
      <c r="L530" s="53"/>
      <c r="M530" s="53"/>
      <c r="N530" s="52"/>
      <c r="O530" s="53"/>
    </row>
    <row r="531" spans="2:15" x14ac:dyDescent="0.2">
      <c r="B531" s="51"/>
      <c r="C531" s="51"/>
      <c r="D531" s="51"/>
      <c r="E531" s="52"/>
      <c r="F531" s="52"/>
      <c r="G531" s="52"/>
      <c r="H531" s="52"/>
      <c r="I531" s="52"/>
      <c r="J531" s="53"/>
      <c r="K531" s="53"/>
      <c r="L531" s="53"/>
      <c r="M531" s="53"/>
      <c r="N531" s="52"/>
      <c r="O531" s="53"/>
    </row>
    <row r="532" spans="2:15" x14ac:dyDescent="0.2">
      <c r="B532" s="51"/>
      <c r="C532" s="51"/>
      <c r="D532" s="51"/>
      <c r="E532" s="52"/>
      <c r="F532" s="52"/>
      <c r="G532" s="52"/>
      <c r="H532" s="52"/>
      <c r="I532" s="52"/>
      <c r="J532" s="53"/>
      <c r="K532" s="53"/>
      <c r="L532" s="53"/>
      <c r="M532" s="53"/>
      <c r="N532" s="52"/>
      <c r="O532" s="53"/>
    </row>
    <row r="533" spans="2:15" x14ac:dyDescent="0.2">
      <c r="B533" s="51"/>
      <c r="C533" s="51"/>
      <c r="D533" s="51"/>
      <c r="E533" s="52"/>
      <c r="F533" s="52"/>
      <c r="G533" s="52"/>
      <c r="H533" s="52"/>
      <c r="I533" s="52"/>
      <c r="J533" s="53"/>
      <c r="K533" s="53"/>
      <c r="L533" s="53"/>
      <c r="M533" s="53"/>
      <c r="N533" s="52"/>
      <c r="O533" s="53"/>
    </row>
    <row r="534" spans="2:15" x14ac:dyDescent="0.2">
      <c r="B534" s="51"/>
      <c r="C534" s="51"/>
      <c r="D534" s="51"/>
      <c r="E534" s="52"/>
      <c r="F534" s="52"/>
      <c r="G534" s="52"/>
      <c r="H534" s="52"/>
      <c r="I534" s="52"/>
      <c r="J534" s="53"/>
      <c r="K534" s="53"/>
      <c r="L534" s="53"/>
      <c r="M534" s="53"/>
      <c r="N534" s="52"/>
      <c r="O534" s="53"/>
    </row>
    <row r="535" spans="2:15" x14ac:dyDescent="0.2">
      <c r="B535" s="51"/>
      <c r="C535" s="51"/>
      <c r="D535" s="51"/>
      <c r="E535" s="52"/>
      <c r="F535" s="52"/>
      <c r="G535" s="52"/>
      <c r="H535" s="52"/>
      <c r="I535" s="52"/>
      <c r="J535" s="53"/>
      <c r="K535" s="53"/>
      <c r="L535" s="53"/>
      <c r="M535" s="53"/>
      <c r="N535" s="52"/>
      <c r="O535" s="53"/>
    </row>
    <row r="536" spans="2:15" x14ac:dyDescent="0.2">
      <c r="B536" s="51"/>
      <c r="C536" s="51"/>
      <c r="D536" s="51"/>
      <c r="E536" s="52"/>
      <c r="F536" s="52"/>
      <c r="G536" s="52"/>
      <c r="H536" s="52"/>
      <c r="I536" s="52"/>
      <c r="J536" s="53"/>
      <c r="K536" s="53"/>
      <c r="L536" s="53"/>
      <c r="M536" s="53"/>
      <c r="N536" s="52"/>
      <c r="O536" s="53"/>
    </row>
    <row r="537" spans="2:15" x14ac:dyDescent="0.2">
      <c r="B537" s="51"/>
      <c r="C537" s="51"/>
      <c r="D537" s="51"/>
      <c r="E537" s="52"/>
      <c r="F537" s="52"/>
      <c r="G537" s="52"/>
      <c r="H537" s="52"/>
      <c r="I537" s="52"/>
      <c r="J537" s="53"/>
      <c r="K537" s="53"/>
      <c r="L537" s="53"/>
      <c r="M537" s="53"/>
      <c r="N537" s="52"/>
      <c r="O537" s="53"/>
    </row>
    <row r="538" spans="2:15" x14ac:dyDescent="0.2">
      <c r="B538" s="51"/>
      <c r="C538" s="51"/>
      <c r="D538" s="51"/>
      <c r="E538" s="52"/>
      <c r="F538" s="52"/>
      <c r="G538" s="52"/>
      <c r="H538" s="52"/>
      <c r="I538" s="52"/>
      <c r="J538" s="53"/>
      <c r="K538" s="53"/>
      <c r="L538" s="53"/>
      <c r="M538" s="53"/>
      <c r="N538" s="52"/>
      <c r="O538" s="53"/>
    </row>
    <row r="539" spans="2:15" x14ac:dyDescent="0.2">
      <c r="B539" s="51"/>
      <c r="C539" s="51"/>
      <c r="D539" s="51"/>
      <c r="E539" s="52"/>
      <c r="F539" s="52"/>
      <c r="G539" s="52"/>
      <c r="H539" s="52"/>
      <c r="I539" s="52"/>
      <c r="J539" s="53"/>
      <c r="K539" s="53"/>
      <c r="L539" s="53"/>
      <c r="M539" s="53"/>
      <c r="N539" s="52"/>
      <c r="O539" s="53"/>
    </row>
    <row r="540" spans="2:15" x14ac:dyDescent="0.2">
      <c r="B540" s="51"/>
      <c r="C540" s="51"/>
      <c r="D540" s="51"/>
      <c r="E540" s="52"/>
      <c r="F540" s="52"/>
      <c r="G540" s="52"/>
      <c r="H540" s="52"/>
      <c r="I540" s="52"/>
      <c r="J540" s="53"/>
      <c r="K540" s="53"/>
      <c r="L540" s="53"/>
      <c r="M540" s="53"/>
      <c r="N540" s="52"/>
      <c r="O540" s="53"/>
    </row>
    <row r="541" spans="2:15" x14ac:dyDescent="0.2">
      <c r="B541" s="51"/>
      <c r="C541" s="51"/>
      <c r="D541" s="51"/>
      <c r="E541" s="52"/>
      <c r="F541" s="52"/>
      <c r="G541" s="52"/>
      <c r="H541" s="52"/>
      <c r="I541" s="52"/>
      <c r="J541" s="53"/>
      <c r="K541" s="53"/>
      <c r="L541" s="53"/>
      <c r="M541" s="53"/>
      <c r="N541" s="52"/>
      <c r="O541" s="53"/>
    </row>
    <row r="542" spans="2:15" x14ac:dyDescent="0.2">
      <c r="B542" s="51"/>
      <c r="C542" s="51"/>
      <c r="D542" s="51"/>
      <c r="E542" s="52"/>
      <c r="F542" s="52"/>
      <c r="G542" s="52"/>
      <c r="H542" s="52"/>
      <c r="I542" s="52"/>
      <c r="J542" s="53"/>
      <c r="K542" s="53"/>
      <c r="L542" s="53"/>
      <c r="M542" s="53"/>
      <c r="N542" s="52"/>
      <c r="O542" s="53"/>
    </row>
    <row r="543" spans="2:15" x14ac:dyDescent="0.2">
      <c r="B543" s="51"/>
      <c r="C543" s="51"/>
      <c r="D543" s="51"/>
      <c r="E543" s="52"/>
      <c r="F543" s="52"/>
      <c r="G543" s="52"/>
      <c r="H543" s="52"/>
      <c r="I543" s="52"/>
      <c r="J543" s="53"/>
      <c r="K543" s="53"/>
      <c r="L543" s="53"/>
      <c r="M543" s="53"/>
      <c r="N543" s="52"/>
      <c r="O543" s="53"/>
    </row>
    <row r="544" spans="2:15" x14ac:dyDescent="0.2">
      <c r="B544" s="51"/>
      <c r="C544" s="51"/>
      <c r="D544" s="51"/>
      <c r="E544" s="52"/>
      <c r="F544" s="52"/>
      <c r="G544" s="52"/>
      <c r="H544" s="52"/>
      <c r="I544" s="52"/>
      <c r="J544" s="53"/>
      <c r="K544" s="53"/>
      <c r="L544" s="53"/>
      <c r="M544" s="53"/>
      <c r="N544" s="52"/>
      <c r="O544" s="53"/>
    </row>
    <row r="545" spans="2:15" x14ac:dyDescent="0.2">
      <c r="B545" s="51"/>
      <c r="C545" s="51"/>
      <c r="D545" s="51"/>
      <c r="E545" s="52"/>
      <c r="F545" s="52"/>
      <c r="G545" s="52"/>
      <c r="H545" s="52"/>
      <c r="I545" s="52"/>
      <c r="J545" s="53"/>
      <c r="K545" s="53"/>
      <c r="L545" s="53"/>
      <c r="M545" s="53"/>
      <c r="N545" s="52"/>
      <c r="O545" s="53"/>
    </row>
    <row r="546" spans="2:15" x14ac:dyDescent="0.2">
      <c r="B546" s="51"/>
      <c r="C546" s="51"/>
      <c r="D546" s="51"/>
      <c r="E546" s="52"/>
      <c r="F546" s="52"/>
      <c r="G546" s="52"/>
      <c r="H546" s="52"/>
      <c r="I546" s="52"/>
      <c r="J546" s="53"/>
      <c r="K546" s="53"/>
      <c r="L546" s="53"/>
      <c r="M546" s="53"/>
      <c r="N546" s="52"/>
      <c r="O546" s="53"/>
    </row>
    <row r="547" spans="2:15" x14ac:dyDescent="0.2">
      <c r="B547" s="51"/>
      <c r="C547" s="51"/>
      <c r="D547" s="51"/>
      <c r="E547" s="52"/>
      <c r="F547" s="52"/>
      <c r="G547" s="52"/>
      <c r="H547" s="52"/>
      <c r="I547" s="52"/>
      <c r="J547" s="53"/>
      <c r="K547" s="53"/>
      <c r="L547" s="53"/>
      <c r="M547" s="53"/>
      <c r="N547" s="52"/>
      <c r="O547" s="53"/>
    </row>
    <row r="548" spans="2:15" x14ac:dyDescent="0.2">
      <c r="B548" s="51"/>
      <c r="C548" s="51"/>
      <c r="D548" s="51"/>
      <c r="E548" s="52"/>
      <c r="F548" s="52"/>
      <c r="G548" s="52"/>
      <c r="H548" s="52"/>
      <c r="I548" s="52"/>
      <c r="J548" s="53"/>
      <c r="K548" s="53"/>
      <c r="L548" s="53"/>
      <c r="M548" s="53"/>
      <c r="N548" s="52"/>
      <c r="O548" s="53"/>
    </row>
    <row r="549" spans="2:15" x14ac:dyDescent="0.2">
      <c r="B549" s="51"/>
      <c r="C549" s="51"/>
      <c r="D549" s="51"/>
      <c r="E549" s="52"/>
      <c r="F549" s="52"/>
      <c r="G549" s="52"/>
      <c r="H549" s="52"/>
      <c r="I549" s="52"/>
      <c r="J549" s="53"/>
      <c r="K549" s="53"/>
      <c r="L549" s="53"/>
      <c r="M549" s="53"/>
      <c r="N549" s="52"/>
      <c r="O549" s="53"/>
    </row>
    <row r="550" spans="2:15" x14ac:dyDescent="0.2">
      <c r="B550" s="51"/>
      <c r="C550" s="51"/>
      <c r="D550" s="51"/>
      <c r="E550" s="52"/>
      <c r="F550" s="52"/>
      <c r="G550" s="52"/>
      <c r="H550" s="52"/>
      <c r="I550" s="52"/>
      <c r="J550" s="53"/>
      <c r="K550" s="53"/>
      <c r="L550" s="53"/>
      <c r="M550" s="53"/>
      <c r="N550" s="52"/>
      <c r="O550" s="53"/>
    </row>
    <row r="551" spans="2:15" x14ac:dyDescent="0.2">
      <c r="B551" s="51"/>
      <c r="C551" s="51"/>
      <c r="D551" s="51"/>
      <c r="E551" s="52"/>
      <c r="F551" s="52"/>
      <c r="G551" s="52"/>
      <c r="H551" s="52"/>
      <c r="I551" s="52"/>
      <c r="J551" s="53"/>
      <c r="K551" s="53"/>
      <c r="L551" s="53"/>
      <c r="M551" s="53"/>
      <c r="N551" s="52"/>
      <c r="O551" s="53"/>
    </row>
    <row r="552" spans="2:15" x14ac:dyDescent="0.2">
      <c r="B552" s="51"/>
      <c r="C552" s="51"/>
      <c r="D552" s="51"/>
      <c r="E552" s="52"/>
      <c r="F552" s="52"/>
      <c r="G552" s="52"/>
      <c r="H552" s="52"/>
      <c r="I552" s="52"/>
      <c r="J552" s="53"/>
      <c r="K552" s="53"/>
      <c r="L552" s="53"/>
      <c r="M552" s="53"/>
      <c r="N552" s="52"/>
      <c r="O552" s="53"/>
    </row>
    <row r="553" spans="2:15" x14ac:dyDescent="0.2">
      <c r="B553" s="51"/>
      <c r="C553" s="51"/>
      <c r="D553" s="51"/>
      <c r="E553" s="52"/>
      <c r="F553" s="52"/>
      <c r="G553" s="52"/>
      <c r="H553" s="52"/>
      <c r="I553" s="52"/>
      <c r="J553" s="53"/>
      <c r="K553" s="53"/>
      <c r="L553" s="53"/>
      <c r="M553" s="53"/>
      <c r="N553" s="52"/>
      <c r="O553" s="53"/>
    </row>
    <row r="554" spans="2:15" x14ac:dyDescent="0.2">
      <c r="B554" s="51"/>
      <c r="C554" s="51"/>
      <c r="D554" s="51"/>
      <c r="E554" s="52"/>
      <c r="F554" s="52"/>
      <c r="G554" s="52"/>
      <c r="H554" s="52"/>
      <c r="I554" s="52"/>
      <c r="J554" s="53"/>
      <c r="K554" s="53"/>
      <c r="L554" s="53"/>
      <c r="M554" s="53"/>
      <c r="N554" s="52"/>
      <c r="O554" s="53"/>
    </row>
    <row r="555" spans="2:15" x14ac:dyDescent="0.2">
      <c r="B555" s="51"/>
      <c r="C555" s="51"/>
      <c r="D555" s="51"/>
      <c r="E555" s="52"/>
      <c r="F555" s="52"/>
      <c r="G555" s="52"/>
      <c r="H555" s="52"/>
      <c r="I555" s="52"/>
      <c r="J555" s="53"/>
      <c r="K555" s="53"/>
      <c r="L555" s="53"/>
      <c r="M555" s="53"/>
      <c r="N555" s="52"/>
      <c r="O555" s="53"/>
    </row>
    <row r="556" spans="2:15" x14ac:dyDescent="0.2">
      <c r="B556" s="51"/>
      <c r="C556" s="51"/>
      <c r="D556" s="51"/>
      <c r="E556" s="52"/>
      <c r="F556" s="52"/>
      <c r="G556" s="52"/>
      <c r="H556" s="52"/>
      <c r="I556" s="52"/>
      <c r="J556" s="53"/>
      <c r="K556" s="53"/>
      <c r="L556" s="53"/>
      <c r="M556" s="53"/>
      <c r="N556" s="52"/>
      <c r="O556" s="53"/>
    </row>
    <row r="557" spans="2:15" x14ac:dyDescent="0.2">
      <c r="B557" s="51"/>
      <c r="C557" s="51"/>
      <c r="D557" s="51"/>
      <c r="E557" s="52"/>
      <c r="F557" s="52"/>
      <c r="G557" s="52"/>
      <c r="H557" s="52"/>
      <c r="I557" s="52"/>
      <c r="J557" s="53"/>
      <c r="K557" s="53"/>
      <c r="L557" s="53"/>
      <c r="M557" s="53"/>
      <c r="N557" s="52"/>
      <c r="O557" s="53"/>
    </row>
    <row r="558" spans="2:15" x14ac:dyDescent="0.2">
      <c r="B558" s="51"/>
      <c r="C558" s="51"/>
      <c r="D558" s="51"/>
      <c r="E558" s="52"/>
      <c r="F558" s="52"/>
      <c r="G558" s="52"/>
      <c r="H558" s="52"/>
      <c r="I558" s="52"/>
      <c r="J558" s="53"/>
      <c r="K558" s="53"/>
      <c r="L558" s="53"/>
      <c r="M558" s="53"/>
      <c r="N558" s="52"/>
      <c r="O558" s="53"/>
    </row>
    <row r="559" spans="2:15" x14ac:dyDescent="0.2">
      <c r="B559" s="51"/>
      <c r="C559" s="51"/>
      <c r="D559" s="51"/>
      <c r="E559" s="52"/>
      <c r="F559" s="52"/>
      <c r="G559" s="52"/>
      <c r="H559" s="52"/>
      <c r="I559" s="52"/>
      <c r="J559" s="53"/>
      <c r="K559" s="53"/>
      <c r="L559" s="53"/>
      <c r="M559" s="53"/>
      <c r="N559" s="52"/>
      <c r="O559" s="53"/>
    </row>
    <row r="560" spans="2:15" x14ac:dyDescent="0.2">
      <c r="B560" s="51"/>
      <c r="C560" s="51"/>
      <c r="D560" s="51"/>
      <c r="E560" s="52"/>
      <c r="F560" s="52"/>
      <c r="G560" s="52"/>
      <c r="H560" s="52"/>
      <c r="I560" s="52"/>
      <c r="J560" s="53"/>
      <c r="K560" s="53"/>
      <c r="L560" s="53"/>
      <c r="M560" s="53"/>
      <c r="N560" s="52"/>
      <c r="O560" s="53"/>
    </row>
    <row r="561" spans="2:15" x14ac:dyDescent="0.2">
      <c r="B561" s="51"/>
      <c r="C561" s="51"/>
      <c r="D561" s="51"/>
      <c r="E561" s="52"/>
      <c r="F561" s="52"/>
      <c r="G561" s="52"/>
      <c r="H561" s="52"/>
      <c r="I561" s="52"/>
      <c r="J561" s="53"/>
      <c r="K561" s="53"/>
      <c r="L561" s="53"/>
      <c r="M561" s="53"/>
      <c r="N561" s="52"/>
      <c r="O561" s="53"/>
    </row>
    <row r="562" spans="2:15" x14ac:dyDescent="0.2">
      <c r="B562" s="51"/>
      <c r="C562" s="51"/>
      <c r="D562" s="51"/>
      <c r="E562" s="52"/>
      <c r="F562" s="52"/>
      <c r="G562" s="52"/>
      <c r="H562" s="52"/>
      <c r="I562" s="52"/>
      <c r="J562" s="53"/>
      <c r="K562" s="53"/>
      <c r="L562" s="53"/>
      <c r="M562" s="53"/>
      <c r="N562" s="52"/>
      <c r="O562" s="53"/>
    </row>
    <row r="563" spans="2:15" x14ac:dyDescent="0.2">
      <c r="B563" s="51"/>
      <c r="C563" s="51"/>
      <c r="D563" s="51"/>
      <c r="E563" s="52"/>
      <c r="F563" s="52"/>
      <c r="G563" s="52"/>
      <c r="H563" s="52"/>
      <c r="I563" s="52"/>
      <c r="J563" s="53"/>
      <c r="K563" s="53"/>
      <c r="L563" s="53"/>
      <c r="M563" s="53"/>
      <c r="N563" s="52"/>
      <c r="O563" s="53"/>
    </row>
    <row r="564" spans="2:15" x14ac:dyDescent="0.2">
      <c r="B564" s="51"/>
      <c r="C564" s="51"/>
      <c r="D564" s="51"/>
      <c r="E564" s="52"/>
      <c r="F564" s="52"/>
      <c r="G564" s="52"/>
      <c r="H564" s="52"/>
      <c r="I564" s="52"/>
      <c r="J564" s="53"/>
      <c r="K564" s="53"/>
      <c r="L564" s="53"/>
      <c r="M564" s="53"/>
      <c r="N564" s="52"/>
      <c r="O564" s="53"/>
    </row>
    <row r="565" spans="2:15" x14ac:dyDescent="0.2">
      <c r="B565" s="51"/>
      <c r="C565" s="51"/>
      <c r="D565" s="51"/>
      <c r="E565" s="52"/>
      <c r="F565" s="52"/>
      <c r="G565" s="52"/>
      <c r="H565" s="52"/>
      <c r="I565" s="52"/>
      <c r="J565" s="53"/>
      <c r="K565" s="53"/>
      <c r="L565" s="53"/>
      <c r="M565" s="53"/>
      <c r="N565" s="52"/>
      <c r="O565" s="53"/>
    </row>
    <row r="566" spans="2:15" x14ac:dyDescent="0.2">
      <c r="B566" s="51"/>
      <c r="C566" s="51"/>
      <c r="D566" s="51"/>
      <c r="E566" s="52"/>
      <c r="F566" s="52"/>
      <c r="G566" s="52"/>
      <c r="H566" s="52"/>
      <c r="I566" s="52"/>
      <c r="J566" s="53"/>
      <c r="K566" s="53"/>
      <c r="L566" s="53"/>
      <c r="M566" s="53"/>
      <c r="N566" s="52"/>
      <c r="O566" s="53"/>
    </row>
    <row r="567" spans="2:15" x14ac:dyDescent="0.2">
      <c r="B567" s="51"/>
      <c r="C567" s="51"/>
      <c r="D567" s="51"/>
      <c r="E567" s="52"/>
      <c r="F567" s="52"/>
      <c r="G567" s="52"/>
      <c r="H567" s="52"/>
      <c r="I567" s="52"/>
      <c r="J567" s="53"/>
      <c r="K567" s="53"/>
      <c r="L567" s="53"/>
      <c r="M567" s="53"/>
      <c r="N567" s="52"/>
      <c r="O567" s="53"/>
    </row>
    <row r="568" spans="2:15" x14ac:dyDescent="0.2">
      <c r="B568" s="51"/>
      <c r="C568" s="51"/>
      <c r="D568" s="51"/>
      <c r="E568" s="52"/>
      <c r="F568" s="52"/>
      <c r="G568" s="52"/>
      <c r="H568" s="52"/>
      <c r="I568" s="52"/>
      <c r="J568" s="53"/>
      <c r="K568" s="53"/>
      <c r="L568" s="53"/>
      <c r="M568" s="53"/>
      <c r="N568" s="52"/>
      <c r="O568" s="53"/>
    </row>
    <row r="569" spans="2:15" x14ac:dyDescent="0.2">
      <c r="B569" s="51"/>
      <c r="C569" s="51"/>
      <c r="D569" s="51"/>
      <c r="E569" s="52"/>
      <c r="F569" s="52"/>
      <c r="G569" s="52"/>
      <c r="H569" s="52"/>
      <c r="I569" s="52"/>
      <c r="J569" s="53"/>
      <c r="K569" s="53"/>
      <c r="L569" s="53"/>
      <c r="M569" s="53"/>
      <c r="N569" s="52"/>
      <c r="O569" s="53"/>
    </row>
    <row r="570" spans="2:15" x14ac:dyDescent="0.2">
      <c r="B570" s="51"/>
      <c r="C570" s="51"/>
      <c r="D570" s="51"/>
      <c r="E570" s="52"/>
      <c r="F570" s="52"/>
      <c r="G570" s="52"/>
      <c r="H570" s="52"/>
      <c r="I570" s="52"/>
      <c r="J570" s="53"/>
      <c r="K570" s="53"/>
      <c r="L570" s="53"/>
      <c r="M570" s="53"/>
      <c r="N570" s="52"/>
      <c r="O570" s="53"/>
    </row>
    <row r="571" spans="2:15" x14ac:dyDescent="0.2">
      <c r="B571" s="51"/>
      <c r="C571" s="51"/>
      <c r="D571" s="51"/>
      <c r="E571" s="52"/>
      <c r="F571" s="52"/>
      <c r="G571" s="52"/>
      <c r="H571" s="52"/>
      <c r="I571" s="52"/>
      <c r="J571" s="53"/>
      <c r="K571" s="53"/>
      <c r="L571" s="53"/>
      <c r="M571" s="53"/>
      <c r="N571" s="52"/>
      <c r="O571" s="53"/>
    </row>
    <row r="572" spans="2:15" x14ac:dyDescent="0.2">
      <c r="B572" s="51"/>
      <c r="C572" s="51"/>
      <c r="D572" s="51"/>
      <c r="E572" s="52"/>
      <c r="F572" s="52"/>
      <c r="G572" s="52"/>
      <c r="H572" s="52"/>
      <c r="I572" s="52"/>
      <c r="J572" s="53"/>
      <c r="K572" s="53"/>
      <c r="L572" s="53"/>
      <c r="M572" s="53"/>
      <c r="N572" s="52"/>
      <c r="O572" s="53"/>
    </row>
    <row r="573" spans="2:15" x14ac:dyDescent="0.2">
      <c r="B573" s="51"/>
      <c r="C573" s="51"/>
      <c r="D573" s="51"/>
      <c r="E573" s="52"/>
      <c r="F573" s="52"/>
      <c r="G573" s="52"/>
      <c r="H573" s="52"/>
      <c r="I573" s="52"/>
      <c r="J573" s="53"/>
      <c r="K573" s="53"/>
      <c r="L573" s="53"/>
      <c r="M573" s="53"/>
      <c r="N573" s="52"/>
      <c r="O573" s="53"/>
    </row>
    <row r="574" spans="2:15" x14ac:dyDescent="0.2">
      <c r="B574" s="51"/>
      <c r="C574" s="51"/>
      <c r="D574" s="51"/>
      <c r="E574" s="52"/>
      <c r="F574" s="52"/>
      <c r="G574" s="52"/>
      <c r="H574" s="52"/>
      <c r="I574" s="52"/>
      <c r="J574" s="53"/>
      <c r="K574" s="53"/>
      <c r="L574" s="53"/>
      <c r="M574" s="53"/>
      <c r="N574" s="52"/>
      <c r="O574" s="53"/>
    </row>
    <row r="575" spans="2:15" x14ac:dyDescent="0.2">
      <c r="B575" s="51"/>
      <c r="C575" s="51"/>
      <c r="D575" s="51"/>
      <c r="E575" s="52"/>
      <c r="F575" s="52"/>
      <c r="G575" s="52"/>
      <c r="H575" s="52"/>
      <c r="I575" s="52"/>
      <c r="J575" s="53"/>
      <c r="K575" s="53"/>
      <c r="L575" s="53"/>
      <c r="M575" s="53"/>
      <c r="N575" s="52"/>
      <c r="O575" s="53"/>
    </row>
    <row r="576" spans="2:15" x14ac:dyDescent="0.2">
      <c r="B576" s="51"/>
      <c r="C576" s="51"/>
      <c r="D576" s="51"/>
      <c r="E576" s="52"/>
      <c r="F576" s="52"/>
      <c r="G576" s="52"/>
      <c r="H576" s="52"/>
      <c r="I576" s="52"/>
      <c r="J576" s="53"/>
      <c r="K576" s="53"/>
      <c r="L576" s="53"/>
      <c r="M576" s="53"/>
      <c r="N576" s="52"/>
      <c r="O576" s="53"/>
    </row>
    <row r="577" spans="2:15" x14ac:dyDescent="0.2">
      <c r="B577" s="51"/>
      <c r="C577" s="51"/>
      <c r="D577" s="51"/>
      <c r="E577" s="52"/>
      <c r="F577" s="52"/>
      <c r="G577" s="52"/>
      <c r="H577" s="52"/>
      <c r="I577" s="52"/>
      <c r="J577" s="53"/>
      <c r="K577" s="53"/>
      <c r="L577" s="53"/>
      <c r="M577" s="53"/>
      <c r="N577" s="52"/>
      <c r="O577" s="53"/>
    </row>
    <row r="578" spans="2:15" x14ac:dyDescent="0.2">
      <c r="B578" s="51"/>
      <c r="C578" s="51"/>
      <c r="D578" s="51"/>
      <c r="E578" s="52"/>
      <c r="F578" s="52"/>
      <c r="G578" s="52"/>
      <c r="H578" s="52"/>
      <c r="I578" s="52"/>
      <c r="J578" s="53"/>
      <c r="K578" s="53"/>
      <c r="L578" s="53"/>
      <c r="M578" s="53"/>
      <c r="N578" s="52"/>
      <c r="O578" s="53"/>
    </row>
    <row r="579" spans="2:15" x14ac:dyDescent="0.2">
      <c r="B579" s="51"/>
      <c r="C579" s="51"/>
      <c r="D579" s="51"/>
      <c r="E579" s="52"/>
      <c r="F579" s="52"/>
      <c r="G579" s="52"/>
      <c r="H579" s="52"/>
      <c r="I579" s="52"/>
      <c r="J579" s="53"/>
      <c r="K579" s="53"/>
      <c r="L579" s="53"/>
      <c r="M579" s="53"/>
      <c r="N579" s="52"/>
      <c r="O579" s="53"/>
    </row>
    <row r="580" spans="2:15" x14ac:dyDescent="0.2">
      <c r="B580" s="51"/>
      <c r="C580" s="51"/>
      <c r="D580" s="51"/>
      <c r="E580" s="52"/>
      <c r="F580" s="52"/>
      <c r="G580" s="52"/>
      <c r="H580" s="52"/>
      <c r="I580" s="52"/>
      <c r="J580" s="53"/>
      <c r="K580" s="53"/>
      <c r="L580" s="53"/>
      <c r="M580" s="53"/>
      <c r="N580" s="52"/>
      <c r="O580" s="53"/>
    </row>
    <row r="581" spans="2:15" x14ac:dyDescent="0.2">
      <c r="B581" s="51"/>
      <c r="C581" s="51"/>
      <c r="D581" s="51"/>
      <c r="E581" s="52"/>
      <c r="F581" s="52"/>
      <c r="G581" s="52"/>
      <c r="H581" s="52"/>
      <c r="I581" s="52"/>
      <c r="J581" s="53"/>
      <c r="K581" s="53"/>
      <c r="L581" s="53"/>
      <c r="M581" s="53"/>
      <c r="N581" s="52"/>
      <c r="O581" s="53"/>
    </row>
    <row r="582" spans="2:15" x14ac:dyDescent="0.2">
      <c r="B582" s="51"/>
      <c r="C582" s="51"/>
      <c r="D582" s="51"/>
      <c r="E582" s="52"/>
      <c r="F582" s="52"/>
      <c r="G582" s="52"/>
      <c r="H582" s="52"/>
      <c r="I582" s="52"/>
      <c r="J582" s="53"/>
      <c r="K582" s="53"/>
      <c r="L582" s="53"/>
      <c r="M582" s="53"/>
      <c r="N582" s="52"/>
      <c r="O582" s="53"/>
    </row>
    <row r="583" spans="2:15" x14ac:dyDescent="0.2">
      <c r="B583" s="51"/>
      <c r="C583" s="51"/>
      <c r="D583" s="51"/>
      <c r="E583" s="52"/>
      <c r="F583" s="52"/>
      <c r="G583" s="52"/>
      <c r="H583" s="52"/>
      <c r="I583" s="52"/>
      <c r="J583" s="53"/>
      <c r="K583" s="53"/>
      <c r="L583" s="53"/>
      <c r="M583" s="53"/>
      <c r="N583" s="52"/>
      <c r="O583" s="53"/>
    </row>
    <row r="584" spans="2:15" x14ac:dyDescent="0.2">
      <c r="B584" s="51"/>
      <c r="C584" s="51"/>
      <c r="D584" s="51"/>
      <c r="E584" s="52"/>
      <c r="F584" s="52"/>
      <c r="G584" s="52"/>
      <c r="H584" s="52"/>
      <c r="I584" s="52"/>
      <c r="J584" s="53"/>
      <c r="K584" s="53"/>
      <c r="L584" s="53"/>
      <c r="M584" s="53"/>
      <c r="N584" s="52"/>
      <c r="O584" s="53"/>
    </row>
    <row r="585" spans="2:15" x14ac:dyDescent="0.2">
      <c r="B585" s="51"/>
      <c r="C585" s="51"/>
      <c r="D585" s="51"/>
      <c r="E585" s="52"/>
      <c r="F585" s="52"/>
      <c r="G585" s="52"/>
      <c r="H585" s="52"/>
      <c r="I585" s="52"/>
      <c r="J585" s="53"/>
      <c r="K585" s="53"/>
      <c r="L585" s="53"/>
      <c r="M585" s="53"/>
      <c r="N585" s="52"/>
      <c r="O585" s="53"/>
    </row>
    <row r="586" spans="2:15" x14ac:dyDescent="0.2">
      <c r="B586" s="51"/>
      <c r="C586" s="51"/>
      <c r="D586" s="51"/>
      <c r="E586" s="52"/>
      <c r="F586" s="52"/>
      <c r="G586" s="52"/>
      <c r="H586" s="52"/>
      <c r="I586" s="52"/>
      <c r="J586" s="53"/>
      <c r="K586" s="53"/>
      <c r="L586" s="53"/>
      <c r="M586" s="53"/>
      <c r="N586" s="52"/>
      <c r="O586" s="53"/>
    </row>
    <row r="587" spans="2:15" x14ac:dyDescent="0.2">
      <c r="B587" s="51"/>
      <c r="C587" s="51"/>
      <c r="D587" s="51"/>
      <c r="E587" s="52"/>
      <c r="F587" s="52"/>
      <c r="G587" s="52"/>
      <c r="H587" s="52"/>
      <c r="I587" s="52"/>
      <c r="J587" s="53"/>
      <c r="K587" s="53"/>
      <c r="L587" s="53"/>
      <c r="M587" s="53"/>
      <c r="N587" s="52"/>
      <c r="O587" s="53"/>
    </row>
    <row r="588" spans="2:15" x14ac:dyDescent="0.2">
      <c r="B588" s="51"/>
      <c r="C588" s="51"/>
      <c r="D588" s="51"/>
      <c r="E588" s="52"/>
      <c r="F588" s="52"/>
      <c r="G588" s="52"/>
      <c r="H588" s="52"/>
      <c r="I588" s="52"/>
      <c r="J588" s="53"/>
      <c r="K588" s="53"/>
      <c r="L588" s="53"/>
      <c r="M588" s="53"/>
      <c r="N588" s="52"/>
      <c r="O588" s="53"/>
    </row>
    <row r="589" spans="2:15" x14ac:dyDescent="0.2">
      <c r="B589" s="51"/>
      <c r="C589" s="51"/>
      <c r="D589" s="51"/>
      <c r="E589" s="52"/>
      <c r="F589" s="52"/>
      <c r="G589" s="52"/>
      <c r="H589" s="52"/>
      <c r="I589" s="52"/>
      <c r="J589" s="53"/>
      <c r="K589" s="53"/>
      <c r="L589" s="53"/>
      <c r="M589" s="53"/>
      <c r="N589" s="52"/>
      <c r="O589" s="53"/>
    </row>
    <row r="590" spans="2:15" x14ac:dyDescent="0.2">
      <c r="B590" s="51"/>
      <c r="C590" s="51"/>
      <c r="D590" s="51"/>
      <c r="E590" s="52"/>
      <c r="F590" s="52"/>
      <c r="G590" s="52"/>
      <c r="H590" s="52"/>
      <c r="I590" s="52"/>
      <c r="J590" s="53"/>
      <c r="K590" s="53"/>
      <c r="L590" s="53"/>
      <c r="M590" s="53"/>
      <c r="N590" s="52"/>
      <c r="O590" s="53"/>
    </row>
    <row r="591" spans="2:15" x14ac:dyDescent="0.2">
      <c r="B591" s="51"/>
      <c r="C591" s="51"/>
      <c r="D591" s="51"/>
      <c r="E591" s="52"/>
      <c r="F591" s="52"/>
      <c r="G591" s="52"/>
      <c r="H591" s="52"/>
      <c r="I591" s="52"/>
      <c r="J591" s="53"/>
      <c r="K591" s="53"/>
      <c r="L591" s="53"/>
      <c r="M591" s="53"/>
      <c r="N591" s="52"/>
      <c r="O591" s="53"/>
    </row>
    <row r="592" spans="2:15" x14ac:dyDescent="0.2">
      <c r="B592" s="51"/>
      <c r="C592" s="51"/>
      <c r="D592" s="51"/>
      <c r="E592" s="52"/>
      <c r="F592" s="52"/>
      <c r="G592" s="52"/>
      <c r="H592" s="52"/>
      <c r="I592" s="52"/>
      <c r="J592" s="53"/>
      <c r="K592" s="53"/>
      <c r="L592" s="53"/>
      <c r="M592" s="53"/>
      <c r="N592" s="52"/>
      <c r="O592" s="53"/>
    </row>
    <row r="593" spans="2:15" x14ac:dyDescent="0.2">
      <c r="B593" s="51"/>
      <c r="C593" s="51"/>
      <c r="D593" s="51"/>
      <c r="E593" s="52"/>
      <c r="F593" s="52"/>
      <c r="G593" s="52"/>
      <c r="H593" s="52"/>
      <c r="I593" s="52"/>
      <c r="J593" s="53"/>
      <c r="K593" s="53"/>
      <c r="L593" s="53"/>
      <c r="M593" s="53"/>
      <c r="N593" s="52"/>
      <c r="O593" s="53"/>
    </row>
    <row r="594" spans="2:15" x14ac:dyDescent="0.2">
      <c r="B594" s="51"/>
      <c r="C594" s="51"/>
      <c r="D594" s="51"/>
      <c r="E594" s="52"/>
      <c r="F594" s="52"/>
      <c r="G594" s="52"/>
      <c r="H594" s="52"/>
      <c r="I594" s="52"/>
      <c r="J594" s="53"/>
      <c r="K594" s="53"/>
      <c r="L594" s="53"/>
      <c r="M594" s="53"/>
      <c r="N594" s="52"/>
      <c r="O594" s="53"/>
    </row>
    <row r="595" spans="2:15" x14ac:dyDescent="0.2">
      <c r="B595" s="51"/>
      <c r="C595" s="51"/>
      <c r="D595" s="51"/>
      <c r="E595" s="52"/>
      <c r="F595" s="52"/>
      <c r="G595" s="52"/>
      <c r="H595" s="52"/>
      <c r="I595" s="52"/>
      <c r="J595" s="53"/>
      <c r="K595" s="53"/>
      <c r="L595" s="53"/>
      <c r="M595" s="53"/>
      <c r="N595" s="52"/>
      <c r="O595" s="53"/>
    </row>
    <row r="596" spans="2:15" x14ac:dyDescent="0.2">
      <c r="B596" s="51"/>
      <c r="C596" s="51"/>
      <c r="D596" s="51"/>
      <c r="E596" s="52"/>
      <c r="F596" s="52"/>
      <c r="G596" s="52"/>
      <c r="H596" s="52"/>
      <c r="I596" s="52"/>
      <c r="J596" s="53"/>
      <c r="K596" s="53"/>
      <c r="L596" s="53"/>
      <c r="M596" s="53"/>
      <c r="N596" s="52"/>
      <c r="O596" s="53"/>
    </row>
    <row r="597" spans="2:15" x14ac:dyDescent="0.2">
      <c r="B597" s="51"/>
      <c r="C597" s="51"/>
      <c r="D597" s="51"/>
      <c r="E597" s="52"/>
      <c r="F597" s="52"/>
      <c r="G597" s="52"/>
      <c r="H597" s="52"/>
      <c r="I597" s="52"/>
      <c r="J597" s="53"/>
      <c r="K597" s="53"/>
      <c r="L597" s="53"/>
      <c r="M597" s="53"/>
      <c r="N597" s="52"/>
      <c r="O597" s="53"/>
    </row>
    <row r="598" spans="2:15" x14ac:dyDescent="0.2">
      <c r="B598" s="51"/>
      <c r="C598" s="51"/>
      <c r="D598" s="51"/>
      <c r="E598" s="52"/>
      <c r="F598" s="52"/>
      <c r="G598" s="52"/>
      <c r="H598" s="52"/>
      <c r="I598" s="52"/>
      <c r="J598" s="53"/>
      <c r="K598" s="53"/>
      <c r="L598" s="53"/>
      <c r="M598" s="53"/>
      <c r="N598" s="52"/>
      <c r="O598" s="53"/>
    </row>
    <row r="599" spans="2:15" x14ac:dyDescent="0.2">
      <c r="B599" s="51"/>
      <c r="C599" s="51"/>
      <c r="D599" s="51"/>
      <c r="E599" s="52"/>
      <c r="F599" s="52"/>
      <c r="G599" s="52"/>
      <c r="H599" s="52"/>
      <c r="I599" s="52"/>
      <c r="J599" s="53"/>
      <c r="K599" s="53"/>
      <c r="L599" s="53"/>
      <c r="M599" s="53"/>
      <c r="N599" s="52"/>
      <c r="O599" s="53"/>
    </row>
    <row r="600" spans="2:15" x14ac:dyDescent="0.2">
      <c r="B600" s="51"/>
      <c r="C600" s="51"/>
      <c r="D600" s="51"/>
      <c r="E600" s="52"/>
      <c r="F600" s="52"/>
      <c r="G600" s="52"/>
      <c r="H600" s="52"/>
      <c r="I600" s="52"/>
      <c r="J600" s="53"/>
      <c r="K600" s="53"/>
      <c r="L600" s="53"/>
      <c r="M600" s="53"/>
      <c r="N600" s="52"/>
      <c r="O600" s="53"/>
    </row>
    <row r="601" spans="2:15" x14ac:dyDescent="0.2">
      <c r="B601" s="51"/>
      <c r="C601" s="51"/>
      <c r="D601" s="51"/>
      <c r="E601" s="52"/>
      <c r="F601" s="52"/>
      <c r="G601" s="52"/>
      <c r="H601" s="52"/>
      <c r="I601" s="52"/>
      <c r="J601" s="53"/>
      <c r="K601" s="53"/>
      <c r="L601" s="53"/>
      <c r="M601" s="53"/>
      <c r="N601" s="52"/>
      <c r="O601" s="53"/>
    </row>
    <row r="602" spans="2:15" x14ac:dyDescent="0.2">
      <c r="B602" s="51"/>
      <c r="C602" s="51"/>
      <c r="D602" s="51"/>
      <c r="E602" s="52"/>
      <c r="F602" s="52"/>
      <c r="G602" s="52"/>
      <c r="H602" s="52"/>
      <c r="I602" s="52"/>
      <c r="J602" s="53"/>
      <c r="K602" s="53"/>
      <c r="L602" s="53"/>
      <c r="M602" s="53"/>
      <c r="N602" s="52"/>
      <c r="O602" s="53"/>
    </row>
    <row r="603" spans="2:15" x14ac:dyDescent="0.2">
      <c r="B603" s="51"/>
      <c r="C603" s="51"/>
      <c r="D603" s="51"/>
      <c r="E603" s="52"/>
      <c r="F603" s="52"/>
      <c r="G603" s="52"/>
      <c r="H603" s="52"/>
      <c r="I603" s="52"/>
      <c r="J603" s="53"/>
      <c r="K603" s="53"/>
      <c r="L603" s="53"/>
      <c r="M603" s="53"/>
      <c r="N603" s="52"/>
      <c r="O603" s="53"/>
    </row>
    <row r="604" spans="2:15" x14ac:dyDescent="0.2">
      <c r="B604" s="51"/>
      <c r="C604" s="51"/>
      <c r="D604" s="51"/>
      <c r="E604" s="52"/>
      <c r="F604" s="52"/>
      <c r="G604" s="52"/>
      <c r="H604" s="52"/>
      <c r="I604" s="52"/>
      <c r="J604" s="53"/>
      <c r="K604" s="53"/>
      <c r="L604" s="53"/>
      <c r="M604" s="53"/>
      <c r="N604" s="52"/>
      <c r="O604" s="53"/>
    </row>
    <row r="605" spans="2:15" x14ac:dyDescent="0.2">
      <c r="B605" s="51"/>
      <c r="C605" s="51"/>
      <c r="D605" s="51"/>
      <c r="E605" s="52"/>
      <c r="F605" s="52"/>
      <c r="G605" s="52"/>
      <c r="H605" s="52"/>
      <c r="I605" s="52"/>
      <c r="J605" s="53"/>
      <c r="K605" s="53"/>
      <c r="L605" s="53"/>
      <c r="M605" s="53"/>
      <c r="N605" s="52"/>
      <c r="O605" s="53"/>
    </row>
    <row r="606" spans="2:15" x14ac:dyDescent="0.2">
      <c r="B606" s="51"/>
      <c r="C606" s="51"/>
      <c r="D606" s="51"/>
      <c r="E606" s="52"/>
      <c r="F606" s="52"/>
      <c r="G606" s="52"/>
      <c r="H606" s="52"/>
      <c r="I606" s="52"/>
      <c r="J606" s="53"/>
      <c r="K606" s="53"/>
      <c r="L606" s="53"/>
      <c r="M606" s="53"/>
      <c r="N606" s="52"/>
      <c r="O606" s="53"/>
    </row>
    <row r="607" spans="2:15" x14ac:dyDescent="0.2">
      <c r="B607" s="51"/>
      <c r="C607" s="51"/>
      <c r="D607" s="51"/>
      <c r="E607" s="52"/>
      <c r="F607" s="52"/>
      <c r="G607" s="52"/>
      <c r="H607" s="52"/>
      <c r="I607" s="52"/>
      <c r="J607" s="53"/>
      <c r="K607" s="53"/>
      <c r="L607" s="53"/>
      <c r="M607" s="53"/>
      <c r="N607" s="52"/>
      <c r="O607" s="53"/>
    </row>
    <row r="608" spans="2:15" x14ac:dyDescent="0.2">
      <c r="B608" s="51"/>
      <c r="C608" s="51"/>
      <c r="D608" s="51"/>
      <c r="E608" s="52"/>
      <c r="F608" s="52"/>
      <c r="G608" s="52"/>
      <c r="H608" s="52"/>
      <c r="I608" s="52"/>
      <c r="J608" s="53"/>
      <c r="K608" s="53"/>
      <c r="L608" s="53"/>
      <c r="M608" s="53"/>
      <c r="N608" s="52"/>
      <c r="O608" s="53"/>
    </row>
    <row r="609" spans="2:15" x14ac:dyDescent="0.2">
      <c r="B609" s="51"/>
      <c r="C609" s="51"/>
      <c r="D609" s="51"/>
      <c r="E609" s="52"/>
      <c r="F609" s="52"/>
      <c r="G609" s="52"/>
      <c r="H609" s="52"/>
      <c r="I609" s="52"/>
      <c r="J609" s="53"/>
      <c r="K609" s="53"/>
      <c r="L609" s="53"/>
      <c r="M609" s="53"/>
      <c r="N609" s="52"/>
      <c r="O609" s="53"/>
    </row>
    <row r="610" spans="2:15" x14ac:dyDescent="0.2">
      <c r="B610" s="51"/>
      <c r="C610" s="51"/>
      <c r="D610" s="51"/>
      <c r="E610" s="52"/>
      <c r="F610" s="52"/>
      <c r="G610" s="52"/>
      <c r="H610" s="52"/>
      <c r="I610" s="52"/>
      <c r="J610" s="53"/>
      <c r="K610" s="53"/>
      <c r="L610" s="53"/>
      <c r="M610" s="53"/>
      <c r="N610" s="52"/>
      <c r="O610" s="53"/>
    </row>
    <row r="611" spans="2:15" x14ac:dyDescent="0.2">
      <c r="B611" s="51"/>
      <c r="C611" s="51"/>
      <c r="D611" s="51"/>
      <c r="E611" s="52"/>
      <c r="F611" s="52"/>
      <c r="G611" s="52"/>
      <c r="H611" s="52"/>
      <c r="I611" s="52"/>
      <c r="J611" s="53"/>
      <c r="K611" s="53"/>
      <c r="L611" s="53"/>
      <c r="M611" s="53"/>
      <c r="N611" s="52"/>
      <c r="O611" s="53"/>
    </row>
    <row r="612" spans="2:15" x14ac:dyDescent="0.2">
      <c r="B612" s="51"/>
      <c r="C612" s="51"/>
      <c r="D612" s="51"/>
      <c r="E612" s="52"/>
      <c r="F612" s="52"/>
      <c r="G612" s="52"/>
      <c r="H612" s="52"/>
      <c r="I612" s="52"/>
      <c r="J612" s="53"/>
      <c r="K612" s="53"/>
      <c r="L612" s="53"/>
      <c r="M612" s="53"/>
      <c r="N612" s="52"/>
      <c r="O612" s="53"/>
    </row>
    <row r="613" spans="2:15" x14ac:dyDescent="0.2">
      <c r="B613" s="51"/>
      <c r="C613" s="51"/>
      <c r="D613" s="51"/>
      <c r="E613" s="52"/>
      <c r="F613" s="52"/>
      <c r="G613" s="52"/>
      <c r="H613" s="52"/>
      <c r="I613" s="52"/>
      <c r="J613" s="53"/>
      <c r="K613" s="53"/>
      <c r="L613" s="53"/>
      <c r="M613" s="53"/>
      <c r="N613" s="52"/>
      <c r="O613" s="53"/>
    </row>
    <row r="614" spans="2:15" x14ac:dyDescent="0.2">
      <c r="B614" s="51"/>
      <c r="C614" s="51"/>
      <c r="D614" s="51"/>
      <c r="E614" s="52"/>
      <c r="F614" s="52"/>
      <c r="G614" s="52"/>
      <c r="H614" s="52"/>
      <c r="I614" s="52"/>
      <c r="J614" s="53"/>
      <c r="K614" s="53"/>
      <c r="L614" s="53"/>
      <c r="M614" s="53"/>
      <c r="N614" s="52"/>
      <c r="O614" s="53"/>
    </row>
    <row r="615" spans="2:15" x14ac:dyDescent="0.2">
      <c r="B615" s="51"/>
      <c r="C615" s="51"/>
      <c r="D615" s="51"/>
      <c r="E615" s="52"/>
      <c r="F615" s="52"/>
      <c r="G615" s="52"/>
      <c r="H615" s="52"/>
      <c r="I615" s="52"/>
      <c r="J615" s="53"/>
      <c r="K615" s="53"/>
      <c r="L615" s="53"/>
      <c r="M615" s="53"/>
      <c r="N615" s="52"/>
      <c r="O615" s="53"/>
    </row>
    <row r="616" spans="2:15" x14ac:dyDescent="0.2">
      <c r="B616" s="51"/>
      <c r="C616" s="51"/>
      <c r="D616" s="51"/>
      <c r="E616" s="52"/>
      <c r="F616" s="52"/>
      <c r="G616" s="52"/>
      <c r="H616" s="52"/>
      <c r="I616" s="52"/>
      <c r="J616" s="53"/>
      <c r="K616" s="53"/>
      <c r="L616" s="53"/>
      <c r="M616" s="53"/>
      <c r="N616" s="52"/>
      <c r="O616" s="53"/>
    </row>
    <row r="617" spans="2:15" x14ac:dyDescent="0.2">
      <c r="B617" s="51"/>
      <c r="C617" s="51"/>
      <c r="D617" s="51"/>
      <c r="E617" s="52"/>
      <c r="F617" s="52"/>
      <c r="G617" s="52"/>
      <c r="H617" s="52"/>
      <c r="I617" s="52"/>
      <c r="J617" s="53"/>
      <c r="K617" s="53"/>
      <c r="L617" s="53"/>
      <c r="M617" s="53"/>
      <c r="N617" s="52"/>
      <c r="O617" s="53"/>
    </row>
    <row r="618" spans="2:15" x14ac:dyDescent="0.2">
      <c r="B618" s="51"/>
      <c r="C618" s="51"/>
      <c r="D618" s="51"/>
      <c r="E618" s="52"/>
      <c r="F618" s="52"/>
      <c r="G618" s="52"/>
      <c r="H618" s="52"/>
      <c r="I618" s="52"/>
      <c r="J618" s="53"/>
      <c r="K618" s="53"/>
      <c r="L618" s="53"/>
      <c r="M618" s="53"/>
      <c r="N618" s="52"/>
      <c r="O618" s="53"/>
    </row>
    <row r="619" spans="2:15" x14ac:dyDescent="0.2">
      <c r="B619" s="51"/>
      <c r="C619" s="51"/>
      <c r="D619" s="51"/>
      <c r="E619" s="52"/>
      <c r="F619" s="52"/>
      <c r="G619" s="52"/>
      <c r="H619" s="52"/>
      <c r="I619" s="52"/>
      <c r="J619" s="53"/>
      <c r="K619" s="53"/>
      <c r="L619" s="53"/>
      <c r="M619" s="53"/>
      <c r="N619" s="52"/>
      <c r="O619" s="53"/>
    </row>
    <row r="620" spans="2:15" x14ac:dyDescent="0.2">
      <c r="B620" s="51"/>
      <c r="C620" s="51"/>
      <c r="D620" s="51"/>
      <c r="E620" s="52"/>
      <c r="F620" s="52"/>
      <c r="G620" s="52"/>
      <c r="H620" s="52"/>
      <c r="I620" s="52"/>
      <c r="J620" s="53"/>
      <c r="K620" s="53"/>
      <c r="L620" s="53"/>
      <c r="M620" s="53"/>
      <c r="N620" s="52"/>
      <c r="O620" s="53"/>
    </row>
    <row r="621" spans="2:15" x14ac:dyDescent="0.2">
      <c r="B621" s="51"/>
      <c r="C621" s="51"/>
      <c r="D621" s="51"/>
      <c r="E621" s="52"/>
      <c r="F621" s="52"/>
      <c r="G621" s="52"/>
      <c r="H621" s="52"/>
      <c r="I621" s="52"/>
      <c r="J621" s="53"/>
      <c r="K621" s="53"/>
      <c r="L621" s="53"/>
      <c r="M621" s="53"/>
      <c r="N621" s="52"/>
      <c r="O621" s="53"/>
    </row>
    <row r="622" spans="2:15" x14ac:dyDescent="0.2">
      <c r="B622" s="51"/>
      <c r="C622" s="51"/>
      <c r="D622" s="51"/>
      <c r="E622" s="52"/>
      <c r="F622" s="52"/>
      <c r="G622" s="52"/>
      <c r="H622" s="52"/>
      <c r="I622" s="52"/>
      <c r="J622" s="53"/>
      <c r="K622" s="53"/>
      <c r="L622" s="53"/>
      <c r="M622" s="53"/>
      <c r="N622" s="52"/>
      <c r="O622" s="53"/>
    </row>
    <row r="623" spans="2:15" x14ac:dyDescent="0.2">
      <c r="B623" s="51"/>
      <c r="C623" s="51"/>
      <c r="D623" s="51"/>
      <c r="E623" s="52"/>
      <c r="F623" s="52"/>
      <c r="G623" s="52"/>
      <c r="H623" s="52"/>
      <c r="I623" s="52"/>
      <c r="J623" s="53"/>
      <c r="K623" s="53"/>
      <c r="L623" s="53"/>
      <c r="M623" s="53"/>
      <c r="N623" s="52"/>
      <c r="O623" s="53"/>
    </row>
    <row r="624" spans="2:15" x14ac:dyDescent="0.2">
      <c r="B624" s="51"/>
      <c r="C624" s="51"/>
      <c r="D624" s="51"/>
      <c r="E624" s="52"/>
      <c r="F624" s="52"/>
      <c r="G624" s="52"/>
      <c r="H624" s="52"/>
      <c r="I624" s="52"/>
      <c r="J624" s="53"/>
      <c r="K624" s="53"/>
      <c r="L624" s="53"/>
      <c r="M624" s="53"/>
      <c r="N624" s="52"/>
      <c r="O624" s="53"/>
    </row>
    <row r="625" spans="2:15" x14ac:dyDescent="0.2">
      <c r="B625" s="51"/>
      <c r="C625" s="51"/>
      <c r="D625" s="51"/>
      <c r="E625" s="52"/>
      <c r="F625" s="52"/>
      <c r="G625" s="52"/>
      <c r="H625" s="52"/>
      <c r="I625" s="52"/>
      <c r="J625" s="53"/>
      <c r="K625" s="53"/>
      <c r="L625" s="53"/>
      <c r="M625" s="53"/>
      <c r="N625" s="52"/>
      <c r="O625" s="53"/>
    </row>
    <row r="626" spans="2:15" x14ac:dyDescent="0.2">
      <c r="B626" s="51"/>
      <c r="C626" s="51"/>
      <c r="D626" s="51"/>
      <c r="E626" s="52"/>
      <c r="F626" s="52"/>
      <c r="G626" s="52"/>
      <c r="H626" s="52"/>
      <c r="I626" s="52"/>
      <c r="J626" s="53"/>
      <c r="K626" s="53"/>
      <c r="L626" s="53"/>
      <c r="M626" s="53"/>
      <c r="N626" s="52"/>
      <c r="O626" s="53"/>
    </row>
    <row r="627" spans="2:15" x14ac:dyDescent="0.2">
      <c r="B627" s="51"/>
      <c r="C627" s="51"/>
      <c r="D627" s="51"/>
      <c r="E627" s="52"/>
      <c r="F627" s="52"/>
      <c r="G627" s="52"/>
      <c r="H627" s="52"/>
      <c r="I627" s="52"/>
      <c r="J627" s="53"/>
      <c r="K627" s="53"/>
      <c r="L627" s="53"/>
      <c r="M627" s="53"/>
      <c r="N627" s="52"/>
      <c r="O627" s="53"/>
    </row>
    <row r="628" spans="2:15" x14ac:dyDescent="0.2">
      <c r="B628" s="51"/>
      <c r="C628" s="51"/>
      <c r="D628" s="51"/>
      <c r="E628" s="52"/>
      <c r="F628" s="52"/>
      <c r="G628" s="52"/>
      <c r="H628" s="52"/>
      <c r="I628" s="52"/>
      <c r="J628" s="53"/>
      <c r="K628" s="53"/>
      <c r="L628" s="53"/>
      <c r="M628" s="53"/>
      <c r="N628" s="52"/>
      <c r="O628" s="53"/>
    </row>
    <row r="629" spans="2:15" x14ac:dyDescent="0.2">
      <c r="B629" s="51"/>
      <c r="C629" s="51"/>
      <c r="D629" s="51"/>
      <c r="E629" s="52"/>
      <c r="F629" s="52"/>
      <c r="G629" s="52"/>
      <c r="H629" s="52"/>
      <c r="I629" s="52"/>
      <c r="J629" s="53"/>
      <c r="K629" s="53"/>
      <c r="L629" s="53"/>
      <c r="M629" s="53"/>
      <c r="N629" s="52"/>
      <c r="O629" s="53"/>
    </row>
    <row r="630" spans="2:15" x14ac:dyDescent="0.2">
      <c r="B630" s="51"/>
      <c r="C630" s="51"/>
      <c r="D630" s="51"/>
      <c r="E630" s="52"/>
      <c r="F630" s="52"/>
      <c r="G630" s="52"/>
      <c r="H630" s="52"/>
      <c r="I630" s="52"/>
      <c r="J630" s="53"/>
      <c r="K630" s="53"/>
      <c r="L630" s="53"/>
      <c r="M630" s="53"/>
      <c r="N630" s="52"/>
      <c r="O630" s="53"/>
    </row>
    <row r="631" spans="2:15" x14ac:dyDescent="0.2">
      <c r="B631" s="51"/>
      <c r="C631" s="51"/>
      <c r="D631" s="51"/>
      <c r="E631" s="52"/>
      <c r="F631" s="52"/>
      <c r="G631" s="52"/>
      <c r="H631" s="52"/>
      <c r="I631" s="52"/>
      <c r="J631" s="53"/>
      <c r="K631" s="53"/>
      <c r="L631" s="53"/>
      <c r="M631" s="53"/>
      <c r="N631" s="52"/>
      <c r="O631" s="53"/>
    </row>
    <row r="632" spans="2:15" x14ac:dyDescent="0.2">
      <c r="B632" s="51"/>
      <c r="C632" s="51"/>
      <c r="D632" s="51"/>
      <c r="E632" s="52"/>
      <c r="F632" s="52"/>
      <c r="G632" s="52"/>
      <c r="H632" s="52"/>
      <c r="I632" s="52"/>
      <c r="J632" s="53"/>
      <c r="K632" s="53"/>
      <c r="L632" s="53"/>
      <c r="M632" s="53"/>
      <c r="N632" s="52"/>
      <c r="O632" s="53"/>
    </row>
    <row r="633" spans="2:15" x14ac:dyDescent="0.2">
      <c r="B633" s="51"/>
      <c r="C633" s="51"/>
      <c r="D633" s="51"/>
      <c r="E633" s="52"/>
      <c r="F633" s="52"/>
      <c r="G633" s="52"/>
      <c r="H633" s="52"/>
      <c r="I633" s="52"/>
      <c r="J633" s="53"/>
      <c r="K633" s="53"/>
      <c r="L633" s="53"/>
      <c r="M633" s="53"/>
      <c r="N633" s="52"/>
      <c r="O633" s="53"/>
    </row>
    <row r="634" spans="2:15" x14ac:dyDescent="0.2">
      <c r="B634" s="51"/>
      <c r="C634" s="51"/>
      <c r="D634" s="51"/>
      <c r="E634" s="52"/>
      <c r="F634" s="52"/>
      <c r="G634" s="52"/>
      <c r="H634" s="52"/>
      <c r="I634" s="52"/>
      <c r="J634" s="53"/>
      <c r="K634" s="53"/>
      <c r="L634" s="53"/>
      <c r="M634" s="53"/>
      <c r="N634" s="52"/>
      <c r="O634" s="53"/>
    </row>
    <row r="635" spans="2:15" x14ac:dyDescent="0.2">
      <c r="B635" s="51"/>
      <c r="C635" s="51"/>
      <c r="D635" s="51"/>
      <c r="E635" s="52"/>
      <c r="F635" s="52"/>
      <c r="G635" s="52"/>
      <c r="H635" s="52"/>
      <c r="I635" s="52"/>
      <c r="J635" s="53"/>
      <c r="K635" s="53"/>
      <c r="L635" s="53"/>
      <c r="M635" s="53"/>
      <c r="N635" s="52"/>
      <c r="O635" s="53"/>
    </row>
    <row r="636" spans="2:15" x14ac:dyDescent="0.2">
      <c r="B636" s="51"/>
      <c r="C636" s="51"/>
      <c r="D636" s="51"/>
      <c r="E636" s="52"/>
      <c r="F636" s="52"/>
      <c r="G636" s="52"/>
      <c r="H636" s="52"/>
      <c r="I636" s="52"/>
      <c r="J636" s="53"/>
      <c r="K636" s="53"/>
      <c r="L636" s="53"/>
      <c r="M636" s="53"/>
      <c r="N636" s="52"/>
      <c r="O636" s="53"/>
    </row>
    <row r="637" spans="2:15" x14ac:dyDescent="0.2">
      <c r="B637" s="51"/>
      <c r="C637" s="51"/>
      <c r="D637" s="51"/>
      <c r="E637" s="52"/>
      <c r="F637" s="52"/>
      <c r="G637" s="52"/>
      <c r="H637" s="52"/>
      <c r="I637" s="52"/>
      <c r="J637" s="53"/>
      <c r="K637" s="53"/>
      <c r="L637" s="53"/>
      <c r="M637" s="53"/>
      <c r="N637" s="52"/>
      <c r="O637" s="53"/>
    </row>
    <row r="638" spans="2:15" x14ac:dyDescent="0.2">
      <c r="B638" s="51"/>
      <c r="C638" s="51"/>
      <c r="D638" s="51"/>
      <c r="E638" s="52"/>
      <c r="F638" s="52"/>
      <c r="G638" s="52"/>
      <c r="H638" s="52"/>
      <c r="I638" s="52"/>
      <c r="J638" s="53"/>
      <c r="K638" s="53"/>
      <c r="L638" s="53"/>
      <c r="M638" s="53"/>
      <c r="N638" s="52"/>
      <c r="O638" s="53"/>
    </row>
    <row r="639" spans="2:15" x14ac:dyDescent="0.2">
      <c r="B639" s="51"/>
      <c r="C639" s="51"/>
      <c r="D639" s="51"/>
      <c r="E639" s="52"/>
      <c r="F639" s="52"/>
      <c r="G639" s="52"/>
      <c r="H639" s="52"/>
      <c r="I639" s="52"/>
      <c r="J639" s="53"/>
      <c r="K639" s="53"/>
      <c r="L639" s="53"/>
      <c r="M639" s="53"/>
      <c r="N639" s="52"/>
      <c r="O639" s="53"/>
    </row>
    <row r="640" spans="2:15" x14ac:dyDescent="0.2">
      <c r="B640" s="51"/>
      <c r="C640" s="51"/>
      <c r="D640" s="51"/>
      <c r="E640" s="52"/>
      <c r="F640" s="52"/>
      <c r="G640" s="52"/>
      <c r="H640" s="52"/>
      <c r="I640" s="52"/>
      <c r="J640" s="53"/>
      <c r="K640" s="53"/>
      <c r="L640" s="53"/>
      <c r="M640" s="53"/>
      <c r="N640" s="52"/>
      <c r="O640" s="53"/>
    </row>
    <row r="641" spans="2:15" x14ac:dyDescent="0.2">
      <c r="B641" s="51"/>
      <c r="C641" s="51"/>
      <c r="D641" s="51"/>
      <c r="E641" s="52"/>
      <c r="F641" s="52"/>
      <c r="G641" s="52"/>
      <c r="H641" s="52"/>
      <c r="I641" s="52"/>
      <c r="J641" s="53"/>
      <c r="K641" s="53"/>
      <c r="L641" s="53"/>
      <c r="M641" s="53"/>
      <c r="N641" s="52"/>
      <c r="O641" s="53"/>
    </row>
    <row r="642" spans="2:15" x14ac:dyDescent="0.2">
      <c r="B642" s="51"/>
      <c r="C642" s="51"/>
      <c r="D642" s="51"/>
      <c r="E642" s="52"/>
      <c r="F642" s="52"/>
      <c r="G642" s="52"/>
      <c r="H642" s="52"/>
      <c r="I642" s="52"/>
      <c r="J642" s="53"/>
      <c r="K642" s="53"/>
      <c r="L642" s="53"/>
      <c r="M642" s="53"/>
      <c r="N642" s="52"/>
      <c r="O642" s="53"/>
    </row>
    <row r="643" spans="2:15" x14ac:dyDescent="0.2">
      <c r="B643" s="51"/>
      <c r="C643" s="51"/>
      <c r="D643" s="51"/>
      <c r="E643" s="52"/>
      <c r="F643" s="52"/>
      <c r="G643" s="52"/>
      <c r="H643" s="52"/>
      <c r="I643" s="52"/>
      <c r="J643" s="53"/>
      <c r="K643" s="53"/>
      <c r="L643" s="53"/>
      <c r="M643" s="53"/>
      <c r="N643" s="52"/>
      <c r="O643" s="53"/>
    </row>
    <row r="644" spans="2:15" x14ac:dyDescent="0.2">
      <c r="B644" s="51"/>
      <c r="C644" s="51"/>
      <c r="D644" s="51"/>
      <c r="E644" s="52"/>
      <c r="F644" s="52"/>
      <c r="G644" s="52"/>
      <c r="H644" s="52"/>
      <c r="I644" s="52"/>
      <c r="J644" s="53"/>
      <c r="K644" s="53"/>
      <c r="L644" s="53"/>
      <c r="M644" s="53"/>
      <c r="N644" s="52"/>
      <c r="O644" s="53"/>
    </row>
    <row r="645" spans="2:15" x14ac:dyDescent="0.2">
      <c r="B645" s="51"/>
      <c r="C645" s="51"/>
      <c r="D645" s="51"/>
      <c r="E645" s="52"/>
      <c r="F645" s="52"/>
      <c r="G645" s="52"/>
      <c r="H645" s="52"/>
      <c r="I645" s="52"/>
      <c r="J645" s="53"/>
      <c r="K645" s="53"/>
      <c r="L645" s="53"/>
      <c r="M645" s="53"/>
      <c r="N645" s="52"/>
      <c r="O645" s="53"/>
    </row>
    <row r="646" spans="2:15" x14ac:dyDescent="0.2">
      <c r="B646" s="51"/>
      <c r="C646" s="51"/>
      <c r="D646" s="51"/>
      <c r="E646" s="52"/>
      <c r="F646" s="52"/>
      <c r="G646" s="52"/>
      <c r="H646" s="52"/>
      <c r="I646" s="52"/>
      <c r="J646" s="53"/>
      <c r="K646" s="53"/>
      <c r="L646" s="53"/>
      <c r="M646" s="53"/>
      <c r="N646" s="52"/>
      <c r="O646" s="53"/>
    </row>
    <row r="647" spans="2:15" x14ac:dyDescent="0.2">
      <c r="B647" s="51"/>
      <c r="C647" s="51"/>
      <c r="D647" s="51"/>
      <c r="E647" s="52"/>
      <c r="F647" s="52"/>
      <c r="G647" s="52"/>
      <c r="H647" s="52"/>
      <c r="I647" s="52"/>
      <c r="J647" s="53"/>
      <c r="K647" s="53"/>
      <c r="L647" s="53"/>
      <c r="M647" s="53"/>
      <c r="N647" s="52"/>
      <c r="O647" s="53"/>
    </row>
    <row r="648" spans="2:15" x14ac:dyDescent="0.2">
      <c r="B648" s="51"/>
      <c r="C648" s="51"/>
      <c r="D648" s="51"/>
      <c r="E648" s="52"/>
      <c r="F648" s="52"/>
      <c r="G648" s="52"/>
      <c r="H648" s="52"/>
      <c r="I648" s="52"/>
      <c r="J648" s="53"/>
      <c r="K648" s="53"/>
      <c r="L648" s="53"/>
      <c r="M648" s="53"/>
      <c r="N648" s="52"/>
      <c r="O648" s="53"/>
    </row>
    <row r="649" spans="2:15" x14ac:dyDescent="0.2">
      <c r="B649" s="51"/>
      <c r="C649" s="51"/>
      <c r="D649" s="51"/>
      <c r="E649" s="52"/>
      <c r="F649" s="52"/>
      <c r="G649" s="52"/>
      <c r="H649" s="52"/>
      <c r="I649" s="52"/>
      <c r="J649" s="53"/>
      <c r="K649" s="53"/>
      <c r="L649" s="53"/>
      <c r="M649" s="53"/>
      <c r="N649" s="52"/>
      <c r="O649" s="53"/>
    </row>
    <row r="650" spans="2:15" x14ac:dyDescent="0.2">
      <c r="B650" s="51"/>
      <c r="C650" s="51"/>
      <c r="D650" s="51"/>
      <c r="E650" s="52"/>
      <c r="F650" s="52"/>
      <c r="G650" s="52"/>
      <c r="H650" s="52"/>
      <c r="I650" s="52"/>
      <c r="J650" s="53"/>
      <c r="K650" s="53"/>
      <c r="L650" s="53"/>
      <c r="M650" s="53"/>
      <c r="N650" s="52"/>
      <c r="O650" s="53"/>
    </row>
    <row r="651" spans="2:15" x14ac:dyDescent="0.2">
      <c r="B651" s="51"/>
      <c r="C651" s="51"/>
      <c r="D651" s="51"/>
      <c r="E651" s="52"/>
      <c r="F651" s="52"/>
      <c r="G651" s="52"/>
      <c r="H651" s="52"/>
      <c r="I651" s="52"/>
      <c r="J651" s="53"/>
      <c r="K651" s="53"/>
      <c r="L651" s="53"/>
      <c r="M651" s="53"/>
      <c r="N651" s="52"/>
      <c r="O651" s="53"/>
    </row>
    <row r="652" spans="2:15" x14ac:dyDescent="0.2">
      <c r="B652" s="51"/>
      <c r="C652" s="51"/>
      <c r="D652" s="51"/>
      <c r="E652" s="52"/>
      <c r="F652" s="52"/>
      <c r="G652" s="52"/>
      <c r="H652" s="52"/>
      <c r="I652" s="52"/>
      <c r="J652" s="53"/>
      <c r="K652" s="53"/>
      <c r="L652" s="53"/>
      <c r="M652" s="53"/>
      <c r="N652" s="52"/>
      <c r="O652" s="53"/>
    </row>
    <row r="653" spans="2:15" x14ac:dyDescent="0.2">
      <c r="B653" s="51"/>
      <c r="C653" s="51"/>
      <c r="D653" s="51"/>
      <c r="E653" s="52"/>
      <c r="F653" s="52"/>
      <c r="G653" s="52"/>
      <c r="H653" s="52"/>
      <c r="I653" s="52"/>
      <c r="J653" s="53"/>
      <c r="K653" s="53"/>
      <c r="L653" s="53"/>
      <c r="M653" s="53"/>
      <c r="N653" s="52"/>
      <c r="O653" s="53"/>
    </row>
    <row r="654" spans="2:15" x14ac:dyDescent="0.2">
      <c r="B654" s="51"/>
      <c r="C654" s="51"/>
      <c r="D654" s="51"/>
      <c r="E654" s="52"/>
      <c r="F654" s="52"/>
      <c r="G654" s="52"/>
      <c r="H654" s="52"/>
      <c r="I654" s="52"/>
      <c r="J654" s="53"/>
      <c r="K654" s="53"/>
      <c r="L654" s="53"/>
      <c r="M654" s="53"/>
      <c r="N654" s="52"/>
      <c r="O654" s="53"/>
    </row>
    <row r="655" spans="2:15" x14ac:dyDescent="0.2">
      <c r="B655" s="51"/>
      <c r="C655" s="51"/>
      <c r="D655" s="51"/>
      <c r="E655" s="52"/>
      <c r="F655" s="52"/>
      <c r="G655" s="52"/>
      <c r="H655" s="52"/>
      <c r="I655" s="52"/>
      <c r="J655" s="53"/>
      <c r="K655" s="53"/>
      <c r="L655" s="53"/>
      <c r="M655" s="53"/>
      <c r="N655" s="52"/>
      <c r="O655" s="53"/>
    </row>
    <row r="656" spans="2:15" x14ac:dyDescent="0.2">
      <c r="B656" s="51"/>
      <c r="C656" s="51"/>
      <c r="D656" s="51"/>
      <c r="E656" s="52"/>
      <c r="F656" s="52"/>
      <c r="G656" s="52"/>
      <c r="H656" s="52"/>
      <c r="I656" s="52"/>
      <c r="J656" s="53"/>
      <c r="K656" s="53"/>
      <c r="L656" s="53"/>
      <c r="M656" s="53"/>
      <c r="N656" s="52"/>
      <c r="O656" s="53"/>
    </row>
    <row r="657" spans="2:15" x14ac:dyDescent="0.2">
      <c r="B657" s="51"/>
      <c r="C657" s="51"/>
      <c r="D657" s="51"/>
      <c r="E657" s="52"/>
      <c r="F657" s="52"/>
      <c r="G657" s="52"/>
      <c r="H657" s="52"/>
      <c r="I657" s="52"/>
      <c r="J657" s="53"/>
      <c r="K657" s="53"/>
      <c r="L657" s="53"/>
      <c r="M657" s="53"/>
      <c r="N657" s="52"/>
      <c r="O657" s="53"/>
    </row>
    <row r="658" spans="2:15" x14ac:dyDescent="0.2">
      <c r="B658" s="51"/>
      <c r="C658" s="51"/>
      <c r="D658" s="51"/>
      <c r="E658" s="52"/>
      <c r="F658" s="52"/>
      <c r="G658" s="52"/>
      <c r="H658" s="52"/>
      <c r="I658" s="52"/>
      <c r="J658" s="53"/>
      <c r="K658" s="53"/>
      <c r="L658" s="53"/>
      <c r="M658" s="53"/>
      <c r="N658" s="52"/>
      <c r="O658" s="53"/>
    </row>
    <row r="659" spans="2:15" x14ac:dyDescent="0.2">
      <c r="B659" s="51"/>
      <c r="C659" s="51"/>
      <c r="D659" s="51"/>
      <c r="E659" s="52"/>
      <c r="F659" s="52"/>
      <c r="G659" s="52"/>
      <c r="H659" s="52"/>
      <c r="I659" s="52"/>
      <c r="J659" s="53"/>
      <c r="K659" s="53"/>
      <c r="L659" s="53"/>
      <c r="M659" s="53"/>
      <c r="N659" s="52"/>
      <c r="O659" s="53"/>
    </row>
    <row r="660" spans="2:15" x14ac:dyDescent="0.2">
      <c r="B660" s="51"/>
      <c r="C660" s="51"/>
      <c r="D660" s="51"/>
      <c r="E660" s="52"/>
      <c r="F660" s="52"/>
      <c r="G660" s="52"/>
      <c r="H660" s="52"/>
      <c r="I660" s="52"/>
      <c r="J660" s="53"/>
      <c r="K660" s="53"/>
      <c r="L660" s="53"/>
      <c r="M660" s="53"/>
      <c r="N660" s="52"/>
      <c r="O660" s="53"/>
    </row>
    <row r="661" spans="2:15" x14ac:dyDescent="0.2">
      <c r="B661" s="51"/>
      <c r="C661" s="51"/>
      <c r="D661" s="51"/>
      <c r="E661" s="52"/>
      <c r="F661" s="52"/>
      <c r="G661" s="52"/>
      <c r="H661" s="52"/>
      <c r="I661" s="52"/>
      <c r="J661" s="53"/>
      <c r="K661" s="53"/>
      <c r="L661" s="53"/>
      <c r="M661" s="53"/>
      <c r="N661" s="52"/>
      <c r="O661" s="53"/>
    </row>
    <row r="662" spans="2:15" x14ac:dyDescent="0.2">
      <c r="B662" s="51"/>
      <c r="C662" s="51"/>
      <c r="D662" s="51"/>
      <c r="E662" s="52"/>
      <c r="F662" s="52"/>
      <c r="G662" s="52"/>
      <c r="H662" s="52"/>
      <c r="I662" s="52"/>
      <c r="J662" s="53"/>
      <c r="K662" s="53"/>
      <c r="L662" s="53"/>
      <c r="M662" s="53"/>
      <c r="N662" s="52"/>
      <c r="O662" s="53"/>
    </row>
    <row r="663" spans="2:15" x14ac:dyDescent="0.2">
      <c r="B663" s="51"/>
      <c r="C663" s="51"/>
      <c r="D663" s="51"/>
      <c r="E663" s="52"/>
      <c r="F663" s="52"/>
      <c r="G663" s="52"/>
      <c r="H663" s="52"/>
      <c r="I663" s="52"/>
      <c r="J663" s="53"/>
      <c r="K663" s="53"/>
      <c r="L663" s="53"/>
      <c r="M663" s="53"/>
      <c r="N663" s="52"/>
      <c r="O663" s="53"/>
    </row>
    <row r="664" spans="2:15" x14ac:dyDescent="0.2">
      <c r="B664" s="51"/>
      <c r="C664" s="51"/>
      <c r="D664" s="51"/>
      <c r="E664" s="52"/>
      <c r="F664" s="52"/>
      <c r="G664" s="52"/>
      <c r="H664" s="52"/>
      <c r="I664" s="52"/>
      <c r="J664" s="53"/>
      <c r="K664" s="53"/>
      <c r="L664" s="53"/>
      <c r="M664" s="53"/>
      <c r="N664" s="52"/>
      <c r="O664" s="53"/>
    </row>
    <row r="665" spans="2:15" x14ac:dyDescent="0.2">
      <c r="B665" s="51"/>
      <c r="C665" s="51"/>
      <c r="D665" s="51"/>
      <c r="E665" s="52"/>
      <c r="F665" s="52"/>
      <c r="G665" s="52"/>
      <c r="H665" s="52"/>
      <c r="I665" s="52"/>
      <c r="J665" s="53"/>
      <c r="K665" s="53"/>
      <c r="L665" s="53"/>
      <c r="M665" s="53"/>
      <c r="N665" s="52"/>
      <c r="O665" s="53"/>
    </row>
    <row r="666" spans="2:15" x14ac:dyDescent="0.2">
      <c r="B666" s="51"/>
      <c r="C666" s="51"/>
      <c r="D666" s="51"/>
      <c r="E666" s="52"/>
      <c r="F666" s="52"/>
      <c r="G666" s="52"/>
      <c r="H666" s="52"/>
      <c r="I666" s="52"/>
      <c r="J666" s="53"/>
      <c r="K666" s="53"/>
      <c r="L666" s="53"/>
      <c r="M666" s="53"/>
      <c r="N666" s="52"/>
      <c r="O666" s="53"/>
    </row>
    <row r="667" spans="2:15" x14ac:dyDescent="0.2">
      <c r="B667" s="51"/>
      <c r="C667" s="51"/>
      <c r="D667" s="51"/>
      <c r="E667" s="52"/>
      <c r="F667" s="52"/>
      <c r="G667" s="52"/>
      <c r="H667" s="52"/>
      <c r="I667" s="52"/>
      <c r="J667" s="53"/>
      <c r="K667" s="53"/>
      <c r="L667" s="53"/>
      <c r="M667" s="53"/>
      <c r="N667" s="52"/>
      <c r="O667" s="53"/>
    </row>
    <row r="668" spans="2:15" x14ac:dyDescent="0.2">
      <c r="B668" s="51"/>
      <c r="C668" s="51"/>
      <c r="D668" s="51"/>
      <c r="E668" s="52"/>
      <c r="F668" s="52"/>
      <c r="G668" s="52"/>
      <c r="H668" s="52"/>
      <c r="I668" s="52"/>
      <c r="J668" s="53"/>
      <c r="K668" s="53"/>
      <c r="L668" s="53"/>
      <c r="M668" s="53"/>
      <c r="N668" s="52"/>
      <c r="O668" s="53"/>
    </row>
    <row r="669" spans="2:15" x14ac:dyDescent="0.2">
      <c r="B669" s="51"/>
      <c r="C669" s="51"/>
      <c r="D669" s="51"/>
      <c r="E669" s="52"/>
      <c r="F669" s="52"/>
      <c r="G669" s="52"/>
      <c r="H669" s="52"/>
      <c r="I669" s="52"/>
      <c r="J669" s="53"/>
      <c r="K669" s="53"/>
      <c r="L669" s="53"/>
      <c r="M669" s="53"/>
      <c r="N669" s="52"/>
      <c r="O669" s="53"/>
    </row>
    <row r="670" spans="2:15" x14ac:dyDescent="0.2">
      <c r="B670" s="51"/>
      <c r="C670" s="51"/>
      <c r="D670" s="51"/>
      <c r="E670" s="52"/>
      <c r="F670" s="52"/>
      <c r="G670" s="52"/>
      <c r="H670" s="52"/>
      <c r="I670" s="52"/>
      <c r="J670" s="53"/>
      <c r="K670" s="53"/>
      <c r="L670" s="53"/>
      <c r="M670" s="53"/>
      <c r="N670" s="52"/>
      <c r="O670" s="53"/>
    </row>
    <row r="671" spans="2:15" x14ac:dyDescent="0.2">
      <c r="B671" s="51"/>
      <c r="C671" s="51"/>
      <c r="D671" s="51"/>
      <c r="E671" s="52"/>
      <c r="F671" s="52"/>
      <c r="G671" s="52"/>
      <c r="H671" s="52"/>
      <c r="I671" s="52"/>
      <c r="J671" s="53"/>
      <c r="K671" s="53"/>
      <c r="L671" s="53"/>
      <c r="M671" s="53"/>
      <c r="N671" s="52"/>
      <c r="O671" s="53"/>
    </row>
    <row r="672" spans="2:15" x14ac:dyDescent="0.2">
      <c r="B672" s="51"/>
      <c r="C672" s="51"/>
      <c r="D672" s="51"/>
      <c r="E672" s="52"/>
      <c r="F672" s="52"/>
      <c r="G672" s="52"/>
      <c r="H672" s="52"/>
      <c r="I672" s="52"/>
      <c r="J672" s="53"/>
      <c r="K672" s="53"/>
      <c r="L672" s="53"/>
      <c r="M672" s="53"/>
      <c r="N672" s="52"/>
      <c r="O672" s="53"/>
    </row>
    <row r="673" spans="2:15" x14ac:dyDescent="0.2">
      <c r="B673" s="51"/>
      <c r="C673" s="51"/>
      <c r="D673" s="51"/>
      <c r="E673" s="52"/>
      <c r="F673" s="52"/>
      <c r="G673" s="52"/>
      <c r="H673" s="52"/>
      <c r="I673" s="52"/>
      <c r="J673" s="53"/>
      <c r="K673" s="53"/>
      <c r="L673" s="53"/>
      <c r="M673" s="53"/>
      <c r="N673" s="52"/>
      <c r="O673" s="53"/>
    </row>
    <row r="674" spans="2:15" x14ac:dyDescent="0.2">
      <c r="B674" s="51"/>
      <c r="C674" s="51"/>
      <c r="D674" s="51"/>
      <c r="E674" s="52"/>
      <c r="F674" s="52"/>
      <c r="G674" s="52"/>
      <c r="H674" s="52"/>
      <c r="I674" s="52"/>
      <c r="J674" s="53"/>
      <c r="K674" s="53"/>
      <c r="L674" s="53"/>
      <c r="M674" s="53"/>
      <c r="N674" s="52"/>
      <c r="O674" s="53"/>
    </row>
    <row r="675" spans="2:15" x14ac:dyDescent="0.2">
      <c r="B675" s="51"/>
      <c r="C675" s="51"/>
      <c r="D675" s="51"/>
      <c r="E675" s="52"/>
      <c r="F675" s="52"/>
      <c r="G675" s="52"/>
      <c r="H675" s="52"/>
      <c r="I675" s="52"/>
      <c r="J675" s="53"/>
      <c r="K675" s="53"/>
      <c r="L675" s="53"/>
      <c r="M675" s="53"/>
      <c r="N675" s="52"/>
      <c r="O675" s="53"/>
    </row>
    <row r="676" spans="2:15" x14ac:dyDescent="0.2">
      <c r="B676" s="51"/>
      <c r="C676" s="51"/>
      <c r="D676" s="51"/>
      <c r="E676" s="52"/>
      <c r="F676" s="52"/>
      <c r="G676" s="52"/>
      <c r="H676" s="52"/>
      <c r="I676" s="52"/>
      <c r="J676" s="53"/>
      <c r="K676" s="53"/>
      <c r="L676" s="53"/>
      <c r="M676" s="53"/>
      <c r="N676" s="52"/>
      <c r="O676" s="53"/>
    </row>
    <row r="677" spans="2:15" x14ac:dyDescent="0.2">
      <c r="B677" s="51"/>
      <c r="C677" s="51"/>
      <c r="D677" s="51"/>
      <c r="E677" s="52"/>
      <c r="F677" s="52"/>
      <c r="G677" s="52"/>
      <c r="H677" s="52"/>
      <c r="I677" s="52"/>
      <c r="J677" s="53"/>
      <c r="K677" s="53"/>
      <c r="L677" s="53"/>
      <c r="M677" s="53"/>
      <c r="N677" s="52"/>
      <c r="O677" s="53"/>
    </row>
    <row r="678" spans="2:15" x14ac:dyDescent="0.2">
      <c r="B678" s="51"/>
      <c r="C678" s="51"/>
      <c r="D678" s="51"/>
      <c r="E678" s="52"/>
      <c r="F678" s="52"/>
      <c r="G678" s="52"/>
      <c r="H678" s="52"/>
      <c r="I678" s="52"/>
      <c r="J678" s="53"/>
      <c r="K678" s="53"/>
      <c r="L678" s="53"/>
      <c r="M678" s="53"/>
      <c r="N678" s="52"/>
      <c r="O678" s="53"/>
    </row>
    <row r="679" spans="2:15" x14ac:dyDescent="0.2">
      <c r="B679" s="51"/>
      <c r="C679" s="51"/>
      <c r="D679" s="51"/>
      <c r="E679" s="52"/>
      <c r="F679" s="52"/>
      <c r="G679" s="52"/>
      <c r="H679" s="52"/>
      <c r="I679" s="52"/>
      <c r="J679" s="53"/>
      <c r="K679" s="53"/>
      <c r="L679" s="53"/>
      <c r="M679" s="53"/>
      <c r="N679" s="52"/>
      <c r="O679" s="53"/>
    </row>
    <row r="680" spans="2:15" x14ac:dyDescent="0.2">
      <c r="B680" s="51"/>
      <c r="C680" s="51"/>
      <c r="D680" s="51"/>
      <c r="E680" s="52"/>
      <c r="F680" s="52"/>
      <c r="G680" s="52"/>
      <c r="H680" s="52"/>
      <c r="I680" s="52"/>
      <c r="J680" s="53"/>
      <c r="K680" s="53"/>
      <c r="L680" s="53"/>
      <c r="M680" s="53"/>
      <c r="N680" s="52"/>
      <c r="O680" s="53"/>
    </row>
    <row r="681" spans="2:15" x14ac:dyDescent="0.2">
      <c r="B681" s="51"/>
      <c r="C681" s="51"/>
      <c r="D681" s="51"/>
      <c r="E681" s="52"/>
      <c r="F681" s="52"/>
      <c r="G681" s="52"/>
      <c r="H681" s="52"/>
      <c r="I681" s="52"/>
      <c r="J681" s="53"/>
      <c r="K681" s="53"/>
      <c r="L681" s="53"/>
      <c r="M681" s="53"/>
      <c r="N681" s="52"/>
      <c r="O681" s="53"/>
    </row>
    <row r="682" spans="2:15" x14ac:dyDescent="0.2">
      <c r="B682" s="51"/>
      <c r="C682" s="51"/>
      <c r="D682" s="51"/>
      <c r="E682" s="52"/>
      <c r="F682" s="52"/>
      <c r="G682" s="52"/>
      <c r="H682" s="52"/>
      <c r="I682" s="52"/>
      <c r="J682" s="53"/>
      <c r="K682" s="53"/>
      <c r="L682" s="53"/>
      <c r="M682" s="53"/>
      <c r="N682" s="52"/>
      <c r="O682" s="53"/>
    </row>
    <row r="683" spans="2:15" x14ac:dyDescent="0.2">
      <c r="B683" s="51"/>
      <c r="C683" s="51"/>
      <c r="D683" s="51"/>
      <c r="E683" s="52"/>
      <c r="F683" s="52"/>
      <c r="G683" s="52"/>
      <c r="H683" s="52"/>
      <c r="I683" s="52"/>
      <c r="J683" s="53"/>
      <c r="K683" s="53"/>
      <c r="L683" s="53"/>
      <c r="M683" s="53"/>
      <c r="N683" s="52"/>
      <c r="O683" s="53"/>
    </row>
    <row r="684" spans="2:15" x14ac:dyDescent="0.2">
      <c r="B684" s="51"/>
      <c r="C684" s="51"/>
      <c r="D684" s="51"/>
      <c r="E684" s="52"/>
      <c r="F684" s="52"/>
      <c r="G684" s="52"/>
      <c r="H684" s="52"/>
      <c r="I684" s="52"/>
      <c r="J684" s="53"/>
      <c r="K684" s="53"/>
      <c r="L684" s="53"/>
      <c r="M684" s="53"/>
      <c r="N684" s="52"/>
      <c r="O684" s="53"/>
    </row>
    <row r="685" spans="2:15" x14ac:dyDescent="0.2">
      <c r="B685" s="51"/>
      <c r="C685" s="51"/>
      <c r="D685" s="51"/>
      <c r="E685" s="52"/>
      <c r="F685" s="52"/>
      <c r="G685" s="52"/>
      <c r="H685" s="52"/>
      <c r="I685" s="52"/>
      <c r="J685" s="53"/>
      <c r="K685" s="53"/>
      <c r="L685" s="53"/>
      <c r="M685" s="53"/>
      <c r="N685" s="52"/>
      <c r="O685" s="53"/>
    </row>
    <row r="686" spans="2:15" x14ac:dyDescent="0.2">
      <c r="B686" s="51"/>
      <c r="C686" s="51"/>
      <c r="D686" s="51"/>
      <c r="E686" s="52"/>
      <c r="F686" s="52"/>
      <c r="G686" s="52"/>
      <c r="H686" s="52"/>
      <c r="I686" s="52"/>
      <c r="J686" s="53"/>
      <c r="K686" s="53"/>
      <c r="L686" s="53"/>
      <c r="M686" s="53"/>
      <c r="N686" s="52"/>
      <c r="O686" s="53"/>
    </row>
    <row r="687" spans="2:15" x14ac:dyDescent="0.2">
      <c r="B687" s="51"/>
      <c r="C687" s="51"/>
      <c r="D687" s="51"/>
      <c r="E687" s="52"/>
      <c r="F687" s="52"/>
      <c r="G687" s="52"/>
      <c r="H687" s="52"/>
      <c r="I687" s="52"/>
      <c r="J687" s="53"/>
      <c r="K687" s="53"/>
      <c r="L687" s="53"/>
      <c r="M687" s="53"/>
      <c r="N687" s="52"/>
      <c r="O687" s="53"/>
    </row>
    <row r="688" spans="2:15" x14ac:dyDescent="0.2">
      <c r="B688" s="51"/>
      <c r="C688" s="51"/>
      <c r="D688" s="51"/>
      <c r="E688" s="52"/>
      <c r="F688" s="52"/>
      <c r="G688" s="52"/>
      <c r="H688" s="52"/>
      <c r="I688" s="52"/>
      <c r="J688" s="53"/>
      <c r="K688" s="53"/>
      <c r="L688" s="53"/>
      <c r="M688" s="53"/>
      <c r="N688" s="52"/>
      <c r="O688" s="53"/>
    </row>
    <row r="689" spans="2:15" x14ac:dyDescent="0.2">
      <c r="B689" s="51"/>
      <c r="C689" s="51"/>
      <c r="D689" s="51"/>
      <c r="E689" s="52"/>
      <c r="F689" s="52"/>
      <c r="G689" s="52"/>
      <c r="H689" s="52"/>
      <c r="I689" s="52"/>
      <c r="J689" s="53"/>
      <c r="K689" s="53"/>
      <c r="L689" s="53"/>
      <c r="M689" s="53"/>
      <c r="N689" s="52"/>
      <c r="O689" s="53"/>
    </row>
    <row r="690" spans="2:15" x14ac:dyDescent="0.2">
      <c r="B690" s="51"/>
      <c r="C690" s="51"/>
      <c r="D690" s="51"/>
      <c r="E690" s="52"/>
      <c r="F690" s="52"/>
      <c r="G690" s="52"/>
      <c r="H690" s="52"/>
      <c r="I690" s="52"/>
      <c r="J690" s="53"/>
      <c r="K690" s="53"/>
      <c r="L690" s="53"/>
      <c r="M690" s="53"/>
      <c r="N690" s="52"/>
      <c r="O690" s="53"/>
    </row>
    <row r="691" spans="2:15" x14ac:dyDescent="0.2">
      <c r="B691" s="51"/>
      <c r="C691" s="51"/>
      <c r="D691" s="51"/>
      <c r="E691" s="52"/>
      <c r="F691" s="52"/>
      <c r="G691" s="52"/>
      <c r="H691" s="52"/>
      <c r="I691" s="52"/>
      <c r="J691" s="53"/>
      <c r="K691" s="53"/>
      <c r="L691" s="53"/>
      <c r="M691" s="53"/>
      <c r="N691" s="52"/>
      <c r="O691" s="53"/>
    </row>
    <row r="692" spans="2:15" x14ac:dyDescent="0.2">
      <c r="B692" s="51"/>
      <c r="C692" s="51"/>
      <c r="D692" s="51"/>
      <c r="E692" s="52"/>
      <c r="F692" s="52"/>
      <c r="G692" s="52"/>
      <c r="H692" s="52"/>
      <c r="I692" s="52"/>
      <c r="J692" s="53"/>
      <c r="K692" s="53"/>
      <c r="L692" s="53"/>
      <c r="M692" s="53"/>
      <c r="N692" s="52"/>
      <c r="O692" s="53"/>
    </row>
    <row r="693" spans="2:15" x14ac:dyDescent="0.2">
      <c r="B693" s="51"/>
      <c r="C693" s="51"/>
      <c r="D693" s="51"/>
      <c r="E693" s="52"/>
      <c r="F693" s="52"/>
      <c r="G693" s="52"/>
      <c r="H693" s="52"/>
      <c r="I693" s="52"/>
      <c r="J693" s="53"/>
      <c r="K693" s="53"/>
      <c r="L693" s="53"/>
      <c r="M693" s="53"/>
      <c r="N693" s="52"/>
      <c r="O693" s="53"/>
    </row>
    <row r="694" spans="2:15" x14ac:dyDescent="0.2">
      <c r="B694" s="51"/>
      <c r="C694" s="51"/>
      <c r="D694" s="51"/>
      <c r="E694" s="52"/>
      <c r="F694" s="52"/>
      <c r="G694" s="52"/>
      <c r="H694" s="52"/>
      <c r="I694" s="52"/>
      <c r="J694" s="53"/>
      <c r="K694" s="53"/>
      <c r="L694" s="53"/>
      <c r="M694" s="53"/>
      <c r="N694" s="52"/>
      <c r="O694" s="53"/>
    </row>
    <row r="695" spans="2:15" x14ac:dyDescent="0.2">
      <c r="B695" s="51"/>
      <c r="C695" s="51"/>
      <c r="D695" s="51"/>
      <c r="E695" s="52"/>
      <c r="F695" s="52"/>
      <c r="G695" s="52"/>
      <c r="H695" s="52"/>
      <c r="I695" s="52"/>
      <c r="J695" s="53"/>
      <c r="K695" s="53"/>
      <c r="L695" s="53"/>
      <c r="M695" s="53"/>
      <c r="N695" s="52"/>
      <c r="O695" s="53"/>
    </row>
    <row r="696" spans="2:15" x14ac:dyDescent="0.2">
      <c r="B696" s="51"/>
      <c r="C696" s="51"/>
      <c r="D696" s="51"/>
      <c r="E696" s="52"/>
      <c r="F696" s="52"/>
      <c r="G696" s="52"/>
      <c r="H696" s="52"/>
      <c r="I696" s="52"/>
      <c r="J696" s="53"/>
      <c r="K696" s="53"/>
      <c r="L696" s="53"/>
      <c r="M696" s="53"/>
      <c r="N696" s="52"/>
      <c r="O696" s="53"/>
    </row>
    <row r="697" spans="2:15" x14ac:dyDescent="0.2">
      <c r="B697" s="51"/>
      <c r="C697" s="51"/>
      <c r="D697" s="51"/>
      <c r="E697" s="52"/>
      <c r="F697" s="52"/>
      <c r="G697" s="52"/>
      <c r="H697" s="52"/>
      <c r="I697" s="52"/>
      <c r="J697" s="53"/>
      <c r="K697" s="53"/>
      <c r="L697" s="53"/>
      <c r="M697" s="53"/>
      <c r="N697" s="52"/>
      <c r="O697" s="53"/>
    </row>
    <row r="698" spans="2:15" x14ac:dyDescent="0.2">
      <c r="B698" s="51"/>
      <c r="C698" s="51"/>
      <c r="D698" s="51"/>
      <c r="E698" s="52"/>
      <c r="F698" s="52"/>
      <c r="G698" s="52"/>
      <c r="H698" s="52"/>
      <c r="I698" s="52"/>
      <c r="J698" s="53"/>
      <c r="K698" s="53"/>
      <c r="L698" s="53"/>
      <c r="M698" s="53"/>
      <c r="N698" s="52"/>
      <c r="O698" s="53"/>
    </row>
    <row r="699" spans="2:15" x14ac:dyDescent="0.2">
      <c r="B699" s="51"/>
      <c r="C699" s="51"/>
      <c r="D699" s="51"/>
      <c r="E699" s="52"/>
      <c r="F699" s="52"/>
      <c r="G699" s="52"/>
      <c r="H699" s="52"/>
      <c r="I699" s="52"/>
      <c r="J699" s="53"/>
      <c r="K699" s="53"/>
      <c r="L699" s="53"/>
      <c r="M699" s="53"/>
      <c r="N699" s="52"/>
      <c r="O699" s="53"/>
    </row>
    <row r="700" spans="2:15" x14ac:dyDescent="0.2">
      <c r="B700" s="51"/>
      <c r="C700" s="51"/>
      <c r="D700" s="51"/>
      <c r="E700" s="52"/>
      <c r="F700" s="52"/>
      <c r="G700" s="52"/>
      <c r="H700" s="52"/>
      <c r="I700" s="52"/>
      <c r="J700" s="53"/>
      <c r="K700" s="53"/>
      <c r="L700" s="53"/>
      <c r="M700" s="53"/>
      <c r="N700" s="52"/>
      <c r="O700" s="53"/>
    </row>
    <row r="701" spans="2:15" x14ac:dyDescent="0.2">
      <c r="B701" s="51"/>
      <c r="C701" s="51"/>
      <c r="D701" s="51"/>
      <c r="E701" s="52"/>
      <c r="F701" s="52"/>
      <c r="G701" s="52"/>
      <c r="H701" s="52"/>
      <c r="I701" s="52"/>
      <c r="J701" s="53"/>
      <c r="K701" s="53"/>
      <c r="L701" s="53"/>
      <c r="M701" s="53"/>
      <c r="N701" s="52"/>
      <c r="O701" s="53"/>
    </row>
    <row r="702" spans="2:15" x14ac:dyDescent="0.2">
      <c r="B702" s="51"/>
      <c r="C702" s="51"/>
      <c r="D702" s="51"/>
      <c r="E702" s="52"/>
      <c r="F702" s="52"/>
      <c r="G702" s="52"/>
      <c r="H702" s="52"/>
      <c r="I702" s="52"/>
      <c r="J702" s="53"/>
      <c r="K702" s="53"/>
      <c r="L702" s="53"/>
      <c r="M702" s="53"/>
      <c r="N702" s="52"/>
      <c r="O702" s="53"/>
    </row>
    <row r="703" spans="2:15" x14ac:dyDescent="0.2">
      <c r="B703" s="51"/>
      <c r="C703" s="51"/>
      <c r="D703" s="51"/>
      <c r="E703" s="52"/>
      <c r="F703" s="52"/>
      <c r="G703" s="52"/>
      <c r="H703" s="52"/>
      <c r="I703" s="52"/>
      <c r="J703" s="53"/>
      <c r="K703" s="53"/>
      <c r="L703" s="53"/>
      <c r="M703" s="53"/>
      <c r="N703" s="52"/>
      <c r="O703" s="53"/>
    </row>
    <row r="704" spans="2:15" x14ac:dyDescent="0.2">
      <c r="B704" s="51"/>
      <c r="C704" s="51"/>
      <c r="D704" s="51"/>
      <c r="E704" s="52"/>
      <c r="F704" s="52"/>
      <c r="G704" s="52"/>
      <c r="H704" s="52"/>
      <c r="I704" s="52"/>
      <c r="J704" s="53"/>
      <c r="K704" s="53"/>
      <c r="L704" s="53"/>
      <c r="M704" s="53"/>
      <c r="N704" s="52"/>
      <c r="O704" s="53"/>
    </row>
    <row r="705" spans="2:15" x14ac:dyDescent="0.2">
      <c r="B705" s="51"/>
      <c r="C705" s="51"/>
      <c r="D705" s="51"/>
      <c r="E705" s="52"/>
      <c r="F705" s="52"/>
      <c r="G705" s="52"/>
      <c r="H705" s="52"/>
      <c r="I705" s="52"/>
      <c r="J705" s="53"/>
      <c r="K705" s="53"/>
      <c r="L705" s="53"/>
      <c r="M705" s="53"/>
      <c r="N705" s="52"/>
      <c r="O705" s="53"/>
    </row>
    <row r="706" spans="2:15" x14ac:dyDescent="0.2">
      <c r="B706" s="51"/>
      <c r="C706" s="51"/>
      <c r="D706" s="51"/>
      <c r="E706" s="52"/>
      <c r="F706" s="52"/>
      <c r="G706" s="52"/>
      <c r="H706" s="52"/>
      <c r="I706" s="52"/>
      <c r="J706" s="53"/>
      <c r="K706" s="53"/>
      <c r="L706" s="53"/>
      <c r="M706" s="53"/>
      <c r="N706" s="52"/>
      <c r="O706" s="53"/>
    </row>
    <row r="707" spans="2:15" x14ac:dyDescent="0.2">
      <c r="B707" s="51"/>
      <c r="C707" s="51"/>
      <c r="D707" s="51"/>
      <c r="E707" s="52"/>
      <c r="F707" s="52"/>
      <c r="G707" s="52"/>
      <c r="H707" s="52"/>
      <c r="I707" s="52"/>
      <c r="J707" s="53"/>
      <c r="K707" s="53"/>
      <c r="L707" s="53"/>
      <c r="M707" s="53"/>
      <c r="N707" s="52"/>
      <c r="O707" s="53"/>
    </row>
    <row r="708" spans="2:15" x14ac:dyDescent="0.2">
      <c r="B708" s="51"/>
      <c r="C708" s="51"/>
      <c r="D708" s="51"/>
      <c r="E708" s="52"/>
      <c r="F708" s="52"/>
      <c r="G708" s="52"/>
      <c r="H708" s="52"/>
      <c r="I708" s="52"/>
      <c r="J708" s="53"/>
      <c r="K708" s="53"/>
      <c r="L708" s="53"/>
      <c r="M708" s="53"/>
      <c r="N708" s="52"/>
      <c r="O708" s="53"/>
    </row>
    <row r="709" spans="2:15" x14ac:dyDescent="0.2">
      <c r="B709" s="51"/>
      <c r="C709" s="51"/>
      <c r="D709" s="51"/>
      <c r="E709" s="52"/>
      <c r="F709" s="52"/>
      <c r="G709" s="52"/>
      <c r="H709" s="52"/>
      <c r="I709" s="52"/>
      <c r="J709" s="53"/>
      <c r="K709" s="53"/>
      <c r="L709" s="53"/>
      <c r="M709" s="53"/>
      <c r="N709" s="52"/>
      <c r="O709" s="53"/>
    </row>
  </sheetData>
  <phoneticPr fontId="2"/>
  <pageMargins left="0.31496062992125984" right="0.19685039370078741" top="0.70866141732283472" bottom="0.19685039370078741" header="0.39370078740157483" footer="0.27559055118110237"/>
  <pageSetup paperSize="9" scale="79" firstPageNumber="61" orientation="portrait" useFirstPageNumber="1" r:id="rId1"/>
  <headerFooter alignWithMargins="0">
    <oddHeader>&amp;Rデータ編２_項目別・地域別集計（R5）&amp;A</oddHeader>
    <oddFooter>&amp;C&amp;P</oddFooter>
  </headerFooter>
  <rowBreaks count="6" manualBreakCount="6">
    <brk id="75" max="17" man="1"/>
    <brk id="137" max="17" man="1"/>
    <brk id="220" max="17" man="1"/>
    <brk id="293" max="17" man="1"/>
    <brk id="356" max="17" man="1"/>
    <brk id="418" max="17" man="1"/>
  </rowBreaks>
  <ignoredErrors>
    <ignoredError sqref="D8:E8" formulaRange="1"/>
    <ignoredError sqref="K431 K400 K369 K2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R709"/>
  <sheetViews>
    <sheetView view="pageBreakPreview" zoomScaleNormal="85" zoomScaleSheetLayoutView="100" workbookViewId="0">
      <selection activeCell="T2" sqref="T2"/>
    </sheetView>
  </sheetViews>
  <sheetFormatPr defaultColWidth="8.88671875" defaultRowHeight="12" x14ac:dyDescent="0.15"/>
  <cols>
    <col min="1" max="1" width="2.33203125" style="2" customWidth="1"/>
    <col min="2" max="4" width="7.6640625" style="319" customWidth="1"/>
    <col min="5" max="17" width="7.6640625" style="2" customWidth="1"/>
    <col min="18" max="18" width="1.6640625" style="2" customWidth="1"/>
    <col min="19" max="16384" width="8.88671875" style="2"/>
  </cols>
  <sheetData>
    <row r="1" spans="1:18" ht="14.4" x14ac:dyDescent="0.2">
      <c r="A1" s="453" t="s">
        <v>110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 ht="13.5" customHeight="1" x14ac:dyDescent="0.15"/>
    <row r="3" spans="1:18" ht="13.5" customHeight="1" x14ac:dyDescent="0.15">
      <c r="B3" s="50" t="s">
        <v>8</v>
      </c>
      <c r="C3" s="50"/>
      <c r="D3" s="306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8" ht="19.2" x14ac:dyDescent="0.15">
      <c r="B4" s="5" t="s">
        <v>9</v>
      </c>
      <c r="C4" s="6" t="s">
        <v>85</v>
      </c>
      <c r="D4" s="307" t="s">
        <v>86</v>
      </c>
      <c r="E4" s="307" t="s">
        <v>87</v>
      </c>
      <c r="F4" s="308" t="s">
        <v>10</v>
      </c>
      <c r="G4" s="309" t="s">
        <v>88</v>
      </c>
      <c r="H4" s="307" t="s">
        <v>87</v>
      </c>
      <c r="I4" s="6" t="s">
        <v>11</v>
      </c>
      <c r="J4" s="310"/>
      <c r="K4" s="311"/>
      <c r="L4" s="312"/>
      <c r="M4" s="312"/>
      <c r="N4" s="312"/>
      <c r="O4" s="312"/>
      <c r="P4" s="312"/>
      <c r="Q4" s="312"/>
      <c r="R4" s="311"/>
    </row>
    <row r="5" spans="1:18" s="10" customFormat="1" ht="13.5" customHeight="1" x14ac:dyDescent="0.15">
      <c r="B5" s="55"/>
      <c r="C5" s="26" t="s">
        <v>10</v>
      </c>
      <c r="D5" s="210">
        <f>SUM(D6:D7)</f>
        <v>416</v>
      </c>
      <c r="E5" s="210">
        <f>SUM(E6:E7)</f>
        <v>414</v>
      </c>
      <c r="F5" s="226">
        <f t="shared" ref="F5:F12" si="0">SUM(D5:E5)</f>
        <v>830</v>
      </c>
      <c r="G5" s="171">
        <f>D5/$F$5</f>
        <v>0.50120481927710847</v>
      </c>
      <c r="H5" s="102">
        <f>E5/$F$5</f>
        <v>0.49879518072289158</v>
      </c>
      <c r="I5" s="102">
        <f>F5/$F$12</f>
        <v>0.23926203516863651</v>
      </c>
      <c r="J5" s="313"/>
      <c r="K5" s="57"/>
      <c r="L5" s="26"/>
      <c r="M5" s="57"/>
      <c r="N5" s="57"/>
      <c r="O5" s="57"/>
      <c r="P5" s="8"/>
      <c r="Q5" s="8"/>
      <c r="R5" s="8"/>
    </row>
    <row r="6" spans="1:18" s="10" customFormat="1" ht="13.5" customHeight="1" x14ac:dyDescent="0.15">
      <c r="B6" s="55" t="s">
        <v>12</v>
      </c>
      <c r="C6" s="58" t="s">
        <v>13</v>
      </c>
      <c r="D6" s="322">
        <v>178</v>
      </c>
      <c r="E6" s="322">
        <v>188</v>
      </c>
      <c r="F6" s="227">
        <f t="shared" si="0"/>
        <v>366</v>
      </c>
      <c r="G6" s="151">
        <f>D6/$F$6</f>
        <v>0.48633879781420764</v>
      </c>
      <c r="H6" s="106">
        <f>E6/$F$6</f>
        <v>0.51366120218579236</v>
      </c>
      <c r="I6" s="106">
        <f>F6/$F$5</f>
        <v>0.44096385542168676</v>
      </c>
      <c r="J6" s="313"/>
      <c r="K6" s="26"/>
      <c r="L6" s="26"/>
      <c r="M6" s="57"/>
      <c r="N6" s="57"/>
      <c r="O6" s="57"/>
      <c r="P6" s="8"/>
      <c r="Q6" s="8"/>
      <c r="R6" s="8"/>
    </row>
    <row r="7" spans="1:18" s="10" customFormat="1" ht="13.5" customHeight="1" x14ac:dyDescent="0.15">
      <c r="B7" s="59"/>
      <c r="C7" s="60" t="s">
        <v>14</v>
      </c>
      <c r="D7" s="323">
        <v>238</v>
      </c>
      <c r="E7" s="323">
        <v>226</v>
      </c>
      <c r="F7" s="228">
        <f t="shared" si="0"/>
        <v>464</v>
      </c>
      <c r="G7" s="172">
        <f>D7/$F$7</f>
        <v>0.51293103448275867</v>
      </c>
      <c r="H7" s="118">
        <f>E7/$F$7</f>
        <v>0.48706896551724138</v>
      </c>
      <c r="I7" s="118">
        <f>F7/$F$5</f>
        <v>0.5590361445783133</v>
      </c>
      <c r="J7" s="313"/>
      <c r="K7" s="26"/>
      <c r="L7" s="26"/>
      <c r="M7" s="57"/>
      <c r="N7" s="57"/>
      <c r="O7" s="57"/>
      <c r="P7" s="8"/>
      <c r="Q7" s="8"/>
      <c r="R7" s="8"/>
    </row>
    <row r="8" spans="1:18" s="10" customFormat="1" ht="13.5" customHeight="1" x14ac:dyDescent="0.15">
      <c r="B8" s="55"/>
      <c r="C8" s="26" t="s">
        <v>10</v>
      </c>
      <c r="D8" s="210">
        <f>SUM(D9:D10)</f>
        <v>710</v>
      </c>
      <c r="E8" s="210">
        <f>SUM(E9:E10)</f>
        <v>657</v>
      </c>
      <c r="F8" s="226">
        <f t="shared" si="0"/>
        <v>1367</v>
      </c>
      <c r="G8" s="171">
        <f>D8/$F$8</f>
        <v>0.51938551572787128</v>
      </c>
      <c r="H8" s="102">
        <f>E8/$F$8</f>
        <v>0.48061448427212877</v>
      </c>
      <c r="I8" s="102">
        <f>F8/$F$12</f>
        <v>0.3940616892476218</v>
      </c>
      <c r="J8" s="313"/>
      <c r="K8" s="26"/>
      <c r="L8" s="26"/>
      <c r="M8" s="57"/>
      <c r="N8" s="57"/>
      <c r="O8" s="57"/>
      <c r="P8" s="8"/>
      <c r="Q8" s="8"/>
      <c r="R8" s="8"/>
    </row>
    <row r="9" spans="1:18" s="10" customFormat="1" ht="13.5" customHeight="1" x14ac:dyDescent="0.15">
      <c r="B9" s="55" t="s">
        <v>15</v>
      </c>
      <c r="C9" s="58" t="s">
        <v>13</v>
      </c>
      <c r="D9" s="322">
        <v>360</v>
      </c>
      <c r="E9" s="322">
        <v>299</v>
      </c>
      <c r="F9" s="227">
        <f t="shared" si="0"/>
        <v>659</v>
      </c>
      <c r="G9" s="151">
        <f>D9/$F$9</f>
        <v>0.54628224582701057</v>
      </c>
      <c r="H9" s="106">
        <f>E9/$F$9</f>
        <v>0.45371775417298937</v>
      </c>
      <c r="I9" s="106">
        <f>F9/$F$8</f>
        <v>0.48207754206291148</v>
      </c>
      <c r="J9" s="313"/>
      <c r="K9" s="26"/>
      <c r="L9" s="26"/>
      <c r="M9" s="57"/>
      <c r="N9" s="57"/>
      <c r="O9" s="57"/>
      <c r="P9" s="8"/>
      <c r="Q9" s="8"/>
      <c r="R9" s="8"/>
    </row>
    <row r="10" spans="1:18" s="10" customFormat="1" ht="13.5" customHeight="1" x14ac:dyDescent="0.15">
      <c r="B10" s="59"/>
      <c r="C10" s="60" t="s">
        <v>16</v>
      </c>
      <c r="D10" s="324">
        <v>350</v>
      </c>
      <c r="E10" s="324">
        <v>358</v>
      </c>
      <c r="F10" s="228">
        <f t="shared" si="0"/>
        <v>708</v>
      </c>
      <c r="G10" s="172">
        <f>D10/$F$10</f>
        <v>0.4943502824858757</v>
      </c>
      <c r="H10" s="118">
        <f>E10/$F$10</f>
        <v>0.50564971751412424</v>
      </c>
      <c r="I10" s="118">
        <f>F10/$F$8</f>
        <v>0.51792245793708847</v>
      </c>
      <c r="J10" s="313"/>
      <c r="K10" s="26"/>
      <c r="L10" s="26"/>
      <c r="M10" s="57"/>
      <c r="N10" s="57"/>
      <c r="O10" s="57"/>
      <c r="P10" s="8"/>
      <c r="Q10" s="8"/>
      <c r="R10" s="8"/>
    </row>
    <row r="11" spans="1:18" s="10" customFormat="1" ht="14.25" customHeight="1" thickBot="1" x14ac:dyDescent="0.2">
      <c r="B11" s="58" t="s">
        <v>17</v>
      </c>
      <c r="C11" s="58" t="s">
        <v>16</v>
      </c>
      <c r="D11" s="325">
        <v>668</v>
      </c>
      <c r="E11" s="325">
        <v>604</v>
      </c>
      <c r="F11" s="227">
        <f t="shared" si="0"/>
        <v>1272</v>
      </c>
      <c r="G11" s="151">
        <f>D11/$F$11</f>
        <v>0.52515723270440251</v>
      </c>
      <c r="H11" s="106">
        <f>E11/$F$11</f>
        <v>0.47484276729559749</v>
      </c>
      <c r="I11" s="106">
        <f>F11/$F$12</f>
        <v>0.36667627558374172</v>
      </c>
      <c r="J11" s="313"/>
      <c r="K11" s="26"/>
      <c r="L11" s="26"/>
      <c r="M11" s="57"/>
      <c r="N11" s="57"/>
      <c r="O11" s="57"/>
      <c r="P11" s="8"/>
      <c r="Q11" s="8"/>
      <c r="R11" s="8"/>
    </row>
    <row r="12" spans="1:18" s="10" customFormat="1" ht="14.25" customHeight="1" thickTop="1" x14ac:dyDescent="0.15">
      <c r="B12" s="61"/>
      <c r="C12" s="62" t="s">
        <v>10</v>
      </c>
      <c r="D12" s="222">
        <f>D5+D8+D11</f>
        <v>1794</v>
      </c>
      <c r="E12" s="222">
        <f>E5+E8+E11</f>
        <v>1675</v>
      </c>
      <c r="F12" s="229">
        <f t="shared" si="0"/>
        <v>3469</v>
      </c>
      <c r="G12" s="150">
        <f>D12/$F$12</f>
        <v>0.51715191697895646</v>
      </c>
      <c r="H12" s="173">
        <f>E12/$F$12</f>
        <v>0.48284808302104354</v>
      </c>
      <c r="I12" s="173">
        <f>F12/$F$12</f>
        <v>1</v>
      </c>
      <c r="J12" s="313"/>
      <c r="K12" s="26"/>
      <c r="L12" s="26"/>
      <c r="M12" s="57"/>
      <c r="N12" s="57"/>
      <c r="O12" s="57"/>
      <c r="P12" s="8"/>
      <c r="Q12" s="8"/>
      <c r="R12" s="8"/>
    </row>
    <row r="13" spans="1:18" s="10" customFormat="1" ht="13.5" customHeight="1" x14ac:dyDescent="0.15">
      <c r="B13" s="17"/>
      <c r="C13" s="17"/>
      <c r="D13" s="17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spans="1:18" s="10" customFormat="1" ht="24" customHeight="1" x14ac:dyDescent="0.15">
      <c r="B14" s="65" t="s">
        <v>18</v>
      </c>
      <c r="C14" s="65"/>
      <c r="D14" s="17"/>
      <c r="E14" s="452" t="s">
        <v>106</v>
      </c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pans="1:18" s="10" customFormat="1" ht="19.2" x14ac:dyDescent="0.15">
      <c r="B15" s="67" t="s">
        <v>9</v>
      </c>
      <c r="C15" s="67" t="s">
        <v>19</v>
      </c>
      <c r="D15" s="405" t="s">
        <v>20</v>
      </c>
      <c r="E15" s="11" t="s">
        <v>58</v>
      </c>
      <c r="F15" s="433" t="s">
        <v>101</v>
      </c>
      <c r="G15" s="11" t="s">
        <v>59</v>
      </c>
      <c r="H15" s="11" t="s">
        <v>21</v>
      </c>
      <c r="I15" s="11" t="s">
        <v>22</v>
      </c>
      <c r="J15" s="11" t="s">
        <v>107</v>
      </c>
      <c r="K15" s="12" t="s">
        <v>10</v>
      </c>
      <c r="L15" s="11" t="s">
        <v>58</v>
      </c>
      <c r="M15" s="433" t="s">
        <v>101</v>
      </c>
      <c r="N15" s="11" t="s">
        <v>59</v>
      </c>
      <c r="O15" s="11" t="s">
        <v>21</v>
      </c>
      <c r="P15" s="11" t="s">
        <v>22</v>
      </c>
      <c r="Q15" s="11" t="s">
        <v>107</v>
      </c>
      <c r="R15" s="314"/>
    </row>
    <row r="16" spans="1:18" s="10" customFormat="1" ht="13.5" customHeight="1" x14ac:dyDescent="0.15">
      <c r="B16" s="68"/>
      <c r="C16" s="69"/>
      <c r="D16" s="70" t="s">
        <v>10</v>
      </c>
      <c r="E16" s="210">
        <f t="shared" ref="E16:J16" si="1">E17+E18</f>
        <v>16</v>
      </c>
      <c r="F16" s="210">
        <f t="shared" si="1"/>
        <v>36</v>
      </c>
      <c r="G16" s="210">
        <f t="shared" si="1"/>
        <v>59</v>
      </c>
      <c r="H16" s="210">
        <f t="shared" si="1"/>
        <v>700</v>
      </c>
      <c r="I16" s="210">
        <f t="shared" si="1"/>
        <v>14</v>
      </c>
      <c r="J16" s="210">
        <f t="shared" si="1"/>
        <v>1</v>
      </c>
      <c r="K16" s="211">
        <f>SUM(K17:K18)</f>
        <v>826</v>
      </c>
      <c r="L16" s="71">
        <f t="shared" ref="L16:Q16" si="2">E16/$K$16</f>
        <v>1.9370460048426151E-2</v>
      </c>
      <c r="M16" s="71">
        <f t="shared" si="2"/>
        <v>4.3583535108958835E-2</v>
      </c>
      <c r="N16" s="71">
        <f t="shared" si="2"/>
        <v>7.1428571428571425E-2</v>
      </c>
      <c r="O16" s="71">
        <f t="shared" si="2"/>
        <v>0.84745762711864403</v>
      </c>
      <c r="P16" s="14">
        <f t="shared" si="2"/>
        <v>1.6949152542372881E-2</v>
      </c>
      <c r="Q16" s="39">
        <f t="shared" si="2"/>
        <v>1.2106537530266344E-3</v>
      </c>
      <c r="R16" s="251"/>
    </row>
    <row r="17" spans="2:18" s="10" customFormat="1" ht="13.5" customHeight="1" x14ac:dyDescent="0.15">
      <c r="B17" s="55"/>
      <c r="C17" s="72"/>
      <c r="D17" s="58" t="s">
        <v>86</v>
      </c>
      <c r="E17" s="212">
        <f t="shared" ref="E17:J18" si="3">E21+E24</f>
        <v>11</v>
      </c>
      <c r="F17" s="212">
        <f t="shared" si="3"/>
        <v>19</v>
      </c>
      <c r="G17" s="212">
        <f t="shared" si="3"/>
        <v>31</v>
      </c>
      <c r="H17" s="212">
        <f t="shared" si="3"/>
        <v>346</v>
      </c>
      <c r="I17" s="212">
        <f t="shared" si="3"/>
        <v>8</v>
      </c>
      <c r="J17" s="212">
        <f t="shared" si="3"/>
        <v>0</v>
      </c>
      <c r="K17" s="213">
        <f>SUM(E17:J17)</f>
        <v>415</v>
      </c>
      <c r="L17" s="73">
        <f t="shared" ref="L17:Q17" si="4">E17/$K$17</f>
        <v>2.6506024096385541E-2</v>
      </c>
      <c r="M17" s="73">
        <f t="shared" si="4"/>
        <v>4.5783132530120479E-2</v>
      </c>
      <c r="N17" s="73">
        <f t="shared" si="4"/>
        <v>7.4698795180722893E-2</v>
      </c>
      <c r="O17" s="73">
        <f t="shared" si="4"/>
        <v>0.83373493975903612</v>
      </c>
      <c r="P17" s="20">
        <f t="shared" si="4"/>
        <v>1.9277108433734941E-2</v>
      </c>
      <c r="Q17" s="40">
        <f t="shared" si="4"/>
        <v>0</v>
      </c>
      <c r="R17" s="251"/>
    </row>
    <row r="18" spans="2:18" s="10" customFormat="1" ht="13.5" customHeight="1" x14ac:dyDescent="0.15">
      <c r="B18" s="55"/>
      <c r="C18" s="72" t="s">
        <v>10</v>
      </c>
      <c r="D18" s="74" t="s">
        <v>89</v>
      </c>
      <c r="E18" s="214">
        <f t="shared" si="3"/>
        <v>5</v>
      </c>
      <c r="F18" s="214">
        <f t="shared" si="3"/>
        <v>17</v>
      </c>
      <c r="G18" s="214">
        <f t="shared" si="3"/>
        <v>28</v>
      </c>
      <c r="H18" s="214">
        <f t="shared" si="3"/>
        <v>354</v>
      </c>
      <c r="I18" s="214">
        <f t="shared" si="3"/>
        <v>6</v>
      </c>
      <c r="J18" s="214">
        <f t="shared" si="3"/>
        <v>1</v>
      </c>
      <c r="K18" s="215">
        <f>SUM(E18:J18)</f>
        <v>411</v>
      </c>
      <c r="L18" s="77">
        <f t="shared" ref="L18:Q18" si="5">E18/$K$18</f>
        <v>1.2165450121654502E-2</v>
      </c>
      <c r="M18" s="77">
        <f t="shared" si="5"/>
        <v>4.1362530413625302E-2</v>
      </c>
      <c r="N18" s="77">
        <f t="shared" si="5"/>
        <v>6.8126520681265207E-2</v>
      </c>
      <c r="O18" s="77">
        <f t="shared" si="5"/>
        <v>0.86131386861313863</v>
      </c>
      <c r="P18" s="22">
        <f t="shared" si="5"/>
        <v>1.4598540145985401E-2</v>
      </c>
      <c r="Q18" s="41">
        <f t="shared" si="5"/>
        <v>2.4330900243309003E-3</v>
      </c>
      <c r="R18" s="251"/>
    </row>
    <row r="19" spans="2:18" s="10" customFormat="1" ht="13.5" customHeight="1" x14ac:dyDescent="0.15">
      <c r="B19" s="55"/>
      <c r="C19" s="72"/>
      <c r="D19" s="59" t="s">
        <v>23</v>
      </c>
      <c r="E19" s="356"/>
      <c r="F19" s="356"/>
      <c r="G19" s="356"/>
      <c r="H19" s="356"/>
      <c r="I19" s="356"/>
      <c r="J19" s="356"/>
      <c r="K19" s="216">
        <f>$F$5-K16</f>
        <v>4</v>
      </c>
      <c r="L19" s="364"/>
      <c r="M19" s="364"/>
      <c r="N19" s="364"/>
      <c r="O19" s="364"/>
      <c r="P19" s="365"/>
      <c r="Q19" s="380"/>
      <c r="R19" s="251"/>
    </row>
    <row r="20" spans="2:18" s="10" customFormat="1" ht="13.5" customHeight="1" x14ac:dyDescent="0.15">
      <c r="B20" s="55"/>
      <c r="C20" s="68" t="s">
        <v>24</v>
      </c>
      <c r="D20" s="70" t="s">
        <v>10</v>
      </c>
      <c r="E20" s="210">
        <f t="shared" ref="E20:J20" si="6">E21+E22</f>
        <v>6</v>
      </c>
      <c r="F20" s="210">
        <f t="shared" si="6"/>
        <v>6</v>
      </c>
      <c r="G20" s="210">
        <f t="shared" si="6"/>
        <v>20</v>
      </c>
      <c r="H20" s="210">
        <f t="shared" si="6"/>
        <v>328</v>
      </c>
      <c r="I20" s="210">
        <f t="shared" si="6"/>
        <v>3</v>
      </c>
      <c r="J20" s="210">
        <f t="shared" si="6"/>
        <v>1</v>
      </c>
      <c r="K20" s="211">
        <f t="shared" ref="K20:K25" si="7">SUM(E20:J20)</f>
        <v>364</v>
      </c>
      <c r="L20" s="71">
        <f t="shared" ref="L20:Q20" si="8">E20/$K$20</f>
        <v>1.6483516483516484E-2</v>
      </c>
      <c r="M20" s="71">
        <f t="shared" si="8"/>
        <v>1.6483516483516484E-2</v>
      </c>
      <c r="N20" s="71">
        <f t="shared" si="8"/>
        <v>5.4945054945054944E-2</v>
      </c>
      <c r="O20" s="71">
        <f t="shared" si="8"/>
        <v>0.90109890109890112</v>
      </c>
      <c r="P20" s="14">
        <f t="shared" si="8"/>
        <v>8.241758241758242E-3</v>
      </c>
      <c r="Q20" s="39">
        <f t="shared" si="8"/>
        <v>2.7472527472527475E-3</v>
      </c>
      <c r="R20" s="251"/>
    </row>
    <row r="21" spans="2:18" s="10" customFormat="1" ht="13.5" customHeight="1" x14ac:dyDescent="0.15">
      <c r="B21" s="55" t="s">
        <v>12</v>
      </c>
      <c r="C21" s="55" t="s">
        <v>13</v>
      </c>
      <c r="D21" s="58" t="s">
        <v>86</v>
      </c>
      <c r="E21" s="322">
        <v>4</v>
      </c>
      <c r="F21" s="322">
        <v>3</v>
      </c>
      <c r="G21" s="322">
        <v>8</v>
      </c>
      <c r="H21" s="322">
        <v>161</v>
      </c>
      <c r="I21" s="322">
        <v>2</v>
      </c>
      <c r="J21" s="322">
        <v>0</v>
      </c>
      <c r="K21" s="213">
        <f t="shared" si="7"/>
        <v>178</v>
      </c>
      <c r="L21" s="73">
        <f t="shared" ref="L21:Q21" si="9">E21/$K$21</f>
        <v>2.247191011235955E-2</v>
      </c>
      <c r="M21" s="73">
        <f t="shared" si="9"/>
        <v>1.6853932584269662E-2</v>
      </c>
      <c r="N21" s="73">
        <f t="shared" si="9"/>
        <v>4.49438202247191E-2</v>
      </c>
      <c r="O21" s="73">
        <f t="shared" si="9"/>
        <v>0.9044943820224719</v>
      </c>
      <c r="P21" s="20">
        <f t="shared" si="9"/>
        <v>1.1235955056179775E-2</v>
      </c>
      <c r="Q21" s="40">
        <f t="shared" si="9"/>
        <v>0</v>
      </c>
      <c r="R21" s="251"/>
    </row>
    <row r="22" spans="2:18" s="10" customFormat="1" ht="13.5" customHeight="1" x14ac:dyDescent="0.15">
      <c r="B22" s="55"/>
      <c r="C22" s="55"/>
      <c r="D22" s="60" t="s">
        <v>89</v>
      </c>
      <c r="E22" s="323">
        <v>2</v>
      </c>
      <c r="F22" s="323">
        <v>3</v>
      </c>
      <c r="G22" s="323">
        <v>12</v>
      </c>
      <c r="H22" s="323">
        <v>167</v>
      </c>
      <c r="I22" s="323">
        <v>1</v>
      </c>
      <c r="J22" s="323">
        <v>1</v>
      </c>
      <c r="K22" s="217">
        <f t="shared" si="7"/>
        <v>186</v>
      </c>
      <c r="L22" s="81">
        <f t="shared" ref="L22:Q22" si="10">E22/$K$22</f>
        <v>1.0752688172043012E-2</v>
      </c>
      <c r="M22" s="81">
        <f t="shared" si="10"/>
        <v>1.6129032258064516E-2</v>
      </c>
      <c r="N22" s="81">
        <f t="shared" si="10"/>
        <v>6.4516129032258063E-2</v>
      </c>
      <c r="O22" s="81">
        <f t="shared" si="10"/>
        <v>0.89784946236559138</v>
      </c>
      <c r="P22" s="23">
        <f t="shared" si="10"/>
        <v>5.3763440860215058E-3</v>
      </c>
      <c r="Q22" s="42">
        <f t="shared" si="10"/>
        <v>5.3763440860215058E-3</v>
      </c>
      <c r="R22" s="251"/>
    </row>
    <row r="23" spans="2:18" s="10" customFormat="1" ht="13.5" customHeight="1" x14ac:dyDescent="0.15">
      <c r="B23" s="55"/>
      <c r="C23" s="68"/>
      <c r="D23" s="70" t="s">
        <v>10</v>
      </c>
      <c r="E23" s="210">
        <f t="shared" ref="E23:J23" si="11">E24+E25</f>
        <v>10</v>
      </c>
      <c r="F23" s="210">
        <f t="shared" si="11"/>
        <v>30</v>
      </c>
      <c r="G23" s="210">
        <f t="shared" si="11"/>
        <v>39</v>
      </c>
      <c r="H23" s="210">
        <f t="shared" si="11"/>
        <v>372</v>
      </c>
      <c r="I23" s="210">
        <f t="shared" si="11"/>
        <v>11</v>
      </c>
      <c r="J23" s="210">
        <f t="shared" si="11"/>
        <v>0</v>
      </c>
      <c r="K23" s="211">
        <f t="shared" si="7"/>
        <v>462</v>
      </c>
      <c r="L23" s="71">
        <f t="shared" ref="L23:Q23" si="12">E23/$K$23</f>
        <v>2.1645021645021644E-2</v>
      </c>
      <c r="M23" s="71">
        <f t="shared" si="12"/>
        <v>6.4935064935064929E-2</v>
      </c>
      <c r="N23" s="71">
        <f t="shared" si="12"/>
        <v>8.4415584415584416E-2</v>
      </c>
      <c r="O23" s="71">
        <f t="shared" si="12"/>
        <v>0.80519480519480524</v>
      </c>
      <c r="P23" s="14">
        <f t="shared" si="12"/>
        <v>2.3809523809523808E-2</v>
      </c>
      <c r="Q23" s="39">
        <f t="shared" si="12"/>
        <v>0</v>
      </c>
      <c r="R23" s="251"/>
    </row>
    <row r="24" spans="2:18" s="10" customFormat="1" ht="13.5" customHeight="1" x14ac:dyDescent="0.15">
      <c r="B24" s="55"/>
      <c r="C24" s="55" t="s">
        <v>14</v>
      </c>
      <c r="D24" s="82" t="s">
        <v>86</v>
      </c>
      <c r="E24" s="322">
        <v>7</v>
      </c>
      <c r="F24" s="322">
        <v>16</v>
      </c>
      <c r="G24" s="322">
        <v>23</v>
      </c>
      <c r="H24" s="322">
        <v>185</v>
      </c>
      <c r="I24" s="322">
        <v>6</v>
      </c>
      <c r="J24" s="322">
        <v>0</v>
      </c>
      <c r="K24" s="218">
        <f t="shared" si="7"/>
        <v>237</v>
      </c>
      <c r="L24" s="83">
        <f t="shared" ref="L24:Q24" si="13">E24/$K$24</f>
        <v>2.9535864978902954E-2</v>
      </c>
      <c r="M24" s="83">
        <f t="shared" si="13"/>
        <v>6.7510548523206745E-2</v>
      </c>
      <c r="N24" s="83">
        <f t="shared" si="13"/>
        <v>9.7046413502109699E-2</v>
      </c>
      <c r="O24" s="83">
        <f t="shared" si="13"/>
        <v>0.78059071729957807</v>
      </c>
      <c r="P24" s="24">
        <f t="shared" si="13"/>
        <v>2.5316455696202531E-2</v>
      </c>
      <c r="Q24" s="43">
        <f t="shared" si="13"/>
        <v>0</v>
      </c>
      <c r="R24" s="251"/>
    </row>
    <row r="25" spans="2:18" s="10" customFormat="1" ht="13.5" customHeight="1" x14ac:dyDescent="0.15">
      <c r="B25" s="84"/>
      <c r="C25" s="59"/>
      <c r="D25" s="59" t="s">
        <v>89</v>
      </c>
      <c r="E25" s="323">
        <v>3</v>
      </c>
      <c r="F25" s="323">
        <v>14</v>
      </c>
      <c r="G25" s="323">
        <v>16</v>
      </c>
      <c r="H25" s="323">
        <v>187</v>
      </c>
      <c r="I25" s="323">
        <v>5</v>
      </c>
      <c r="J25" s="323">
        <v>0</v>
      </c>
      <c r="K25" s="216">
        <f t="shared" si="7"/>
        <v>225</v>
      </c>
      <c r="L25" s="85">
        <f t="shared" ref="L25:Q25" si="14">E25/$K$25</f>
        <v>1.3333333333333334E-2</v>
      </c>
      <c r="M25" s="85">
        <f t="shared" si="14"/>
        <v>6.222222222222222E-2</v>
      </c>
      <c r="N25" s="85">
        <f t="shared" si="14"/>
        <v>7.1111111111111111E-2</v>
      </c>
      <c r="O25" s="85">
        <f t="shared" si="14"/>
        <v>0.83111111111111113</v>
      </c>
      <c r="P25" s="21">
        <f t="shared" si="14"/>
        <v>2.2222222222222223E-2</v>
      </c>
      <c r="Q25" s="44">
        <f t="shared" si="14"/>
        <v>0</v>
      </c>
      <c r="R25" s="251"/>
    </row>
    <row r="26" spans="2:18" s="10" customFormat="1" ht="13.5" customHeight="1" x14ac:dyDescent="0.15">
      <c r="B26" s="68"/>
      <c r="C26" s="69"/>
      <c r="D26" s="70" t="s">
        <v>10</v>
      </c>
      <c r="E26" s="210">
        <f t="shared" ref="E26:J26" si="15">E27+E28</f>
        <v>21</v>
      </c>
      <c r="F26" s="210">
        <f t="shared" si="15"/>
        <v>54</v>
      </c>
      <c r="G26" s="210">
        <f t="shared" si="15"/>
        <v>72</v>
      </c>
      <c r="H26" s="210">
        <f t="shared" si="15"/>
        <v>1108</v>
      </c>
      <c r="I26" s="210">
        <f t="shared" si="15"/>
        <v>32</v>
      </c>
      <c r="J26" s="210">
        <f t="shared" si="15"/>
        <v>3</v>
      </c>
      <c r="K26" s="211">
        <f>SUM(K27:K28)</f>
        <v>1290</v>
      </c>
      <c r="L26" s="71">
        <f t="shared" ref="L26:Q26" si="16">E26/$K$26</f>
        <v>1.627906976744186E-2</v>
      </c>
      <c r="M26" s="71">
        <f t="shared" si="16"/>
        <v>4.1860465116279069E-2</v>
      </c>
      <c r="N26" s="71">
        <f t="shared" si="16"/>
        <v>5.5813953488372092E-2</v>
      </c>
      <c r="O26" s="71">
        <f t="shared" si="16"/>
        <v>0.85891472868217056</v>
      </c>
      <c r="P26" s="14">
        <f t="shared" si="16"/>
        <v>2.4806201550387597E-2</v>
      </c>
      <c r="Q26" s="39">
        <f t="shared" si="16"/>
        <v>2.3255813953488372E-3</v>
      </c>
      <c r="R26" s="251"/>
    </row>
    <row r="27" spans="2:18" s="10" customFormat="1" ht="13.5" customHeight="1" x14ac:dyDescent="0.15">
      <c r="B27" s="55"/>
      <c r="C27" s="72"/>
      <c r="D27" s="58" t="s">
        <v>86</v>
      </c>
      <c r="E27" s="212">
        <f t="shared" ref="E27:J28" si="17">E31+E34</f>
        <v>15</v>
      </c>
      <c r="F27" s="212">
        <f t="shared" si="17"/>
        <v>37</v>
      </c>
      <c r="G27" s="212">
        <f t="shared" si="17"/>
        <v>35</v>
      </c>
      <c r="H27" s="212">
        <f t="shared" si="17"/>
        <v>570</v>
      </c>
      <c r="I27" s="212">
        <f t="shared" si="17"/>
        <v>15</v>
      </c>
      <c r="J27" s="212">
        <f t="shared" si="17"/>
        <v>1</v>
      </c>
      <c r="K27" s="213">
        <f>SUM(E27:J27)</f>
        <v>673</v>
      </c>
      <c r="L27" s="73">
        <f t="shared" ref="L27:Q27" si="18">E27/$K$27</f>
        <v>2.2288261515601784E-2</v>
      </c>
      <c r="M27" s="73">
        <f t="shared" si="18"/>
        <v>5.4977711738484397E-2</v>
      </c>
      <c r="N27" s="73">
        <f t="shared" si="18"/>
        <v>5.2005943536404163E-2</v>
      </c>
      <c r="O27" s="73">
        <f t="shared" si="18"/>
        <v>0.84695393759286774</v>
      </c>
      <c r="P27" s="20">
        <f t="shared" si="18"/>
        <v>2.2288261515601784E-2</v>
      </c>
      <c r="Q27" s="40">
        <f t="shared" si="18"/>
        <v>1.4858841010401188E-3</v>
      </c>
      <c r="R27" s="251"/>
    </row>
    <row r="28" spans="2:18" s="10" customFormat="1" ht="13.5" customHeight="1" x14ac:dyDescent="0.15">
      <c r="B28" s="55"/>
      <c r="C28" s="72" t="s">
        <v>10</v>
      </c>
      <c r="D28" s="74" t="s">
        <v>89</v>
      </c>
      <c r="E28" s="214">
        <f t="shared" si="17"/>
        <v>6</v>
      </c>
      <c r="F28" s="214">
        <f t="shared" si="17"/>
        <v>17</v>
      </c>
      <c r="G28" s="214">
        <f t="shared" si="17"/>
        <v>37</v>
      </c>
      <c r="H28" s="214">
        <f t="shared" si="17"/>
        <v>538</v>
      </c>
      <c r="I28" s="214">
        <f t="shared" si="17"/>
        <v>17</v>
      </c>
      <c r="J28" s="214">
        <f t="shared" si="17"/>
        <v>2</v>
      </c>
      <c r="K28" s="215">
        <f>SUM(E28:J28)</f>
        <v>617</v>
      </c>
      <c r="L28" s="86">
        <f t="shared" ref="L28:Q28" si="19">E28/$K$28</f>
        <v>9.7244732576985422E-3</v>
      </c>
      <c r="M28" s="77">
        <f t="shared" si="19"/>
        <v>2.7552674230145867E-2</v>
      </c>
      <c r="N28" s="77">
        <f t="shared" si="19"/>
        <v>5.9967585089141004E-2</v>
      </c>
      <c r="O28" s="77">
        <f t="shared" si="19"/>
        <v>0.8719611021069692</v>
      </c>
      <c r="P28" s="22">
        <f t="shared" si="19"/>
        <v>2.7552674230145867E-2</v>
      </c>
      <c r="Q28" s="41">
        <f t="shared" si="19"/>
        <v>3.2414910858995136E-3</v>
      </c>
      <c r="R28" s="251"/>
    </row>
    <row r="29" spans="2:18" s="10" customFormat="1" ht="13.5" customHeight="1" x14ac:dyDescent="0.15">
      <c r="B29" s="55"/>
      <c r="C29" s="72"/>
      <c r="D29" s="59" t="s">
        <v>23</v>
      </c>
      <c r="E29" s="356"/>
      <c r="F29" s="356"/>
      <c r="G29" s="356"/>
      <c r="H29" s="356"/>
      <c r="I29" s="356"/>
      <c r="J29" s="356"/>
      <c r="K29" s="216">
        <f>$F$8-K26</f>
        <v>77</v>
      </c>
      <c r="L29" s="375"/>
      <c r="M29" s="376"/>
      <c r="N29" s="376"/>
      <c r="O29" s="376"/>
      <c r="P29" s="377"/>
      <c r="Q29" s="378"/>
      <c r="R29" s="251"/>
    </row>
    <row r="30" spans="2:18" s="10" customFormat="1" ht="13.5" customHeight="1" x14ac:dyDescent="0.15">
      <c r="B30" s="55"/>
      <c r="C30" s="68" t="s">
        <v>24</v>
      </c>
      <c r="D30" s="70" t="s">
        <v>10</v>
      </c>
      <c r="E30" s="210">
        <f t="shared" ref="E30:J30" si="20">E31+E32</f>
        <v>13</v>
      </c>
      <c r="F30" s="210">
        <f t="shared" si="20"/>
        <v>30</v>
      </c>
      <c r="G30" s="210">
        <f t="shared" si="20"/>
        <v>46</v>
      </c>
      <c r="H30" s="210">
        <f t="shared" si="20"/>
        <v>478</v>
      </c>
      <c r="I30" s="210">
        <f t="shared" si="20"/>
        <v>16</v>
      </c>
      <c r="J30" s="210">
        <f t="shared" si="20"/>
        <v>2</v>
      </c>
      <c r="K30" s="211">
        <f t="shared" ref="K30:K38" si="21">SUM(E30:J30)</f>
        <v>585</v>
      </c>
      <c r="L30" s="247">
        <f t="shared" ref="L30:Q30" si="22">E30/$K$30</f>
        <v>2.2222222222222223E-2</v>
      </c>
      <c r="M30" s="71">
        <f t="shared" si="22"/>
        <v>5.128205128205128E-2</v>
      </c>
      <c r="N30" s="71">
        <f t="shared" si="22"/>
        <v>7.8632478632478631E-2</v>
      </c>
      <c r="O30" s="71">
        <f t="shared" si="22"/>
        <v>0.81709401709401708</v>
      </c>
      <c r="P30" s="14">
        <f t="shared" si="22"/>
        <v>2.735042735042735E-2</v>
      </c>
      <c r="Q30" s="39">
        <f t="shared" si="22"/>
        <v>3.4188034188034188E-3</v>
      </c>
      <c r="R30" s="251"/>
    </row>
    <row r="31" spans="2:18" s="10" customFormat="1" ht="13.5" customHeight="1" x14ac:dyDescent="0.15">
      <c r="B31" s="55" t="s">
        <v>15</v>
      </c>
      <c r="C31" s="55" t="s">
        <v>13</v>
      </c>
      <c r="D31" s="58" t="s">
        <v>86</v>
      </c>
      <c r="E31" s="322">
        <v>10</v>
      </c>
      <c r="F31" s="322">
        <v>19</v>
      </c>
      <c r="G31" s="322">
        <v>20</v>
      </c>
      <c r="H31" s="322">
        <v>267</v>
      </c>
      <c r="I31" s="322">
        <v>10</v>
      </c>
      <c r="J31" s="322">
        <v>0</v>
      </c>
      <c r="K31" s="213">
        <f t="shared" si="21"/>
        <v>326</v>
      </c>
      <c r="L31" s="89">
        <f t="shared" ref="L31:Q31" si="23">E31/$K$31</f>
        <v>3.0674846625766871E-2</v>
      </c>
      <c r="M31" s="83">
        <f t="shared" si="23"/>
        <v>5.8282208588957052E-2</v>
      </c>
      <c r="N31" s="83">
        <f t="shared" si="23"/>
        <v>6.1349693251533742E-2</v>
      </c>
      <c r="O31" s="83">
        <f t="shared" si="23"/>
        <v>0.81901840490797551</v>
      </c>
      <c r="P31" s="24">
        <f t="shared" si="23"/>
        <v>3.0674846625766871E-2</v>
      </c>
      <c r="Q31" s="43">
        <f t="shared" si="23"/>
        <v>0</v>
      </c>
      <c r="R31" s="251"/>
    </row>
    <row r="32" spans="2:18" s="10" customFormat="1" ht="13.5" customHeight="1" x14ac:dyDescent="0.15">
      <c r="B32" s="55"/>
      <c r="C32" s="55"/>
      <c r="D32" s="60" t="s">
        <v>89</v>
      </c>
      <c r="E32" s="323">
        <v>3</v>
      </c>
      <c r="F32" s="323">
        <v>11</v>
      </c>
      <c r="G32" s="323">
        <v>26</v>
      </c>
      <c r="H32" s="323">
        <v>211</v>
      </c>
      <c r="I32" s="323">
        <v>6</v>
      </c>
      <c r="J32" s="323">
        <v>2</v>
      </c>
      <c r="K32" s="217">
        <f t="shared" si="21"/>
        <v>259</v>
      </c>
      <c r="L32" s="85">
        <f t="shared" ref="L32:Q32" si="24">E32/$K$32</f>
        <v>1.1583011583011582E-2</v>
      </c>
      <c r="M32" s="85">
        <f t="shared" si="24"/>
        <v>4.2471042471042469E-2</v>
      </c>
      <c r="N32" s="85">
        <f t="shared" si="24"/>
        <v>0.10038610038610038</v>
      </c>
      <c r="O32" s="85">
        <f t="shared" si="24"/>
        <v>0.81467181467181471</v>
      </c>
      <c r="P32" s="21">
        <f t="shared" si="24"/>
        <v>2.3166023166023165E-2</v>
      </c>
      <c r="Q32" s="44">
        <f t="shared" si="24"/>
        <v>7.7220077220077222E-3</v>
      </c>
      <c r="R32" s="251"/>
    </row>
    <row r="33" spans="2:18" s="10" customFormat="1" ht="13.5" customHeight="1" x14ac:dyDescent="0.15">
      <c r="B33" s="55"/>
      <c r="C33" s="68"/>
      <c r="D33" s="70" t="s">
        <v>10</v>
      </c>
      <c r="E33" s="210">
        <f t="shared" ref="E33:J33" si="25">E34+E35</f>
        <v>8</v>
      </c>
      <c r="F33" s="210">
        <f t="shared" si="25"/>
        <v>24</v>
      </c>
      <c r="G33" s="210">
        <f t="shared" si="25"/>
        <v>26</v>
      </c>
      <c r="H33" s="210">
        <f t="shared" si="25"/>
        <v>630</v>
      </c>
      <c r="I33" s="210">
        <f t="shared" si="25"/>
        <v>16</v>
      </c>
      <c r="J33" s="210">
        <f t="shared" si="25"/>
        <v>1</v>
      </c>
      <c r="K33" s="211">
        <f t="shared" si="21"/>
        <v>705</v>
      </c>
      <c r="L33" s="71">
        <f t="shared" ref="L33:Q33" si="26">E33/$K$33</f>
        <v>1.1347517730496455E-2</v>
      </c>
      <c r="M33" s="71">
        <f t="shared" si="26"/>
        <v>3.4042553191489362E-2</v>
      </c>
      <c r="N33" s="71">
        <f t="shared" si="26"/>
        <v>3.6879432624113473E-2</v>
      </c>
      <c r="O33" s="71">
        <f t="shared" si="26"/>
        <v>0.8936170212765957</v>
      </c>
      <c r="P33" s="14">
        <f t="shared" si="26"/>
        <v>2.2695035460992909E-2</v>
      </c>
      <c r="Q33" s="39">
        <f t="shared" si="26"/>
        <v>1.4184397163120568E-3</v>
      </c>
      <c r="R33" s="251"/>
    </row>
    <row r="34" spans="2:18" s="10" customFormat="1" ht="13.5" customHeight="1" x14ac:dyDescent="0.15">
      <c r="B34" s="55"/>
      <c r="C34" s="55" t="s">
        <v>16</v>
      </c>
      <c r="D34" s="82" t="s">
        <v>86</v>
      </c>
      <c r="E34" s="322">
        <v>5</v>
      </c>
      <c r="F34" s="322">
        <v>18</v>
      </c>
      <c r="G34" s="322">
        <v>15</v>
      </c>
      <c r="H34" s="322">
        <v>303</v>
      </c>
      <c r="I34" s="322">
        <v>5</v>
      </c>
      <c r="J34" s="322">
        <v>1</v>
      </c>
      <c r="K34" s="218">
        <f t="shared" si="21"/>
        <v>347</v>
      </c>
      <c r="L34" s="73">
        <f t="shared" ref="L34:Q34" si="27">E34/$K$34</f>
        <v>1.4409221902017291E-2</v>
      </c>
      <c r="M34" s="73">
        <f t="shared" si="27"/>
        <v>5.1873198847262249E-2</v>
      </c>
      <c r="N34" s="73">
        <f t="shared" si="27"/>
        <v>4.3227665706051875E-2</v>
      </c>
      <c r="O34" s="73">
        <f t="shared" si="27"/>
        <v>0.87319884726224783</v>
      </c>
      <c r="P34" s="20">
        <f t="shared" si="27"/>
        <v>1.4409221902017291E-2</v>
      </c>
      <c r="Q34" s="40">
        <f t="shared" si="27"/>
        <v>2.881844380403458E-3</v>
      </c>
      <c r="R34" s="251"/>
    </row>
    <row r="35" spans="2:18" s="10" customFormat="1" ht="13.5" customHeight="1" x14ac:dyDescent="0.15">
      <c r="B35" s="84"/>
      <c r="C35" s="59"/>
      <c r="D35" s="59" t="s">
        <v>89</v>
      </c>
      <c r="E35" s="323">
        <v>3</v>
      </c>
      <c r="F35" s="323">
        <v>6</v>
      </c>
      <c r="G35" s="323">
        <v>11</v>
      </c>
      <c r="H35" s="323">
        <v>327</v>
      </c>
      <c r="I35" s="323">
        <v>11</v>
      </c>
      <c r="J35" s="323">
        <v>0</v>
      </c>
      <c r="K35" s="216">
        <f t="shared" si="21"/>
        <v>358</v>
      </c>
      <c r="L35" s="90">
        <f t="shared" ref="L35:Q35" si="28">E35/$K$35</f>
        <v>8.3798882681564244E-3</v>
      </c>
      <c r="M35" s="81">
        <f t="shared" si="28"/>
        <v>1.6759776536312849E-2</v>
      </c>
      <c r="N35" s="81">
        <f t="shared" si="28"/>
        <v>3.0726256983240222E-2</v>
      </c>
      <c r="O35" s="81">
        <f t="shared" si="28"/>
        <v>0.91340782122905029</v>
      </c>
      <c r="P35" s="23">
        <f t="shared" si="28"/>
        <v>3.0726256983240222E-2</v>
      </c>
      <c r="Q35" s="42">
        <f t="shared" si="28"/>
        <v>0</v>
      </c>
      <c r="R35" s="251"/>
    </row>
    <row r="36" spans="2:18" s="10" customFormat="1" ht="13.5" customHeight="1" x14ac:dyDescent="0.15">
      <c r="B36" s="68"/>
      <c r="C36" s="69"/>
      <c r="D36" s="70" t="s">
        <v>10</v>
      </c>
      <c r="E36" s="210">
        <f t="shared" ref="E36:J36" si="29">E37+E38</f>
        <v>32</v>
      </c>
      <c r="F36" s="210">
        <f t="shared" si="29"/>
        <v>57</v>
      </c>
      <c r="G36" s="210">
        <f t="shared" si="29"/>
        <v>83</v>
      </c>
      <c r="H36" s="210">
        <f t="shared" si="29"/>
        <v>1076</v>
      </c>
      <c r="I36" s="210">
        <f t="shared" si="29"/>
        <v>18</v>
      </c>
      <c r="J36" s="210">
        <f t="shared" si="29"/>
        <v>1</v>
      </c>
      <c r="K36" s="211">
        <f t="shared" si="21"/>
        <v>1267</v>
      </c>
      <c r="L36" s="247">
        <f t="shared" ref="L36:Q36" si="30">E36/$K$36</f>
        <v>2.5256511444356748E-2</v>
      </c>
      <c r="M36" s="71">
        <f t="shared" si="30"/>
        <v>4.4988161010260458E-2</v>
      </c>
      <c r="N36" s="71">
        <f t="shared" si="30"/>
        <v>6.5509076558800311E-2</v>
      </c>
      <c r="O36" s="71">
        <f t="shared" si="30"/>
        <v>0.84925019731649565</v>
      </c>
      <c r="P36" s="14">
        <f t="shared" si="30"/>
        <v>1.4206787687450671E-2</v>
      </c>
      <c r="Q36" s="39">
        <f t="shared" si="30"/>
        <v>7.8926598263614838E-4</v>
      </c>
      <c r="R36" s="251"/>
    </row>
    <row r="37" spans="2:18" s="10" customFormat="1" ht="13.5" customHeight="1" x14ac:dyDescent="0.15">
      <c r="B37" s="55"/>
      <c r="C37" s="72"/>
      <c r="D37" s="58" t="s">
        <v>86</v>
      </c>
      <c r="E37" s="450">
        <v>21</v>
      </c>
      <c r="F37" s="450">
        <v>34</v>
      </c>
      <c r="G37" s="450">
        <v>52</v>
      </c>
      <c r="H37" s="450">
        <v>547</v>
      </c>
      <c r="I37" s="450">
        <v>11</v>
      </c>
      <c r="J37" s="450">
        <v>0</v>
      </c>
      <c r="K37" s="213">
        <f t="shared" si="21"/>
        <v>665</v>
      </c>
      <c r="L37" s="89">
        <f t="shared" ref="L37:Q37" si="31">E37/$K$37</f>
        <v>3.1578947368421054E-2</v>
      </c>
      <c r="M37" s="83">
        <f t="shared" si="31"/>
        <v>5.1127819548872182E-2</v>
      </c>
      <c r="N37" s="83">
        <f t="shared" si="31"/>
        <v>7.8195488721804512E-2</v>
      </c>
      <c r="O37" s="83">
        <f t="shared" si="31"/>
        <v>0.8225563909774436</v>
      </c>
      <c r="P37" s="24">
        <f t="shared" si="31"/>
        <v>1.6541353383458645E-2</v>
      </c>
      <c r="Q37" s="43">
        <f t="shared" si="31"/>
        <v>0</v>
      </c>
      <c r="R37" s="251"/>
    </row>
    <row r="38" spans="2:18" s="10" customFormat="1" ht="13.5" customHeight="1" x14ac:dyDescent="0.15">
      <c r="B38" s="55" t="s">
        <v>25</v>
      </c>
      <c r="C38" s="26" t="s">
        <v>16</v>
      </c>
      <c r="D38" s="74" t="s">
        <v>89</v>
      </c>
      <c r="E38" s="334">
        <v>11</v>
      </c>
      <c r="F38" s="334">
        <v>23</v>
      </c>
      <c r="G38" s="334">
        <v>31</v>
      </c>
      <c r="H38" s="334">
        <v>529</v>
      </c>
      <c r="I38" s="334">
        <v>7</v>
      </c>
      <c r="J38" s="334">
        <v>1</v>
      </c>
      <c r="K38" s="215">
        <f t="shared" si="21"/>
        <v>602</v>
      </c>
      <c r="L38" s="332">
        <f t="shared" ref="L38:Q38" si="32">E38/$K$38</f>
        <v>1.8272425249169437E-2</v>
      </c>
      <c r="M38" s="332">
        <f t="shared" si="32"/>
        <v>3.8205980066445183E-2</v>
      </c>
      <c r="N38" s="332">
        <f t="shared" si="32"/>
        <v>5.1495016611295678E-2</v>
      </c>
      <c r="O38" s="332">
        <f t="shared" si="32"/>
        <v>0.87873754152823924</v>
      </c>
      <c r="P38" s="333">
        <f t="shared" si="32"/>
        <v>1.1627906976744186E-2</v>
      </c>
      <c r="Q38" s="47">
        <f t="shared" si="32"/>
        <v>1.6611295681063123E-3</v>
      </c>
      <c r="R38" s="251"/>
    </row>
    <row r="39" spans="2:18" s="10" customFormat="1" ht="14.25" customHeight="1" thickBot="1" x14ac:dyDescent="0.2">
      <c r="B39" s="55"/>
      <c r="C39" s="72"/>
      <c r="D39" s="91" t="s">
        <v>23</v>
      </c>
      <c r="E39" s="451"/>
      <c r="F39" s="451"/>
      <c r="G39" s="451"/>
      <c r="H39" s="451"/>
      <c r="I39" s="451"/>
      <c r="J39" s="451"/>
      <c r="K39" s="221">
        <f>$F$11-K36</f>
        <v>5</v>
      </c>
      <c r="L39" s="371"/>
      <c r="M39" s="372"/>
      <c r="N39" s="372"/>
      <c r="O39" s="372"/>
      <c r="P39" s="373"/>
      <c r="Q39" s="374"/>
      <c r="R39" s="251"/>
    </row>
    <row r="40" spans="2:18" s="10" customFormat="1" ht="13.5" customHeight="1" thickTop="1" x14ac:dyDescent="0.15">
      <c r="B40" s="92"/>
      <c r="C40" s="93"/>
      <c r="D40" s="94" t="s">
        <v>10</v>
      </c>
      <c r="E40" s="222">
        <f t="shared" ref="E40:K40" si="33">SUM(E41:E42)</f>
        <v>69</v>
      </c>
      <c r="F40" s="222">
        <f t="shared" si="33"/>
        <v>147</v>
      </c>
      <c r="G40" s="222">
        <f t="shared" si="33"/>
        <v>214</v>
      </c>
      <c r="H40" s="222">
        <f t="shared" si="33"/>
        <v>2884</v>
      </c>
      <c r="I40" s="222">
        <f t="shared" si="33"/>
        <v>64</v>
      </c>
      <c r="J40" s="222">
        <f t="shared" si="33"/>
        <v>5</v>
      </c>
      <c r="K40" s="223">
        <f t="shared" si="33"/>
        <v>3383</v>
      </c>
      <c r="L40" s="95">
        <f t="shared" ref="L40:Q40" si="34">E40/$K$40</f>
        <v>2.0396098137747561E-2</v>
      </c>
      <c r="M40" s="95">
        <f t="shared" si="34"/>
        <v>4.3452556902157845E-2</v>
      </c>
      <c r="N40" s="95">
        <f t="shared" si="34"/>
        <v>6.3257463789535909E-2</v>
      </c>
      <c r="O40" s="95">
        <f t="shared" si="34"/>
        <v>0.8524977830328111</v>
      </c>
      <c r="P40" s="25">
        <f t="shared" si="34"/>
        <v>1.8918120011823827E-2</v>
      </c>
      <c r="Q40" s="45">
        <f t="shared" si="34"/>
        <v>1.4779781259237363E-3</v>
      </c>
      <c r="R40" s="47"/>
    </row>
    <row r="41" spans="2:18" s="10" customFormat="1" ht="13.5" customHeight="1" x14ac:dyDescent="0.15">
      <c r="B41" s="55"/>
      <c r="C41" s="72"/>
      <c r="D41" s="58" t="s">
        <v>86</v>
      </c>
      <c r="E41" s="212">
        <f t="shared" ref="E41:J42" si="35">E17+E27+E37</f>
        <v>47</v>
      </c>
      <c r="F41" s="212">
        <f t="shared" si="35"/>
        <v>90</v>
      </c>
      <c r="G41" s="212">
        <f t="shared" si="35"/>
        <v>118</v>
      </c>
      <c r="H41" s="212">
        <f t="shared" si="35"/>
        <v>1463</v>
      </c>
      <c r="I41" s="212">
        <f t="shared" si="35"/>
        <v>34</v>
      </c>
      <c r="J41" s="212">
        <f t="shared" si="35"/>
        <v>1</v>
      </c>
      <c r="K41" s="213">
        <f>SUM(E41:J41)</f>
        <v>1753</v>
      </c>
      <c r="L41" s="73">
        <f t="shared" ref="L41:Q41" si="36">E41/$K$41</f>
        <v>2.6811180832857957E-2</v>
      </c>
      <c r="M41" s="73">
        <f t="shared" si="36"/>
        <v>5.1340559041642898E-2</v>
      </c>
      <c r="N41" s="73">
        <f t="shared" si="36"/>
        <v>6.7313177410154024E-2</v>
      </c>
      <c r="O41" s="73">
        <f t="shared" si="36"/>
        <v>0.83456930975470622</v>
      </c>
      <c r="P41" s="20">
        <f t="shared" si="36"/>
        <v>1.9395322304620651E-2</v>
      </c>
      <c r="Q41" s="40">
        <f t="shared" si="36"/>
        <v>5.7045065601825438E-4</v>
      </c>
      <c r="R41" s="47"/>
    </row>
    <row r="42" spans="2:18" s="10" customFormat="1" ht="13.5" customHeight="1" x14ac:dyDescent="0.15">
      <c r="B42" s="96" t="s">
        <v>10</v>
      </c>
      <c r="C42" s="26"/>
      <c r="D42" s="74" t="s">
        <v>89</v>
      </c>
      <c r="E42" s="214">
        <f t="shared" si="35"/>
        <v>22</v>
      </c>
      <c r="F42" s="214">
        <f t="shared" si="35"/>
        <v>57</v>
      </c>
      <c r="G42" s="214">
        <f t="shared" si="35"/>
        <v>96</v>
      </c>
      <c r="H42" s="214">
        <f t="shared" si="35"/>
        <v>1421</v>
      </c>
      <c r="I42" s="214">
        <f t="shared" si="35"/>
        <v>30</v>
      </c>
      <c r="J42" s="214">
        <f t="shared" si="35"/>
        <v>4</v>
      </c>
      <c r="K42" s="215">
        <f>SUM(E42:J42)</f>
        <v>1630</v>
      </c>
      <c r="L42" s="448">
        <f t="shared" ref="L42:Q42" si="37">E42/$K$42</f>
        <v>1.3496932515337423E-2</v>
      </c>
      <c r="M42" s="445">
        <f t="shared" si="37"/>
        <v>3.4969325153374232E-2</v>
      </c>
      <c r="N42" s="445">
        <f t="shared" si="37"/>
        <v>5.8895705521472393E-2</v>
      </c>
      <c r="O42" s="445">
        <f t="shared" si="37"/>
        <v>0.87177914110429444</v>
      </c>
      <c r="P42" s="446">
        <f t="shared" si="37"/>
        <v>1.8404907975460124E-2</v>
      </c>
      <c r="Q42" s="447">
        <f t="shared" si="37"/>
        <v>2.4539877300613498E-3</v>
      </c>
      <c r="R42" s="47"/>
    </row>
    <row r="43" spans="2:18" s="10" customFormat="1" ht="13.5" customHeight="1" x14ac:dyDescent="0.15">
      <c r="B43" s="84"/>
      <c r="C43" s="97"/>
      <c r="D43" s="59" t="s">
        <v>23</v>
      </c>
      <c r="E43" s="224"/>
      <c r="F43" s="224"/>
      <c r="G43" s="224"/>
      <c r="H43" s="224"/>
      <c r="I43" s="224"/>
      <c r="J43" s="224"/>
      <c r="K43" s="216">
        <f>K19+K29+K39</f>
        <v>86</v>
      </c>
      <c r="L43" s="87"/>
      <c r="M43" s="88"/>
      <c r="N43" s="88"/>
      <c r="O43" s="88"/>
      <c r="P43" s="37"/>
      <c r="Q43" s="254"/>
      <c r="R43" s="47"/>
    </row>
    <row r="44" spans="2:18" s="10" customFormat="1" ht="13.5" customHeight="1" x14ac:dyDescent="0.15">
      <c r="B44" s="17"/>
      <c r="C44" s="17"/>
      <c r="D44" s="17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</row>
    <row r="45" spans="2:18" s="10" customFormat="1" ht="13.5" customHeight="1" x14ac:dyDescent="0.15">
      <c r="B45" s="65" t="s">
        <v>104</v>
      </c>
      <c r="C45" s="65"/>
      <c r="D45" s="17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</row>
    <row r="46" spans="2:18" s="10" customFormat="1" ht="19.2" x14ac:dyDescent="0.15">
      <c r="B46" s="11" t="s">
        <v>9</v>
      </c>
      <c r="C46" s="11" t="s">
        <v>19</v>
      </c>
      <c r="D46" s="405" t="s">
        <v>20</v>
      </c>
      <c r="E46" s="434" t="s">
        <v>82</v>
      </c>
      <c r="F46" s="11" t="s">
        <v>83</v>
      </c>
      <c r="G46" s="11" t="s">
        <v>26</v>
      </c>
      <c r="H46" s="316" t="s">
        <v>10</v>
      </c>
      <c r="I46" s="435" t="s">
        <v>82</v>
      </c>
      <c r="J46" s="11" t="s">
        <v>83</v>
      </c>
      <c r="K46" s="11" t="s">
        <v>26</v>
      </c>
      <c r="L46" s="314"/>
      <c r="M46" s="26"/>
      <c r="N46" s="315"/>
      <c r="O46" s="315"/>
      <c r="P46" s="315"/>
      <c r="Q46" s="26"/>
      <c r="R46" s="315"/>
    </row>
    <row r="47" spans="2:18" s="10" customFormat="1" ht="13.5" customHeight="1" x14ac:dyDescent="0.15">
      <c r="B47" s="68"/>
      <c r="C47" s="69"/>
      <c r="D47" s="70" t="s">
        <v>10</v>
      </c>
      <c r="E47" s="210">
        <f>E48+E49</f>
        <v>804</v>
      </c>
      <c r="F47" s="210">
        <f>F48+F49</f>
        <v>20</v>
      </c>
      <c r="G47" s="210">
        <f>G48+G49</f>
        <v>3</v>
      </c>
      <c r="H47" s="226">
        <f>SUM(E47:G47)</f>
        <v>827</v>
      </c>
      <c r="I47" s="101">
        <f>E47/$H$47</f>
        <v>0.97218863361547758</v>
      </c>
      <c r="J47" s="102">
        <f>F47/$H$47</f>
        <v>2.4183796856106408E-2</v>
      </c>
      <c r="K47" s="103">
        <f>G47/$H$47</f>
        <v>3.6275695284159614E-3</v>
      </c>
      <c r="L47" s="98"/>
      <c r="M47" s="26"/>
      <c r="N47" s="57"/>
      <c r="O47" s="57"/>
      <c r="P47" s="8"/>
      <c r="Q47" s="8"/>
      <c r="R47" s="8"/>
    </row>
    <row r="48" spans="2:18" s="10" customFormat="1" ht="13.5" customHeight="1" x14ac:dyDescent="0.15">
      <c r="B48" s="55"/>
      <c r="C48" s="72"/>
      <c r="D48" s="58" t="s">
        <v>86</v>
      </c>
      <c r="E48" s="219">
        <f t="shared" ref="E48:G49" si="38">E52+E55</f>
        <v>406</v>
      </c>
      <c r="F48" s="219">
        <f t="shared" si="38"/>
        <v>8</v>
      </c>
      <c r="G48" s="219">
        <f t="shared" si="38"/>
        <v>1</v>
      </c>
      <c r="H48" s="227">
        <f>SUM(E48:G48)</f>
        <v>415</v>
      </c>
      <c r="I48" s="105">
        <f>E48/$H$48</f>
        <v>0.97831325301204819</v>
      </c>
      <c r="J48" s="106">
        <f>F48/$H$48</f>
        <v>1.9277108433734941E-2</v>
      </c>
      <c r="K48" s="107">
        <f>G48/$H$48</f>
        <v>2.4096385542168677E-3</v>
      </c>
      <c r="L48" s="98"/>
      <c r="M48" s="26"/>
      <c r="N48" s="57"/>
      <c r="O48" s="57"/>
      <c r="P48" s="8"/>
      <c r="Q48" s="8"/>
      <c r="R48" s="8"/>
    </row>
    <row r="49" spans="2:18" s="10" customFormat="1" ht="13.5" customHeight="1" x14ac:dyDescent="0.15">
      <c r="B49" s="55"/>
      <c r="C49" s="72" t="s">
        <v>10</v>
      </c>
      <c r="D49" s="74" t="s">
        <v>89</v>
      </c>
      <c r="E49" s="230">
        <f t="shared" si="38"/>
        <v>398</v>
      </c>
      <c r="F49" s="230">
        <f t="shared" si="38"/>
        <v>12</v>
      </c>
      <c r="G49" s="230">
        <f t="shared" si="38"/>
        <v>2</v>
      </c>
      <c r="H49" s="231">
        <f>SUM(E49:G49)</f>
        <v>412</v>
      </c>
      <c r="I49" s="109">
        <f>E49/$H$49</f>
        <v>0.96601941747572817</v>
      </c>
      <c r="J49" s="110">
        <f>F49/$H$49</f>
        <v>2.9126213592233011E-2</v>
      </c>
      <c r="K49" s="111">
        <f>G49/$H$49</f>
        <v>4.8543689320388345E-3</v>
      </c>
      <c r="L49" s="98"/>
      <c r="M49" s="26"/>
      <c r="N49" s="57"/>
      <c r="O49" s="57"/>
      <c r="P49" s="8"/>
      <c r="Q49" s="8"/>
      <c r="R49" s="8"/>
    </row>
    <row r="50" spans="2:18" s="10" customFormat="1" ht="13.5" customHeight="1" x14ac:dyDescent="0.15">
      <c r="B50" s="55"/>
      <c r="C50" s="72"/>
      <c r="D50" s="59" t="s">
        <v>23</v>
      </c>
      <c r="E50" s="370"/>
      <c r="F50" s="370"/>
      <c r="G50" s="370"/>
      <c r="H50" s="216">
        <f>$F$5-H47</f>
        <v>3</v>
      </c>
      <c r="I50" s="367"/>
      <c r="J50" s="368"/>
      <c r="K50" s="358"/>
      <c r="L50" s="98"/>
      <c r="M50" s="26"/>
      <c r="N50" s="57"/>
      <c r="O50" s="57"/>
      <c r="P50" s="8"/>
      <c r="Q50" s="8"/>
      <c r="R50" s="8"/>
    </row>
    <row r="51" spans="2:18" s="10" customFormat="1" ht="13.5" customHeight="1" x14ac:dyDescent="0.15">
      <c r="B51" s="55"/>
      <c r="C51" s="68" t="s">
        <v>24</v>
      </c>
      <c r="D51" s="70" t="s">
        <v>10</v>
      </c>
      <c r="E51" s="210">
        <f>E52+E53</f>
        <v>356</v>
      </c>
      <c r="F51" s="210">
        <f>F52+F53</f>
        <v>5</v>
      </c>
      <c r="G51" s="210">
        <f>G52+G53</f>
        <v>2</v>
      </c>
      <c r="H51" s="226">
        <f t="shared" ref="H51:H61" si="39">SUM(E51:G51)</f>
        <v>363</v>
      </c>
      <c r="I51" s="101">
        <f>E51/$H$51</f>
        <v>0.9807162534435262</v>
      </c>
      <c r="J51" s="102">
        <f>F51/$H$51</f>
        <v>1.3774104683195593E-2</v>
      </c>
      <c r="K51" s="103">
        <f>G51/$H$51</f>
        <v>5.5096418732782371E-3</v>
      </c>
      <c r="L51" s="98"/>
      <c r="M51" s="26"/>
      <c r="N51" s="57"/>
      <c r="O51" s="57"/>
      <c r="P51" s="8"/>
      <c r="Q51" s="8"/>
      <c r="R51" s="8"/>
    </row>
    <row r="52" spans="2:18" s="10" customFormat="1" ht="13.5" customHeight="1" x14ac:dyDescent="0.15">
      <c r="B52" s="55" t="s">
        <v>12</v>
      </c>
      <c r="C52" s="55" t="s">
        <v>13</v>
      </c>
      <c r="D52" s="58" t="s">
        <v>86</v>
      </c>
      <c r="E52" s="322">
        <v>175</v>
      </c>
      <c r="F52" s="322">
        <v>1</v>
      </c>
      <c r="G52" s="322">
        <v>1</v>
      </c>
      <c r="H52" s="227">
        <f t="shared" si="39"/>
        <v>177</v>
      </c>
      <c r="I52" s="105">
        <f>E52/$H$52</f>
        <v>0.98870056497175141</v>
      </c>
      <c r="J52" s="106">
        <f>F52/$H$52</f>
        <v>5.6497175141242938E-3</v>
      </c>
      <c r="K52" s="107">
        <f>G52/$H$52</f>
        <v>5.6497175141242938E-3</v>
      </c>
      <c r="L52" s="98"/>
      <c r="M52" s="26"/>
      <c r="N52" s="57"/>
      <c r="O52" s="57"/>
      <c r="P52" s="8"/>
      <c r="Q52" s="8"/>
      <c r="R52" s="8"/>
    </row>
    <row r="53" spans="2:18" s="10" customFormat="1" ht="13.5" customHeight="1" x14ac:dyDescent="0.15">
      <c r="B53" s="55"/>
      <c r="C53" s="55"/>
      <c r="D53" s="60" t="s">
        <v>89</v>
      </c>
      <c r="E53" s="324">
        <v>181</v>
      </c>
      <c r="F53" s="324">
        <v>4</v>
      </c>
      <c r="G53" s="324">
        <v>1</v>
      </c>
      <c r="H53" s="228">
        <f t="shared" si="39"/>
        <v>186</v>
      </c>
      <c r="I53" s="117">
        <f>E53/$H$53</f>
        <v>0.9731182795698925</v>
      </c>
      <c r="J53" s="118">
        <f>F53/$H$53</f>
        <v>2.1505376344086023E-2</v>
      </c>
      <c r="K53" s="119">
        <f>G53/$H$53</f>
        <v>5.3763440860215058E-3</v>
      </c>
      <c r="L53" s="98"/>
      <c r="M53" s="26"/>
      <c r="N53" s="57"/>
      <c r="O53" s="57"/>
      <c r="P53" s="8"/>
      <c r="Q53" s="8"/>
      <c r="R53" s="8"/>
    </row>
    <row r="54" spans="2:18" s="10" customFormat="1" ht="13.5" customHeight="1" x14ac:dyDescent="0.15">
      <c r="B54" s="55"/>
      <c r="C54" s="68"/>
      <c r="D54" s="70" t="s">
        <v>10</v>
      </c>
      <c r="E54" s="210">
        <f>E55+E56</f>
        <v>448</v>
      </c>
      <c r="F54" s="210">
        <f>F55+F56</f>
        <v>15</v>
      </c>
      <c r="G54" s="210">
        <f>G55+G56</f>
        <v>1</v>
      </c>
      <c r="H54" s="226">
        <f t="shared" si="39"/>
        <v>464</v>
      </c>
      <c r="I54" s="101">
        <f>E54/$H$54</f>
        <v>0.96551724137931039</v>
      </c>
      <c r="J54" s="102">
        <f>F54/$H$54</f>
        <v>3.2327586206896554E-2</v>
      </c>
      <c r="K54" s="103">
        <f>G54/$H$54</f>
        <v>2.1551724137931034E-3</v>
      </c>
      <c r="L54" s="98"/>
      <c r="M54" s="26"/>
      <c r="N54" s="57"/>
      <c r="O54" s="57"/>
      <c r="P54" s="8"/>
      <c r="Q54" s="8"/>
      <c r="R54" s="8"/>
    </row>
    <row r="55" spans="2:18" s="10" customFormat="1" ht="13.5" customHeight="1" x14ac:dyDescent="0.15">
      <c r="B55" s="55"/>
      <c r="C55" s="55" t="s">
        <v>14</v>
      </c>
      <c r="D55" s="82" t="s">
        <v>86</v>
      </c>
      <c r="E55" s="322">
        <v>231</v>
      </c>
      <c r="F55" s="322">
        <v>7</v>
      </c>
      <c r="G55" s="322">
        <v>0</v>
      </c>
      <c r="H55" s="232">
        <f t="shared" si="39"/>
        <v>238</v>
      </c>
      <c r="I55" s="121">
        <f>E55/$H$55</f>
        <v>0.97058823529411764</v>
      </c>
      <c r="J55" s="122">
        <f>F55/$H$55</f>
        <v>2.9411764705882353E-2</v>
      </c>
      <c r="K55" s="123">
        <f>G55/$H$55</f>
        <v>0</v>
      </c>
      <c r="L55" s="98"/>
      <c r="M55" s="26"/>
      <c r="N55" s="57"/>
      <c r="O55" s="57"/>
      <c r="P55" s="8"/>
      <c r="Q55" s="8"/>
      <c r="R55" s="8"/>
    </row>
    <row r="56" spans="2:18" s="10" customFormat="1" ht="13.5" customHeight="1" x14ac:dyDescent="0.15">
      <c r="B56" s="84"/>
      <c r="C56" s="59"/>
      <c r="D56" s="59" t="s">
        <v>89</v>
      </c>
      <c r="E56" s="324">
        <v>217</v>
      </c>
      <c r="F56" s="324">
        <v>8</v>
      </c>
      <c r="G56" s="324">
        <v>1</v>
      </c>
      <c r="H56" s="233">
        <f t="shared" si="39"/>
        <v>226</v>
      </c>
      <c r="I56" s="125">
        <f>E56/$H$56</f>
        <v>0.96017699115044253</v>
      </c>
      <c r="J56" s="126">
        <f>F56/$H$56</f>
        <v>3.5398230088495575E-2</v>
      </c>
      <c r="K56" s="127">
        <f>G56/$H$56</f>
        <v>4.4247787610619468E-3</v>
      </c>
      <c r="L56" s="98"/>
      <c r="M56" s="26"/>
      <c r="N56" s="57"/>
      <c r="O56" s="57"/>
      <c r="P56" s="8"/>
      <c r="Q56" s="8"/>
      <c r="R56" s="8"/>
    </row>
    <row r="57" spans="2:18" s="10" customFormat="1" ht="13.5" customHeight="1" x14ac:dyDescent="0.15">
      <c r="B57" s="68"/>
      <c r="C57" s="69"/>
      <c r="D57" s="70" t="s">
        <v>10</v>
      </c>
      <c r="E57" s="210">
        <f>E58+E59</f>
        <v>1239</v>
      </c>
      <c r="F57" s="210">
        <f>F58+F59</f>
        <v>81</v>
      </c>
      <c r="G57" s="210">
        <f>G58+G59</f>
        <v>45</v>
      </c>
      <c r="H57" s="226">
        <f t="shared" si="39"/>
        <v>1365</v>
      </c>
      <c r="I57" s="101">
        <f>E57/$H$57</f>
        <v>0.90769230769230769</v>
      </c>
      <c r="J57" s="102">
        <f>F57/$H$57</f>
        <v>5.9340659340659338E-2</v>
      </c>
      <c r="K57" s="103">
        <f>G57/$H$57</f>
        <v>3.2967032967032968E-2</v>
      </c>
      <c r="L57" s="98"/>
      <c r="M57" s="26"/>
      <c r="N57" s="57"/>
      <c r="O57" s="57"/>
      <c r="P57" s="8"/>
      <c r="Q57" s="8"/>
      <c r="R57" s="8"/>
    </row>
    <row r="58" spans="2:18" s="10" customFormat="1" ht="13.5" customHeight="1" x14ac:dyDescent="0.15">
      <c r="B58" s="55"/>
      <c r="C58" s="72"/>
      <c r="D58" s="58" t="s">
        <v>86</v>
      </c>
      <c r="E58" s="212">
        <f t="shared" ref="E58:G59" si="40">E62+E65</f>
        <v>657</v>
      </c>
      <c r="F58" s="212">
        <f t="shared" si="40"/>
        <v>29</v>
      </c>
      <c r="G58" s="212">
        <f t="shared" si="40"/>
        <v>23</v>
      </c>
      <c r="H58" s="227">
        <f t="shared" si="39"/>
        <v>709</v>
      </c>
      <c r="I58" s="105">
        <f>E58/$H$58</f>
        <v>0.92665726375176305</v>
      </c>
      <c r="J58" s="106">
        <f>F58/$H$58</f>
        <v>4.0902679830747531E-2</v>
      </c>
      <c r="K58" s="107">
        <f>G58/$H$58</f>
        <v>3.244005641748942E-2</v>
      </c>
      <c r="L58" s="98"/>
      <c r="M58" s="26"/>
      <c r="N58" s="57"/>
      <c r="O58" s="57"/>
      <c r="P58" s="8"/>
      <c r="Q58" s="8"/>
      <c r="R58" s="8"/>
    </row>
    <row r="59" spans="2:18" s="10" customFormat="1" ht="13.5" customHeight="1" x14ac:dyDescent="0.15">
      <c r="B59" s="55"/>
      <c r="C59" s="72" t="s">
        <v>10</v>
      </c>
      <c r="D59" s="74" t="s">
        <v>89</v>
      </c>
      <c r="E59" s="214">
        <f t="shared" si="40"/>
        <v>582</v>
      </c>
      <c r="F59" s="214">
        <f t="shared" si="40"/>
        <v>52</v>
      </c>
      <c r="G59" s="214">
        <f t="shared" si="40"/>
        <v>22</v>
      </c>
      <c r="H59" s="231">
        <f t="shared" si="39"/>
        <v>656</v>
      </c>
      <c r="I59" s="109">
        <f>E59/$H$59</f>
        <v>0.88719512195121952</v>
      </c>
      <c r="J59" s="110">
        <f>F59/$H$59</f>
        <v>7.926829268292683E-2</v>
      </c>
      <c r="K59" s="111">
        <f>G59/$H$59</f>
        <v>3.3536585365853661E-2</v>
      </c>
      <c r="L59" s="98"/>
      <c r="M59" s="26"/>
      <c r="N59" s="57"/>
      <c r="O59" s="57"/>
      <c r="P59" s="8"/>
      <c r="Q59" s="8"/>
      <c r="R59" s="8"/>
    </row>
    <row r="60" spans="2:18" s="10" customFormat="1" ht="13.5" customHeight="1" x14ac:dyDescent="0.15">
      <c r="B60" s="55"/>
      <c r="C60" s="72"/>
      <c r="D60" s="59" t="s">
        <v>23</v>
      </c>
      <c r="E60" s="224"/>
      <c r="F60" s="224"/>
      <c r="G60" s="224"/>
      <c r="H60" s="233">
        <f>$F$8-H57</f>
        <v>2</v>
      </c>
      <c r="I60" s="113"/>
      <c r="J60" s="114"/>
      <c r="K60" s="115"/>
      <c r="L60" s="98"/>
      <c r="M60" s="26"/>
      <c r="N60" s="57"/>
      <c r="O60" s="57"/>
      <c r="P60" s="8"/>
      <c r="Q60" s="8"/>
      <c r="R60" s="8"/>
    </row>
    <row r="61" spans="2:18" s="10" customFormat="1" ht="13.5" customHeight="1" x14ac:dyDescent="0.15">
      <c r="B61" s="55"/>
      <c r="C61" s="68" t="s">
        <v>24</v>
      </c>
      <c r="D61" s="70" t="s">
        <v>10</v>
      </c>
      <c r="E61" s="210">
        <f>E62+E63</f>
        <v>604</v>
      </c>
      <c r="F61" s="210">
        <f>F62+F63</f>
        <v>38</v>
      </c>
      <c r="G61" s="210">
        <f>G62+G63</f>
        <v>15</v>
      </c>
      <c r="H61" s="226">
        <f t="shared" si="39"/>
        <v>657</v>
      </c>
      <c r="I61" s="101">
        <f>E61/$H$61</f>
        <v>0.91933028919330284</v>
      </c>
      <c r="J61" s="102">
        <f>F61/$H$61</f>
        <v>5.7838660578386603E-2</v>
      </c>
      <c r="K61" s="103">
        <f>G61/$H$61</f>
        <v>2.2831050228310501E-2</v>
      </c>
      <c r="L61" s="98"/>
      <c r="M61" s="26"/>
      <c r="N61" s="57"/>
      <c r="O61" s="57"/>
      <c r="P61" s="8"/>
      <c r="Q61" s="8"/>
      <c r="R61" s="8"/>
    </row>
    <row r="62" spans="2:18" s="10" customFormat="1" ht="13.5" customHeight="1" x14ac:dyDescent="0.15">
      <c r="B62" s="55" t="s">
        <v>15</v>
      </c>
      <c r="C62" s="55" t="s">
        <v>13</v>
      </c>
      <c r="D62" s="58" t="s">
        <v>86</v>
      </c>
      <c r="E62" s="335">
        <v>332</v>
      </c>
      <c r="F62" s="335">
        <v>17</v>
      </c>
      <c r="G62" s="335">
        <v>10</v>
      </c>
      <c r="H62" s="227">
        <f t="shared" ref="H62:H69" si="41">SUM(E62:G62)</f>
        <v>359</v>
      </c>
      <c r="I62" s="105">
        <f>E62/$H$62</f>
        <v>0.92479108635097496</v>
      </c>
      <c r="J62" s="106">
        <f>F62/$H$62</f>
        <v>4.7353760445682451E-2</v>
      </c>
      <c r="K62" s="107">
        <f>G62/$H$62</f>
        <v>2.7855153203342618E-2</v>
      </c>
      <c r="L62" s="98"/>
      <c r="M62" s="26"/>
      <c r="N62" s="57"/>
      <c r="O62" s="57"/>
      <c r="P62" s="8"/>
      <c r="Q62" s="8"/>
      <c r="R62" s="8"/>
    </row>
    <row r="63" spans="2:18" s="10" customFormat="1" ht="13.5" customHeight="1" x14ac:dyDescent="0.15">
      <c r="B63" s="55"/>
      <c r="C63" s="55"/>
      <c r="D63" s="60" t="s">
        <v>89</v>
      </c>
      <c r="E63" s="336">
        <v>272</v>
      </c>
      <c r="F63" s="336">
        <v>21</v>
      </c>
      <c r="G63" s="336">
        <v>5</v>
      </c>
      <c r="H63" s="228">
        <f t="shared" si="41"/>
        <v>298</v>
      </c>
      <c r="I63" s="117">
        <f>E63/$H$63</f>
        <v>0.91275167785234901</v>
      </c>
      <c r="J63" s="118">
        <f>F63/$H$63</f>
        <v>7.0469798657718116E-2</v>
      </c>
      <c r="K63" s="119">
        <f>G63/$H$63</f>
        <v>1.6778523489932886E-2</v>
      </c>
      <c r="L63" s="98"/>
      <c r="M63" s="26"/>
      <c r="N63" s="57"/>
      <c r="O63" s="57"/>
      <c r="P63" s="8"/>
      <c r="Q63" s="8"/>
      <c r="R63" s="8"/>
    </row>
    <row r="64" spans="2:18" s="10" customFormat="1" ht="13.5" customHeight="1" x14ac:dyDescent="0.15">
      <c r="B64" s="55"/>
      <c r="C64" s="68"/>
      <c r="D64" s="70" t="s">
        <v>10</v>
      </c>
      <c r="E64" s="210">
        <f>E65+E66</f>
        <v>635</v>
      </c>
      <c r="F64" s="210">
        <f>F65+F66</f>
        <v>43</v>
      </c>
      <c r="G64" s="210">
        <f>G65+G66</f>
        <v>30</v>
      </c>
      <c r="H64" s="226">
        <f t="shared" si="41"/>
        <v>708</v>
      </c>
      <c r="I64" s="101">
        <f>E64/$H$64</f>
        <v>0.89689265536723162</v>
      </c>
      <c r="J64" s="102">
        <f>F64/$H$64</f>
        <v>6.0734463276836161E-2</v>
      </c>
      <c r="K64" s="103">
        <f>G64/$H$64</f>
        <v>4.2372881355932202E-2</v>
      </c>
      <c r="L64" s="98"/>
      <c r="M64" s="26"/>
      <c r="N64" s="57"/>
      <c r="O64" s="57"/>
      <c r="P64" s="8"/>
      <c r="Q64" s="8"/>
      <c r="R64" s="8"/>
    </row>
    <row r="65" spans="2:18" s="10" customFormat="1" ht="13.5" customHeight="1" x14ac:dyDescent="0.15">
      <c r="B65" s="55"/>
      <c r="C65" s="55" t="s">
        <v>16</v>
      </c>
      <c r="D65" s="82" t="s">
        <v>86</v>
      </c>
      <c r="E65" s="322">
        <v>325</v>
      </c>
      <c r="F65" s="322">
        <v>12</v>
      </c>
      <c r="G65" s="322">
        <v>13</v>
      </c>
      <c r="H65" s="232">
        <f t="shared" si="41"/>
        <v>350</v>
      </c>
      <c r="I65" s="121">
        <f>E65/$H$65</f>
        <v>0.9285714285714286</v>
      </c>
      <c r="J65" s="122">
        <f>F65/$H$65</f>
        <v>3.4285714285714287E-2</v>
      </c>
      <c r="K65" s="123">
        <f>G65/$H$65</f>
        <v>3.7142857142857144E-2</v>
      </c>
      <c r="L65" s="98"/>
      <c r="M65" s="26"/>
      <c r="N65" s="57"/>
      <c r="O65" s="57"/>
      <c r="P65" s="8"/>
      <c r="Q65" s="8"/>
      <c r="R65" s="8"/>
    </row>
    <row r="66" spans="2:18" s="10" customFormat="1" ht="13.5" customHeight="1" x14ac:dyDescent="0.15">
      <c r="B66" s="84"/>
      <c r="C66" s="59"/>
      <c r="D66" s="59" t="s">
        <v>89</v>
      </c>
      <c r="E66" s="324">
        <v>310</v>
      </c>
      <c r="F66" s="324">
        <v>31</v>
      </c>
      <c r="G66" s="324">
        <v>17</v>
      </c>
      <c r="H66" s="233">
        <f t="shared" si="41"/>
        <v>358</v>
      </c>
      <c r="I66" s="125">
        <f>E66/$H$66</f>
        <v>0.86592178770949724</v>
      </c>
      <c r="J66" s="126">
        <f>F66/$H$66</f>
        <v>8.6592178770949726E-2</v>
      </c>
      <c r="K66" s="127">
        <f>G66/$H$66</f>
        <v>4.7486033519553071E-2</v>
      </c>
      <c r="L66" s="98"/>
      <c r="M66" s="26"/>
      <c r="N66" s="57"/>
      <c r="O66" s="57"/>
      <c r="P66" s="8"/>
      <c r="Q66" s="8"/>
      <c r="R66" s="8"/>
    </row>
    <row r="67" spans="2:18" s="10" customFormat="1" ht="13.5" customHeight="1" x14ac:dyDescent="0.15">
      <c r="B67" s="68"/>
      <c r="C67" s="69"/>
      <c r="D67" s="70" t="s">
        <v>10</v>
      </c>
      <c r="E67" s="210">
        <f>E68+E69</f>
        <v>1096</v>
      </c>
      <c r="F67" s="210">
        <f>F68+F69</f>
        <v>99</v>
      </c>
      <c r="G67" s="210">
        <f>G68+G69</f>
        <v>76</v>
      </c>
      <c r="H67" s="226">
        <f t="shared" si="41"/>
        <v>1271</v>
      </c>
      <c r="I67" s="101">
        <f>E67/$H$67</f>
        <v>0.86231313926042485</v>
      </c>
      <c r="J67" s="102">
        <f>F67/$H$67</f>
        <v>7.7891424075531082E-2</v>
      </c>
      <c r="K67" s="103">
        <f>G67/$H$67</f>
        <v>5.9795436664044063E-2</v>
      </c>
      <c r="L67" s="98"/>
      <c r="M67" s="26"/>
      <c r="N67" s="57"/>
      <c r="O67" s="57"/>
      <c r="P67" s="8"/>
      <c r="Q67" s="8"/>
      <c r="R67" s="8"/>
    </row>
    <row r="68" spans="2:18" s="10" customFormat="1" ht="13.5" customHeight="1" x14ac:dyDescent="0.15">
      <c r="B68" s="55"/>
      <c r="C68" s="72"/>
      <c r="D68" s="58" t="s">
        <v>86</v>
      </c>
      <c r="E68" s="322">
        <v>571</v>
      </c>
      <c r="F68" s="322">
        <v>47</v>
      </c>
      <c r="G68" s="322">
        <v>49</v>
      </c>
      <c r="H68" s="227">
        <f t="shared" si="41"/>
        <v>667</v>
      </c>
      <c r="I68" s="105">
        <f>E68/$H$68</f>
        <v>0.85607196401799102</v>
      </c>
      <c r="J68" s="106">
        <f>F68/$H$68</f>
        <v>7.0464767616191901E-2</v>
      </c>
      <c r="K68" s="107">
        <f>G68/$H$68</f>
        <v>7.3463268365817097E-2</v>
      </c>
      <c r="L68" s="98"/>
      <c r="M68" s="26"/>
      <c r="N68" s="57"/>
      <c r="O68" s="57"/>
      <c r="P68" s="8"/>
      <c r="Q68" s="8"/>
      <c r="R68" s="8"/>
    </row>
    <row r="69" spans="2:18" s="10" customFormat="1" ht="13.5" customHeight="1" x14ac:dyDescent="0.15">
      <c r="B69" s="55" t="s">
        <v>25</v>
      </c>
      <c r="C69" s="26" t="s">
        <v>16</v>
      </c>
      <c r="D69" s="74" t="s">
        <v>89</v>
      </c>
      <c r="E69" s="334">
        <v>525</v>
      </c>
      <c r="F69" s="334">
        <v>52</v>
      </c>
      <c r="G69" s="334">
        <v>27</v>
      </c>
      <c r="H69" s="215">
        <f t="shared" si="41"/>
        <v>604</v>
      </c>
      <c r="I69" s="152">
        <f>E69/$H$69</f>
        <v>0.86920529801324509</v>
      </c>
      <c r="J69" s="110">
        <f>F69/$H$69</f>
        <v>8.6092715231788075E-2</v>
      </c>
      <c r="K69" s="112">
        <f>G69/$H$69</f>
        <v>4.4701986754966887E-2</v>
      </c>
      <c r="L69" s="98"/>
      <c r="M69" s="26"/>
      <c r="N69" s="57"/>
      <c r="O69" s="57"/>
      <c r="P69" s="8"/>
      <c r="Q69" s="8"/>
      <c r="R69" s="8"/>
    </row>
    <row r="70" spans="2:18" s="10" customFormat="1" ht="13.5" customHeight="1" thickBot="1" x14ac:dyDescent="0.2">
      <c r="B70" s="55"/>
      <c r="C70" s="72"/>
      <c r="D70" s="91" t="s">
        <v>23</v>
      </c>
      <c r="E70" s="234"/>
      <c r="F70" s="234"/>
      <c r="G70" s="234"/>
      <c r="H70" s="221">
        <f>$F$11-H67</f>
        <v>1</v>
      </c>
      <c r="I70" s="174"/>
      <c r="J70" s="175"/>
      <c r="K70" s="176"/>
      <c r="L70" s="98"/>
      <c r="M70" s="26"/>
      <c r="N70" s="57"/>
      <c r="O70" s="57"/>
      <c r="P70" s="8"/>
      <c r="Q70" s="8"/>
      <c r="R70" s="8"/>
    </row>
    <row r="71" spans="2:18" s="10" customFormat="1" ht="13.5" customHeight="1" thickTop="1" x14ac:dyDescent="0.15">
      <c r="B71" s="92"/>
      <c r="C71" s="93"/>
      <c r="D71" s="62" t="s">
        <v>10</v>
      </c>
      <c r="E71" s="222">
        <f>E72+E73</f>
        <v>3139</v>
      </c>
      <c r="F71" s="222">
        <f>F72+F73</f>
        <v>200</v>
      </c>
      <c r="G71" s="222">
        <f>G72+G73</f>
        <v>124</v>
      </c>
      <c r="H71" s="223">
        <f>SUM(E71:G71)</f>
        <v>3463</v>
      </c>
      <c r="I71" s="177">
        <f>E71/$H$71</f>
        <v>0.90643950332082013</v>
      </c>
      <c r="J71" s="178">
        <f>F71/$H$71</f>
        <v>5.7753393011839446E-2</v>
      </c>
      <c r="K71" s="179">
        <f>G71/$H$71</f>
        <v>3.5807103667340454E-2</v>
      </c>
      <c r="L71" s="98"/>
      <c r="M71" s="26"/>
      <c r="N71" s="57"/>
      <c r="O71" s="57"/>
      <c r="P71" s="8"/>
      <c r="Q71" s="8"/>
      <c r="R71" s="8"/>
    </row>
    <row r="72" spans="2:18" s="10" customFormat="1" ht="13.5" customHeight="1" x14ac:dyDescent="0.15">
      <c r="B72" s="55"/>
      <c r="C72" s="72"/>
      <c r="D72" s="58" t="s">
        <v>86</v>
      </c>
      <c r="E72" s="212">
        <f t="shared" ref="E72:G73" si="42">E48+E58+E68</f>
        <v>1634</v>
      </c>
      <c r="F72" s="212">
        <f t="shared" si="42"/>
        <v>84</v>
      </c>
      <c r="G72" s="212">
        <f t="shared" si="42"/>
        <v>73</v>
      </c>
      <c r="H72" s="213">
        <f>SUM(E72:G72)</f>
        <v>1791</v>
      </c>
      <c r="I72" s="105">
        <f>E72/$H$72</f>
        <v>0.91233947515354552</v>
      </c>
      <c r="J72" s="106">
        <f>F72/$H$72</f>
        <v>4.690117252931323E-2</v>
      </c>
      <c r="K72" s="107">
        <f>G72/$H$72</f>
        <v>4.0759352317141263E-2</v>
      </c>
      <c r="L72" s="98"/>
      <c r="M72" s="26"/>
      <c r="N72" s="57"/>
      <c r="O72" s="57"/>
      <c r="P72" s="8"/>
      <c r="Q72" s="8"/>
      <c r="R72" s="8"/>
    </row>
    <row r="73" spans="2:18" s="10" customFormat="1" ht="13.5" customHeight="1" x14ac:dyDescent="0.15">
      <c r="B73" s="96" t="s">
        <v>10</v>
      </c>
      <c r="C73" s="26"/>
      <c r="D73" s="74" t="s">
        <v>89</v>
      </c>
      <c r="E73" s="214">
        <f t="shared" si="42"/>
        <v>1505</v>
      </c>
      <c r="F73" s="214">
        <f t="shared" si="42"/>
        <v>116</v>
      </c>
      <c r="G73" s="214">
        <f t="shared" si="42"/>
        <v>51</v>
      </c>
      <c r="H73" s="215">
        <f>SUM(E73:G73)</f>
        <v>1672</v>
      </c>
      <c r="I73" s="109">
        <f>E73/$H$73</f>
        <v>0.90011961722488043</v>
      </c>
      <c r="J73" s="110">
        <f>F73/$H$73</f>
        <v>6.9377990430622011E-2</v>
      </c>
      <c r="K73" s="111">
        <f>G73/$H$73</f>
        <v>3.0502392344497607E-2</v>
      </c>
      <c r="L73" s="98"/>
      <c r="M73" s="26"/>
      <c r="N73" s="57"/>
      <c r="O73" s="57"/>
      <c r="P73" s="8"/>
      <c r="Q73" s="8"/>
      <c r="R73" s="8"/>
    </row>
    <row r="74" spans="2:18" s="10" customFormat="1" ht="13.5" customHeight="1" x14ac:dyDescent="0.15">
      <c r="B74" s="84"/>
      <c r="C74" s="97"/>
      <c r="D74" s="59" t="s">
        <v>23</v>
      </c>
      <c r="E74" s="224"/>
      <c r="F74" s="224"/>
      <c r="G74" s="224"/>
      <c r="H74" s="216">
        <f>H50+H60+H70</f>
        <v>6</v>
      </c>
      <c r="I74" s="113"/>
      <c r="J74" s="114"/>
      <c r="K74" s="115"/>
      <c r="L74" s="98"/>
      <c r="M74" s="26"/>
      <c r="N74" s="57"/>
      <c r="O74" s="57"/>
      <c r="P74" s="8"/>
      <c r="Q74" s="8"/>
      <c r="R74" s="8"/>
    </row>
    <row r="75" spans="2:18" s="10" customFormat="1" ht="13.5" customHeight="1" x14ac:dyDescent="0.15">
      <c r="B75" s="26"/>
      <c r="C75" s="26"/>
      <c r="D75" s="26"/>
      <c r="E75" s="57"/>
      <c r="F75" s="57"/>
      <c r="G75" s="57"/>
      <c r="H75" s="57"/>
      <c r="I75" s="57"/>
      <c r="J75" s="57"/>
      <c r="K75" s="57"/>
      <c r="L75" s="26"/>
      <c r="M75" s="26"/>
      <c r="N75" s="57"/>
      <c r="O75" s="57"/>
      <c r="P75" s="8"/>
      <c r="Q75" s="8"/>
      <c r="R75" s="8"/>
    </row>
    <row r="76" spans="2:18" s="10" customFormat="1" ht="13.5" customHeight="1" x14ac:dyDescent="0.15">
      <c r="B76" s="65" t="s">
        <v>27</v>
      </c>
      <c r="C76" s="65"/>
      <c r="D76" s="17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</row>
    <row r="77" spans="2:18" s="10" customFormat="1" ht="19.2" x14ac:dyDescent="0.15">
      <c r="B77" s="11" t="s">
        <v>9</v>
      </c>
      <c r="C77" s="11" t="s">
        <v>19</v>
      </c>
      <c r="D77" s="408" t="s">
        <v>20</v>
      </c>
      <c r="E77" s="11" t="s">
        <v>63</v>
      </c>
      <c r="F77" s="11" t="s">
        <v>102</v>
      </c>
      <c r="G77" s="11" t="s">
        <v>103</v>
      </c>
      <c r="H77" s="48" t="s">
        <v>45</v>
      </c>
      <c r="I77" s="408" t="s">
        <v>10</v>
      </c>
      <c r="J77" s="16" t="s">
        <v>60</v>
      </c>
      <c r="K77" s="11" t="s">
        <v>102</v>
      </c>
      <c r="L77" s="11" t="s">
        <v>103</v>
      </c>
      <c r="M77" s="48" t="s">
        <v>45</v>
      </c>
      <c r="N77" s="314"/>
      <c r="O77" s="63"/>
    </row>
    <row r="78" spans="2:18" s="10" customFormat="1" ht="13.5" customHeight="1" x14ac:dyDescent="0.15">
      <c r="B78" s="68"/>
      <c r="C78" s="69"/>
      <c r="D78" s="70" t="s">
        <v>10</v>
      </c>
      <c r="E78" s="210">
        <f>E79+E80</f>
        <v>70</v>
      </c>
      <c r="F78" s="210">
        <f>F79+F80</f>
        <v>497</v>
      </c>
      <c r="G78" s="210">
        <f>G79+G80</f>
        <v>230</v>
      </c>
      <c r="H78" s="210">
        <f>H79+H80</f>
        <v>32</v>
      </c>
      <c r="I78" s="226">
        <f>SUM(E78:H78)</f>
        <v>829</v>
      </c>
      <c r="J78" s="101">
        <f>E78/$I$78</f>
        <v>8.4439083232810616E-2</v>
      </c>
      <c r="K78" s="102">
        <f>F78/$I$78</f>
        <v>0.59951749095295537</v>
      </c>
      <c r="L78" s="103">
        <f>G78/$I$78</f>
        <v>0.27744270205066346</v>
      </c>
      <c r="M78" s="104">
        <f>H78/$I$78</f>
        <v>3.8600723763570564E-2</v>
      </c>
      <c r="N78" s="98"/>
      <c r="O78" s="63"/>
    </row>
    <row r="79" spans="2:18" s="10" customFormat="1" ht="13.5" customHeight="1" x14ac:dyDescent="0.15">
      <c r="B79" s="55"/>
      <c r="C79" s="72"/>
      <c r="D79" s="58" t="s">
        <v>86</v>
      </c>
      <c r="E79" s="212">
        <f t="shared" ref="E79:H80" si="43">E83+E86</f>
        <v>32</v>
      </c>
      <c r="F79" s="212">
        <f t="shared" si="43"/>
        <v>255</v>
      </c>
      <c r="G79" s="212">
        <f t="shared" si="43"/>
        <v>111</v>
      </c>
      <c r="H79" s="212">
        <f t="shared" si="43"/>
        <v>17</v>
      </c>
      <c r="I79" s="227">
        <f>SUM(E79:H79)</f>
        <v>415</v>
      </c>
      <c r="J79" s="105">
        <f>E79/$I$79</f>
        <v>7.7108433734939766E-2</v>
      </c>
      <c r="K79" s="106">
        <f>F79/$I$79</f>
        <v>0.61445783132530118</v>
      </c>
      <c r="L79" s="107">
        <f>G79/$I$79</f>
        <v>0.26746987951807227</v>
      </c>
      <c r="M79" s="108">
        <f>H79/$I$79</f>
        <v>4.0963855421686748E-2</v>
      </c>
      <c r="N79" s="98"/>
      <c r="O79" s="63"/>
    </row>
    <row r="80" spans="2:18" s="10" customFormat="1" ht="13.5" customHeight="1" x14ac:dyDescent="0.15">
      <c r="B80" s="55"/>
      <c r="C80" s="72" t="s">
        <v>10</v>
      </c>
      <c r="D80" s="74" t="s">
        <v>89</v>
      </c>
      <c r="E80" s="214">
        <f t="shared" si="43"/>
        <v>38</v>
      </c>
      <c r="F80" s="214">
        <f t="shared" si="43"/>
        <v>242</v>
      </c>
      <c r="G80" s="214">
        <f t="shared" si="43"/>
        <v>119</v>
      </c>
      <c r="H80" s="214">
        <f t="shared" si="43"/>
        <v>15</v>
      </c>
      <c r="I80" s="231">
        <f>SUM(E80:H80)</f>
        <v>414</v>
      </c>
      <c r="J80" s="109">
        <f>E80/$I$80</f>
        <v>9.1787439613526575E-2</v>
      </c>
      <c r="K80" s="110">
        <f>F80/$I$80</f>
        <v>0.58454106280193241</v>
      </c>
      <c r="L80" s="111">
        <f>G80/$I$80</f>
        <v>0.28743961352657005</v>
      </c>
      <c r="M80" s="112">
        <f>H80/$I$80</f>
        <v>3.6231884057971016E-2</v>
      </c>
      <c r="N80" s="98"/>
      <c r="O80" s="63"/>
    </row>
    <row r="81" spans="2:15" s="10" customFormat="1" ht="13.5" customHeight="1" x14ac:dyDescent="0.15">
      <c r="B81" s="55"/>
      <c r="C81" s="72"/>
      <c r="D81" s="59" t="s">
        <v>23</v>
      </c>
      <c r="E81" s="356"/>
      <c r="F81" s="356"/>
      <c r="G81" s="356"/>
      <c r="H81" s="356"/>
      <c r="I81" s="233">
        <f>$F$5-I78</f>
        <v>1</v>
      </c>
      <c r="J81" s="367"/>
      <c r="K81" s="368"/>
      <c r="L81" s="358"/>
      <c r="M81" s="369"/>
      <c r="N81" s="98"/>
      <c r="O81" s="63"/>
    </row>
    <row r="82" spans="2:15" s="10" customFormat="1" ht="13.5" customHeight="1" x14ac:dyDescent="0.15">
      <c r="B82" s="55"/>
      <c r="C82" s="68" t="s">
        <v>24</v>
      </c>
      <c r="D82" s="70" t="s">
        <v>10</v>
      </c>
      <c r="E82" s="210">
        <f>E83+E84</f>
        <v>17</v>
      </c>
      <c r="F82" s="210">
        <f>F83+F84</f>
        <v>225</v>
      </c>
      <c r="G82" s="210">
        <f>G83+G84</f>
        <v>106</v>
      </c>
      <c r="H82" s="210">
        <f>H83+H84</f>
        <v>17</v>
      </c>
      <c r="I82" s="226">
        <f t="shared" ref="I82:I90" si="44">SUM(E82:H82)</f>
        <v>365</v>
      </c>
      <c r="J82" s="101">
        <f>E82/$I$82</f>
        <v>4.6575342465753428E-2</v>
      </c>
      <c r="K82" s="102">
        <f>F82/$I$82</f>
        <v>0.61643835616438358</v>
      </c>
      <c r="L82" s="103">
        <f>G82/$I$82</f>
        <v>0.29041095890410956</v>
      </c>
      <c r="M82" s="104">
        <f>H82/$I$82</f>
        <v>4.6575342465753428E-2</v>
      </c>
      <c r="N82" s="98"/>
      <c r="O82" s="57"/>
    </row>
    <row r="83" spans="2:15" s="10" customFormat="1" ht="13.5" customHeight="1" x14ac:dyDescent="0.15">
      <c r="B83" s="55" t="s">
        <v>12</v>
      </c>
      <c r="C83" s="55" t="s">
        <v>13</v>
      </c>
      <c r="D83" s="58" t="s">
        <v>86</v>
      </c>
      <c r="E83" s="322">
        <v>8</v>
      </c>
      <c r="F83" s="322">
        <v>112</v>
      </c>
      <c r="G83" s="322">
        <v>50</v>
      </c>
      <c r="H83" s="322">
        <v>7</v>
      </c>
      <c r="I83" s="227">
        <f t="shared" si="44"/>
        <v>177</v>
      </c>
      <c r="J83" s="105">
        <f>E83/$I$83</f>
        <v>4.519774011299435E-2</v>
      </c>
      <c r="K83" s="106">
        <f>F83/$I$83</f>
        <v>0.63276836158192096</v>
      </c>
      <c r="L83" s="107">
        <f>G83/$I$83</f>
        <v>0.2824858757062147</v>
      </c>
      <c r="M83" s="108">
        <f>H83/$I$83</f>
        <v>3.954802259887006E-2</v>
      </c>
      <c r="N83" s="98"/>
      <c r="O83" s="26"/>
    </row>
    <row r="84" spans="2:15" s="10" customFormat="1" ht="13.5" customHeight="1" x14ac:dyDescent="0.15">
      <c r="B84" s="55"/>
      <c r="C84" s="55"/>
      <c r="D84" s="60" t="s">
        <v>89</v>
      </c>
      <c r="E84" s="324">
        <v>9</v>
      </c>
      <c r="F84" s="324">
        <v>113</v>
      </c>
      <c r="G84" s="324">
        <v>56</v>
      </c>
      <c r="H84" s="324">
        <v>10</v>
      </c>
      <c r="I84" s="228">
        <f t="shared" si="44"/>
        <v>188</v>
      </c>
      <c r="J84" s="117">
        <f>E84/$I$84</f>
        <v>4.7872340425531915E-2</v>
      </c>
      <c r="K84" s="118">
        <f>F84/$I$84</f>
        <v>0.60106382978723405</v>
      </c>
      <c r="L84" s="119">
        <f>G84/$I$84</f>
        <v>0.2978723404255319</v>
      </c>
      <c r="M84" s="120">
        <f>H84/$I$84</f>
        <v>5.3191489361702128E-2</v>
      </c>
      <c r="N84" s="98"/>
      <c r="O84" s="26"/>
    </row>
    <row r="85" spans="2:15" s="10" customFormat="1" ht="13.5" customHeight="1" x14ac:dyDescent="0.15">
      <c r="B85" s="55"/>
      <c r="C85" s="68"/>
      <c r="D85" s="70" t="s">
        <v>10</v>
      </c>
      <c r="E85" s="210">
        <f>E86+E87</f>
        <v>53</v>
      </c>
      <c r="F85" s="210">
        <f>F86+F87</f>
        <v>272</v>
      </c>
      <c r="G85" s="210">
        <f>G86+G87</f>
        <v>124</v>
      </c>
      <c r="H85" s="210">
        <f>H86+H87</f>
        <v>15</v>
      </c>
      <c r="I85" s="226">
        <f t="shared" si="44"/>
        <v>464</v>
      </c>
      <c r="J85" s="101">
        <f>E85/$I$85</f>
        <v>0.11422413793103449</v>
      </c>
      <c r="K85" s="102">
        <f>F85/$I$85</f>
        <v>0.58620689655172409</v>
      </c>
      <c r="L85" s="103">
        <f>G85/$I$85</f>
        <v>0.26724137931034481</v>
      </c>
      <c r="M85" s="104">
        <f>H85/$I$85</f>
        <v>3.2327586206896554E-2</v>
      </c>
      <c r="N85" s="98"/>
      <c r="O85" s="26"/>
    </row>
    <row r="86" spans="2:15" s="10" customFormat="1" ht="13.5" customHeight="1" x14ac:dyDescent="0.15">
      <c r="B86" s="55"/>
      <c r="C86" s="55" t="s">
        <v>14</v>
      </c>
      <c r="D86" s="82" t="s">
        <v>86</v>
      </c>
      <c r="E86" s="322">
        <v>24</v>
      </c>
      <c r="F86" s="322">
        <v>143</v>
      </c>
      <c r="G86" s="322">
        <v>61</v>
      </c>
      <c r="H86" s="322">
        <v>10</v>
      </c>
      <c r="I86" s="232">
        <f t="shared" si="44"/>
        <v>238</v>
      </c>
      <c r="J86" s="121">
        <f>E86/$I$86</f>
        <v>0.10084033613445378</v>
      </c>
      <c r="K86" s="122">
        <f>F86/$I$86</f>
        <v>0.60084033613445376</v>
      </c>
      <c r="L86" s="123">
        <f>G86/$I$86</f>
        <v>0.25630252100840334</v>
      </c>
      <c r="M86" s="124">
        <f>H86/$I$86</f>
        <v>4.2016806722689079E-2</v>
      </c>
      <c r="N86" s="98"/>
      <c r="O86" s="26"/>
    </row>
    <row r="87" spans="2:15" s="10" customFormat="1" ht="13.5" customHeight="1" x14ac:dyDescent="0.15">
      <c r="B87" s="84"/>
      <c r="C87" s="59"/>
      <c r="D87" s="59" t="s">
        <v>89</v>
      </c>
      <c r="E87" s="324">
        <v>29</v>
      </c>
      <c r="F87" s="324">
        <v>129</v>
      </c>
      <c r="G87" s="324">
        <v>63</v>
      </c>
      <c r="H87" s="324">
        <v>5</v>
      </c>
      <c r="I87" s="233">
        <f t="shared" si="44"/>
        <v>226</v>
      </c>
      <c r="J87" s="125">
        <f>E87/$I$87</f>
        <v>0.12831858407079647</v>
      </c>
      <c r="K87" s="126">
        <f>F87/$I$87</f>
        <v>0.57079646017699115</v>
      </c>
      <c r="L87" s="127">
        <f>G87/$I$87</f>
        <v>0.27876106194690264</v>
      </c>
      <c r="M87" s="128">
        <f>H87/$I$87</f>
        <v>2.2123893805309734E-2</v>
      </c>
      <c r="N87" s="98"/>
      <c r="O87" s="26"/>
    </row>
    <row r="88" spans="2:15" s="10" customFormat="1" ht="13.5" customHeight="1" x14ac:dyDescent="0.15">
      <c r="B88" s="68"/>
      <c r="C88" s="69"/>
      <c r="D88" s="70" t="s">
        <v>10</v>
      </c>
      <c r="E88" s="210">
        <f>E89+E90</f>
        <v>271</v>
      </c>
      <c r="F88" s="210">
        <f>F89+F90</f>
        <v>725</v>
      </c>
      <c r="G88" s="210">
        <f>G89+G90</f>
        <v>295</v>
      </c>
      <c r="H88" s="210">
        <f>H89+H90</f>
        <v>74</v>
      </c>
      <c r="I88" s="226">
        <f t="shared" si="44"/>
        <v>1365</v>
      </c>
      <c r="J88" s="101">
        <f>E88/$I$88</f>
        <v>0.19853479853479852</v>
      </c>
      <c r="K88" s="102">
        <f>F88/$I$88</f>
        <v>0.53113553113553114</v>
      </c>
      <c r="L88" s="103">
        <f>G88/$I$88</f>
        <v>0.21611721611721613</v>
      </c>
      <c r="M88" s="104">
        <f>H88/$I$88</f>
        <v>5.4212454212454214E-2</v>
      </c>
      <c r="N88" s="98"/>
      <c r="O88" s="26"/>
    </row>
    <row r="89" spans="2:15" s="10" customFormat="1" ht="13.5" customHeight="1" x14ac:dyDescent="0.15">
      <c r="B89" s="55"/>
      <c r="C89" s="72"/>
      <c r="D89" s="58" t="s">
        <v>86</v>
      </c>
      <c r="E89" s="212">
        <f t="shared" ref="E89:H90" si="45">E93+E96</f>
        <v>158</v>
      </c>
      <c r="F89" s="212">
        <f t="shared" si="45"/>
        <v>337</v>
      </c>
      <c r="G89" s="212">
        <f t="shared" si="45"/>
        <v>165</v>
      </c>
      <c r="H89" s="212">
        <f t="shared" si="45"/>
        <v>48</v>
      </c>
      <c r="I89" s="227">
        <f t="shared" si="44"/>
        <v>708</v>
      </c>
      <c r="J89" s="105">
        <f>E89/$I$89</f>
        <v>0.2231638418079096</v>
      </c>
      <c r="K89" s="106">
        <f>F89/$I$89</f>
        <v>0.47598870056497178</v>
      </c>
      <c r="L89" s="107">
        <f>G89/$I$89</f>
        <v>0.23305084745762711</v>
      </c>
      <c r="M89" s="108">
        <f>H89/$I$89</f>
        <v>6.7796610169491525E-2</v>
      </c>
      <c r="N89" s="98"/>
      <c r="O89" s="26"/>
    </row>
    <row r="90" spans="2:15" s="10" customFormat="1" ht="13.5" customHeight="1" x14ac:dyDescent="0.15">
      <c r="B90" s="55"/>
      <c r="C90" s="72" t="s">
        <v>10</v>
      </c>
      <c r="D90" s="74" t="s">
        <v>89</v>
      </c>
      <c r="E90" s="214">
        <f t="shared" si="45"/>
        <v>113</v>
      </c>
      <c r="F90" s="214">
        <f t="shared" si="45"/>
        <v>388</v>
      </c>
      <c r="G90" s="214">
        <f t="shared" si="45"/>
        <v>130</v>
      </c>
      <c r="H90" s="214">
        <f t="shared" si="45"/>
        <v>26</v>
      </c>
      <c r="I90" s="231">
        <f t="shared" si="44"/>
        <v>657</v>
      </c>
      <c r="J90" s="109">
        <f>E90/$I$90</f>
        <v>0.17199391171993911</v>
      </c>
      <c r="K90" s="110">
        <f>F90/$I$90</f>
        <v>0.59056316590563163</v>
      </c>
      <c r="L90" s="111">
        <f>G90/$I$90</f>
        <v>0.19786910197869101</v>
      </c>
      <c r="M90" s="112">
        <f>H90/$I$90</f>
        <v>3.9573820395738202E-2</v>
      </c>
      <c r="N90" s="98"/>
      <c r="O90" s="26"/>
    </row>
    <row r="91" spans="2:15" s="10" customFormat="1" ht="13.5" customHeight="1" x14ac:dyDescent="0.15">
      <c r="B91" s="55"/>
      <c r="C91" s="72"/>
      <c r="D91" s="59" t="s">
        <v>23</v>
      </c>
      <c r="E91" s="224"/>
      <c r="F91" s="224"/>
      <c r="G91" s="224"/>
      <c r="H91" s="224"/>
      <c r="I91" s="233">
        <f>$F$8-I88</f>
        <v>2</v>
      </c>
      <c r="J91" s="113"/>
      <c r="K91" s="114"/>
      <c r="L91" s="115"/>
      <c r="M91" s="116"/>
      <c r="N91" s="98"/>
      <c r="O91" s="26"/>
    </row>
    <row r="92" spans="2:15" s="10" customFormat="1" ht="13.5" customHeight="1" x14ac:dyDescent="0.15">
      <c r="B92" s="55"/>
      <c r="C92" s="68" t="s">
        <v>24</v>
      </c>
      <c r="D92" s="70" t="s">
        <v>10</v>
      </c>
      <c r="E92" s="210">
        <f>E93+E94</f>
        <v>131</v>
      </c>
      <c r="F92" s="210">
        <f>F93+F94</f>
        <v>331</v>
      </c>
      <c r="G92" s="210">
        <f>G93+G94</f>
        <v>163</v>
      </c>
      <c r="H92" s="210">
        <f>H93+H94</f>
        <v>32</v>
      </c>
      <c r="I92" s="226">
        <f t="shared" ref="I92:I100" si="46">SUM(E92:H92)</f>
        <v>657</v>
      </c>
      <c r="J92" s="101">
        <f>E92/$I$92</f>
        <v>0.19939117199391171</v>
      </c>
      <c r="K92" s="102">
        <f>F92/$I$92</f>
        <v>0.50380517503805178</v>
      </c>
      <c r="L92" s="103">
        <f>G92/$I$92</f>
        <v>0.24809741248097411</v>
      </c>
      <c r="M92" s="104">
        <f>H92/$I$92</f>
        <v>4.8706240487062402E-2</v>
      </c>
      <c r="N92" s="98"/>
      <c r="O92" s="26"/>
    </row>
    <row r="93" spans="2:15" s="10" customFormat="1" ht="13.5" customHeight="1" x14ac:dyDescent="0.15">
      <c r="B93" s="55" t="s">
        <v>15</v>
      </c>
      <c r="C93" s="55" t="s">
        <v>13</v>
      </c>
      <c r="D93" s="58" t="s">
        <v>86</v>
      </c>
      <c r="E93" s="322">
        <v>75</v>
      </c>
      <c r="F93" s="322">
        <v>167</v>
      </c>
      <c r="G93" s="322">
        <v>99</v>
      </c>
      <c r="H93" s="322">
        <v>17</v>
      </c>
      <c r="I93" s="227">
        <f t="shared" si="46"/>
        <v>358</v>
      </c>
      <c r="J93" s="105">
        <f>E93/$I$93</f>
        <v>0.20949720670391062</v>
      </c>
      <c r="K93" s="106">
        <f>F93/$I$93</f>
        <v>0.46648044692737428</v>
      </c>
      <c r="L93" s="107">
        <f>G93/$I$93</f>
        <v>0.27653631284916202</v>
      </c>
      <c r="M93" s="108">
        <f>H93/$I$93</f>
        <v>4.7486033519553071E-2</v>
      </c>
      <c r="N93" s="98"/>
      <c r="O93" s="26"/>
    </row>
    <row r="94" spans="2:15" s="10" customFormat="1" ht="13.5" customHeight="1" x14ac:dyDescent="0.15">
      <c r="B94" s="55"/>
      <c r="C94" s="55"/>
      <c r="D94" s="60" t="s">
        <v>89</v>
      </c>
      <c r="E94" s="324">
        <v>56</v>
      </c>
      <c r="F94" s="324">
        <v>164</v>
      </c>
      <c r="G94" s="324">
        <v>64</v>
      </c>
      <c r="H94" s="324">
        <v>15</v>
      </c>
      <c r="I94" s="228">
        <f t="shared" si="46"/>
        <v>299</v>
      </c>
      <c r="J94" s="117">
        <f>E94/$I$94</f>
        <v>0.18729096989966554</v>
      </c>
      <c r="K94" s="118">
        <f>F94/$I$94</f>
        <v>0.54849498327759194</v>
      </c>
      <c r="L94" s="119">
        <f>G94/$I$94</f>
        <v>0.21404682274247491</v>
      </c>
      <c r="M94" s="120">
        <f>H94/$I$94</f>
        <v>5.016722408026756E-2</v>
      </c>
      <c r="N94" s="98"/>
      <c r="O94" s="26"/>
    </row>
    <row r="95" spans="2:15" s="10" customFormat="1" ht="13.5" customHeight="1" x14ac:dyDescent="0.15">
      <c r="B95" s="55"/>
      <c r="C95" s="68"/>
      <c r="D95" s="70" t="s">
        <v>10</v>
      </c>
      <c r="E95" s="210">
        <f>SUM(E96:E97)</f>
        <v>140</v>
      </c>
      <c r="F95" s="210">
        <f>SUM(F96:F97)</f>
        <v>394</v>
      </c>
      <c r="G95" s="210">
        <f>SUM(G96:G97)</f>
        <v>132</v>
      </c>
      <c r="H95" s="210">
        <f>SUM(H96:H97)</f>
        <v>42</v>
      </c>
      <c r="I95" s="226">
        <f t="shared" si="46"/>
        <v>708</v>
      </c>
      <c r="J95" s="101">
        <f>E95/$I$95</f>
        <v>0.19774011299435029</v>
      </c>
      <c r="K95" s="102">
        <f>F95/$I$95</f>
        <v>0.55649717514124297</v>
      </c>
      <c r="L95" s="103">
        <f>G95/$I$95</f>
        <v>0.1864406779661017</v>
      </c>
      <c r="M95" s="104">
        <f>H95/$I$95</f>
        <v>5.9322033898305086E-2</v>
      </c>
      <c r="N95" s="98"/>
      <c r="O95" s="26"/>
    </row>
    <row r="96" spans="2:15" s="10" customFormat="1" ht="13.5" customHeight="1" x14ac:dyDescent="0.15">
      <c r="B96" s="55"/>
      <c r="C96" s="55" t="s">
        <v>16</v>
      </c>
      <c r="D96" s="82" t="s">
        <v>86</v>
      </c>
      <c r="E96" s="322">
        <v>83</v>
      </c>
      <c r="F96" s="322">
        <v>170</v>
      </c>
      <c r="G96" s="322">
        <v>66</v>
      </c>
      <c r="H96" s="322">
        <v>31</v>
      </c>
      <c r="I96" s="232">
        <f t="shared" si="46"/>
        <v>350</v>
      </c>
      <c r="J96" s="121">
        <f>E96/$I$96</f>
        <v>0.23714285714285716</v>
      </c>
      <c r="K96" s="122">
        <f>F96/$I$96</f>
        <v>0.48571428571428571</v>
      </c>
      <c r="L96" s="123">
        <f>G96/$I$96</f>
        <v>0.18857142857142858</v>
      </c>
      <c r="M96" s="124">
        <f>H96/$I$96</f>
        <v>8.8571428571428565E-2</v>
      </c>
      <c r="N96" s="98"/>
      <c r="O96" s="26"/>
    </row>
    <row r="97" spans="2:16" s="10" customFormat="1" ht="13.5" customHeight="1" x14ac:dyDescent="0.15">
      <c r="B97" s="84"/>
      <c r="C97" s="59"/>
      <c r="D97" s="59" t="s">
        <v>89</v>
      </c>
      <c r="E97" s="324">
        <v>57</v>
      </c>
      <c r="F97" s="324">
        <v>224</v>
      </c>
      <c r="G97" s="324">
        <v>66</v>
      </c>
      <c r="H97" s="324">
        <v>11</v>
      </c>
      <c r="I97" s="233">
        <f t="shared" si="46"/>
        <v>358</v>
      </c>
      <c r="J97" s="125">
        <f>E97/$I$97</f>
        <v>0.15921787709497207</v>
      </c>
      <c r="K97" s="126">
        <f>F97/$I$97</f>
        <v>0.62569832402234637</v>
      </c>
      <c r="L97" s="127">
        <f>G97/$I$97</f>
        <v>0.18435754189944134</v>
      </c>
      <c r="M97" s="128">
        <f>H97/$I$97</f>
        <v>3.0726256983240222E-2</v>
      </c>
      <c r="N97" s="98"/>
      <c r="O97" s="26"/>
    </row>
    <row r="98" spans="2:16" s="10" customFormat="1" ht="13.5" customHeight="1" x14ac:dyDescent="0.15">
      <c r="B98" s="68"/>
      <c r="C98" s="69"/>
      <c r="D98" s="70" t="s">
        <v>10</v>
      </c>
      <c r="E98" s="210">
        <f>SUM(E99:E100)</f>
        <v>257</v>
      </c>
      <c r="F98" s="210">
        <f>SUM(F99:F100)</f>
        <v>727</v>
      </c>
      <c r="G98" s="210">
        <f>SUM(G99:G100)</f>
        <v>222</v>
      </c>
      <c r="H98" s="210">
        <f>SUM(H99:H100)</f>
        <v>63</v>
      </c>
      <c r="I98" s="226">
        <f t="shared" si="46"/>
        <v>1269</v>
      </c>
      <c r="J98" s="101">
        <f>E98/$I$98</f>
        <v>0.20252167060677698</v>
      </c>
      <c r="K98" s="102">
        <f>F98/$I$98</f>
        <v>0.57289204097714741</v>
      </c>
      <c r="L98" s="103">
        <f>G98/$I$98</f>
        <v>0.17494089834515367</v>
      </c>
      <c r="M98" s="104">
        <f>H98/$I$98</f>
        <v>4.9645390070921988E-2</v>
      </c>
      <c r="N98" s="98"/>
      <c r="O98" s="26"/>
    </row>
    <row r="99" spans="2:16" s="10" customFormat="1" ht="13.5" customHeight="1" x14ac:dyDescent="0.15">
      <c r="B99" s="55"/>
      <c r="C99" s="72"/>
      <c r="D99" s="58" t="s">
        <v>86</v>
      </c>
      <c r="E99" s="322">
        <v>159</v>
      </c>
      <c r="F99" s="322">
        <v>374</v>
      </c>
      <c r="G99" s="322">
        <v>99</v>
      </c>
      <c r="H99" s="322">
        <v>33</v>
      </c>
      <c r="I99" s="227">
        <f t="shared" si="46"/>
        <v>665</v>
      </c>
      <c r="J99" s="105">
        <f>E99/$I$99</f>
        <v>0.23909774436090225</v>
      </c>
      <c r="K99" s="106">
        <f>F99/$I$99</f>
        <v>0.56240601503759402</v>
      </c>
      <c r="L99" s="107">
        <f>G99/$I$99</f>
        <v>0.14887218045112782</v>
      </c>
      <c r="M99" s="108">
        <f>H99/$I$99</f>
        <v>4.9624060150375938E-2</v>
      </c>
      <c r="N99" s="98"/>
      <c r="O99" s="26"/>
    </row>
    <row r="100" spans="2:16" s="10" customFormat="1" ht="13.5" customHeight="1" x14ac:dyDescent="0.15">
      <c r="B100" s="55" t="s">
        <v>25</v>
      </c>
      <c r="C100" s="26" t="s">
        <v>16</v>
      </c>
      <c r="D100" s="74" t="s">
        <v>89</v>
      </c>
      <c r="E100" s="334">
        <v>98</v>
      </c>
      <c r="F100" s="334">
        <v>353</v>
      </c>
      <c r="G100" s="334">
        <v>123</v>
      </c>
      <c r="H100" s="334">
        <v>30</v>
      </c>
      <c r="I100" s="231">
        <f t="shared" si="46"/>
        <v>604</v>
      </c>
      <c r="J100" s="109">
        <f>E100/$I$100</f>
        <v>0.16225165562913907</v>
      </c>
      <c r="K100" s="110">
        <f>F100/$I$100</f>
        <v>0.58443708609271527</v>
      </c>
      <c r="L100" s="111">
        <f>G100/$I$100</f>
        <v>0.20364238410596028</v>
      </c>
      <c r="M100" s="112">
        <f>H100/$I$100</f>
        <v>4.9668874172185427E-2</v>
      </c>
      <c r="N100" s="98"/>
      <c r="O100" s="26"/>
    </row>
    <row r="101" spans="2:16" s="10" customFormat="1" ht="13.5" customHeight="1" thickBot="1" x14ac:dyDescent="0.2">
      <c r="B101" s="55"/>
      <c r="C101" s="72"/>
      <c r="D101" s="91" t="s">
        <v>23</v>
      </c>
      <c r="E101" s="234"/>
      <c r="F101" s="234"/>
      <c r="G101" s="234"/>
      <c r="H101" s="234"/>
      <c r="I101" s="235">
        <f>$F$11-I98</f>
        <v>3</v>
      </c>
      <c r="J101" s="129"/>
      <c r="K101" s="130"/>
      <c r="L101" s="131"/>
      <c r="M101" s="132"/>
      <c r="N101" s="98"/>
      <c r="O101" s="26"/>
    </row>
    <row r="102" spans="2:16" s="10" customFormat="1" ht="13.5" customHeight="1" thickTop="1" x14ac:dyDescent="0.15">
      <c r="B102" s="92"/>
      <c r="C102" s="93"/>
      <c r="D102" s="62" t="s">
        <v>10</v>
      </c>
      <c r="E102" s="220">
        <f>SUM(E103:E104)</f>
        <v>598</v>
      </c>
      <c r="F102" s="220">
        <f>SUM(F103:F104)</f>
        <v>1949</v>
      </c>
      <c r="G102" s="220">
        <f>SUM(G103:G104)</f>
        <v>747</v>
      </c>
      <c r="H102" s="220">
        <f>SUM(H103:H104)</f>
        <v>169</v>
      </c>
      <c r="I102" s="233">
        <f>SUM(E102:H102)</f>
        <v>3463</v>
      </c>
      <c r="J102" s="125">
        <f>E102/$I$102</f>
        <v>0.17268264510539993</v>
      </c>
      <c r="K102" s="126">
        <f>F102/$I$102</f>
        <v>0.56280681490037543</v>
      </c>
      <c r="L102" s="127">
        <f>G102/$I$102</f>
        <v>0.21570892289922033</v>
      </c>
      <c r="M102" s="128">
        <f>H102/$I$102</f>
        <v>4.8801617095004329E-2</v>
      </c>
      <c r="N102" s="98"/>
      <c r="O102" s="63"/>
    </row>
    <row r="103" spans="2:16" s="10" customFormat="1" ht="13.5" customHeight="1" x14ac:dyDescent="0.15">
      <c r="B103" s="55"/>
      <c r="C103" s="72"/>
      <c r="D103" s="58" t="s">
        <v>86</v>
      </c>
      <c r="E103" s="212">
        <f t="shared" ref="E103:H104" si="47">E79+E89+E99</f>
        <v>349</v>
      </c>
      <c r="F103" s="212">
        <f t="shared" si="47"/>
        <v>966</v>
      </c>
      <c r="G103" s="212">
        <f t="shared" si="47"/>
        <v>375</v>
      </c>
      <c r="H103" s="212">
        <f t="shared" si="47"/>
        <v>98</v>
      </c>
      <c r="I103" s="227">
        <f>SUM(E103:H103)</f>
        <v>1788</v>
      </c>
      <c r="J103" s="105">
        <f>E103/$I$103</f>
        <v>0.19519015659955258</v>
      </c>
      <c r="K103" s="106">
        <f>F103/$I$103</f>
        <v>0.54026845637583898</v>
      </c>
      <c r="L103" s="107">
        <f>G103/$I$103</f>
        <v>0.20973154362416108</v>
      </c>
      <c r="M103" s="108">
        <f>H103/$I$103</f>
        <v>5.4809843400447429E-2</v>
      </c>
      <c r="N103" s="98"/>
      <c r="O103" s="63"/>
    </row>
    <row r="104" spans="2:16" s="10" customFormat="1" ht="13.5" customHeight="1" x14ac:dyDescent="0.15">
      <c r="B104" s="96" t="s">
        <v>10</v>
      </c>
      <c r="C104" s="26"/>
      <c r="D104" s="74" t="s">
        <v>89</v>
      </c>
      <c r="E104" s="214">
        <f t="shared" si="47"/>
        <v>249</v>
      </c>
      <c r="F104" s="214">
        <f t="shared" si="47"/>
        <v>983</v>
      </c>
      <c r="G104" s="214">
        <f t="shared" si="47"/>
        <v>372</v>
      </c>
      <c r="H104" s="214">
        <f t="shared" si="47"/>
        <v>71</v>
      </c>
      <c r="I104" s="231">
        <f>SUM(E104:H104)</f>
        <v>1675</v>
      </c>
      <c r="J104" s="109">
        <f>E104/$I$104</f>
        <v>0.14865671641791045</v>
      </c>
      <c r="K104" s="110">
        <f>F104/$I$104</f>
        <v>0.58686567164179104</v>
      </c>
      <c r="L104" s="111">
        <f>G104/$I$104</f>
        <v>0.22208955223880597</v>
      </c>
      <c r="M104" s="112">
        <f>H104/$I$104</f>
        <v>4.2388059701492536E-2</v>
      </c>
      <c r="N104" s="98"/>
      <c r="O104" s="63"/>
    </row>
    <row r="105" spans="2:16" s="10" customFormat="1" ht="13.5" customHeight="1" x14ac:dyDescent="0.15">
      <c r="B105" s="84"/>
      <c r="C105" s="97"/>
      <c r="D105" s="59" t="s">
        <v>23</v>
      </c>
      <c r="E105" s="224"/>
      <c r="F105" s="224"/>
      <c r="G105" s="224"/>
      <c r="H105" s="224"/>
      <c r="I105" s="233">
        <f>I81+I91+I101</f>
        <v>6</v>
      </c>
      <c r="J105" s="113"/>
      <c r="K105" s="114"/>
      <c r="L105" s="115"/>
      <c r="M105" s="116"/>
      <c r="N105" s="98"/>
      <c r="O105" s="63"/>
    </row>
    <row r="106" spans="2:16" s="10" customFormat="1" ht="13.5" customHeight="1" x14ac:dyDescent="0.15">
      <c r="B106" s="26"/>
      <c r="C106" s="26"/>
      <c r="D106" s="26"/>
      <c r="E106" s="57"/>
      <c r="F106" s="57"/>
      <c r="G106" s="57"/>
      <c r="H106" s="57"/>
      <c r="I106" s="57"/>
      <c r="J106" s="133"/>
      <c r="K106" s="133"/>
      <c r="L106" s="133"/>
      <c r="M106" s="133"/>
      <c r="N106" s="57"/>
      <c r="O106" s="63"/>
    </row>
    <row r="107" spans="2:16" s="10" customFormat="1" ht="13.5" customHeight="1" x14ac:dyDescent="0.15">
      <c r="B107" s="134" t="s">
        <v>28</v>
      </c>
      <c r="C107" s="134"/>
      <c r="D107" s="26"/>
      <c r="E107" s="57"/>
      <c r="F107" s="57"/>
      <c r="G107" s="57"/>
      <c r="H107" s="57"/>
      <c r="I107" s="57"/>
      <c r="J107" s="57"/>
      <c r="K107" s="57"/>
      <c r="L107" s="57"/>
      <c r="M107" s="57"/>
      <c r="N107" s="63"/>
      <c r="O107" s="63"/>
    </row>
    <row r="108" spans="2:16" s="10" customFormat="1" ht="19.2" x14ac:dyDescent="0.15">
      <c r="B108" s="11" t="s">
        <v>9</v>
      </c>
      <c r="C108" s="11" t="s">
        <v>19</v>
      </c>
      <c r="D108" s="405" t="s">
        <v>20</v>
      </c>
      <c r="E108" s="405" t="s">
        <v>29</v>
      </c>
      <c r="F108" s="405" t="s">
        <v>30</v>
      </c>
      <c r="G108" s="409" t="s">
        <v>10</v>
      </c>
      <c r="H108" s="410" t="s">
        <v>29</v>
      </c>
      <c r="I108" s="408" t="s">
        <v>30</v>
      </c>
      <c r="J108" s="314"/>
      <c r="K108" s="26"/>
      <c r="L108" s="26"/>
      <c r="M108" s="26"/>
      <c r="N108" s="26"/>
      <c r="O108" s="26"/>
      <c r="P108" s="26"/>
    </row>
    <row r="109" spans="2:16" s="10" customFormat="1" ht="13.5" customHeight="1" x14ac:dyDescent="0.15">
      <c r="B109" s="68"/>
      <c r="C109" s="69"/>
      <c r="D109" s="70" t="s">
        <v>10</v>
      </c>
      <c r="E109" s="210">
        <f>E110+E111</f>
        <v>155</v>
      </c>
      <c r="F109" s="210">
        <f>F110+F111</f>
        <v>673</v>
      </c>
      <c r="G109" s="211">
        <f>SUM(E109:F109)</f>
        <v>828</v>
      </c>
      <c r="H109" s="136">
        <f>E109/$G$109</f>
        <v>0.18719806763285024</v>
      </c>
      <c r="I109" s="103">
        <f>F109/$G$109</f>
        <v>0.8128019323671497</v>
      </c>
      <c r="J109" s="98"/>
      <c r="K109" s="26"/>
      <c r="L109" s="57"/>
      <c r="M109" s="57"/>
      <c r="N109" s="57"/>
      <c r="O109" s="133"/>
      <c r="P109" s="29"/>
    </row>
    <row r="110" spans="2:16" s="10" customFormat="1" ht="13.5" customHeight="1" x14ac:dyDescent="0.15">
      <c r="B110" s="55"/>
      <c r="C110" s="72"/>
      <c r="D110" s="58" t="s">
        <v>86</v>
      </c>
      <c r="E110" s="212">
        <f>E114+E117</f>
        <v>75</v>
      </c>
      <c r="F110" s="212">
        <f>F114+F117</f>
        <v>339</v>
      </c>
      <c r="G110" s="213">
        <f>SUM(E110:F110)</f>
        <v>414</v>
      </c>
      <c r="H110" s="137">
        <f>E110/$G$110</f>
        <v>0.18115942028985507</v>
      </c>
      <c r="I110" s="107">
        <f>F110/$G$110</f>
        <v>0.8188405797101449</v>
      </c>
      <c r="J110" s="98"/>
      <c r="K110" s="26"/>
      <c r="L110" s="57"/>
      <c r="M110" s="57"/>
      <c r="N110" s="57"/>
      <c r="O110" s="133"/>
      <c r="P110" s="29"/>
    </row>
    <row r="111" spans="2:16" s="10" customFormat="1" ht="13.5" customHeight="1" x14ac:dyDescent="0.15">
      <c r="B111" s="55"/>
      <c r="C111" s="72" t="s">
        <v>10</v>
      </c>
      <c r="D111" s="74" t="s">
        <v>89</v>
      </c>
      <c r="E111" s="214">
        <f>E115+E118</f>
        <v>80</v>
      </c>
      <c r="F111" s="214">
        <f>F115+F118</f>
        <v>334</v>
      </c>
      <c r="G111" s="215">
        <f>SUM(E111:F111)</f>
        <v>414</v>
      </c>
      <c r="H111" s="138">
        <f>E111/$G$111</f>
        <v>0.19323671497584541</v>
      </c>
      <c r="I111" s="111">
        <f>F111/$G$111</f>
        <v>0.80676328502415462</v>
      </c>
      <c r="J111" s="98"/>
      <c r="K111" s="26"/>
      <c r="L111" s="57"/>
      <c r="M111" s="57"/>
      <c r="N111" s="57"/>
      <c r="O111" s="133"/>
      <c r="P111" s="29"/>
    </row>
    <row r="112" spans="2:16" s="10" customFormat="1" ht="13.5" customHeight="1" x14ac:dyDescent="0.15">
      <c r="B112" s="55"/>
      <c r="C112" s="72"/>
      <c r="D112" s="59" t="s">
        <v>23</v>
      </c>
      <c r="E112" s="356"/>
      <c r="F112" s="356"/>
      <c r="G112" s="216">
        <f>$F$5-G109</f>
        <v>2</v>
      </c>
      <c r="H112" s="357"/>
      <c r="I112" s="358"/>
      <c r="J112" s="98"/>
      <c r="K112" s="26"/>
      <c r="L112" s="57"/>
      <c r="M112" s="57"/>
      <c r="N112" s="57"/>
      <c r="O112" s="133"/>
      <c r="P112" s="29"/>
    </row>
    <row r="113" spans="2:16" s="10" customFormat="1" ht="13.5" customHeight="1" x14ac:dyDescent="0.15">
      <c r="B113" s="55"/>
      <c r="C113" s="68" t="s">
        <v>24</v>
      </c>
      <c r="D113" s="70" t="s">
        <v>10</v>
      </c>
      <c r="E113" s="210">
        <f>E114+E115</f>
        <v>70</v>
      </c>
      <c r="F113" s="210">
        <f>F114+F115</f>
        <v>295</v>
      </c>
      <c r="G113" s="211">
        <f t="shared" ref="G113:G121" si="48">SUM(E113:F113)</f>
        <v>365</v>
      </c>
      <c r="H113" s="136">
        <f>E113/$G$113</f>
        <v>0.19178082191780821</v>
      </c>
      <c r="I113" s="103">
        <f>F113/$G$113</f>
        <v>0.80821917808219179</v>
      </c>
      <c r="J113" s="98"/>
      <c r="K113" s="26"/>
      <c r="L113" s="57"/>
      <c r="M113" s="57"/>
      <c r="N113" s="57"/>
      <c r="O113" s="133"/>
      <c r="P113" s="29"/>
    </row>
    <row r="114" spans="2:16" s="10" customFormat="1" ht="13.5" customHeight="1" x14ac:dyDescent="0.15">
      <c r="B114" s="55" t="s">
        <v>12</v>
      </c>
      <c r="C114" s="55" t="s">
        <v>13</v>
      </c>
      <c r="D114" s="58" t="s">
        <v>86</v>
      </c>
      <c r="E114" s="322">
        <v>33</v>
      </c>
      <c r="F114" s="322">
        <v>144</v>
      </c>
      <c r="G114" s="213">
        <f t="shared" si="48"/>
        <v>177</v>
      </c>
      <c r="H114" s="137">
        <f>E114/$G$114</f>
        <v>0.1864406779661017</v>
      </c>
      <c r="I114" s="107">
        <f>F114/$G$114</f>
        <v>0.81355932203389836</v>
      </c>
      <c r="J114" s="98"/>
      <c r="K114" s="26"/>
      <c r="L114" s="57"/>
      <c r="M114" s="57"/>
      <c r="N114" s="57"/>
      <c r="O114" s="133"/>
      <c r="P114" s="29"/>
    </row>
    <row r="115" spans="2:16" s="10" customFormat="1" ht="13.5" customHeight="1" x14ac:dyDescent="0.15">
      <c r="B115" s="55"/>
      <c r="C115" s="55"/>
      <c r="D115" s="60" t="s">
        <v>89</v>
      </c>
      <c r="E115" s="324">
        <v>37</v>
      </c>
      <c r="F115" s="324">
        <v>151</v>
      </c>
      <c r="G115" s="217">
        <f t="shared" si="48"/>
        <v>188</v>
      </c>
      <c r="H115" s="140">
        <f>E115/$G$115</f>
        <v>0.19680851063829788</v>
      </c>
      <c r="I115" s="119">
        <f>F115/$G$115</f>
        <v>0.80319148936170215</v>
      </c>
      <c r="J115" s="98"/>
      <c r="K115" s="26"/>
      <c r="L115" s="57"/>
      <c r="M115" s="57"/>
      <c r="N115" s="57"/>
      <c r="O115" s="133"/>
      <c r="P115" s="29"/>
    </row>
    <row r="116" spans="2:16" s="10" customFormat="1" ht="13.5" customHeight="1" x14ac:dyDescent="0.15">
      <c r="B116" s="55"/>
      <c r="C116" s="68"/>
      <c r="D116" s="70" t="s">
        <v>10</v>
      </c>
      <c r="E116" s="210">
        <f>E117+E118</f>
        <v>85</v>
      </c>
      <c r="F116" s="210">
        <f>F117+F118</f>
        <v>378</v>
      </c>
      <c r="G116" s="211">
        <f t="shared" si="48"/>
        <v>463</v>
      </c>
      <c r="H116" s="136">
        <f>E116/$G$116</f>
        <v>0.183585313174946</v>
      </c>
      <c r="I116" s="103">
        <f>F116/$G$116</f>
        <v>0.81641468682505403</v>
      </c>
      <c r="J116" s="98"/>
      <c r="K116" s="26"/>
      <c r="L116" s="57"/>
      <c r="M116" s="57"/>
      <c r="N116" s="57"/>
      <c r="O116" s="133"/>
      <c r="P116" s="29"/>
    </row>
    <row r="117" spans="2:16" s="10" customFormat="1" ht="13.5" customHeight="1" x14ac:dyDescent="0.15">
      <c r="B117" s="55"/>
      <c r="C117" s="55" t="s">
        <v>14</v>
      </c>
      <c r="D117" s="82" t="s">
        <v>86</v>
      </c>
      <c r="E117" s="322">
        <v>42</v>
      </c>
      <c r="F117" s="322">
        <v>195</v>
      </c>
      <c r="G117" s="218">
        <f t="shared" si="48"/>
        <v>237</v>
      </c>
      <c r="H117" s="141">
        <f>E117/$G$117</f>
        <v>0.17721518987341772</v>
      </c>
      <c r="I117" s="123">
        <f>F117/$G$117</f>
        <v>0.82278481012658233</v>
      </c>
      <c r="J117" s="98"/>
      <c r="K117" s="26"/>
      <c r="L117" s="57"/>
      <c r="M117" s="57"/>
      <c r="N117" s="57"/>
      <c r="O117" s="133"/>
      <c r="P117" s="29"/>
    </row>
    <row r="118" spans="2:16" s="10" customFormat="1" ht="13.5" customHeight="1" x14ac:dyDescent="0.15">
      <c r="B118" s="84"/>
      <c r="C118" s="59"/>
      <c r="D118" s="59" t="s">
        <v>89</v>
      </c>
      <c r="E118" s="324">
        <v>43</v>
      </c>
      <c r="F118" s="324">
        <v>183</v>
      </c>
      <c r="G118" s="216">
        <f t="shared" si="48"/>
        <v>226</v>
      </c>
      <c r="H118" s="142">
        <f>E118/$G$118</f>
        <v>0.19026548672566371</v>
      </c>
      <c r="I118" s="127">
        <f>F118/$G$118</f>
        <v>0.80973451327433632</v>
      </c>
      <c r="J118" s="98"/>
      <c r="K118" s="26"/>
      <c r="L118" s="57"/>
      <c r="M118" s="57"/>
      <c r="N118" s="57"/>
      <c r="O118" s="133"/>
      <c r="P118" s="29"/>
    </row>
    <row r="119" spans="2:16" s="10" customFormat="1" ht="13.5" customHeight="1" x14ac:dyDescent="0.15">
      <c r="B119" s="68"/>
      <c r="C119" s="69"/>
      <c r="D119" s="70" t="s">
        <v>10</v>
      </c>
      <c r="E119" s="210">
        <f>E120+E121</f>
        <v>233</v>
      </c>
      <c r="F119" s="210">
        <f>F120+F121</f>
        <v>1129</v>
      </c>
      <c r="G119" s="211">
        <f t="shared" si="48"/>
        <v>1362</v>
      </c>
      <c r="H119" s="136">
        <f>E119/$G$119</f>
        <v>0.171071953010279</v>
      </c>
      <c r="I119" s="103">
        <f>F119/$G$119</f>
        <v>0.828928046989721</v>
      </c>
      <c r="J119" s="98"/>
      <c r="K119" s="26"/>
      <c r="L119" s="57"/>
      <c r="M119" s="57"/>
      <c r="N119" s="57"/>
      <c r="O119" s="133"/>
      <c r="P119" s="29"/>
    </row>
    <row r="120" spans="2:16" s="10" customFormat="1" ht="13.5" customHeight="1" x14ac:dyDescent="0.15">
      <c r="B120" s="55"/>
      <c r="C120" s="72"/>
      <c r="D120" s="58" t="s">
        <v>86</v>
      </c>
      <c r="E120" s="212">
        <f>E124+E127</f>
        <v>111</v>
      </c>
      <c r="F120" s="212">
        <f>F124+F127</f>
        <v>594</v>
      </c>
      <c r="G120" s="213">
        <f t="shared" si="48"/>
        <v>705</v>
      </c>
      <c r="H120" s="137">
        <f>E120/$G$120</f>
        <v>0.1574468085106383</v>
      </c>
      <c r="I120" s="107">
        <f>F120/$G$120</f>
        <v>0.8425531914893617</v>
      </c>
      <c r="J120" s="98"/>
      <c r="K120" s="26"/>
      <c r="L120" s="57"/>
      <c r="M120" s="57"/>
      <c r="N120" s="57"/>
      <c r="O120" s="133"/>
      <c r="P120" s="29"/>
    </row>
    <row r="121" spans="2:16" s="10" customFormat="1" ht="13.5" customHeight="1" x14ac:dyDescent="0.15">
      <c r="B121" s="55"/>
      <c r="C121" s="72" t="s">
        <v>10</v>
      </c>
      <c r="D121" s="74" t="s">
        <v>89</v>
      </c>
      <c r="E121" s="214">
        <f>E125+E128</f>
        <v>122</v>
      </c>
      <c r="F121" s="214">
        <f>F125+F128</f>
        <v>535</v>
      </c>
      <c r="G121" s="215">
        <f t="shared" si="48"/>
        <v>657</v>
      </c>
      <c r="H121" s="138">
        <f>E121/$G$121</f>
        <v>0.18569254185692541</v>
      </c>
      <c r="I121" s="111">
        <f>F121/$G$121</f>
        <v>0.81430745814307459</v>
      </c>
      <c r="J121" s="98"/>
      <c r="K121" s="26"/>
      <c r="L121" s="57"/>
      <c r="M121" s="57"/>
      <c r="N121" s="57"/>
      <c r="O121" s="133"/>
      <c r="P121" s="29"/>
    </row>
    <row r="122" spans="2:16" s="10" customFormat="1" ht="13.5" customHeight="1" x14ac:dyDescent="0.15">
      <c r="B122" s="55"/>
      <c r="C122" s="72"/>
      <c r="D122" s="59" t="s">
        <v>23</v>
      </c>
      <c r="E122" s="224"/>
      <c r="F122" s="224"/>
      <c r="G122" s="216">
        <f>$F$8-G119</f>
        <v>5</v>
      </c>
      <c r="H122" s="139"/>
      <c r="I122" s="115"/>
      <c r="J122" s="98"/>
      <c r="K122" s="26"/>
      <c r="L122" s="57"/>
      <c r="M122" s="57"/>
      <c r="N122" s="57"/>
      <c r="O122" s="133"/>
      <c r="P122" s="29"/>
    </row>
    <row r="123" spans="2:16" s="10" customFormat="1" ht="13.5" customHeight="1" x14ac:dyDescent="0.15">
      <c r="B123" s="55"/>
      <c r="C123" s="68" t="s">
        <v>24</v>
      </c>
      <c r="D123" s="70" t="s">
        <v>10</v>
      </c>
      <c r="E123" s="210">
        <f>E124+E125</f>
        <v>137</v>
      </c>
      <c r="F123" s="210">
        <f>F124+F125</f>
        <v>519</v>
      </c>
      <c r="G123" s="211">
        <f>SUM(E123:F123)</f>
        <v>656</v>
      </c>
      <c r="H123" s="136">
        <f>E123/$G$123</f>
        <v>0.20884146341463414</v>
      </c>
      <c r="I123" s="103">
        <f>F123/$G$123</f>
        <v>0.79115853658536583</v>
      </c>
      <c r="J123" s="98"/>
      <c r="K123" s="26"/>
      <c r="L123" s="57"/>
      <c r="M123" s="57"/>
      <c r="N123" s="57"/>
      <c r="O123" s="133"/>
      <c r="P123" s="29"/>
    </row>
    <row r="124" spans="2:16" s="10" customFormat="1" ht="13.5" customHeight="1" x14ac:dyDescent="0.15">
      <c r="B124" s="55" t="s">
        <v>15</v>
      </c>
      <c r="C124" s="55" t="s">
        <v>13</v>
      </c>
      <c r="D124" s="58" t="s">
        <v>86</v>
      </c>
      <c r="E124" s="322">
        <v>74</v>
      </c>
      <c r="F124" s="322">
        <v>283</v>
      </c>
      <c r="G124" s="213">
        <f t="shared" ref="G124:G131" si="49">SUM(E124:F124)</f>
        <v>357</v>
      </c>
      <c r="H124" s="137">
        <f>E124/$G$124</f>
        <v>0.20728291316526612</v>
      </c>
      <c r="I124" s="107">
        <f>F124/$G$124</f>
        <v>0.79271708683473385</v>
      </c>
      <c r="J124" s="98"/>
      <c r="K124" s="26"/>
      <c r="L124" s="57"/>
      <c r="M124" s="57"/>
      <c r="N124" s="57"/>
      <c r="O124" s="133"/>
      <c r="P124" s="29"/>
    </row>
    <row r="125" spans="2:16" s="10" customFormat="1" ht="13.5" customHeight="1" x14ac:dyDescent="0.15">
      <c r="B125" s="55"/>
      <c r="C125" s="55"/>
      <c r="D125" s="60" t="s">
        <v>89</v>
      </c>
      <c r="E125" s="324">
        <v>63</v>
      </c>
      <c r="F125" s="324">
        <v>236</v>
      </c>
      <c r="G125" s="217">
        <f t="shared" si="49"/>
        <v>299</v>
      </c>
      <c r="H125" s="140">
        <f>E125/$G$125</f>
        <v>0.21070234113712374</v>
      </c>
      <c r="I125" s="119">
        <f>F125/$G$125</f>
        <v>0.78929765886287628</v>
      </c>
      <c r="J125" s="98"/>
      <c r="K125" s="26"/>
      <c r="L125" s="57"/>
      <c r="M125" s="57"/>
      <c r="N125" s="57"/>
      <c r="O125" s="133"/>
      <c r="P125" s="29"/>
    </row>
    <row r="126" spans="2:16" s="10" customFormat="1" ht="13.5" customHeight="1" x14ac:dyDescent="0.15">
      <c r="B126" s="55"/>
      <c r="C126" s="68"/>
      <c r="D126" s="70" t="s">
        <v>10</v>
      </c>
      <c r="E126" s="210">
        <f>E127+E128</f>
        <v>96</v>
      </c>
      <c r="F126" s="210">
        <f>F127+F128</f>
        <v>610</v>
      </c>
      <c r="G126" s="211">
        <f>SUM(E126:F126)</f>
        <v>706</v>
      </c>
      <c r="H126" s="136">
        <f>E126/$G$126</f>
        <v>0.1359773371104816</v>
      </c>
      <c r="I126" s="103">
        <f>F126/$G$126</f>
        <v>0.86402266288951846</v>
      </c>
      <c r="J126" s="98"/>
      <c r="K126" s="26"/>
      <c r="L126" s="57"/>
      <c r="M126" s="57"/>
      <c r="N126" s="57"/>
      <c r="O126" s="133"/>
      <c r="P126" s="29"/>
    </row>
    <row r="127" spans="2:16" s="10" customFormat="1" ht="13.5" customHeight="1" x14ac:dyDescent="0.15">
      <c r="B127" s="55"/>
      <c r="C127" s="55" t="s">
        <v>16</v>
      </c>
      <c r="D127" s="82" t="s">
        <v>86</v>
      </c>
      <c r="E127" s="322">
        <v>37</v>
      </c>
      <c r="F127" s="322">
        <v>311</v>
      </c>
      <c r="G127" s="218">
        <f t="shared" si="49"/>
        <v>348</v>
      </c>
      <c r="H127" s="141">
        <f>E127/$G$127</f>
        <v>0.10632183908045977</v>
      </c>
      <c r="I127" s="123">
        <f>F127/$G$127</f>
        <v>0.89367816091954022</v>
      </c>
      <c r="J127" s="98"/>
      <c r="K127" s="26"/>
      <c r="L127" s="57"/>
      <c r="M127" s="57"/>
      <c r="N127" s="57"/>
      <c r="O127" s="133"/>
      <c r="P127" s="29"/>
    </row>
    <row r="128" spans="2:16" s="10" customFormat="1" ht="13.5" customHeight="1" x14ac:dyDescent="0.15">
      <c r="B128" s="84"/>
      <c r="C128" s="59"/>
      <c r="D128" s="59" t="s">
        <v>89</v>
      </c>
      <c r="E128" s="324">
        <v>59</v>
      </c>
      <c r="F128" s="324">
        <v>299</v>
      </c>
      <c r="G128" s="216">
        <f t="shared" si="49"/>
        <v>358</v>
      </c>
      <c r="H128" s="142">
        <f>E128/$G$128</f>
        <v>0.16480446927374301</v>
      </c>
      <c r="I128" s="127">
        <f>F128/$G$128</f>
        <v>0.83519553072625696</v>
      </c>
      <c r="J128" s="98"/>
      <c r="K128" s="26"/>
      <c r="L128" s="57"/>
      <c r="M128" s="57"/>
      <c r="N128" s="57"/>
      <c r="O128" s="133"/>
      <c r="P128" s="29"/>
    </row>
    <row r="129" spans="2:16" s="10" customFormat="1" ht="13.5" customHeight="1" x14ac:dyDescent="0.15">
      <c r="B129" s="68"/>
      <c r="C129" s="69"/>
      <c r="D129" s="70" t="s">
        <v>10</v>
      </c>
      <c r="E129" s="210">
        <f>E130+E131</f>
        <v>183</v>
      </c>
      <c r="F129" s="210">
        <f>F130+F131</f>
        <v>1083</v>
      </c>
      <c r="G129" s="211">
        <f>SUM(E129:F129)</f>
        <v>1266</v>
      </c>
      <c r="H129" s="136">
        <f>E129/$G$129</f>
        <v>0.14454976303317535</v>
      </c>
      <c r="I129" s="103">
        <f>F129/$G$129</f>
        <v>0.85545023696682465</v>
      </c>
      <c r="J129" s="98"/>
      <c r="K129" s="26"/>
      <c r="L129" s="57"/>
      <c r="M129" s="57"/>
      <c r="N129" s="57"/>
      <c r="O129" s="133"/>
      <c r="P129" s="29"/>
    </row>
    <row r="130" spans="2:16" s="10" customFormat="1" ht="13.5" customHeight="1" x14ac:dyDescent="0.15">
      <c r="B130" s="55"/>
      <c r="C130" s="72"/>
      <c r="D130" s="58" t="s">
        <v>86</v>
      </c>
      <c r="E130" s="322">
        <v>83</v>
      </c>
      <c r="F130" s="322">
        <v>582</v>
      </c>
      <c r="G130" s="213">
        <f t="shared" si="49"/>
        <v>665</v>
      </c>
      <c r="H130" s="137">
        <f>E130/$G$130</f>
        <v>0.12481203007518797</v>
      </c>
      <c r="I130" s="107">
        <f>F130/$G$130</f>
        <v>0.87518796992481207</v>
      </c>
      <c r="J130" s="98"/>
      <c r="K130" s="26"/>
      <c r="L130" s="57"/>
      <c r="M130" s="57"/>
      <c r="N130" s="57"/>
      <c r="O130" s="133"/>
      <c r="P130" s="29"/>
    </row>
    <row r="131" spans="2:16" s="10" customFormat="1" ht="13.5" customHeight="1" x14ac:dyDescent="0.15">
      <c r="B131" s="55" t="s">
        <v>25</v>
      </c>
      <c r="C131" s="26" t="s">
        <v>16</v>
      </c>
      <c r="D131" s="74" t="s">
        <v>89</v>
      </c>
      <c r="E131" s="334">
        <v>100</v>
      </c>
      <c r="F131" s="334">
        <v>501</v>
      </c>
      <c r="G131" s="239">
        <f t="shared" si="49"/>
        <v>601</v>
      </c>
      <c r="H131" s="138">
        <f>E131/$G$131</f>
        <v>0.16638935108153077</v>
      </c>
      <c r="I131" s="112">
        <f>F131/$G$131</f>
        <v>0.83361064891846925</v>
      </c>
      <c r="J131" s="98"/>
      <c r="K131" s="63"/>
      <c r="L131" s="63"/>
      <c r="M131" s="63"/>
      <c r="N131" s="63"/>
      <c r="O131" s="63"/>
    </row>
    <row r="132" spans="2:16" s="10" customFormat="1" ht="13.5" customHeight="1" thickBot="1" x14ac:dyDescent="0.2">
      <c r="B132" s="55"/>
      <c r="C132" s="72"/>
      <c r="D132" s="91" t="s">
        <v>23</v>
      </c>
      <c r="E132" s="225"/>
      <c r="F132" s="225"/>
      <c r="G132" s="240">
        <f>$F$11-G129</f>
        <v>6</v>
      </c>
      <c r="H132" s="196"/>
      <c r="I132" s="208"/>
      <c r="J132" s="98"/>
      <c r="K132" s="63"/>
      <c r="L132" s="63"/>
      <c r="M132" s="63"/>
      <c r="N132" s="63"/>
      <c r="O132" s="63"/>
    </row>
    <row r="133" spans="2:16" s="10" customFormat="1" ht="13.5" customHeight="1" thickTop="1" x14ac:dyDescent="0.15">
      <c r="B133" s="92"/>
      <c r="C133" s="93"/>
      <c r="D133" s="62" t="s">
        <v>10</v>
      </c>
      <c r="E133" s="236">
        <f>E134+E135</f>
        <v>571</v>
      </c>
      <c r="F133" s="236">
        <f>F134+F135</f>
        <v>2885</v>
      </c>
      <c r="G133" s="211">
        <f>SUM(E133:F133)</f>
        <v>3456</v>
      </c>
      <c r="H133" s="248">
        <f>E133/$G$133</f>
        <v>0.16521990740740741</v>
      </c>
      <c r="I133" s="249">
        <f>F133/$G$133</f>
        <v>0.83478009259259256</v>
      </c>
      <c r="J133" s="98"/>
      <c r="K133" s="315"/>
      <c r="L133" s="315"/>
      <c r="M133" s="315"/>
      <c r="N133" s="315"/>
      <c r="O133" s="315"/>
    </row>
    <row r="134" spans="2:16" s="10" customFormat="1" ht="13.5" customHeight="1" x14ac:dyDescent="0.15">
      <c r="B134" s="55"/>
      <c r="C134" s="72"/>
      <c r="D134" s="58" t="s">
        <v>86</v>
      </c>
      <c r="E134" s="219">
        <f>E110+E120+E130</f>
        <v>269</v>
      </c>
      <c r="F134" s="219">
        <f>F110+F120+F130</f>
        <v>1515</v>
      </c>
      <c r="G134" s="213">
        <f>SUM(E134:F134)</f>
        <v>1784</v>
      </c>
      <c r="H134" s="141">
        <f>E134/$G$134</f>
        <v>0.15078475336322869</v>
      </c>
      <c r="I134" s="124">
        <f>F134/$G$134</f>
        <v>0.84921524663677128</v>
      </c>
      <c r="J134" s="98"/>
      <c r="K134" s="57"/>
      <c r="L134" s="57"/>
      <c r="M134" s="57"/>
      <c r="N134" s="57"/>
      <c r="O134" s="57"/>
    </row>
    <row r="135" spans="2:16" s="10" customFormat="1" ht="13.5" customHeight="1" x14ac:dyDescent="0.15">
      <c r="B135" s="96" t="s">
        <v>10</v>
      </c>
      <c r="C135" s="26"/>
      <c r="D135" s="74" t="s">
        <v>89</v>
      </c>
      <c r="E135" s="214">
        <f>E111+E121+E131</f>
        <v>302</v>
      </c>
      <c r="F135" s="214">
        <f>F111+F121+F131</f>
        <v>1370</v>
      </c>
      <c r="G135" s="215">
        <f>SUM(E135:F135)</f>
        <v>1672</v>
      </c>
      <c r="H135" s="138">
        <f>E135/$G$135</f>
        <v>0.18062200956937799</v>
      </c>
      <c r="I135" s="112">
        <f>F135/$G$135</f>
        <v>0.81937799043062198</v>
      </c>
      <c r="J135" s="98"/>
      <c r="K135" s="57"/>
      <c r="L135" s="57"/>
      <c r="M135" s="57"/>
      <c r="N135" s="57"/>
      <c r="O135" s="57"/>
    </row>
    <row r="136" spans="2:16" s="10" customFormat="1" ht="13.5" customHeight="1" x14ac:dyDescent="0.15">
      <c r="B136" s="84"/>
      <c r="C136" s="97"/>
      <c r="D136" s="59" t="s">
        <v>23</v>
      </c>
      <c r="E136" s="224"/>
      <c r="F136" s="224"/>
      <c r="G136" s="216">
        <f>G112+G122+G132</f>
        <v>13</v>
      </c>
      <c r="H136" s="146"/>
      <c r="I136" s="148"/>
      <c r="J136" s="98"/>
      <c r="K136" s="57"/>
      <c r="L136" s="57"/>
      <c r="M136" s="57"/>
      <c r="N136" s="57"/>
      <c r="O136" s="57"/>
    </row>
    <row r="137" spans="2:16" s="10" customFormat="1" ht="13.5" customHeight="1" x14ac:dyDescent="0.15">
      <c r="B137" s="17"/>
      <c r="C137" s="17"/>
      <c r="D137" s="17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</row>
    <row r="138" spans="2:16" s="10" customFormat="1" ht="17.25" customHeight="1" x14ac:dyDescent="0.15">
      <c r="B138" s="65" t="s">
        <v>118</v>
      </c>
      <c r="C138" s="65"/>
      <c r="D138" s="17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</row>
    <row r="139" spans="2:16" s="10" customFormat="1" ht="19.2" x14ac:dyDescent="0.15">
      <c r="B139" s="30" t="s">
        <v>9</v>
      </c>
      <c r="C139" s="11" t="s">
        <v>19</v>
      </c>
      <c r="D139" s="405" t="s">
        <v>20</v>
      </c>
      <c r="E139" s="413" t="s">
        <v>31</v>
      </c>
      <c r="F139" s="413" t="s">
        <v>32</v>
      </c>
      <c r="G139" s="413" t="s">
        <v>33</v>
      </c>
      <c r="H139" s="413" t="s">
        <v>34</v>
      </c>
      <c r="I139" s="413" t="s">
        <v>35</v>
      </c>
      <c r="J139" s="414" t="s">
        <v>36</v>
      </c>
      <c r="K139" s="415" t="s">
        <v>37</v>
      </c>
      <c r="L139" s="415" t="s">
        <v>38</v>
      </c>
      <c r="M139" s="415" t="s">
        <v>39</v>
      </c>
      <c r="N139" s="63"/>
      <c r="O139" s="63"/>
    </row>
    <row r="140" spans="2:16" s="343" customFormat="1" ht="9.9" customHeight="1" x14ac:dyDescent="0.15">
      <c r="B140" s="338"/>
      <c r="C140" s="339"/>
      <c r="D140" s="340" t="s">
        <v>10</v>
      </c>
      <c r="E140" s="387">
        <f t="shared" ref="E140:M140" si="50">E141+E142</f>
        <v>1</v>
      </c>
      <c r="F140" s="387">
        <f t="shared" si="50"/>
        <v>18</v>
      </c>
      <c r="G140" s="387">
        <f t="shared" si="50"/>
        <v>59</v>
      </c>
      <c r="H140" s="387">
        <f t="shared" si="50"/>
        <v>13</v>
      </c>
      <c r="I140" s="387">
        <f t="shared" si="50"/>
        <v>16</v>
      </c>
      <c r="J140" s="388">
        <f t="shared" si="50"/>
        <v>45</v>
      </c>
      <c r="K140" s="388">
        <f t="shared" si="50"/>
        <v>27</v>
      </c>
      <c r="L140" s="388">
        <f t="shared" si="50"/>
        <v>27</v>
      </c>
      <c r="M140" s="388">
        <f t="shared" si="50"/>
        <v>30</v>
      </c>
      <c r="N140" s="342"/>
      <c r="O140" s="342"/>
    </row>
    <row r="141" spans="2:16" s="343" customFormat="1" ht="9.9" customHeight="1" x14ac:dyDescent="0.15">
      <c r="B141" s="345"/>
      <c r="C141" s="346"/>
      <c r="D141" s="347" t="s">
        <v>86</v>
      </c>
      <c r="E141" s="389">
        <f t="shared" ref="E141:M141" si="51">E144+E147</f>
        <v>0</v>
      </c>
      <c r="F141" s="389">
        <f t="shared" si="51"/>
        <v>10</v>
      </c>
      <c r="G141" s="389">
        <f t="shared" si="51"/>
        <v>34</v>
      </c>
      <c r="H141" s="389">
        <f t="shared" si="51"/>
        <v>8</v>
      </c>
      <c r="I141" s="389">
        <f t="shared" si="51"/>
        <v>5</v>
      </c>
      <c r="J141" s="390">
        <f t="shared" si="51"/>
        <v>17</v>
      </c>
      <c r="K141" s="390">
        <f t="shared" si="51"/>
        <v>15</v>
      </c>
      <c r="L141" s="390">
        <f t="shared" si="51"/>
        <v>16</v>
      </c>
      <c r="M141" s="390">
        <f t="shared" si="51"/>
        <v>10</v>
      </c>
      <c r="N141" s="342"/>
      <c r="O141" s="342"/>
    </row>
    <row r="142" spans="2:16" s="343" customFormat="1" ht="9.9" customHeight="1" x14ac:dyDescent="0.15">
      <c r="B142" s="345"/>
      <c r="C142" s="346" t="s">
        <v>10</v>
      </c>
      <c r="D142" s="348" t="s">
        <v>89</v>
      </c>
      <c r="E142" s="391">
        <f t="shared" ref="E142:M142" si="52">E145+E148</f>
        <v>1</v>
      </c>
      <c r="F142" s="391">
        <f t="shared" si="52"/>
        <v>8</v>
      </c>
      <c r="G142" s="391">
        <f t="shared" si="52"/>
        <v>25</v>
      </c>
      <c r="H142" s="391">
        <f t="shared" si="52"/>
        <v>5</v>
      </c>
      <c r="I142" s="391">
        <f t="shared" si="52"/>
        <v>11</v>
      </c>
      <c r="J142" s="392">
        <f t="shared" si="52"/>
        <v>28</v>
      </c>
      <c r="K142" s="392">
        <f t="shared" si="52"/>
        <v>12</v>
      </c>
      <c r="L142" s="392">
        <f t="shared" si="52"/>
        <v>11</v>
      </c>
      <c r="M142" s="392">
        <f t="shared" si="52"/>
        <v>20</v>
      </c>
      <c r="N142" s="342"/>
      <c r="O142" s="342"/>
    </row>
    <row r="143" spans="2:16" s="343" customFormat="1" ht="9.9" customHeight="1" x14ac:dyDescent="0.15">
      <c r="B143" s="345"/>
      <c r="C143" s="338" t="s">
        <v>24</v>
      </c>
      <c r="D143" s="340" t="s">
        <v>10</v>
      </c>
      <c r="E143" s="387">
        <f t="shared" ref="E143:M143" si="53">E144+E145</f>
        <v>1</v>
      </c>
      <c r="F143" s="387">
        <f t="shared" si="53"/>
        <v>9</v>
      </c>
      <c r="G143" s="387">
        <f t="shared" si="53"/>
        <v>31</v>
      </c>
      <c r="H143" s="387">
        <f t="shared" si="53"/>
        <v>3</v>
      </c>
      <c r="I143" s="387">
        <f t="shared" si="53"/>
        <v>10</v>
      </c>
      <c r="J143" s="388">
        <f t="shared" si="53"/>
        <v>17</v>
      </c>
      <c r="K143" s="388">
        <f t="shared" si="53"/>
        <v>15</v>
      </c>
      <c r="L143" s="388">
        <f t="shared" si="53"/>
        <v>12</v>
      </c>
      <c r="M143" s="388">
        <f t="shared" si="53"/>
        <v>15</v>
      </c>
      <c r="N143" s="342"/>
      <c r="O143" s="342"/>
    </row>
    <row r="144" spans="2:16" s="343" customFormat="1" ht="9.9" customHeight="1" x14ac:dyDescent="0.15">
      <c r="B144" s="345" t="s">
        <v>12</v>
      </c>
      <c r="C144" s="345" t="s">
        <v>13</v>
      </c>
      <c r="D144" s="347" t="s">
        <v>86</v>
      </c>
      <c r="E144" s="402">
        <v>0</v>
      </c>
      <c r="F144" s="402">
        <v>4</v>
      </c>
      <c r="G144" s="402">
        <v>17</v>
      </c>
      <c r="H144" s="402">
        <v>3</v>
      </c>
      <c r="I144" s="402">
        <v>3</v>
      </c>
      <c r="J144" s="402">
        <v>6</v>
      </c>
      <c r="K144" s="402">
        <v>9</v>
      </c>
      <c r="L144" s="402">
        <v>9</v>
      </c>
      <c r="M144" s="402">
        <v>6</v>
      </c>
      <c r="N144" s="342"/>
      <c r="O144" s="342"/>
    </row>
    <row r="145" spans="2:15" s="343" customFormat="1" ht="9.9" customHeight="1" x14ac:dyDescent="0.15">
      <c r="B145" s="345"/>
      <c r="C145" s="345"/>
      <c r="D145" s="349" t="s">
        <v>89</v>
      </c>
      <c r="E145" s="403">
        <v>1</v>
      </c>
      <c r="F145" s="403">
        <v>5</v>
      </c>
      <c r="G145" s="403">
        <v>14</v>
      </c>
      <c r="H145" s="403">
        <v>0</v>
      </c>
      <c r="I145" s="403">
        <v>7</v>
      </c>
      <c r="J145" s="403">
        <v>11</v>
      </c>
      <c r="K145" s="403">
        <v>6</v>
      </c>
      <c r="L145" s="403">
        <v>3</v>
      </c>
      <c r="M145" s="403">
        <v>9</v>
      </c>
      <c r="N145" s="342"/>
      <c r="O145" s="342"/>
    </row>
    <row r="146" spans="2:15" s="343" customFormat="1" ht="9.9" customHeight="1" x14ac:dyDescent="0.15">
      <c r="B146" s="345"/>
      <c r="C146" s="338"/>
      <c r="D146" s="340" t="s">
        <v>10</v>
      </c>
      <c r="E146" s="387">
        <f t="shared" ref="E146:M146" si="54">E147+E148</f>
        <v>0</v>
      </c>
      <c r="F146" s="387">
        <f t="shared" si="54"/>
        <v>9</v>
      </c>
      <c r="G146" s="387">
        <f t="shared" si="54"/>
        <v>28</v>
      </c>
      <c r="H146" s="387">
        <f t="shared" si="54"/>
        <v>10</v>
      </c>
      <c r="I146" s="387">
        <f t="shared" si="54"/>
        <v>6</v>
      </c>
      <c r="J146" s="388">
        <f t="shared" si="54"/>
        <v>28</v>
      </c>
      <c r="K146" s="388">
        <f t="shared" si="54"/>
        <v>12</v>
      </c>
      <c r="L146" s="388">
        <f t="shared" si="54"/>
        <v>15</v>
      </c>
      <c r="M146" s="388">
        <f t="shared" si="54"/>
        <v>15</v>
      </c>
      <c r="N146" s="342"/>
      <c r="O146" s="342"/>
    </row>
    <row r="147" spans="2:15" s="343" customFormat="1" ht="9.9" customHeight="1" x14ac:dyDescent="0.15">
      <c r="B147" s="345"/>
      <c r="C147" s="345" t="s">
        <v>14</v>
      </c>
      <c r="D147" s="350" t="s">
        <v>86</v>
      </c>
      <c r="E147" s="402">
        <v>0</v>
      </c>
      <c r="F147" s="402">
        <v>6</v>
      </c>
      <c r="G147" s="402">
        <v>17</v>
      </c>
      <c r="H147" s="402">
        <v>5</v>
      </c>
      <c r="I147" s="402">
        <v>2</v>
      </c>
      <c r="J147" s="402">
        <v>11</v>
      </c>
      <c r="K147" s="402">
        <v>6</v>
      </c>
      <c r="L147" s="402">
        <v>7</v>
      </c>
      <c r="M147" s="402">
        <v>4</v>
      </c>
      <c r="N147" s="342"/>
      <c r="O147" s="342"/>
    </row>
    <row r="148" spans="2:15" s="343" customFormat="1" ht="9.9" customHeight="1" x14ac:dyDescent="0.15">
      <c r="B148" s="351"/>
      <c r="C148" s="352"/>
      <c r="D148" s="352" t="s">
        <v>89</v>
      </c>
      <c r="E148" s="403">
        <v>0</v>
      </c>
      <c r="F148" s="403">
        <v>3</v>
      </c>
      <c r="G148" s="403">
        <v>11</v>
      </c>
      <c r="H148" s="403">
        <v>5</v>
      </c>
      <c r="I148" s="403">
        <v>4</v>
      </c>
      <c r="J148" s="403">
        <v>17</v>
      </c>
      <c r="K148" s="403">
        <v>6</v>
      </c>
      <c r="L148" s="403">
        <v>8</v>
      </c>
      <c r="M148" s="403">
        <v>11</v>
      </c>
      <c r="N148" s="342"/>
      <c r="O148" s="342"/>
    </row>
    <row r="149" spans="2:15" s="343" customFormat="1" ht="9.9" customHeight="1" x14ac:dyDescent="0.15">
      <c r="B149" s="338"/>
      <c r="C149" s="339"/>
      <c r="D149" s="340" t="s">
        <v>10</v>
      </c>
      <c r="E149" s="387">
        <f t="shared" ref="E149:M149" si="55">E150+E151</f>
        <v>13</v>
      </c>
      <c r="F149" s="387">
        <f t="shared" si="55"/>
        <v>36</v>
      </c>
      <c r="G149" s="387">
        <f t="shared" si="55"/>
        <v>45</v>
      </c>
      <c r="H149" s="387">
        <f t="shared" si="55"/>
        <v>53</v>
      </c>
      <c r="I149" s="387">
        <f t="shared" si="55"/>
        <v>13</v>
      </c>
      <c r="J149" s="388">
        <f t="shared" si="55"/>
        <v>75</v>
      </c>
      <c r="K149" s="388">
        <f t="shared" si="55"/>
        <v>31</v>
      </c>
      <c r="L149" s="388">
        <f t="shared" si="55"/>
        <v>64</v>
      </c>
      <c r="M149" s="388">
        <f t="shared" si="55"/>
        <v>41</v>
      </c>
      <c r="N149" s="342"/>
      <c r="O149" s="342"/>
    </row>
    <row r="150" spans="2:15" s="343" customFormat="1" ht="9.9" customHeight="1" x14ac:dyDescent="0.15">
      <c r="B150" s="345"/>
      <c r="C150" s="346"/>
      <c r="D150" s="347" t="s">
        <v>86</v>
      </c>
      <c r="E150" s="389">
        <f t="shared" ref="E150:M150" si="56">E153+E156</f>
        <v>6</v>
      </c>
      <c r="F150" s="389">
        <f t="shared" si="56"/>
        <v>17</v>
      </c>
      <c r="G150" s="389">
        <f t="shared" si="56"/>
        <v>22</v>
      </c>
      <c r="H150" s="389">
        <f t="shared" si="56"/>
        <v>27</v>
      </c>
      <c r="I150" s="389">
        <f t="shared" si="56"/>
        <v>5</v>
      </c>
      <c r="J150" s="390">
        <f t="shared" si="56"/>
        <v>20</v>
      </c>
      <c r="K150" s="390">
        <f t="shared" si="56"/>
        <v>21</v>
      </c>
      <c r="L150" s="390">
        <f t="shared" si="56"/>
        <v>34</v>
      </c>
      <c r="M150" s="390">
        <f t="shared" si="56"/>
        <v>18</v>
      </c>
      <c r="N150" s="342"/>
      <c r="O150" s="342"/>
    </row>
    <row r="151" spans="2:15" s="343" customFormat="1" ht="9.9" customHeight="1" x14ac:dyDescent="0.15">
      <c r="B151" s="345"/>
      <c r="C151" s="346" t="s">
        <v>10</v>
      </c>
      <c r="D151" s="348" t="s">
        <v>89</v>
      </c>
      <c r="E151" s="391">
        <f t="shared" ref="E151:M151" si="57">E154+E157</f>
        <v>7</v>
      </c>
      <c r="F151" s="391">
        <f t="shared" si="57"/>
        <v>19</v>
      </c>
      <c r="G151" s="391">
        <f t="shared" si="57"/>
        <v>23</v>
      </c>
      <c r="H151" s="391">
        <f t="shared" si="57"/>
        <v>26</v>
      </c>
      <c r="I151" s="391">
        <f t="shared" si="57"/>
        <v>8</v>
      </c>
      <c r="J151" s="392">
        <f t="shared" si="57"/>
        <v>55</v>
      </c>
      <c r="K151" s="392">
        <f t="shared" si="57"/>
        <v>10</v>
      </c>
      <c r="L151" s="392">
        <f t="shared" si="57"/>
        <v>30</v>
      </c>
      <c r="M151" s="392">
        <f t="shared" si="57"/>
        <v>23</v>
      </c>
      <c r="N151" s="342"/>
      <c r="O151" s="342"/>
    </row>
    <row r="152" spans="2:15" s="343" customFormat="1" ht="9" customHeight="1" x14ac:dyDescent="0.15">
      <c r="B152" s="345"/>
      <c r="C152" s="338" t="s">
        <v>24</v>
      </c>
      <c r="D152" s="340" t="s">
        <v>10</v>
      </c>
      <c r="E152" s="387">
        <f t="shared" ref="E152:M152" si="58">E153+E154</f>
        <v>10</v>
      </c>
      <c r="F152" s="387">
        <f t="shared" si="58"/>
        <v>24</v>
      </c>
      <c r="G152" s="387">
        <f t="shared" si="58"/>
        <v>32</v>
      </c>
      <c r="H152" s="387">
        <f t="shared" si="58"/>
        <v>27</v>
      </c>
      <c r="I152" s="387">
        <f t="shared" si="58"/>
        <v>8</v>
      </c>
      <c r="J152" s="388">
        <f t="shared" si="58"/>
        <v>40</v>
      </c>
      <c r="K152" s="388">
        <f t="shared" si="58"/>
        <v>18</v>
      </c>
      <c r="L152" s="388">
        <f t="shared" si="58"/>
        <v>45</v>
      </c>
      <c r="M152" s="388">
        <f t="shared" si="58"/>
        <v>23</v>
      </c>
      <c r="N152" s="342"/>
      <c r="O152" s="342"/>
    </row>
    <row r="153" spans="2:15" s="343" customFormat="1" ht="9.9" customHeight="1" x14ac:dyDescent="0.15">
      <c r="B153" s="345" t="s">
        <v>15</v>
      </c>
      <c r="C153" s="345" t="s">
        <v>13</v>
      </c>
      <c r="D153" s="347" t="s">
        <v>86</v>
      </c>
      <c r="E153" s="402">
        <v>5</v>
      </c>
      <c r="F153" s="402">
        <v>16</v>
      </c>
      <c r="G153" s="402">
        <v>17</v>
      </c>
      <c r="H153" s="402">
        <v>16</v>
      </c>
      <c r="I153" s="402">
        <v>4</v>
      </c>
      <c r="J153" s="402">
        <v>13</v>
      </c>
      <c r="K153" s="402">
        <v>13</v>
      </c>
      <c r="L153" s="402">
        <v>27</v>
      </c>
      <c r="M153" s="402">
        <v>12</v>
      </c>
      <c r="N153" s="342"/>
      <c r="O153" s="342"/>
    </row>
    <row r="154" spans="2:15" s="343" customFormat="1" ht="9.9" customHeight="1" x14ac:dyDescent="0.15">
      <c r="B154" s="345"/>
      <c r="C154" s="345"/>
      <c r="D154" s="349" t="s">
        <v>89</v>
      </c>
      <c r="E154" s="403">
        <v>5</v>
      </c>
      <c r="F154" s="403">
        <v>8</v>
      </c>
      <c r="G154" s="403">
        <v>15</v>
      </c>
      <c r="H154" s="403">
        <v>11</v>
      </c>
      <c r="I154" s="403">
        <v>4</v>
      </c>
      <c r="J154" s="403">
        <v>27</v>
      </c>
      <c r="K154" s="403">
        <v>5</v>
      </c>
      <c r="L154" s="403">
        <v>18</v>
      </c>
      <c r="M154" s="403">
        <v>11</v>
      </c>
      <c r="N154" s="342"/>
      <c r="O154" s="342"/>
    </row>
    <row r="155" spans="2:15" s="343" customFormat="1" ht="10.199999999999999" customHeight="1" x14ac:dyDescent="0.15">
      <c r="B155" s="345"/>
      <c r="C155" s="338"/>
      <c r="D155" s="340" t="s">
        <v>10</v>
      </c>
      <c r="E155" s="387">
        <f t="shared" ref="E155:M155" si="59">E156+E157</f>
        <v>3</v>
      </c>
      <c r="F155" s="387">
        <f t="shared" si="59"/>
        <v>12</v>
      </c>
      <c r="G155" s="387">
        <f t="shared" si="59"/>
        <v>13</v>
      </c>
      <c r="H155" s="387">
        <f t="shared" si="59"/>
        <v>26</v>
      </c>
      <c r="I155" s="387">
        <f t="shared" si="59"/>
        <v>5</v>
      </c>
      <c r="J155" s="388">
        <f t="shared" si="59"/>
        <v>35</v>
      </c>
      <c r="K155" s="388">
        <f t="shared" si="59"/>
        <v>13</v>
      </c>
      <c r="L155" s="388">
        <f t="shared" si="59"/>
        <v>19</v>
      </c>
      <c r="M155" s="388">
        <f t="shared" si="59"/>
        <v>18</v>
      </c>
      <c r="N155" s="342"/>
      <c r="O155" s="342"/>
    </row>
    <row r="156" spans="2:15" s="343" customFormat="1" ht="9.9" customHeight="1" x14ac:dyDescent="0.15">
      <c r="B156" s="345"/>
      <c r="C156" s="345" t="s">
        <v>16</v>
      </c>
      <c r="D156" s="350" t="s">
        <v>86</v>
      </c>
      <c r="E156" s="402">
        <v>1</v>
      </c>
      <c r="F156" s="402">
        <v>1</v>
      </c>
      <c r="G156" s="402">
        <v>5</v>
      </c>
      <c r="H156" s="402">
        <v>11</v>
      </c>
      <c r="I156" s="402">
        <v>1</v>
      </c>
      <c r="J156" s="402">
        <v>7</v>
      </c>
      <c r="K156" s="402">
        <v>8</v>
      </c>
      <c r="L156" s="402">
        <v>7</v>
      </c>
      <c r="M156" s="402">
        <v>6</v>
      </c>
      <c r="N156" s="342"/>
      <c r="O156" s="342"/>
    </row>
    <row r="157" spans="2:15" s="343" customFormat="1" ht="9.9" customHeight="1" x14ac:dyDescent="0.15">
      <c r="B157" s="351"/>
      <c r="C157" s="352"/>
      <c r="D157" s="352" t="s">
        <v>89</v>
      </c>
      <c r="E157" s="403">
        <v>2</v>
      </c>
      <c r="F157" s="403">
        <v>11</v>
      </c>
      <c r="G157" s="403">
        <v>8</v>
      </c>
      <c r="H157" s="403">
        <v>15</v>
      </c>
      <c r="I157" s="403">
        <v>4</v>
      </c>
      <c r="J157" s="403">
        <v>28</v>
      </c>
      <c r="K157" s="403">
        <v>5</v>
      </c>
      <c r="L157" s="403">
        <v>12</v>
      </c>
      <c r="M157" s="403">
        <v>12</v>
      </c>
      <c r="N157" s="342"/>
      <c r="O157" s="342"/>
    </row>
    <row r="158" spans="2:15" s="343" customFormat="1" ht="9.9" customHeight="1" x14ac:dyDescent="0.15">
      <c r="B158" s="338"/>
      <c r="C158" s="339"/>
      <c r="D158" s="340" t="s">
        <v>10</v>
      </c>
      <c r="E158" s="387">
        <f t="shared" ref="E158:M158" si="60">E159+E160</f>
        <v>3</v>
      </c>
      <c r="F158" s="387">
        <f t="shared" si="60"/>
        <v>21</v>
      </c>
      <c r="G158" s="387">
        <f t="shared" si="60"/>
        <v>32</v>
      </c>
      <c r="H158" s="387">
        <f t="shared" si="60"/>
        <v>48</v>
      </c>
      <c r="I158" s="387">
        <f t="shared" si="60"/>
        <v>8</v>
      </c>
      <c r="J158" s="388">
        <f t="shared" si="60"/>
        <v>55</v>
      </c>
      <c r="K158" s="388">
        <f t="shared" si="60"/>
        <v>9</v>
      </c>
      <c r="L158" s="388">
        <f t="shared" si="60"/>
        <v>48</v>
      </c>
      <c r="M158" s="388">
        <f t="shared" si="60"/>
        <v>51</v>
      </c>
      <c r="N158" s="342"/>
      <c r="O158" s="342"/>
    </row>
    <row r="159" spans="2:15" s="343" customFormat="1" ht="9.9" customHeight="1" x14ac:dyDescent="0.15">
      <c r="B159" s="345" t="s">
        <v>25</v>
      </c>
      <c r="C159" s="346" t="s">
        <v>16</v>
      </c>
      <c r="D159" s="347" t="s">
        <v>86</v>
      </c>
      <c r="E159" s="402">
        <v>2</v>
      </c>
      <c r="F159" s="402">
        <v>11</v>
      </c>
      <c r="G159" s="402">
        <v>15</v>
      </c>
      <c r="H159" s="402">
        <v>27</v>
      </c>
      <c r="I159" s="402">
        <v>3</v>
      </c>
      <c r="J159" s="402">
        <v>22</v>
      </c>
      <c r="K159" s="402">
        <v>4</v>
      </c>
      <c r="L159" s="402">
        <v>20</v>
      </c>
      <c r="M159" s="402">
        <v>19</v>
      </c>
      <c r="N159" s="342"/>
      <c r="O159" s="342"/>
    </row>
    <row r="160" spans="2:15" s="343" customFormat="1" ht="9.9" customHeight="1" thickBot="1" x14ac:dyDescent="0.2">
      <c r="B160" s="345"/>
      <c r="C160" s="353"/>
      <c r="D160" s="348" t="s">
        <v>89</v>
      </c>
      <c r="E160" s="404">
        <v>1</v>
      </c>
      <c r="F160" s="404">
        <v>10</v>
      </c>
      <c r="G160" s="404">
        <v>17</v>
      </c>
      <c r="H160" s="404">
        <v>21</v>
      </c>
      <c r="I160" s="404">
        <v>5</v>
      </c>
      <c r="J160" s="404">
        <v>33</v>
      </c>
      <c r="K160" s="404">
        <v>5</v>
      </c>
      <c r="L160" s="404">
        <v>28</v>
      </c>
      <c r="M160" s="404">
        <v>32</v>
      </c>
      <c r="N160" s="342"/>
      <c r="O160" s="342"/>
    </row>
    <row r="161" spans="2:15" s="10" customFormat="1" ht="9" customHeight="1" thickTop="1" x14ac:dyDescent="0.15">
      <c r="B161" s="165"/>
      <c r="C161" s="166"/>
      <c r="D161" s="167" t="s">
        <v>10</v>
      </c>
      <c r="E161" s="396">
        <f t="shared" ref="E161:M161" si="61">E162+E163</f>
        <v>17</v>
      </c>
      <c r="F161" s="396">
        <f t="shared" si="61"/>
        <v>75</v>
      </c>
      <c r="G161" s="396">
        <f t="shared" si="61"/>
        <v>136</v>
      </c>
      <c r="H161" s="396">
        <f t="shared" si="61"/>
        <v>114</v>
      </c>
      <c r="I161" s="396">
        <f t="shared" si="61"/>
        <v>37</v>
      </c>
      <c r="J161" s="397">
        <f t="shared" si="61"/>
        <v>175</v>
      </c>
      <c r="K161" s="397">
        <f t="shared" si="61"/>
        <v>67</v>
      </c>
      <c r="L161" s="397">
        <f t="shared" si="61"/>
        <v>139</v>
      </c>
      <c r="M161" s="397">
        <f t="shared" si="61"/>
        <v>122</v>
      </c>
      <c r="N161" s="63"/>
      <c r="O161" s="63"/>
    </row>
    <row r="162" spans="2:15" s="10" customFormat="1" ht="9.9" customHeight="1" x14ac:dyDescent="0.15">
      <c r="B162" s="157"/>
      <c r="C162" s="158"/>
      <c r="D162" s="159" t="s">
        <v>86</v>
      </c>
      <c r="E162" s="398">
        <f t="shared" ref="E162:M162" si="62">E141+E150+E159</f>
        <v>8</v>
      </c>
      <c r="F162" s="398">
        <f t="shared" si="62"/>
        <v>38</v>
      </c>
      <c r="G162" s="398">
        <f t="shared" si="62"/>
        <v>71</v>
      </c>
      <c r="H162" s="398">
        <f t="shared" si="62"/>
        <v>62</v>
      </c>
      <c r="I162" s="398">
        <f t="shared" si="62"/>
        <v>13</v>
      </c>
      <c r="J162" s="399">
        <f t="shared" si="62"/>
        <v>59</v>
      </c>
      <c r="K162" s="399">
        <f t="shared" si="62"/>
        <v>40</v>
      </c>
      <c r="L162" s="399">
        <f t="shared" si="62"/>
        <v>70</v>
      </c>
      <c r="M162" s="399">
        <f t="shared" si="62"/>
        <v>47</v>
      </c>
      <c r="N162" s="63"/>
      <c r="O162" s="63"/>
    </row>
    <row r="163" spans="2:15" s="10" customFormat="1" ht="9.9" customHeight="1" thickBot="1" x14ac:dyDescent="0.2">
      <c r="B163" s="168" t="s">
        <v>10</v>
      </c>
      <c r="C163" s="28"/>
      <c r="D163" s="160" t="s">
        <v>89</v>
      </c>
      <c r="E163" s="400">
        <f t="shared" ref="E163:M163" si="63">E142+E151+E160</f>
        <v>9</v>
      </c>
      <c r="F163" s="400">
        <f t="shared" si="63"/>
        <v>37</v>
      </c>
      <c r="G163" s="400">
        <f t="shared" si="63"/>
        <v>65</v>
      </c>
      <c r="H163" s="400">
        <f t="shared" si="63"/>
        <v>52</v>
      </c>
      <c r="I163" s="400">
        <f t="shared" si="63"/>
        <v>24</v>
      </c>
      <c r="J163" s="401">
        <f t="shared" si="63"/>
        <v>116</v>
      </c>
      <c r="K163" s="401">
        <f t="shared" si="63"/>
        <v>27</v>
      </c>
      <c r="L163" s="401">
        <f t="shared" si="63"/>
        <v>69</v>
      </c>
      <c r="M163" s="401">
        <f t="shared" si="63"/>
        <v>75</v>
      </c>
      <c r="N163" s="63"/>
      <c r="O163" s="63"/>
    </row>
    <row r="164" spans="2:15" s="10" customFormat="1" ht="22.5" customHeight="1" thickTop="1" x14ac:dyDescent="0.15">
      <c r="B164" s="32" t="s">
        <v>9</v>
      </c>
      <c r="C164" s="31" t="s">
        <v>19</v>
      </c>
      <c r="D164" s="407" t="s">
        <v>20</v>
      </c>
      <c r="E164" s="416" t="s">
        <v>31</v>
      </c>
      <c r="F164" s="416" t="s">
        <v>32</v>
      </c>
      <c r="G164" s="416" t="s">
        <v>33</v>
      </c>
      <c r="H164" s="416" t="s">
        <v>34</v>
      </c>
      <c r="I164" s="416" t="s">
        <v>35</v>
      </c>
      <c r="J164" s="417" t="s">
        <v>36</v>
      </c>
      <c r="K164" s="418" t="s">
        <v>37</v>
      </c>
      <c r="L164" s="418" t="s">
        <v>38</v>
      </c>
      <c r="M164" s="418" t="s">
        <v>39</v>
      </c>
      <c r="N164" s="63"/>
      <c r="O164" s="63"/>
    </row>
    <row r="165" spans="2:15" s="10" customFormat="1" ht="9.9" customHeight="1" x14ac:dyDescent="0.15">
      <c r="B165" s="154"/>
      <c r="C165" s="155"/>
      <c r="D165" s="156" t="s">
        <v>10</v>
      </c>
      <c r="E165" s="182">
        <f t="shared" ref="E165:M165" si="64">E140/$E$109</f>
        <v>6.4516129032258064E-3</v>
      </c>
      <c r="F165" s="182">
        <f t="shared" si="64"/>
        <v>0.11612903225806452</v>
      </c>
      <c r="G165" s="182">
        <f t="shared" si="64"/>
        <v>0.38064516129032255</v>
      </c>
      <c r="H165" s="182">
        <f t="shared" si="64"/>
        <v>8.387096774193549E-2</v>
      </c>
      <c r="I165" s="182">
        <f t="shared" si="64"/>
        <v>0.1032258064516129</v>
      </c>
      <c r="J165" s="183">
        <f t="shared" si="64"/>
        <v>0.29032258064516131</v>
      </c>
      <c r="K165" s="183">
        <f t="shared" si="64"/>
        <v>0.17419354838709677</v>
      </c>
      <c r="L165" s="183">
        <f t="shared" si="64"/>
        <v>0.17419354838709677</v>
      </c>
      <c r="M165" s="183">
        <f t="shared" si="64"/>
        <v>0.19354838709677419</v>
      </c>
      <c r="N165" s="63"/>
      <c r="O165" s="63"/>
    </row>
    <row r="166" spans="2:15" s="10" customFormat="1" ht="9.9" customHeight="1" x14ac:dyDescent="0.15">
      <c r="B166" s="157"/>
      <c r="C166" s="158"/>
      <c r="D166" s="159" t="s">
        <v>86</v>
      </c>
      <c r="E166" s="184">
        <f t="shared" ref="E166:M166" si="65">E141/$E$110</f>
        <v>0</v>
      </c>
      <c r="F166" s="184">
        <f t="shared" si="65"/>
        <v>0.13333333333333333</v>
      </c>
      <c r="G166" s="184">
        <f t="shared" si="65"/>
        <v>0.45333333333333331</v>
      </c>
      <c r="H166" s="184">
        <f t="shared" si="65"/>
        <v>0.10666666666666667</v>
      </c>
      <c r="I166" s="184">
        <f t="shared" si="65"/>
        <v>6.6666666666666666E-2</v>
      </c>
      <c r="J166" s="185">
        <f t="shared" si="65"/>
        <v>0.22666666666666666</v>
      </c>
      <c r="K166" s="185">
        <f t="shared" si="65"/>
        <v>0.2</v>
      </c>
      <c r="L166" s="185">
        <f t="shared" si="65"/>
        <v>0.21333333333333335</v>
      </c>
      <c r="M166" s="185">
        <f t="shared" si="65"/>
        <v>0.13333333333333333</v>
      </c>
      <c r="N166" s="63"/>
      <c r="O166" s="63"/>
    </row>
    <row r="167" spans="2:15" s="10" customFormat="1" ht="9.9" customHeight="1" x14ac:dyDescent="0.15">
      <c r="B167" s="157"/>
      <c r="C167" s="158" t="s">
        <v>10</v>
      </c>
      <c r="D167" s="160" t="s">
        <v>89</v>
      </c>
      <c r="E167" s="186">
        <f t="shared" ref="E167:M167" si="66">E142/$E$111</f>
        <v>1.2500000000000001E-2</v>
      </c>
      <c r="F167" s="186">
        <f t="shared" si="66"/>
        <v>0.1</v>
      </c>
      <c r="G167" s="186">
        <f t="shared" si="66"/>
        <v>0.3125</v>
      </c>
      <c r="H167" s="186">
        <f t="shared" si="66"/>
        <v>6.25E-2</v>
      </c>
      <c r="I167" s="186">
        <f t="shared" si="66"/>
        <v>0.13750000000000001</v>
      </c>
      <c r="J167" s="187">
        <f t="shared" si="66"/>
        <v>0.35</v>
      </c>
      <c r="K167" s="187">
        <f t="shared" si="66"/>
        <v>0.15</v>
      </c>
      <c r="L167" s="187">
        <f t="shared" si="66"/>
        <v>0.13750000000000001</v>
      </c>
      <c r="M167" s="187">
        <f t="shared" si="66"/>
        <v>0.25</v>
      </c>
      <c r="N167" s="63"/>
      <c r="O167" s="63"/>
    </row>
    <row r="168" spans="2:15" s="10" customFormat="1" ht="9.9" customHeight="1" x14ac:dyDescent="0.15">
      <c r="B168" s="157"/>
      <c r="C168" s="154" t="s">
        <v>24</v>
      </c>
      <c r="D168" s="156" t="s">
        <v>10</v>
      </c>
      <c r="E168" s="182">
        <f t="shared" ref="E168:M168" si="67">E143/$E$113</f>
        <v>1.4285714285714285E-2</v>
      </c>
      <c r="F168" s="182">
        <f t="shared" si="67"/>
        <v>0.12857142857142856</v>
      </c>
      <c r="G168" s="182">
        <f t="shared" si="67"/>
        <v>0.44285714285714284</v>
      </c>
      <c r="H168" s="182">
        <f t="shared" si="67"/>
        <v>4.2857142857142858E-2</v>
      </c>
      <c r="I168" s="182">
        <f t="shared" si="67"/>
        <v>0.14285714285714285</v>
      </c>
      <c r="J168" s="183">
        <f t="shared" si="67"/>
        <v>0.24285714285714285</v>
      </c>
      <c r="K168" s="183">
        <f t="shared" si="67"/>
        <v>0.21428571428571427</v>
      </c>
      <c r="L168" s="183">
        <f t="shared" si="67"/>
        <v>0.17142857142857143</v>
      </c>
      <c r="M168" s="183">
        <f t="shared" si="67"/>
        <v>0.21428571428571427</v>
      </c>
      <c r="N168" s="63"/>
      <c r="O168" s="63"/>
    </row>
    <row r="169" spans="2:15" s="10" customFormat="1" ht="9.9" customHeight="1" x14ac:dyDescent="0.15">
      <c r="B169" s="157" t="s">
        <v>12</v>
      </c>
      <c r="C169" s="157" t="s">
        <v>13</v>
      </c>
      <c r="D169" s="159" t="s">
        <v>86</v>
      </c>
      <c r="E169" s="184">
        <f t="shared" ref="E169:M169" si="68">E144/$E$114</f>
        <v>0</v>
      </c>
      <c r="F169" s="184">
        <f t="shared" si="68"/>
        <v>0.12121212121212122</v>
      </c>
      <c r="G169" s="184">
        <f t="shared" si="68"/>
        <v>0.51515151515151514</v>
      </c>
      <c r="H169" s="184">
        <f t="shared" si="68"/>
        <v>9.0909090909090912E-2</v>
      </c>
      <c r="I169" s="184">
        <f t="shared" si="68"/>
        <v>9.0909090909090912E-2</v>
      </c>
      <c r="J169" s="185">
        <f t="shared" si="68"/>
        <v>0.18181818181818182</v>
      </c>
      <c r="K169" s="185">
        <f t="shared" si="68"/>
        <v>0.27272727272727271</v>
      </c>
      <c r="L169" s="185">
        <f t="shared" si="68"/>
        <v>0.27272727272727271</v>
      </c>
      <c r="M169" s="185">
        <f t="shared" si="68"/>
        <v>0.18181818181818182</v>
      </c>
      <c r="N169" s="63"/>
      <c r="O169" s="63"/>
    </row>
    <row r="170" spans="2:15" s="10" customFormat="1" ht="9.9" customHeight="1" x14ac:dyDescent="0.15">
      <c r="B170" s="157"/>
      <c r="C170" s="157"/>
      <c r="D170" s="161" t="s">
        <v>89</v>
      </c>
      <c r="E170" s="188">
        <f t="shared" ref="E170:M170" si="69">E145/$E$115</f>
        <v>2.7027027027027029E-2</v>
      </c>
      <c r="F170" s="188">
        <f t="shared" si="69"/>
        <v>0.13513513513513514</v>
      </c>
      <c r="G170" s="188">
        <f t="shared" si="69"/>
        <v>0.3783783783783784</v>
      </c>
      <c r="H170" s="188">
        <f t="shared" si="69"/>
        <v>0</v>
      </c>
      <c r="I170" s="188">
        <f t="shared" si="69"/>
        <v>0.1891891891891892</v>
      </c>
      <c r="J170" s="189">
        <f t="shared" si="69"/>
        <v>0.29729729729729731</v>
      </c>
      <c r="K170" s="189">
        <f t="shared" si="69"/>
        <v>0.16216216216216217</v>
      </c>
      <c r="L170" s="189">
        <f t="shared" si="69"/>
        <v>8.1081081081081086E-2</v>
      </c>
      <c r="M170" s="189">
        <f t="shared" si="69"/>
        <v>0.24324324324324326</v>
      </c>
      <c r="N170" s="63"/>
      <c r="O170" s="63"/>
    </row>
    <row r="171" spans="2:15" s="10" customFormat="1" ht="9.9" customHeight="1" x14ac:dyDescent="0.15">
      <c r="B171" s="157"/>
      <c r="C171" s="154"/>
      <c r="D171" s="156" t="s">
        <v>10</v>
      </c>
      <c r="E171" s="182">
        <f t="shared" ref="E171:M171" si="70">E146/$E$116</f>
        <v>0</v>
      </c>
      <c r="F171" s="182">
        <f t="shared" si="70"/>
        <v>0.10588235294117647</v>
      </c>
      <c r="G171" s="182">
        <f t="shared" si="70"/>
        <v>0.32941176470588235</v>
      </c>
      <c r="H171" s="182">
        <f t="shared" si="70"/>
        <v>0.11764705882352941</v>
      </c>
      <c r="I171" s="182">
        <f t="shared" si="70"/>
        <v>7.0588235294117646E-2</v>
      </c>
      <c r="J171" s="183">
        <f t="shared" si="70"/>
        <v>0.32941176470588235</v>
      </c>
      <c r="K171" s="183">
        <f t="shared" si="70"/>
        <v>0.14117647058823529</v>
      </c>
      <c r="L171" s="183">
        <f t="shared" si="70"/>
        <v>0.17647058823529413</v>
      </c>
      <c r="M171" s="183">
        <f t="shared" si="70"/>
        <v>0.17647058823529413</v>
      </c>
      <c r="N171" s="63"/>
      <c r="O171" s="63"/>
    </row>
    <row r="172" spans="2:15" s="10" customFormat="1" ht="9.9" customHeight="1" x14ac:dyDescent="0.15">
      <c r="B172" s="157"/>
      <c r="C172" s="157" t="s">
        <v>14</v>
      </c>
      <c r="D172" s="162" t="s">
        <v>86</v>
      </c>
      <c r="E172" s="190">
        <f t="shared" ref="E172:M172" si="71">E147/$E$117</f>
        <v>0</v>
      </c>
      <c r="F172" s="190">
        <f t="shared" si="71"/>
        <v>0.14285714285714285</v>
      </c>
      <c r="G172" s="190">
        <f t="shared" si="71"/>
        <v>0.40476190476190477</v>
      </c>
      <c r="H172" s="190">
        <f t="shared" si="71"/>
        <v>0.11904761904761904</v>
      </c>
      <c r="I172" s="190">
        <f t="shared" si="71"/>
        <v>4.7619047619047616E-2</v>
      </c>
      <c r="J172" s="191">
        <f t="shared" si="71"/>
        <v>0.26190476190476192</v>
      </c>
      <c r="K172" s="191">
        <f t="shared" si="71"/>
        <v>0.14285714285714285</v>
      </c>
      <c r="L172" s="191">
        <f t="shared" si="71"/>
        <v>0.16666666666666666</v>
      </c>
      <c r="M172" s="191">
        <f t="shared" si="71"/>
        <v>9.5238095238095233E-2</v>
      </c>
      <c r="N172" s="63"/>
      <c r="O172" s="63"/>
    </row>
    <row r="173" spans="2:15" s="10" customFormat="1" ht="9.9" customHeight="1" x14ac:dyDescent="0.15">
      <c r="B173" s="163"/>
      <c r="C173" s="164"/>
      <c r="D173" s="164" t="s">
        <v>89</v>
      </c>
      <c r="E173" s="192">
        <f t="shared" ref="E173:M173" si="72">E148/$E$118</f>
        <v>0</v>
      </c>
      <c r="F173" s="192">
        <f t="shared" si="72"/>
        <v>6.9767441860465115E-2</v>
      </c>
      <c r="G173" s="192">
        <f t="shared" si="72"/>
        <v>0.2558139534883721</v>
      </c>
      <c r="H173" s="192">
        <f t="shared" si="72"/>
        <v>0.11627906976744186</v>
      </c>
      <c r="I173" s="192">
        <f t="shared" si="72"/>
        <v>9.3023255813953487E-2</v>
      </c>
      <c r="J173" s="193">
        <f t="shared" si="72"/>
        <v>0.39534883720930231</v>
      </c>
      <c r="K173" s="193">
        <f t="shared" si="72"/>
        <v>0.13953488372093023</v>
      </c>
      <c r="L173" s="193">
        <f t="shared" si="72"/>
        <v>0.18604651162790697</v>
      </c>
      <c r="M173" s="193">
        <f t="shared" si="72"/>
        <v>0.2558139534883721</v>
      </c>
      <c r="N173" s="63"/>
      <c r="O173" s="63"/>
    </row>
    <row r="174" spans="2:15" s="10" customFormat="1" ht="9.9" customHeight="1" x14ac:dyDescent="0.15">
      <c r="B174" s="154"/>
      <c r="C174" s="155"/>
      <c r="D174" s="156" t="s">
        <v>10</v>
      </c>
      <c r="E174" s="182">
        <f t="shared" ref="E174:M174" si="73">E149/$E$119</f>
        <v>5.5793991416309016E-2</v>
      </c>
      <c r="F174" s="182">
        <f t="shared" si="73"/>
        <v>0.15450643776824036</v>
      </c>
      <c r="G174" s="182">
        <f t="shared" si="73"/>
        <v>0.19313304721030042</v>
      </c>
      <c r="H174" s="182">
        <f t="shared" si="73"/>
        <v>0.22746781115879827</v>
      </c>
      <c r="I174" s="182">
        <f t="shared" si="73"/>
        <v>5.5793991416309016E-2</v>
      </c>
      <c r="J174" s="183">
        <f t="shared" si="73"/>
        <v>0.32188841201716739</v>
      </c>
      <c r="K174" s="183">
        <f t="shared" si="73"/>
        <v>0.13304721030042918</v>
      </c>
      <c r="L174" s="183">
        <f t="shared" si="73"/>
        <v>0.27467811158798283</v>
      </c>
      <c r="M174" s="183">
        <f t="shared" si="73"/>
        <v>0.17596566523605151</v>
      </c>
      <c r="N174" s="63"/>
      <c r="O174" s="63"/>
    </row>
    <row r="175" spans="2:15" s="10" customFormat="1" ht="9.9" customHeight="1" x14ac:dyDescent="0.15">
      <c r="B175" s="157"/>
      <c r="C175" s="158"/>
      <c r="D175" s="159" t="s">
        <v>86</v>
      </c>
      <c r="E175" s="184">
        <f t="shared" ref="E175:M175" si="74">E150/$E$120</f>
        <v>5.4054054054054057E-2</v>
      </c>
      <c r="F175" s="184">
        <f t="shared" si="74"/>
        <v>0.15315315315315314</v>
      </c>
      <c r="G175" s="184">
        <f t="shared" si="74"/>
        <v>0.1981981981981982</v>
      </c>
      <c r="H175" s="184">
        <f t="shared" si="74"/>
        <v>0.24324324324324326</v>
      </c>
      <c r="I175" s="184">
        <f t="shared" si="74"/>
        <v>4.5045045045045043E-2</v>
      </c>
      <c r="J175" s="185">
        <f t="shared" si="74"/>
        <v>0.18018018018018017</v>
      </c>
      <c r="K175" s="185">
        <f t="shared" si="74"/>
        <v>0.1891891891891892</v>
      </c>
      <c r="L175" s="185">
        <f t="shared" si="74"/>
        <v>0.30630630630630629</v>
      </c>
      <c r="M175" s="185">
        <f t="shared" si="74"/>
        <v>0.16216216216216217</v>
      </c>
      <c r="N175" s="63"/>
      <c r="O175" s="63"/>
    </row>
    <row r="176" spans="2:15" s="10" customFormat="1" ht="9.9" customHeight="1" x14ac:dyDescent="0.15">
      <c r="B176" s="157"/>
      <c r="C176" s="158" t="s">
        <v>10</v>
      </c>
      <c r="D176" s="160" t="s">
        <v>89</v>
      </c>
      <c r="E176" s="186">
        <f t="shared" ref="E176:M176" si="75">E151/$E$121</f>
        <v>5.737704918032787E-2</v>
      </c>
      <c r="F176" s="186">
        <f t="shared" si="75"/>
        <v>0.15573770491803279</v>
      </c>
      <c r="G176" s="186">
        <f t="shared" si="75"/>
        <v>0.18852459016393441</v>
      </c>
      <c r="H176" s="186">
        <f t="shared" si="75"/>
        <v>0.21311475409836064</v>
      </c>
      <c r="I176" s="186">
        <f t="shared" si="75"/>
        <v>6.5573770491803282E-2</v>
      </c>
      <c r="J176" s="187">
        <f t="shared" si="75"/>
        <v>0.45081967213114754</v>
      </c>
      <c r="K176" s="187">
        <f t="shared" si="75"/>
        <v>8.1967213114754092E-2</v>
      </c>
      <c r="L176" s="187">
        <f t="shared" si="75"/>
        <v>0.24590163934426229</v>
      </c>
      <c r="M176" s="187">
        <f t="shared" si="75"/>
        <v>0.18852459016393441</v>
      </c>
      <c r="N176" s="63"/>
      <c r="O176" s="63"/>
    </row>
    <row r="177" spans="2:16" s="10" customFormat="1" ht="9.9" customHeight="1" x14ac:dyDescent="0.15">
      <c r="B177" s="157"/>
      <c r="C177" s="154" t="s">
        <v>24</v>
      </c>
      <c r="D177" s="156" t="s">
        <v>10</v>
      </c>
      <c r="E177" s="182">
        <f t="shared" ref="E177:M177" si="76">E152/$E$123</f>
        <v>7.2992700729927001E-2</v>
      </c>
      <c r="F177" s="182">
        <f t="shared" si="76"/>
        <v>0.17518248175182483</v>
      </c>
      <c r="G177" s="182">
        <f t="shared" si="76"/>
        <v>0.23357664233576642</v>
      </c>
      <c r="H177" s="182">
        <f t="shared" si="76"/>
        <v>0.19708029197080293</v>
      </c>
      <c r="I177" s="182">
        <f t="shared" si="76"/>
        <v>5.8394160583941604E-2</v>
      </c>
      <c r="J177" s="183">
        <f t="shared" si="76"/>
        <v>0.29197080291970801</v>
      </c>
      <c r="K177" s="183">
        <f t="shared" si="76"/>
        <v>0.13138686131386862</v>
      </c>
      <c r="L177" s="183">
        <f t="shared" si="76"/>
        <v>0.32846715328467152</v>
      </c>
      <c r="M177" s="183">
        <f t="shared" si="76"/>
        <v>0.16788321167883211</v>
      </c>
      <c r="N177" s="63"/>
      <c r="O177" s="63"/>
    </row>
    <row r="178" spans="2:16" s="10" customFormat="1" ht="9.9" customHeight="1" x14ac:dyDescent="0.15">
      <c r="B178" s="157" t="s">
        <v>15</v>
      </c>
      <c r="C178" s="157" t="s">
        <v>13</v>
      </c>
      <c r="D178" s="159" t="s">
        <v>86</v>
      </c>
      <c r="E178" s="184">
        <f t="shared" ref="E178:M178" si="77">E153/$E$124</f>
        <v>6.7567567567567571E-2</v>
      </c>
      <c r="F178" s="184">
        <f t="shared" si="77"/>
        <v>0.21621621621621623</v>
      </c>
      <c r="G178" s="184">
        <f t="shared" si="77"/>
        <v>0.22972972972972974</v>
      </c>
      <c r="H178" s="184">
        <f t="shared" si="77"/>
        <v>0.21621621621621623</v>
      </c>
      <c r="I178" s="184">
        <f t="shared" si="77"/>
        <v>5.4054054054054057E-2</v>
      </c>
      <c r="J178" s="185">
        <f t="shared" si="77"/>
        <v>0.17567567567567569</v>
      </c>
      <c r="K178" s="185">
        <f t="shared" si="77"/>
        <v>0.17567567567567569</v>
      </c>
      <c r="L178" s="185">
        <f t="shared" si="77"/>
        <v>0.36486486486486486</v>
      </c>
      <c r="M178" s="185">
        <f t="shared" si="77"/>
        <v>0.16216216216216217</v>
      </c>
      <c r="N178" s="63"/>
      <c r="O178" s="63"/>
    </row>
    <row r="179" spans="2:16" s="10" customFormat="1" ht="9.9" customHeight="1" x14ac:dyDescent="0.15">
      <c r="B179" s="157"/>
      <c r="C179" s="157"/>
      <c r="D179" s="161" t="s">
        <v>89</v>
      </c>
      <c r="E179" s="188">
        <f t="shared" ref="E179:M179" si="78">E154/$E$125</f>
        <v>7.9365079365079361E-2</v>
      </c>
      <c r="F179" s="188">
        <f t="shared" si="78"/>
        <v>0.12698412698412698</v>
      </c>
      <c r="G179" s="188">
        <f t="shared" si="78"/>
        <v>0.23809523809523808</v>
      </c>
      <c r="H179" s="188">
        <f t="shared" si="78"/>
        <v>0.17460317460317459</v>
      </c>
      <c r="I179" s="188">
        <f t="shared" si="78"/>
        <v>6.3492063492063489E-2</v>
      </c>
      <c r="J179" s="189">
        <f t="shared" si="78"/>
        <v>0.42857142857142855</v>
      </c>
      <c r="K179" s="189">
        <f t="shared" si="78"/>
        <v>7.9365079365079361E-2</v>
      </c>
      <c r="L179" s="189">
        <f t="shared" si="78"/>
        <v>0.2857142857142857</v>
      </c>
      <c r="M179" s="189">
        <f t="shared" si="78"/>
        <v>0.17460317460317459</v>
      </c>
      <c r="N179" s="63"/>
      <c r="O179" s="63"/>
    </row>
    <row r="180" spans="2:16" s="10" customFormat="1" ht="9.9" customHeight="1" x14ac:dyDescent="0.15">
      <c r="B180" s="157"/>
      <c r="C180" s="154"/>
      <c r="D180" s="156" t="s">
        <v>10</v>
      </c>
      <c r="E180" s="182">
        <f t="shared" ref="E180:M180" si="79">E155/$E$126</f>
        <v>3.125E-2</v>
      </c>
      <c r="F180" s="182">
        <f t="shared" si="79"/>
        <v>0.125</v>
      </c>
      <c r="G180" s="182">
        <f t="shared" si="79"/>
        <v>0.13541666666666666</v>
      </c>
      <c r="H180" s="182">
        <f t="shared" si="79"/>
        <v>0.27083333333333331</v>
      </c>
      <c r="I180" s="182">
        <f t="shared" si="79"/>
        <v>5.2083333333333336E-2</v>
      </c>
      <c r="J180" s="183">
        <f t="shared" si="79"/>
        <v>0.36458333333333331</v>
      </c>
      <c r="K180" s="183">
        <f t="shared" si="79"/>
        <v>0.13541666666666666</v>
      </c>
      <c r="L180" s="183">
        <f t="shared" si="79"/>
        <v>0.19791666666666666</v>
      </c>
      <c r="M180" s="183">
        <f t="shared" si="79"/>
        <v>0.1875</v>
      </c>
      <c r="N180" s="63"/>
      <c r="O180" s="63"/>
    </row>
    <row r="181" spans="2:16" s="10" customFormat="1" ht="9.9" customHeight="1" x14ac:dyDescent="0.15">
      <c r="B181" s="157"/>
      <c r="C181" s="157" t="s">
        <v>16</v>
      </c>
      <c r="D181" s="162" t="s">
        <v>86</v>
      </c>
      <c r="E181" s="190">
        <f t="shared" ref="E181:M181" si="80">E156/$E$127</f>
        <v>2.7027027027027029E-2</v>
      </c>
      <c r="F181" s="190">
        <f t="shared" si="80"/>
        <v>2.7027027027027029E-2</v>
      </c>
      <c r="G181" s="190">
        <f t="shared" si="80"/>
        <v>0.13513513513513514</v>
      </c>
      <c r="H181" s="190">
        <f t="shared" si="80"/>
        <v>0.29729729729729731</v>
      </c>
      <c r="I181" s="190">
        <f t="shared" si="80"/>
        <v>2.7027027027027029E-2</v>
      </c>
      <c r="J181" s="191">
        <f t="shared" si="80"/>
        <v>0.1891891891891892</v>
      </c>
      <c r="K181" s="191">
        <f t="shared" si="80"/>
        <v>0.21621621621621623</v>
      </c>
      <c r="L181" s="191">
        <f t="shared" si="80"/>
        <v>0.1891891891891892</v>
      </c>
      <c r="M181" s="191">
        <f t="shared" si="80"/>
        <v>0.16216216216216217</v>
      </c>
      <c r="N181" s="63"/>
      <c r="O181" s="63"/>
    </row>
    <row r="182" spans="2:16" s="10" customFormat="1" ht="9.9" customHeight="1" x14ac:dyDescent="0.15">
      <c r="B182" s="163"/>
      <c r="C182" s="164"/>
      <c r="D182" s="164" t="s">
        <v>89</v>
      </c>
      <c r="E182" s="192">
        <f t="shared" ref="E182:M182" si="81">E157/$E$128</f>
        <v>3.3898305084745763E-2</v>
      </c>
      <c r="F182" s="192">
        <f t="shared" si="81"/>
        <v>0.1864406779661017</v>
      </c>
      <c r="G182" s="192">
        <f t="shared" si="81"/>
        <v>0.13559322033898305</v>
      </c>
      <c r="H182" s="192">
        <f t="shared" si="81"/>
        <v>0.25423728813559321</v>
      </c>
      <c r="I182" s="192">
        <f t="shared" si="81"/>
        <v>6.7796610169491525E-2</v>
      </c>
      <c r="J182" s="193">
        <f t="shared" si="81"/>
        <v>0.47457627118644069</v>
      </c>
      <c r="K182" s="193">
        <f t="shared" si="81"/>
        <v>8.4745762711864403E-2</v>
      </c>
      <c r="L182" s="193">
        <f t="shared" si="81"/>
        <v>0.20338983050847459</v>
      </c>
      <c r="M182" s="193">
        <f t="shared" si="81"/>
        <v>0.20338983050847459</v>
      </c>
      <c r="N182" s="63"/>
      <c r="O182" s="63"/>
    </row>
    <row r="183" spans="2:16" s="10" customFormat="1" ht="9.75" customHeight="1" x14ac:dyDescent="0.15">
      <c r="B183" s="154"/>
      <c r="C183" s="155"/>
      <c r="D183" s="156" t="s">
        <v>10</v>
      </c>
      <c r="E183" s="182">
        <f t="shared" ref="E183:M183" si="82">E158/$E$129</f>
        <v>1.6393442622950821E-2</v>
      </c>
      <c r="F183" s="182">
        <f t="shared" si="82"/>
        <v>0.11475409836065574</v>
      </c>
      <c r="G183" s="182">
        <f t="shared" si="82"/>
        <v>0.17486338797814208</v>
      </c>
      <c r="H183" s="182">
        <f t="shared" si="82"/>
        <v>0.26229508196721313</v>
      </c>
      <c r="I183" s="182">
        <f t="shared" si="82"/>
        <v>4.3715846994535519E-2</v>
      </c>
      <c r="J183" s="183">
        <f t="shared" si="82"/>
        <v>0.30054644808743169</v>
      </c>
      <c r="K183" s="183">
        <f t="shared" si="82"/>
        <v>4.9180327868852458E-2</v>
      </c>
      <c r="L183" s="183">
        <f t="shared" si="82"/>
        <v>0.26229508196721313</v>
      </c>
      <c r="M183" s="183">
        <f t="shared" si="82"/>
        <v>0.27868852459016391</v>
      </c>
      <c r="N183" s="63"/>
      <c r="O183" s="63"/>
    </row>
    <row r="184" spans="2:16" s="10" customFormat="1" ht="9.9" customHeight="1" x14ac:dyDescent="0.15">
      <c r="B184" s="157" t="s">
        <v>25</v>
      </c>
      <c r="C184" s="158" t="s">
        <v>16</v>
      </c>
      <c r="D184" s="159" t="s">
        <v>86</v>
      </c>
      <c r="E184" s="184">
        <f t="shared" ref="E184:M184" si="83">E159/$E$130</f>
        <v>2.4096385542168676E-2</v>
      </c>
      <c r="F184" s="184">
        <f t="shared" si="83"/>
        <v>0.13253012048192772</v>
      </c>
      <c r="G184" s="184">
        <f t="shared" si="83"/>
        <v>0.18072289156626506</v>
      </c>
      <c r="H184" s="184">
        <f t="shared" si="83"/>
        <v>0.3253012048192771</v>
      </c>
      <c r="I184" s="184">
        <f t="shared" si="83"/>
        <v>3.614457831325301E-2</v>
      </c>
      <c r="J184" s="185">
        <f t="shared" si="83"/>
        <v>0.26506024096385544</v>
      </c>
      <c r="K184" s="185">
        <f t="shared" si="83"/>
        <v>4.8192771084337352E-2</v>
      </c>
      <c r="L184" s="185">
        <f t="shared" si="83"/>
        <v>0.24096385542168675</v>
      </c>
      <c r="M184" s="185">
        <f t="shared" si="83"/>
        <v>0.2289156626506024</v>
      </c>
      <c r="N184" s="63"/>
      <c r="O184" s="63"/>
    </row>
    <row r="185" spans="2:16" s="10" customFormat="1" ht="9.9" customHeight="1" thickBot="1" x14ac:dyDescent="0.2">
      <c r="B185" s="157"/>
      <c r="C185" s="28"/>
      <c r="D185" s="160" t="s">
        <v>89</v>
      </c>
      <c r="E185" s="186">
        <f t="shared" ref="E185:M185" si="84">E160/$E$131</f>
        <v>0.01</v>
      </c>
      <c r="F185" s="186">
        <f t="shared" si="84"/>
        <v>0.1</v>
      </c>
      <c r="G185" s="186">
        <f t="shared" si="84"/>
        <v>0.17</v>
      </c>
      <c r="H185" s="186">
        <f t="shared" si="84"/>
        <v>0.21</v>
      </c>
      <c r="I185" s="186">
        <f t="shared" si="84"/>
        <v>0.05</v>
      </c>
      <c r="J185" s="187">
        <f t="shared" si="84"/>
        <v>0.33</v>
      </c>
      <c r="K185" s="187">
        <f t="shared" si="84"/>
        <v>0.05</v>
      </c>
      <c r="L185" s="187">
        <f t="shared" si="84"/>
        <v>0.28000000000000003</v>
      </c>
      <c r="M185" s="187">
        <f t="shared" si="84"/>
        <v>0.32</v>
      </c>
      <c r="N185" s="63"/>
      <c r="O185" s="63"/>
    </row>
    <row r="186" spans="2:16" s="10" customFormat="1" ht="12" customHeight="1" thickTop="1" x14ac:dyDescent="0.15">
      <c r="B186" s="165"/>
      <c r="C186" s="166"/>
      <c r="D186" s="167" t="s">
        <v>10</v>
      </c>
      <c r="E186" s="194">
        <f t="shared" ref="E186:M186" si="85">E161/$E$133</f>
        <v>2.9772329246935202E-2</v>
      </c>
      <c r="F186" s="194">
        <f t="shared" si="85"/>
        <v>0.13134851138353765</v>
      </c>
      <c r="G186" s="194">
        <f t="shared" si="85"/>
        <v>0.23817863397548161</v>
      </c>
      <c r="H186" s="194">
        <f t="shared" si="85"/>
        <v>0.19964973730297722</v>
      </c>
      <c r="I186" s="194">
        <f t="shared" si="85"/>
        <v>6.4798598949211902E-2</v>
      </c>
      <c r="J186" s="195">
        <f t="shared" si="85"/>
        <v>0.30647985989492121</v>
      </c>
      <c r="K186" s="195">
        <f t="shared" si="85"/>
        <v>0.11733800350262696</v>
      </c>
      <c r="L186" s="195">
        <f t="shared" si="85"/>
        <v>0.24343257443082311</v>
      </c>
      <c r="M186" s="195">
        <f t="shared" si="85"/>
        <v>0.2136602451838879</v>
      </c>
      <c r="N186" s="63"/>
      <c r="O186" s="63"/>
    </row>
    <row r="187" spans="2:16" s="10" customFormat="1" ht="9.9" customHeight="1" x14ac:dyDescent="0.15">
      <c r="B187" s="157"/>
      <c r="C187" s="158"/>
      <c r="D187" s="159" t="s">
        <v>86</v>
      </c>
      <c r="E187" s="184">
        <f t="shared" ref="E187:M187" si="86">E162/$E$134</f>
        <v>2.9739776951672861E-2</v>
      </c>
      <c r="F187" s="184">
        <f t="shared" si="86"/>
        <v>0.14126394052044611</v>
      </c>
      <c r="G187" s="184">
        <f t="shared" si="86"/>
        <v>0.26394052044609667</v>
      </c>
      <c r="H187" s="184">
        <f t="shared" si="86"/>
        <v>0.23048327137546468</v>
      </c>
      <c r="I187" s="184">
        <f t="shared" si="86"/>
        <v>4.8327137546468404E-2</v>
      </c>
      <c r="J187" s="185">
        <f t="shared" si="86"/>
        <v>0.21933085501858737</v>
      </c>
      <c r="K187" s="185">
        <f t="shared" si="86"/>
        <v>0.14869888475836432</v>
      </c>
      <c r="L187" s="185">
        <f t="shared" si="86"/>
        <v>0.26022304832713755</v>
      </c>
      <c r="M187" s="185">
        <f t="shared" si="86"/>
        <v>0.17472118959107807</v>
      </c>
      <c r="N187" s="63"/>
      <c r="O187" s="63"/>
    </row>
    <row r="188" spans="2:16" s="10" customFormat="1" ht="9.9" customHeight="1" x14ac:dyDescent="0.15">
      <c r="B188" s="169" t="s">
        <v>10</v>
      </c>
      <c r="C188" s="170"/>
      <c r="D188" s="161" t="s">
        <v>89</v>
      </c>
      <c r="E188" s="188">
        <f t="shared" ref="E188:M188" si="87">E163/$E$135</f>
        <v>2.9801324503311258E-2</v>
      </c>
      <c r="F188" s="188">
        <f t="shared" si="87"/>
        <v>0.12251655629139073</v>
      </c>
      <c r="G188" s="188">
        <f t="shared" si="87"/>
        <v>0.21523178807947019</v>
      </c>
      <c r="H188" s="188">
        <f t="shared" si="87"/>
        <v>0.17218543046357615</v>
      </c>
      <c r="I188" s="188">
        <f t="shared" si="87"/>
        <v>7.9470198675496692E-2</v>
      </c>
      <c r="J188" s="189">
        <f t="shared" si="87"/>
        <v>0.38410596026490068</v>
      </c>
      <c r="K188" s="189">
        <f t="shared" si="87"/>
        <v>8.9403973509933773E-2</v>
      </c>
      <c r="L188" s="189">
        <f t="shared" si="87"/>
        <v>0.22847682119205298</v>
      </c>
      <c r="M188" s="189">
        <f t="shared" si="87"/>
        <v>0.24834437086092714</v>
      </c>
      <c r="N188" s="63"/>
      <c r="O188" s="63"/>
    </row>
    <row r="189" spans="2:16" s="10" customFormat="1" ht="13.5" customHeight="1" x14ac:dyDescent="0.15">
      <c r="B189" s="17"/>
      <c r="C189" s="17"/>
      <c r="D189" s="17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</row>
    <row r="190" spans="2:16" s="10" customFormat="1" ht="13.5" customHeight="1" x14ac:dyDescent="0.15">
      <c r="B190" s="65" t="s">
        <v>40</v>
      </c>
      <c r="C190" s="17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</row>
    <row r="191" spans="2:16" s="10" customFormat="1" ht="19.2" x14ac:dyDescent="0.15">
      <c r="B191" s="30" t="s">
        <v>9</v>
      </c>
      <c r="C191" s="11" t="s">
        <v>19</v>
      </c>
      <c r="D191" s="405" t="s">
        <v>20</v>
      </c>
      <c r="E191" s="6" t="s">
        <v>92</v>
      </c>
      <c r="F191" s="6" t="s">
        <v>97</v>
      </c>
      <c r="G191" s="6" t="s">
        <v>99</v>
      </c>
      <c r="H191" s="6" t="s">
        <v>41</v>
      </c>
      <c r="I191" s="6" t="s">
        <v>42</v>
      </c>
      <c r="J191" s="7" t="s">
        <v>10</v>
      </c>
      <c r="K191" s="6" t="s">
        <v>92</v>
      </c>
      <c r="L191" s="6" t="s">
        <v>97</v>
      </c>
      <c r="M191" s="6" t="s">
        <v>99</v>
      </c>
      <c r="N191" s="6" t="s">
        <v>41</v>
      </c>
      <c r="O191" s="5" t="s">
        <v>42</v>
      </c>
      <c r="P191" s="314"/>
    </row>
    <row r="192" spans="2:16" s="10" customFormat="1" ht="13.5" customHeight="1" x14ac:dyDescent="0.15">
      <c r="B192" s="68"/>
      <c r="C192" s="69"/>
      <c r="D192" s="70" t="s">
        <v>10</v>
      </c>
      <c r="E192" s="210">
        <f>SUM(E193:E194)</f>
        <v>380</v>
      </c>
      <c r="F192" s="210">
        <f>SUM(F193:F194)</f>
        <v>365</v>
      </c>
      <c r="G192" s="210">
        <f>SUM(G193:G194)</f>
        <v>71</v>
      </c>
      <c r="H192" s="210">
        <f>SUM(H193:H194)</f>
        <v>14</v>
      </c>
      <c r="I192" s="210">
        <f>SUM(I193:I194)</f>
        <v>0</v>
      </c>
      <c r="J192" s="211">
        <f>SUM(E192:I192)</f>
        <v>830</v>
      </c>
      <c r="K192" s="136">
        <f>E192/$J$192</f>
        <v>0.45783132530120479</v>
      </c>
      <c r="L192" s="136">
        <f>F192/$J$192</f>
        <v>0.43975903614457829</v>
      </c>
      <c r="M192" s="136">
        <f>G192/$J$192</f>
        <v>8.5542168674698799E-2</v>
      </c>
      <c r="N192" s="136">
        <f>H192/$J$192</f>
        <v>1.6867469879518072E-2</v>
      </c>
      <c r="O192" s="103">
        <f>I192/$J$192</f>
        <v>0</v>
      </c>
      <c r="P192" s="47"/>
    </row>
    <row r="193" spans="2:16" s="10" customFormat="1" ht="13.5" customHeight="1" x14ac:dyDescent="0.15">
      <c r="B193" s="55"/>
      <c r="C193" s="72"/>
      <c r="D193" s="58" t="s">
        <v>86</v>
      </c>
      <c r="E193" s="212">
        <f t="shared" ref="E193:I194" si="88">E197+E200</f>
        <v>188</v>
      </c>
      <c r="F193" s="212">
        <f t="shared" si="88"/>
        <v>191</v>
      </c>
      <c r="G193" s="212">
        <f t="shared" si="88"/>
        <v>27</v>
      </c>
      <c r="H193" s="212">
        <f t="shared" si="88"/>
        <v>10</v>
      </c>
      <c r="I193" s="212">
        <f t="shared" si="88"/>
        <v>0</v>
      </c>
      <c r="J193" s="213">
        <f>SUM(E193:I193)</f>
        <v>416</v>
      </c>
      <c r="K193" s="137">
        <f>E193/$J$193</f>
        <v>0.45192307692307693</v>
      </c>
      <c r="L193" s="137">
        <f>F193/$J$193</f>
        <v>0.45913461538461536</v>
      </c>
      <c r="M193" s="137">
        <f>G193/$J$193</f>
        <v>6.4903846153846159E-2</v>
      </c>
      <c r="N193" s="137">
        <f>H193/$J$193</f>
        <v>2.403846153846154E-2</v>
      </c>
      <c r="O193" s="107">
        <f>I193/$J$193</f>
        <v>0</v>
      </c>
      <c r="P193" s="47"/>
    </row>
    <row r="194" spans="2:16" s="10" customFormat="1" ht="13.5" customHeight="1" x14ac:dyDescent="0.15">
      <c r="B194" s="55"/>
      <c r="C194" s="72" t="s">
        <v>10</v>
      </c>
      <c r="D194" s="74" t="s">
        <v>89</v>
      </c>
      <c r="E194" s="214">
        <f t="shared" si="88"/>
        <v>192</v>
      </c>
      <c r="F194" s="214">
        <f t="shared" si="88"/>
        <v>174</v>
      </c>
      <c r="G194" s="214">
        <f t="shared" si="88"/>
        <v>44</v>
      </c>
      <c r="H194" s="214">
        <f t="shared" si="88"/>
        <v>4</v>
      </c>
      <c r="I194" s="214">
        <f t="shared" si="88"/>
        <v>0</v>
      </c>
      <c r="J194" s="215">
        <f>SUM(E194:I194)</f>
        <v>414</v>
      </c>
      <c r="K194" s="138">
        <f>E194/$J$194</f>
        <v>0.46376811594202899</v>
      </c>
      <c r="L194" s="138">
        <f>F194/$J$194</f>
        <v>0.42028985507246375</v>
      </c>
      <c r="M194" s="138">
        <f>G194/$J$194</f>
        <v>0.10628019323671498</v>
      </c>
      <c r="N194" s="138">
        <f>H194/$J$194</f>
        <v>9.6618357487922701E-3</v>
      </c>
      <c r="O194" s="111">
        <f>I194/$J$194</f>
        <v>0</v>
      </c>
      <c r="P194" s="47"/>
    </row>
    <row r="195" spans="2:16" s="10" customFormat="1" ht="13.5" customHeight="1" x14ac:dyDescent="0.15">
      <c r="B195" s="55"/>
      <c r="C195" s="72"/>
      <c r="D195" s="59" t="s">
        <v>23</v>
      </c>
      <c r="E195" s="356"/>
      <c r="F195" s="356"/>
      <c r="G195" s="356"/>
      <c r="H195" s="356"/>
      <c r="I195" s="356"/>
      <c r="J195" s="216">
        <f>$F$5-J192</f>
        <v>0</v>
      </c>
      <c r="K195" s="357"/>
      <c r="L195" s="357"/>
      <c r="M195" s="357"/>
      <c r="N195" s="357"/>
      <c r="O195" s="358"/>
      <c r="P195" s="47"/>
    </row>
    <row r="196" spans="2:16" s="10" customFormat="1" ht="13.5" customHeight="1" x14ac:dyDescent="0.15">
      <c r="B196" s="55"/>
      <c r="C196" s="68" t="s">
        <v>24</v>
      </c>
      <c r="D196" s="70" t="s">
        <v>10</v>
      </c>
      <c r="E196" s="210">
        <f>SUM(E197:E198)</f>
        <v>174</v>
      </c>
      <c r="F196" s="210">
        <f>SUM(F197:F198)</f>
        <v>165</v>
      </c>
      <c r="G196" s="210">
        <f>SUM(G197:G198)</f>
        <v>23</v>
      </c>
      <c r="H196" s="210">
        <f>SUM(H197:H198)</f>
        <v>4</v>
      </c>
      <c r="I196" s="210">
        <f>SUM(I197:I198)</f>
        <v>0</v>
      </c>
      <c r="J196" s="211">
        <f t="shared" ref="J196:J204" si="89">SUM(E196:I196)</f>
        <v>366</v>
      </c>
      <c r="K196" s="136">
        <f>E196/$J$196</f>
        <v>0.47540983606557374</v>
      </c>
      <c r="L196" s="136">
        <f>F196/$J$196</f>
        <v>0.45081967213114754</v>
      </c>
      <c r="M196" s="136">
        <f>G196/$J$196</f>
        <v>6.2841530054644809E-2</v>
      </c>
      <c r="N196" s="136">
        <f>H196/$J$196</f>
        <v>1.092896174863388E-2</v>
      </c>
      <c r="O196" s="103">
        <f>I196/$J$196</f>
        <v>0</v>
      </c>
      <c r="P196" s="47"/>
    </row>
    <row r="197" spans="2:16" s="10" customFormat="1" ht="13.5" customHeight="1" x14ac:dyDescent="0.15">
      <c r="B197" s="55" t="s">
        <v>12</v>
      </c>
      <c r="C197" s="55" t="s">
        <v>13</v>
      </c>
      <c r="D197" s="58" t="s">
        <v>86</v>
      </c>
      <c r="E197" s="420">
        <v>77</v>
      </c>
      <c r="F197" s="420">
        <v>93</v>
      </c>
      <c r="G197" s="420">
        <v>6</v>
      </c>
      <c r="H197" s="420">
        <v>2</v>
      </c>
      <c r="I197" s="420">
        <v>0</v>
      </c>
      <c r="J197" s="213">
        <f t="shared" si="89"/>
        <v>178</v>
      </c>
      <c r="K197" s="137">
        <f>E197/$J$197</f>
        <v>0.43258426966292135</v>
      </c>
      <c r="L197" s="137">
        <f>F197/$J$197</f>
        <v>0.52247191011235961</v>
      </c>
      <c r="M197" s="137">
        <f>G197/$J$197</f>
        <v>3.3707865168539325E-2</v>
      </c>
      <c r="N197" s="137">
        <f>H197/$J$197</f>
        <v>1.1235955056179775E-2</v>
      </c>
      <c r="O197" s="107">
        <f>I197/$J$197</f>
        <v>0</v>
      </c>
      <c r="P197" s="47"/>
    </row>
    <row r="198" spans="2:16" s="10" customFormat="1" ht="13.5" customHeight="1" x14ac:dyDescent="0.15">
      <c r="B198" s="55"/>
      <c r="C198" s="55"/>
      <c r="D198" s="60" t="s">
        <v>89</v>
      </c>
      <c r="E198" s="421">
        <v>97</v>
      </c>
      <c r="F198" s="421">
        <v>72</v>
      </c>
      <c r="G198" s="421">
        <v>17</v>
      </c>
      <c r="H198" s="421">
        <v>2</v>
      </c>
      <c r="I198" s="421">
        <v>0</v>
      </c>
      <c r="J198" s="217">
        <f t="shared" si="89"/>
        <v>188</v>
      </c>
      <c r="K198" s="140">
        <f>E198/$J$198</f>
        <v>0.51595744680851063</v>
      </c>
      <c r="L198" s="140">
        <f>F198/$J$198</f>
        <v>0.38297872340425532</v>
      </c>
      <c r="M198" s="140">
        <f>G198/$J$198</f>
        <v>9.0425531914893623E-2</v>
      </c>
      <c r="N198" s="140">
        <f>H198/$J$198</f>
        <v>1.0638297872340425E-2</v>
      </c>
      <c r="O198" s="119">
        <f>I198/$J$198</f>
        <v>0</v>
      </c>
      <c r="P198" s="47"/>
    </row>
    <row r="199" spans="2:16" s="10" customFormat="1" ht="13.5" customHeight="1" x14ac:dyDescent="0.15">
      <c r="B199" s="55"/>
      <c r="C199" s="68"/>
      <c r="D199" s="70" t="s">
        <v>10</v>
      </c>
      <c r="E199" s="210">
        <f>SUM(E200:E201)</f>
        <v>206</v>
      </c>
      <c r="F199" s="210">
        <f>SUM(F200:F201)</f>
        <v>200</v>
      </c>
      <c r="G199" s="210">
        <f>SUM(G200:G201)</f>
        <v>48</v>
      </c>
      <c r="H199" s="210">
        <f>SUM(H200:H201)</f>
        <v>10</v>
      </c>
      <c r="I199" s="210">
        <f>SUM(I200:I201)</f>
        <v>0</v>
      </c>
      <c r="J199" s="211">
        <f t="shared" si="89"/>
        <v>464</v>
      </c>
      <c r="K199" s="136">
        <f>E199/$J$199</f>
        <v>0.44396551724137934</v>
      </c>
      <c r="L199" s="136">
        <f>F199/$J$199</f>
        <v>0.43103448275862066</v>
      </c>
      <c r="M199" s="136">
        <f>G199/$J$199</f>
        <v>0.10344827586206896</v>
      </c>
      <c r="N199" s="136">
        <f>H199/$J$199</f>
        <v>2.1551724137931036E-2</v>
      </c>
      <c r="O199" s="103">
        <f>I199/$J$199</f>
        <v>0</v>
      </c>
      <c r="P199" s="47"/>
    </row>
    <row r="200" spans="2:16" s="10" customFormat="1" ht="13.5" customHeight="1" x14ac:dyDescent="0.15">
      <c r="B200" s="55"/>
      <c r="C200" s="55" t="s">
        <v>14</v>
      </c>
      <c r="D200" s="82" t="s">
        <v>86</v>
      </c>
      <c r="E200" s="420">
        <v>111</v>
      </c>
      <c r="F200" s="420">
        <v>98</v>
      </c>
      <c r="G200" s="420">
        <v>21</v>
      </c>
      <c r="H200" s="420">
        <v>8</v>
      </c>
      <c r="I200" s="420">
        <v>0</v>
      </c>
      <c r="J200" s="218">
        <f t="shared" si="89"/>
        <v>238</v>
      </c>
      <c r="K200" s="141">
        <f>E200/$J$200</f>
        <v>0.46638655462184875</v>
      </c>
      <c r="L200" s="141">
        <f>F200/$J$200</f>
        <v>0.41176470588235292</v>
      </c>
      <c r="M200" s="141">
        <f>G200/$J$200</f>
        <v>8.8235294117647065E-2</v>
      </c>
      <c r="N200" s="141">
        <f>H200/$J$200</f>
        <v>3.3613445378151259E-2</v>
      </c>
      <c r="O200" s="123">
        <f>I200/$J$200</f>
        <v>0</v>
      </c>
      <c r="P200" s="47"/>
    </row>
    <row r="201" spans="2:16" s="10" customFormat="1" ht="13.5" customHeight="1" x14ac:dyDescent="0.15">
      <c r="B201" s="84"/>
      <c r="C201" s="59"/>
      <c r="D201" s="59" t="s">
        <v>89</v>
      </c>
      <c r="E201" s="421">
        <v>95</v>
      </c>
      <c r="F201" s="421">
        <v>102</v>
      </c>
      <c r="G201" s="421">
        <v>27</v>
      </c>
      <c r="H201" s="421">
        <v>2</v>
      </c>
      <c r="I201" s="421">
        <v>0</v>
      </c>
      <c r="J201" s="216">
        <f t="shared" si="89"/>
        <v>226</v>
      </c>
      <c r="K201" s="142">
        <f>E201/$J$201</f>
        <v>0.42035398230088494</v>
      </c>
      <c r="L201" s="142">
        <f>F201/$J$201</f>
        <v>0.45132743362831856</v>
      </c>
      <c r="M201" s="142">
        <f>G201/$J$201</f>
        <v>0.11946902654867257</v>
      </c>
      <c r="N201" s="142">
        <f>H201/$J$201</f>
        <v>8.8495575221238937E-3</v>
      </c>
      <c r="O201" s="127">
        <f>I201/$J$201</f>
        <v>0</v>
      </c>
      <c r="P201" s="47"/>
    </row>
    <row r="202" spans="2:16" s="10" customFormat="1" ht="13.5" customHeight="1" x14ac:dyDescent="0.15">
      <c r="B202" s="68"/>
      <c r="C202" s="69"/>
      <c r="D202" s="70" t="s">
        <v>10</v>
      </c>
      <c r="E202" s="210">
        <f>SUM(E203:E204)</f>
        <v>669</v>
      </c>
      <c r="F202" s="210">
        <f>SUM(F203:F204)</f>
        <v>613</v>
      </c>
      <c r="G202" s="210">
        <f>SUM(G203:G204)</f>
        <v>73</v>
      </c>
      <c r="H202" s="210">
        <f>SUM(H203:H204)</f>
        <v>8</v>
      </c>
      <c r="I202" s="210">
        <f>SUM(I203:I204)</f>
        <v>0</v>
      </c>
      <c r="J202" s="211">
        <f t="shared" si="89"/>
        <v>1363</v>
      </c>
      <c r="K202" s="136">
        <f>E202/$J$202</f>
        <v>0.49082905355832723</v>
      </c>
      <c r="L202" s="136">
        <f>F202/$J$202</f>
        <v>0.44974321349963314</v>
      </c>
      <c r="M202" s="136">
        <f>G202/$J$202</f>
        <v>5.355832721936904E-2</v>
      </c>
      <c r="N202" s="136">
        <f>H202/$J$202</f>
        <v>5.8694057226705799E-3</v>
      </c>
      <c r="O202" s="103">
        <f>I202/$J$202</f>
        <v>0</v>
      </c>
      <c r="P202" s="47"/>
    </row>
    <row r="203" spans="2:16" s="10" customFormat="1" ht="13.5" customHeight="1" x14ac:dyDescent="0.15">
      <c r="B203" s="55"/>
      <c r="C203" s="72"/>
      <c r="D203" s="58" t="s">
        <v>86</v>
      </c>
      <c r="E203" s="212">
        <f t="shared" ref="E203:I204" si="90">E207+E210</f>
        <v>325</v>
      </c>
      <c r="F203" s="212">
        <f t="shared" si="90"/>
        <v>327</v>
      </c>
      <c r="G203" s="212">
        <f t="shared" si="90"/>
        <v>47</v>
      </c>
      <c r="H203" s="212">
        <f t="shared" si="90"/>
        <v>7</v>
      </c>
      <c r="I203" s="212">
        <f t="shared" si="90"/>
        <v>0</v>
      </c>
      <c r="J203" s="213">
        <f t="shared" si="89"/>
        <v>706</v>
      </c>
      <c r="K203" s="137">
        <f>E203/$J$203</f>
        <v>0.46033994334277623</v>
      </c>
      <c r="L203" s="137">
        <f>F203/$J$203</f>
        <v>0.46317280453257792</v>
      </c>
      <c r="M203" s="137">
        <f>G203/$J$203</f>
        <v>6.6572237960339939E-2</v>
      </c>
      <c r="N203" s="137">
        <f>H203/$J$203</f>
        <v>9.9150141643059488E-3</v>
      </c>
      <c r="O203" s="107">
        <f>I203/$J$203</f>
        <v>0</v>
      </c>
      <c r="P203" s="47"/>
    </row>
    <row r="204" spans="2:16" s="10" customFormat="1" ht="13.5" customHeight="1" x14ac:dyDescent="0.15">
      <c r="B204" s="55"/>
      <c r="C204" s="72" t="s">
        <v>10</v>
      </c>
      <c r="D204" s="74" t="s">
        <v>89</v>
      </c>
      <c r="E204" s="214">
        <f t="shared" si="90"/>
        <v>344</v>
      </c>
      <c r="F204" s="214">
        <f t="shared" si="90"/>
        <v>286</v>
      </c>
      <c r="G204" s="214">
        <f t="shared" si="90"/>
        <v>26</v>
      </c>
      <c r="H204" s="214">
        <f t="shared" si="90"/>
        <v>1</v>
      </c>
      <c r="I204" s="214">
        <f t="shared" si="90"/>
        <v>0</v>
      </c>
      <c r="J204" s="215">
        <f t="shared" si="89"/>
        <v>657</v>
      </c>
      <c r="K204" s="138">
        <f>E204/$J$204</f>
        <v>0.52359208523592082</v>
      </c>
      <c r="L204" s="138">
        <f>F204/$J$204</f>
        <v>0.43531202435312022</v>
      </c>
      <c r="M204" s="138">
        <f>G204/$J$204</f>
        <v>3.9573820395738202E-2</v>
      </c>
      <c r="N204" s="138">
        <f>H204/$J$204</f>
        <v>1.5220700152207001E-3</v>
      </c>
      <c r="O204" s="111">
        <f>I204/$J$204</f>
        <v>0</v>
      </c>
      <c r="P204" s="47"/>
    </row>
    <row r="205" spans="2:16" s="10" customFormat="1" ht="13.5" customHeight="1" x14ac:dyDescent="0.15">
      <c r="B205" s="55"/>
      <c r="C205" s="72"/>
      <c r="D205" s="59" t="s">
        <v>23</v>
      </c>
      <c r="E205" s="224"/>
      <c r="F205" s="224"/>
      <c r="G205" s="224"/>
      <c r="H205" s="224"/>
      <c r="I205" s="224"/>
      <c r="J205" s="216">
        <f>$F$8-J202</f>
        <v>4</v>
      </c>
      <c r="K205" s="139"/>
      <c r="L205" s="139"/>
      <c r="M205" s="139"/>
      <c r="N205" s="139"/>
      <c r="O205" s="115"/>
      <c r="P205" s="47"/>
    </row>
    <row r="206" spans="2:16" s="10" customFormat="1" ht="13.5" customHeight="1" x14ac:dyDescent="0.15">
      <c r="B206" s="55"/>
      <c r="C206" s="68" t="s">
        <v>24</v>
      </c>
      <c r="D206" s="70" t="s">
        <v>10</v>
      </c>
      <c r="E206" s="210">
        <f>SUM(E207:E208)</f>
        <v>296</v>
      </c>
      <c r="F206" s="210">
        <f>SUM(F207:F208)</f>
        <v>320</v>
      </c>
      <c r="G206" s="210">
        <f>SUM(G207:G208)</f>
        <v>37</v>
      </c>
      <c r="H206" s="210">
        <f>SUM(H207:H208)</f>
        <v>3</v>
      </c>
      <c r="I206" s="210">
        <f>SUM(I207:I208)</f>
        <v>0</v>
      </c>
      <c r="J206" s="211">
        <f t="shared" ref="J206:J214" si="91">SUM(E206:I206)</f>
        <v>656</v>
      </c>
      <c r="K206" s="136">
        <f>E206/$J$206</f>
        <v>0.45121951219512196</v>
      </c>
      <c r="L206" s="136">
        <f>F206/$J$206</f>
        <v>0.48780487804878048</v>
      </c>
      <c r="M206" s="136">
        <f>G206/$J$206</f>
        <v>5.6402439024390245E-2</v>
      </c>
      <c r="N206" s="136">
        <f>H206/$J$206</f>
        <v>4.5731707317073168E-3</v>
      </c>
      <c r="O206" s="103">
        <f>I206/$J$206</f>
        <v>0</v>
      </c>
      <c r="P206" s="47"/>
    </row>
    <row r="207" spans="2:16" s="10" customFormat="1" ht="13.5" customHeight="1" x14ac:dyDescent="0.15">
      <c r="B207" s="55" t="s">
        <v>15</v>
      </c>
      <c r="C207" s="55" t="s">
        <v>13</v>
      </c>
      <c r="D207" s="58" t="s">
        <v>86</v>
      </c>
      <c r="E207" s="420">
        <v>147</v>
      </c>
      <c r="F207" s="420">
        <v>184</v>
      </c>
      <c r="G207" s="420">
        <v>23</v>
      </c>
      <c r="H207" s="420">
        <v>3</v>
      </c>
      <c r="I207" s="420">
        <v>0</v>
      </c>
      <c r="J207" s="213">
        <f t="shared" si="91"/>
        <v>357</v>
      </c>
      <c r="K207" s="137">
        <f>E207/$J$207</f>
        <v>0.41176470588235292</v>
      </c>
      <c r="L207" s="137">
        <f>F207/$J$207</f>
        <v>0.51540616246498594</v>
      </c>
      <c r="M207" s="137">
        <f>G207/$J$207</f>
        <v>6.4425770308123242E-2</v>
      </c>
      <c r="N207" s="137">
        <f>H207/$J$207</f>
        <v>8.4033613445378148E-3</v>
      </c>
      <c r="O207" s="107">
        <f>I207/$J$207</f>
        <v>0</v>
      </c>
      <c r="P207" s="47"/>
    </row>
    <row r="208" spans="2:16" s="10" customFormat="1" ht="13.5" customHeight="1" x14ac:dyDescent="0.15">
      <c r="B208" s="55"/>
      <c r="C208" s="55"/>
      <c r="D208" s="60" t="s">
        <v>89</v>
      </c>
      <c r="E208" s="421">
        <v>149</v>
      </c>
      <c r="F208" s="421">
        <v>136</v>
      </c>
      <c r="G208" s="421">
        <v>14</v>
      </c>
      <c r="H208" s="421">
        <v>0</v>
      </c>
      <c r="I208" s="421">
        <v>0</v>
      </c>
      <c r="J208" s="217">
        <f t="shared" si="91"/>
        <v>299</v>
      </c>
      <c r="K208" s="140">
        <f>E208/$J$208</f>
        <v>0.49832775919732442</v>
      </c>
      <c r="L208" s="140">
        <f>F208/$J$208</f>
        <v>0.45484949832775917</v>
      </c>
      <c r="M208" s="140">
        <f>G208/$J$208</f>
        <v>4.6822742474916385E-2</v>
      </c>
      <c r="N208" s="140">
        <f>H208/$J$208</f>
        <v>0</v>
      </c>
      <c r="O208" s="119">
        <f>I208/$J$208</f>
        <v>0</v>
      </c>
      <c r="P208" s="47"/>
    </row>
    <row r="209" spans="2:16" s="10" customFormat="1" ht="13.5" customHeight="1" x14ac:dyDescent="0.15">
      <c r="B209" s="55"/>
      <c r="C209" s="68"/>
      <c r="D209" s="70" t="s">
        <v>10</v>
      </c>
      <c r="E209" s="210">
        <f>SUM(E210:E211)</f>
        <v>373</v>
      </c>
      <c r="F209" s="210">
        <f>SUM(F210:F211)</f>
        <v>293</v>
      </c>
      <c r="G209" s="210">
        <f>SUM(G210:G211)</f>
        <v>36</v>
      </c>
      <c r="H209" s="210">
        <f>SUM(H210:H211)</f>
        <v>5</v>
      </c>
      <c r="I209" s="210">
        <f>SUM(I210:I211)</f>
        <v>0</v>
      </c>
      <c r="J209" s="211">
        <f t="shared" si="91"/>
        <v>707</v>
      </c>
      <c r="K209" s="136">
        <f>E209/$J$209</f>
        <v>0.52758132956152759</v>
      </c>
      <c r="L209" s="136">
        <f>F209/$J$209</f>
        <v>0.41442715700141441</v>
      </c>
      <c r="M209" s="136">
        <f>G209/$J$209</f>
        <v>5.0919377652050922E-2</v>
      </c>
      <c r="N209" s="136">
        <f>H209/$J$209</f>
        <v>7.0721357850070717E-3</v>
      </c>
      <c r="O209" s="103">
        <f>I209/$J$209</f>
        <v>0</v>
      </c>
      <c r="P209" s="47"/>
    </row>
    <row r="210" spans="2:16" s="10" customFormat="1" ht="13.5" customHeight="1" x14ac:dyDescent="0.15">
      <c r="B210" s="55"/>
      <c r="C210" s="55" t="s">
        <v>16</v>
      </c>
      <c r="D210" s="82" t="s">
        <v>86</v>
      </c>
      <c r="E210" s="420">
        <v>178</v>
      </c>
      <c r="F210" s="420">
        <v>143</v>
      </c>
      <c r="G210" s="420">
        <v>24</v>
      </c>
      <c r="H210" s="420">
        <v>4</v>
      </c>
      <c r="I210" s="420">
        <v>0</v>
      </c>
      <c r="J210" s="218">
        <f t="shared" si="91"/>
        <v>349</v>
      </c>
      <c r="K210" s="141">
        <f>E210/$J$210</f>
        <v>0.51002865329512892</v>
      </c>
      <c r="L210" s="141">
        <f>F210/$J$210</f>
        <v>0.40974212034383956</v>
      </c>
      <c r="M210" s="141">
        <f>G210/$J$210</f>
        <v>6.8767908309455589E-2</v>
      </c>
      <c r="N210" s="141">
        <f>H210/$J$210</f>
        <v>1.1461318051575931E-2</v>
      </c>
      <c r="O210" s="123">
        <f>I210/$J$210</f>
        <v>0</v>
      </c>
      <c r="P210" s="47"/>
    </row>
    <row r="211" spans="2:16" s="10" customFormat="1" ht="13.5" customHeight="1" x14ac:dyDescent="0.15">
      <c r="B211" s="84"/>
      <c r="C211" s="59"/>
      <c r="D211" s="59" t="s">
        <v>89</v>
      </c>
      <c r="E211" s="421">
        <v>195</v>
      </c>
      <c r="F211" s="421">
        <v>150</v>
      </c>
      <c r="G211" s="421">
        <v>12</v>
      </c>
      <c r="H211" s="421">
        <v>1</v>
      </c>
      <c r="I211" s="421">
        <v>0</v>
      </c>
      <c r="J211" s="216">
        <f t="shared" si="91"/>
        <v>358</v>
      </c>
      <c r="K211" s="142">
        <f>E211/$J$211</f>
        <v>0.54469273743016755</v>
      </c>
      <c r="L211" s="142">
        <f>F211/$J$211</f>
        <v>0.41899441340782123</v>
      </c>
      <c r="M211" s="142">
        <f>G211/$J$211</f>
        <v>3.3519553072625698E-2</v>
      </c>
      <c r="N211" s="142">
        <f>H211/$J$211</f>
        <v>2.7932960893854749E-3</v>
      </c>
      <c r="O211" s="127">
        <f>I211/$J$211</f>
        <v>0</v>
      </c>
      <c r="P211" s="47"/>
    </row>
    <row r="212" spans="2:16" s="10" customFormat="1" ht="13.5" customHeight="1" x14ac:dyDescent="0.15">
      <c r="B212" s="68"/>
      <c r="C212" s="69"/>
      <c r="D212" s="70" t="s">
        <v>10</v>
      </c>
      <c r="E212" s="210">
        <f>SUM(E213:E214)</f>
        <v>342</v>
      </c>
      <c r="F212" s="210">
        <f>SUM(F213:F214)</f>
        <v>829</v>
      </c>
      <c r="G212" s="210">
        <f>SUM(G213:G214)</f>
        <v>85</v>
      </c>
      <c r="H212" s="210">
        <f>SUM(H213:H214)</f>
        <v>12</v>
      </c>
      <c r="I212" s="210">
        <f>SUM(I213:I214)</f>
        <v>0</v>
      </c>
      <c r="J212" s="211">
        <f t="shared" si="91"/>
        <v>1268</v>
      </c>
      <c r="K212" s="136">
        <f>E212/$J$212</f>
        <v>0.2697160883280757</v>
      </c>
      <c r="L212" s="136">
        <f>F212/$J$212</f>
        <v>0.65378548895899058</v>
      </c>
      <c r="M212" s="136">
        <f>G212/$J$212</f>
        <v>6.7034700315457413E-2</v>
      </c>
      <c r="N212" s="136">
        <f>H212/$J$212</f>
        <v>9.4637223974763408E-3</v>
      </c>
      <c r="O212" s="103">
        <f>I212/$J$212</f>
        <v>0</v>
      </c>
      <c r="P212" s="47"/>
    </row>
    <row r="213" spans="2:16" s="10" customFormat="1" ht="13.5" customHeight="1" x14ac:dyDescent="0.15">
      <c r="B213" s="55"/>
      <c r="C213" s="72"/>
      <c r="D213" s="58" t="s">
        <v>86</v>
      </c>
      <c r="E213" s="420">
        <v>146</v>
      </c>
      <c r="F213" s="420">
        <v>448</v>
      </c>
      <c r="G213" s="420">
        <v>60</v>
      </c>
      <c r="H213" s="420">
        <v>11</v>
      </c>
      <c r="I213" s="420">
        <v>0</v>
      </c>
      <c r="J213" s="213">
        <f t="shared" si="91"/>
        <v>665</v>
      </c>
      <c r="K213" s="137">
        <f>E213/$J$213</f>
        <v>0.21954887218045113</v>
      </c>
      <c r="L213" s="137">
        <f>F213/$J$213</f>
        <v>0.67368421052631577</v>
      </c>
      <c r="M213" s="137">
        <f>G213/$J$213</f>
        <v>9.0225563909774431E-2</v>
      </c>
      <c r="N213" s="137">
        <f>H213/$J$213</f>
        <v>1.6541353383458645E-2</v>
      </c>
      <c r="O213" s="107">
        <f>I213/$J$213</f>
        <v>0</v>
      </c>
      <c r="P213" s="47"/>
    </row>
    <row r="214" spans="2:16" s="10" customFormat="1" ht="13.5" customHeight="1" x14ac:dyDescent="0.15">
      <c r="B214" s="55" t="s">
        <v>25</v>
      </c>
      <c r="C214" s="26" t="s">
        <v>16</v>
      </c>
      <c r="D214" s="74" t="s">
        <v>89</v>
      </c>
      <c r="E214" s="422">
        <v>196</v>
      </c>
      <c r="F214" s="422">
        <v>381</v>
      </c>
      <c r="G214" s="422">
        <v>25</v>
      </c>
      <c r="H214" s="422">
        <v>1</v>
      </c>
      <c r="I214" s="422">
        <v>0</v>
      </c>
      <c r="J214" s="215">
        <f t="shared" si="91"/>
        <v>603</v>
      </c>
      <c r="K214" s="138">
        <f>E214/$J$214</f>
        <v>0.3250414593698176</v>
      </c>
      <c r="L214" s="138">
        <f>F214/$J$214</f>
        <v>0.63184079601990051</v>
      </c>
      <c r="M214" s="138">
        <f>G214/$J$214</f>
        <v>4.1459369817578771E-2</v>
      </c>
      <c r="N214" s="138">
        <f>H214/$J$214</f>
        <v>1.658374792703151E-3</v>
      </c>
      <c r="O214" s="111">
        <f>I214/$J$214</f>
        <v>0</v>
      </c>
      <c r="P214" s="47"/>
    </row>
    <row r="215" spans="2:16" s="10" customFormat="1" ht="13.5" customHeight="1" thickBot="1" x14ac:dyDescent="0.2">
      <c r="B215" s="55"/>
      <c r="C215" s="72"/>
      <c r="D215" s="91" t="s">
        <v>23</v>
      </c>
      <c r="E215" s="225"/>
      <c r="F215" s="225"/>
      <c r="G215" s="225"/>
      <c r="H215" s="225"/>
      <c r="I215" s="225"/>
      <c r="J215" s="221">
        <f>$F$11-J212</f>
        <v>4</v>
      </c>
      <c r="K215" s="196"/>
      <c r="L215" s="196"/>
      <c r="M215" s="196"/>
      <c r="N215" s="196"/>
      <c r="O215" s="197"/>
      <c r="P215" s="47"/>
    </row>
    <row r="216" spans="2:16" s="10" customFormat="1" ht="13.5" customHeight="1" thickTop="1" x14ac:dyDescent="0.15">
      <c r="B216" s="92"/>
      <c r="C216" s="93"/>
      <c r="D216" s="62" t="s">
        <v>10</v>
      </c>
      <c r="E216" s="222">
        <f>E217+E218</f>
        <v>1391</v>
      </c>
      <c r="F216" s="222">
        <f>F217+F218</f>
        <v>1807</v>
      </c>
      <c r="G216" s="222">
        <f>G217+G218</f>
        <v>229</v>
      </c>
      <c r="H216" s="222">
        <f>H217+H218</f>
        <v>34</v>
      </c>
      <c r="I216" s="222">
        <f>I217+I218</f>
        <v>0</v>
      </c>
      <c r="J216" s="223">
        <f>SUM(E216:I216)</f>
        <v>3461</v>
      </c>
      <c r="K216" s="198">
        <f>E216/$J$216</f>
        <v>0.40190696330540304</v>
      </c>
      <c r="L216" s="198">
        <f>F216/$J$216</f>
        <v>0.5221034383126264</v>
      </c>
      <c r="M216" s="198">
        <f>G216/$J$216</f>
        <v>6.6165848020803233E-2</v>
      </c>
      <c r="N216" s="198">
        <f>H216/$J$216</f>
        <v>9.8237503611672931E-3</v>
      </c>
      <c r="O216" s="199">
        <f>I216/$J$216</f>
        <v>0</v>
      </c>
      <c r="P216" s="47"/>
    </row>
    <row r="217" spans="2:16" s="10" customFormat="1" ht="13.5" customHeight="1" x14ac:dyDescent="0.15">
      <c r="B217" s="55"/>
      <c r="C217" s="72"/>
      <c r="D217" s="58" t="s">
        <v>86</v>
      </c>
      <c r="E217" s="212">
        <f t="shared" ref="E217:I218" si="92">E193+E203+E213</f>
        <v>659</v>
      </c>
      <c r="F217" s="212">
        <f t="shared" si="92"/>
        <v>966</v>
      </c>
      <c r="G217" s="212">
        <f t="shared" si="92"/>
        <v>134</v>
      </c>
      <c r="H217" s="212">
        <f t="shared" si="92"/>
        <v>28</v>
      </c>
      <c r="I217" s="212">
        <f t="shared" si="92"/>
        <v>0</v>
      </c>
      <c r="J217" s="213">
        <f>SUM(E217:I217)</f>
        <v>1787</v>
      </c>
      <c r="K217" s="137">
        <f>E217/$J$217</f>
        <v>0.36877448237269167</v>
      </c>
      <c r="L217" s="137">
        <f>F217/$J$217</f>
        <v>0.54057078903189704</v>
      </c>
      <c r="M217" s="137">
        <f>G217/$J$217</f>
        <v>7.4986010072747619E-2</v>
      </c>
      <c r="N217" s="137">
        <f>H217/$J$217</f>
        <v>1.5668718522663681E-2</v>
      </c>
      <c r="O217" s="107">
        <f>I217/$J$217</f>
        <v>0</v>
      </c>
      <c r="P217" s="47"/>
    </row>
    <row r="218" spans="2:16" s="10" customFormat="1" ht="13.5" customHeight="1" x14ac:dyDescent="0.15">
      <c r="B218" s="96" t="s">
        <v>10</v>
      </c>
      <c r="C218" s="26"/>
      <c r="D218" s="74" t="s">
        <v>89</v>
      </c>
      <c r="E218" s="214">
        <f t="shared" si="92"/>
        <v>732</v>
      </c>
      <c r="F218" s="214">
        <f t="shared" si="92"/>
        <v>841</v>
      </c>
      <c r="G218" s="214">
        <f t="shared" si="92"/>
        <v>95</v>
      </c>
      <c r="H218" s="214">
        <f t="shared" si="92"/>
        <v>6</v>
      </c>
      <c r="I218" s="214">
        <f t="shared" si="92"/>
        <v>0</v>
      </c>
      <c r="J218" s="215">
        <f>SUM(E218:I218)</f>
        <v>1674</v>
      </c>
      <c r="K218" s="138">
        <f>E218/$J$218</f>
        <v>0.43727598566308246</v>
      </c>
      <c r="L218" s="138">
        <f>F218/$J$218</f>
        <v>0.50238948626045399</v>
      </c>
      <c r="M218" s="138">
        <f>G218/$J$218</f>
        <v>5.6750298685782553E-2</v>
      </c>
      <c r="N218" s="138">
        <f>H218/$J$218</f>
        <v>3.5842293906810036E-3</v>
      </c>
      <c r="O218" s="111">
        <f>I218/$J$218</f>
        <v>0</v>
      </c>
      <c r="P218" s="47"/>
    </row>
    <row r="219" spans="2:16" s="10" customFormat="1" ht="13.5" customHeight="1" x14ac:dyDescent="0.15">
      <c r="B219" s="84"/>
      <c r="C219" s="97"/>
      <c r="D219" s="59" t="s">
        <v>23</v>
      </c>
      <c r="E219" s="78"/>
      <c r="F219" s="78"/>
      <c r="G219" s="78"/>
      <c r="H219" s="78"/>
      <c r="I219" s="78"/>
      <c r="J219" s="79">
        <f>J195+J205+J215</f>
        <v>8</v>
      </c>
      <c r="K219" s="146"/>
      <c r="L219" s="146"/>
      <c r="M219" s="146"/>
      <c r="N219" s="146"/>
      <c r="O219" s="100"/>
      <c r="P219" s="47"/>
    </row>
    <row r="220" spans="2:16" s="10" customFormat="1" ht="13.5" customHeight="1" x14ac:dyDescent="0.15">
      <c r="B220" s="306"/>
      <c r="C220" s="306"/>
      <c r="D220" s="5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</row>
    <row r="221" spans="2:16" s="10" customFormat="1" ht="13.5" customHeight="1" x14ac:dyDescent="0.15">
      <c r="B221" s="65" t="s">
        <v>43</v>
      </c>
      <c r="C221" s="17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</row>
    <row r="222" spans="2:16" s="10" customFormat="1" ht="42" x14ac:dyDescent="0.15">
      <c r="B222" s="30" t="s">
        <v>9</v>
      </c>
      <c r="C222" s="11" t="s">
        <v>19</v>
      </c>
      <c r="D222" s="405" t="s">
        <v>20</v>
      </c>
      <c r="E222" s="4" t="s">
        <v>0</v>
      </c>
      <c r="F222" s="33" t="s">
        <v>1</v>
      </c>
      <c r="G222" s="33" t="s">
        <v>2</v>
      </c>
      <c r="H222" s="33" t="s">
        <v>3</v>
      </c>
      <c r="I222" s="412" t="s">
        <v>10</v>
      </c>
      <c r="J222" s="34" t="s">
        <v>0</v>
      </c>
      <c r="K222" s="33" t="s">
        <v>1</v>
      </c>
      <c r="L222" s="33" t="s">
        <v>2</v>
      </c>
      <c r="M222" s="49" t="s">
        <v>3</v>
      </c>
      <c r="N222" s="314"/>
      <c r="O222" s="63"/>
    </row>
    <row r="223" spans="2:16" s="10" customFormat="1" ht="14.25" customHeight="1" x14ac:dyDescent="0.15">
      <c r="B223" s="68"/>
      <c r="C223" s="69"/>
      <c r="D223" s="70" t="s">
        <v>10</v>
      </c>
      <c r="E223" s="210">
        <f>SUM(E224:E225)</f>
        <v>79</v>
      </c>
      <c r="F223" s="210">
        <f>SUM(F224:F225)</f>
        <v>512</v>
      </c>
      <c r="G223" s="210">
        <f>SUM(G224:G225)</f>
        <v>735</v>
      </c>
      <c r="H223" s="210">
        <f>SUM(H224:H225)</f>
        <v>33</v>
      </c>
      <c r="I223" s="211">
        <f>SUM(E223:H223)</f>
        <v>1359</v>
      </c>
      <c r="J223" s="136">
        <f>E223/$I$223</f>
        <v>5.8130978660779986E-2</v>
      </c>
      <c r="K223" s="136">
        <f>F223/$I$223</f>
        <v>0.37674760853568801</v>
      </c>
      <c r="L223" s="136">
        <f>G223/$I$223</f>
        <v>0.54083885209713023</v>
      </c>
      <c r="M223" s="103">
        <f>H223/$I$223</f>
        <v>2.4282560706401765E-2</v>
      </c>
      <c r="N223" s="98"/>
      <c r="O223" s="63"/>
    </row>
    <row r="224" spans="2:16" s="10" customFormat="1" ht="14.25" customHeight="1" x14ac:dyDescent="0.15">
      <c r="B224" s="55"/>
      <c r="C224" s="72"/>
      <c r="D224" s="58" t="s">
        <v>86</v>
      </c>
      <c r="E224" s="212">
        <f t="shared" ref="E224:H225" si="93">E228+E231</f>
        <v>57</v>
      </c>
      <c r="F224" s="212">
        <f t="shared" si="93"/>
        <v>258</v>
      </c>
      <c r="G224" s="212">
        <f t="shared" si="93"/>
        <v>371</v>
      </c>
      <c r="H224" s="212">
        <f t="shared" si="93"/>
        <v>17</v>
      </c>
      <c r="I224" s="213">
        <f>SUM(E224:H224)</f>
        <v>703</v>
      </c>
      <c r="J224" s="137">
        <f>E224/$I$224</f>
        <v>8.1081081081081086E-2</v>
      </c>
      <c r="K224" s="137">
        <f>F224/$I$224</f>
        <v>0.36699857752489329</v>
      </c>
      <c r="L224" s="137">
        <f>G224/$I$224</f>
        <v>0.52773826458036988</v>
      </c>
      <c r="M224" s="107">
        <f>H224/$I$224</f>
        <v>2.4182076813655761E-2</v>
      </c>
      <c r="N224" s="98"/>
      <c r="O224" s="63"/>
    </row>
    <row r="225" spans="2:15" s="10" customFormat="1" ht="14.25" customHeight="1" x14ac:dyDescent="0.15">
      <c r="B225" s="55"/>
      <c r="C225" s="72" t="s">
        <v>10</v>
      </c>
      <c r="D225" s="74" t="s">
        <v>89</v>
      </c>
      <c r="E225" s="237">
        <f t="shared" si="93"/>
        <v>22</v>
      </c>
      <c r="F225" s="237">
        <f t="shared" si="93"/>
        <v>254</v>
      </c>
      <c r="G225" s="237">
        <f t="shared" si="93"/>
        <v>364</v>
      </c>
      <c r="H225" s="237">
        <f t="shared" si="93"/>
        <v>16</v>
      </c>
      <c r="I225" s="215">
        <f>SUM(E225:H225)</f>
        <v>656</v>
      </c>
      <c r="J225" s="138">
        <f>E225/$I$225</f>
        <v>3.3536585365853661E-2</v>
      </c>
      <c r="K225" s="138">
        <f>F225/$I$225</f>
        <v>0.38719512195121952</v>
      </c>
      <c r="L225" s="138">
        <f>G225/$I$225</f>
        <v>0.55487804878048785</v>
      </c>
      <c r="M225" s="111">
        <f>H225/$I$225</f>
        <v>2.4390243902439025E-2</v>
      </c>
      <c r="N225" s="98"/>
      <c r="O225" s="63"/>
    </row>
    <row r="226" spans="2:15" s="10" customFormat="1" ht="14.25" customHeight="1" x14ac:dyDescent="0.15">
      <c r="B226" s="55"/>
      <c r="C226" s="72"/>
      <c r="D226" s="59" t="s">
        <v>23</v>
      </c>
      <c r="E226" s="238"/>
      <c r="F226" s="238"/>
      <c r="G226" s="238"/>
      <c r="H226" s="238"/>
      <c r="I226" s="216">
        <f>$F$8-I223</f>
        <v>8</v>
      </c>
      <c r="J226" s="139"/>
      <c r="K226" s="139"/>
      <c r="L226" s="139"/>
      <c r="M226" s="115"/>
      <c r="N226" s="98"/>
      <c r="O226" s="63"/>
    </row>
    <row r="227" spans="2:15" s="10" customFormat="1" ht="14.25" customHeight="1" x14ac:dyDescent="0.15">
      <c r="B227" s="55"/>
      <c r="C227" s="68" t="s">
        <v>24</v>
      </c>
      <c r="D227" s="70" t="s">
        <v>10</v>
      </c>
      <c r="E227" s="220">
        <f>E228+E229</f>
        <v>53</v>
      </c>
      <c r="F227" s="220">
        <f>F228+F229</f>
        <v>260</v>
      </c>
      <c r="G227" s="220">
        <f>G228+G229</f>
        <v>319</v>
      </c>
      <c r="H227" s="220">
        <f>H228+H229</f>
        <v>22</v>
      </c>
      <c r="I227" s="211">
        <f t="shared" ref="I227:I235" si="94">SUM(E227:H227)</f>
        <v>654</v>
      </c>
      <c r="J227" s="136">
        <f>E227/$I$227</f>
        <v>8.1039755351681952E-2</v>
      </c>
      <c r="K227" s="136">
        <f>F227/$I$227</f>
        <v>0.39755351681957185</v>
      </c>
      <c r="L227" s="136">
        <f>G227/$I$227</f>
        <v>0.48776758409785931</v>
      </c>
      <c r="M227" s="103">
        <f>H227/$I$227</f>
        <v>3.3639143730886847E-2</v>
      </c>
      <c r="N227" s="98"/>
      <c r="O227" s="63"/>
    </row>
    <row r="228" spans="2:15" s="10" customFormat="1" ht="14.25" customHeight="1" x14ac:dyDescent="0.15">
      <c r="B228" s="55" t="s">
        <v>15</v>
      </c>
      <c r="C228" s="55" t="s">
        <v>13</v>
      </c>
      <c r="D228" s="58" t="s">
        <v>86</v>
      </c>
      <c r="E228" s="322">
        <v>39</v>
      </c>
      <c r="F228" s="322">
        <v>134</v>
      </c>
      <c r="G228" s="322">
        <v>173</v>
      </c>
      <c r="H228" s="322">
        <v>10</v>
      </c>
      <c r="I228" s="213">
        <f t="shared" si="94"/>
        <v>356</v>
      </c>
      <c r="J228" s="137">
        <f>E228/$I$228</f>
        <v>0.10955056179775281</v>
      </c>
      <c r="K228" s="137">
        <f>F228/$I$228</f>
        <v>0.37640449438202245</v>
      </c>
      <c r="L228" s="137">
        <f>G228/$I$228</f>
        <v>0.4859550561797753</v>
      </c>
      <c r="M228" s="107">
        <f>H228/$I$228</f>
        <v>2.8089887640449437E-2</v>
      </c>
      <c r="N228" s="98"/>
      <c r="O228" s="63"/>
    </row>
    <row r="229" spans="2:15" s="10" customFormat="1" ht="14.25" customHeight="1" x14ac:dyDescent="0.15">
      <c r="B229" s="55"/>
      <c r="C229" s="55"/>
      <c r="D229" s="60" t="s">
        <v>89</v>
      </c>
      <c r="E229" s="324">
        <v>14</v>
      </c>
      <c r="F229" s="324">
        <v>126</v>
      </c>
      <c r="G229" s="324">
        <v>146</v>
      </c>
      <c r="H229" s="324">
        <v>12</v>
      </c>
      <c r="I229" s="239">
        <f t="shared" si="94"/>
        <v>298</v>
      </c>
      <c r="J229" s="140">
        <f>E229/$I$229</f>
        <v>4.6979865771812082E-2</v>
      </c>
      <c r="K229" s="140">
        <f>F229/$I$229</f>
        <v>0.42281879194630873</v>
      </c>
      <c r="L229" s="140">
        <f>G229/$I$229</f>
        <v>0.48993288590604028</v>
      </c>
      <c r="M229" s="119">
        <f>H229/$I$229</f>
        <v>4.0268456375838924E-2</v>
      </c>
      <c r="N229" s="98"/>
      <c r="O229" s="63"/>
    </row>
    <row r="230" spans="2:15" s="10" customFormat="1" ht="14.25" customHeight="1" x14ac:dyDescent="0.15">
      <c r="B230" s="55"/>
      <c r="C230" s="68"/>
      <c r="D230" s="70" t="s">
        <v>10</v>
      </c>
      <c r="E230" s="210">
        <f>E231+E232</f>
        <v>26</v>
      </c>
      <c r="F230" s="210">
        <f>F231+F232</f>
        <v>252</v>
      </c>
      <c r="G230" s="210">
        <f>G231+G232</f>
        <v>416</v>
      </c>
      <c r="H230" s="210">
        <f>H231+H232</f>
        <v>11</v>
      </c>
      <c r="I230" s="211">
        <f t="shared" si="94"/>
        <v>705</v>
      </c>
      <c r="J230" s="136">
        <f>E230/$I$230</f>
        <v>3.6879432624113473E-2</v>
      </c>
      <c r="K230" s="136">
        <f>F230/$I$230</f>
        <v>0.35744680851063831</v>
      </c>
      <c r="L230" s="136">
        <f>G230/$I$230</f>
        <v>0.59007092198581557</v>
      </c>
      <c r="M230" s="103">
        <f>H230/$I$230</f>
        <v>1.5602836879432624E-2</v>
      </c>
      <c r="N230" s="98"/>
      <c r="O230" s="63"/>
    </row>
    <row r="231" spans="2:15" s="10" customFormat="1" ht="14.25" customHeight="1" x14ac:dyDescent="0.15">
      <c r="B231" s="55"/>
      <c r="C231" s="55" t="s">
        <v>16</v>
      </c>
      <c r="D231" s="82" t="s">
        <v>86</v>
      </c>
      <c r="E231" s="322">
        <v>18</v>
      </c>
      <c r="F231" s="322">
        <v>124</v>
      </c>
      <c r="G231" s="322">
        <v>198</v>
      </c>
      <c r="H231" s="322">
        <v>7</v>
      </c>
      <c r="I231" s="218">
        <f t="shared" si="94"/>
        <v>347</v>
      </c>
      <c r="J231" s="141">
        <f>E231/$I$231</f>
        <v>5.1873198847262249E-2</v>
      </c>
      <c r="K231" s="141">
        <f>F231/$I$231</f>
        <v>0.35734870317002881</v>
      </c>
      <c r="L231" s="141">
        <f>G231/$I$231</f>
        <v>0.57060518731988474</v>
      </c>
      <c r="M231" s="123">
        <f>H231/$I$231</f>
        <v>2.0172910662824207E-2</v>
      </c>
      <c r="N231" s="98"/>
      <c r="O231" s="63"/>
    </row>
    <row r="232" spans="2:15" s="10" customFormat="1" ht="14.25" customHeight="1" x14ac:dyDescent="0.15">
      <c r="B232" s="84"/>
      <c r="C232" s="59"/>
      <c r="D232" s="59" t="s">
        <v>89</v>
      </c>
      <c r="E232" s="324">
        <v>8</v>
      </c>
      <c r="F232" s="324">
        <v>128</v>
      </c>
      <c r="G232" s="324">
        <v>218</v>
      </c>
      <c r="H232" s="324">
        <v>4</v>
      </c>
      <c r="I232" s="221">
        <f t="shared" si="94"/>
        <v>358</v>
      </c>
      <c r="J232" s="200">
        <f>E232/$I$232</f>
        <v>2.23463687150838E-2</v>
      </c>
      <c r="K232" s="200">
        <f>F232/$I$232</f>
        <v>0.35754189944134079</v>
      </c>
      <c r="L232" s="200">
        <f>G232/$I$232</f>
        <v>0.60893854748603349</v>
      </c>
      <c r="M232" s="133">
        <f>H232/$I$232</f>
        <v>1.11731843575419E-2</v>
      </c>
      <c r="N232" s="98"/>
      <c r="O232" s="63"/>
    </row>
    <row r="233" spans="2:15" s="10" customFormat="1" ht="14.25" customHeight="1" x14ac:dyDescent="0.15">
      <c r="B233" s="68"/>
      <c r="C233" s="69"/>
      <c r="D233" s="70" t="s">
        <v>10</v>
      </c>
      <c r="E233" s="210">
        <f>E234+E235</f>
        <v>44</v>
      </c>
      <c r="F233" s="210">
        <f>F234+F235</f>
        <v>472</v>
      </c>
      <c r="G233" s="210">
        <f>G234+G235</f>
        <v>732</v>
      </c>
      <c r="H233" s="210">
        <f>H234+H235</f>
        <v>20</v>
      </c>
      <c r="I233" s="211">
        <f t="shared" si="94"/>
        <v>1268</v>
      </c>
      <c r="J233" s="136">
        <f>E233/$I$233</f>
        <v>3.4700315457413249E-2</v>
      </c>
      <c r="K233" s="136">
        <f>F233/$I$233</f>
        <v>0.37223974763406942</v>
      </c>
      <c r="L233" s="136">
        <f>G233/$I$233</f>
        <v>0.57728706624605675</v>
      </c>
      <c r="M233" s="103">
        <f>H233/$I$233</f>
        <v>1.5772870662460567E-2</v>
      </c>
      <c r="N233" s="98"/>
      <c r="O233" s="63"/>
    </row>
    <row r="234" spans="2:15" s="10" customFormat="1" ht="14.25" customHeight="1" x14ac:dyDescent="0.15">
      <c r="B234" s="55"/>
      <c r="C234" s="72"/>
      <c r="D234" s="58" t="s">
        <v>86</v>
      </c>
      <c r="E234" s="322">
        <v>24</v>
      </c>
      <c r="F234" s="322">
        <v>246</v>
      </c>
      <c r="G234" s="322">
        <v>381</v>
      </c>
      <c r="H234" s="322">
        <v>14</v>
      </c>
      <c r="I234" s="213">
        <f t="shared" si="94"/>
        <v>665</v>
      </c>
      <c r="J234" s="137">
        <f>E234/$I$234</f>
        <v>3.6090225563909777E-2</v>
      </c>
      <c r="K234" s="137">
        <f>F234/$I$234</f>
        <v>0.36992481203007521</v>
      </c>
      <c r="L234" s="137">
        <f>G234/$I$234</f>
        <v>0.57293233082706763</v>
      </c>
      <c r="M234" s="107">
        <f>H234/$I$234</f>
        <v>2.1052631578947368E-2</v>
      </c>
      <c r="N234" s="98"/>
      <c r="O234" s="63"/>
    </row>
    <row r="235" spans="2:15" s="10" customFormat="1" ht="14.25" customHeight="1" x14ac:dyDescent="0.15">
      <c r="B235" s="55" t="s">
        <v>25</v>
      </c>
      <c r="C235" s="26" t="s">
        <v>16</v>
      </c>
      <c r="D235" s="74" t="s">
        <v>89</v>
      </c>
      <c r="E235" s="334">
        <v>20</v>
      </c>
      <c r="F235" s="334">
        <v>226</v>
      </c>
      <c r="G235" s="334">
        <v>351</v>
      </c>
      <c r="H235" s="334">
        <v>6</v>
      </c>
      <c r="I235" s="239">
        <f t="shared" si="94"/>
        <v>603</v>
      </c>
      <c r="J235" s="201">
        <f>E235/$I$235</f>
        <v>3.316749585406302E-2</v>
      </c>
      <c r="K235" s="201">
        <f>F235/$I$235</f>
        <v>0.37479270315091212</v>
      </c>
      <c r="L235" s="201">
        <f>G235/$I$235</f>
        <v>0.58208955223880599</v>
      </c>
      <c r="M235" s="202">
        <f>H235/$I$235</f>
        <v>9.9502487562189053E-3</v>
      </c>
      <c r="N235" s="98"/>
      <c r="O235" s="63"/>
    </row>
    <row r="236" spans="2:15" s="10" customFormat="1" ht="14.25" customHeight="1" thickBot="1" x14ac:dyDescent="0.2">
      <c r="B236" s="55"/>
      <c r="C236" s="72"/>
      <c r="D236" s="91" t="s">
        <v>23</v>
      </c>
      <c r="E236" s="359"/>
      <c r="F236" s="359"/>
      <c r="G236" s="359"/>
      <c r="H236" s="359"/>
      <c r="I236" s="240">
        <f>$F$11-I233</f>
        <v>4</v>
      </c>
      <c r="J236" s="360"/>
      <c r="K236" s="360"/>
      <c r="L236" s="360"/>
      <c r="M236" s="361"/>
      <c r="N236" s="98"/>
      <c r="O236" s="63"/>
    </row>
    <row r="237" spans="2:15" s="10" customFormat="1" ht="14.25" customHeight="1" thickTop="1" x14ac:dyDescent="0.15">
      <c r="B237" s="92"/>
      <c r="C237" s="93"/>
      <c r="D237" s="62" t="s">
        <v>10</v>
      </c>
      <c r="E237" s="210">
        <f>E238+E239</f>
        <v>123</v>
      </c>
      <c r="F237" s="210">
        <f>F238+F239</f>
        <v>984</v>
      </c>
      <c r="G237" s="210">
        <f>G238+G239</f>
        <v>1467</v>
      </c>
      <c r="H237" s="210">
        <f>H238+H239</f>
        <v>53</v>
      </c>
      <c r="I237" s="216">
        <f>SUM(E237:H237)</f>
        <v>2627</v>
      </c>
      <c r="J237" s="142">
        <f>E237/$I$237</f>
        <v>4.6821469356680627E-2</v>
      </c>
      <c r="K237" s="142">
        <f>F237/$I$237</f>
        <v>0.37457175485344502</v>
      </c>
      <c r="L237" s="142">
        <f>G237/$I$237</f>
        <v>0.5584316711077274</v>
      </c>
      <c r="M237" s="127">
        <f>H237/$I$237</f>
        <v>2.0175104682146935E-2</v>
      </c>
      <c r="N237" s="98"/>
      <c r="O237" s="63"/>
    </row>
    <row r="238" spans="2:15" s="10" customFormat="1" ht="14.25" customHeight="1" x14ac:dyDescent="0.15">
      <c r="B238" s="55"/>
      <c r="C238" s="72"/>
      <c r="D238" s="58" t="s">
        <v>86</v>
      </c>
      <c r="E238" s="219">
        <f t="shared" ref="E238:H239" si="95">E224+E234</f>
        <v>81</v>
      </c>
      <c r="F238" s="219">
        <f t="shared" si="95"/>
        <v>504</v>
      </c>
      <c r="G238" s="219">
        <f t="shared" si="95"/>
        <v>752</v>
      </c>
      <c r="H238" s="219">
        <f t="shared" si="95"/>
        <v>31</v>
      </c>
      <c r="I238" s="218">
        <f>SUM(E238:H238)</f>
        <v>1368</v>
      </c>
      <c r="J238" s="141">
        <f>E238/$I$238</f>
        <v>5.921052631578947E-2</v>
      </c>
      <c r="K238" s="141">
        <f>F238/$I$238</f>
        <v>0.36842105263157893</v>
      </c>
      <c r="L238" s="141">
        <f>G238/$I$238</f>
        <v>0.54970760233918126</v>
      </c>
      <c r="M238" s="123">
        <f>H238/$I$238</f>
        <v>2.2660818713450291E-2</v>
      </c>
      <c r="N238" s="98"/>
      <c r="O238" s="63"/>
    </row>
    <row r="239" spans="2:15" s="10" customFormat="1" ht="14.25" customHeight="1" x14ac:dyDescent="0.15">
      <c r="B239" s="96" t="s">
        <v>10</v>
      </c>
      <c r="C239" s="26"/>
      <c r="D239" s="74" t="s">
        <v>89</v>
      </c>
      <c r="E239" s="230">
        <f t="shared" si="95"/>
        <v>42</v>
      </c>
      <c r="F239" s="230">
        <f t="shared" si="95"/>
        <v>480</v>
      </c>
      <c r="G239" s="230">
        <f t="shared" si="95"/>
        <v>715</v>
      </c>
      <c r="H239" s="230">
        <f t="shared" si="95"/>
        <v>22</v>
      </c>
      <c r="I239" s="241">
        <f>SUM(E239:H239)</f>
        <v>1259</v>
      </c>
      <c r="J239" s="204">
        <f>E239/$I$239</f>
        <v>3.3359809372517868E-2</v>
      </c>
      <c r="K239" s="204">
        <f>F239/$I$239</f>
        <v>0.38125496425734712</v>
      </c>
      <c r="L239" s="204">
        <f>G239/$I$239</f>
        <v>0.56791104050833996</v>
      </c>
      <c r="M239" s="205">
        <f>H239/$I$239</f>
        <v>1.7474185861795076E-2</v>
      </c>
      <c r="N239" s="98"/>
      <c r="O239" s="63"/>
    </row>
    <row r="240" spans="2:15" s="10" customFormat="1" ht="14.25" customHeight="1" x14ac:dyDescent="0.15">
      <c r="B240" s="84"/>
      <c r="C240" s="97"/>
      <c r="D240" s="59" t="s">
        <v>23</v>
      </c>
      <c r="E240" s="362"/>
      <c r="F240" s="362"/>
      <c r="G240" s="362"/>
      <c r="H240" s="362"/>
      <c r="I240" s="216">
        <f>I226+I236</f>
        <v>12</v>
      </c>
      <c r="J240" s="357"/>
      <c r="K240" s="357"/>
      <c r="L240" s="357"/>
      <c r="M240" s="358"/>
      <c r="N240" s="98"/>
      <c r="O240" s="63"/>
    </row>
    <row r="241" spans="2:15" s="10" customFormat="1" ht="14.25" customHeight="1" x14ac:dyDescent="0.15">
      <c r="B241" s="17"/>
      <c r="C241" s="17"/>
      <c r="D241" s="63"/>
      <c r="E241" s="355"/>
      <c r="F241" s="355"/>
      <c r="G241" s="355"/>
      <c r="H241" s="355"/>
      <c r="I241" s="63"/>
      <c r="J241" s="250"/>
      <c r="K241" s="250"/>
      <c r="L241" s="250"/>
      <c r="M241" s="250"/>
      <c r="N241" s="63"/>
      <c r="O241" s="63"/>
    </row>
    <row r="242" spans="2:15" s="10" customFormat="1" ht="14.25" customHeight="1" x14ac:dyDescent="0.15">
      <c r="B242" s="65" t="s">
        <v>44</v>
      </c>
      <c r="C242" s="17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</row>
    <row r="243" spans="2:15" s="10" customFormat="1" ht="28.8" x14ac:dyDescent="0.15">
      <c r="B243" s="30" t="s">
        <v>9</v>
      </c>
      <c r="C243" s="11" t="s">
        <v>19</v>
      </c>
      <c r="D243" s="405" t="s">
        <v>20</v>
      </c>
      <c r="E243" s="11" t="s">
        <v>4</v>
      </c>
      <c r="F243" s="11" t="s">
        <v>5</v>
      </c>
      <c r="G243" s="11" t="s">
        <v>6</v>
      </c>
      <c r="H243" s="11" t="s">
        <v>7</v>
      </c>
      <c r="I243" s="411" t="s">
        <v>10</v>
      </c>
      <c r="J243" s="406" t="s">
        <v>4</v>
      </c>
      <c r="K243" s="11" t="s">
        <v>5</v>
      </c>
      <c r="L243" s="11" t="s">
        <v>6</v>
      </c>
      <c r="M243" s="38" t="s">
        <v>7</v>
      </c>
      <c r="N243" s="314"/>
      <c r="O243" s="63"/>
    </row>
    <row r="244" spans="2:15" s="10" customFormat="1" ht="13.5" customHeight="1" x14ac:dyDescent="0.15">
      <c r="B244" s="68"/>
      <c r="C244" s="69"/>
      <c r="D244" s="70" t="s">
        <v>10</v>
      </c>
      <c r="E244" s="210">
        <f>SUM(E245:E246)</f>
        <v>87</v>
      </c>
      <c r="F244" s="210">
        <f>SUM(F245:F246)</f>
        <v>139</v>
      </c>
      <c r="G244" s="210">
        <f>SUM(G245:G246)</f>
        <v>499</v>
      </c>
      <c r="H244" s="210">
        <f>SUM(H245:H246)</f>
        <v>636</v>
      </c>
      <c r="I244" s="211">
        <f>SUM(E244:H244)</f>
        <v>1361</v>
      </c>
      <c r="J244" s="136">
        <f>E244/$I$244</f>
        <v>6.3923585598824398E-2</v>
      </c>
      <c r="K244" s="136">
        <f>F244/$I$244</f>
        <v>0.10213078618662748</v>
      </c>
      <c r="L244" s="136">
        <f>G244/$I$244</f>
        <v>0.36664217487141809</v>
      </c>
      <c r="M244" s="103">
        <f>H244/$I$244</f>
        <v>0.46730345334313006</v>
      </c>
      <c r="N244" s="98"/>
      <c r="O244" s="63"/>
    </row>
    <row r="245" spans="2:15" s="10" customFormat="1" ht="13.5" customHeight="1" x14ac:dyDescent="0.15">
      <c r="B245" s="55"/>
      <c r="C245" s="72"/>
      <c r="D245" s="58" t="s">
        <v>86</v>
      </c>
      <c r="E245" s="212">
        <f t="shared" ref="E245:H246" si="96">E249+E252</f>
        <v>49</v>
      </c>
      <c r="F245" s="212">
        <f t="shared" si="96"/>
        <v>67</v>
      </c>
      <c r="G245" s="212">
        <f t="shared" si="96"/>
        <v>235</v>
      </c>
      <c r="H245" s="212">
        <f t="shared" si="96"/>
        <v>354</v>
      </c>
      <c r="I245" s="213">
        <f>SUM(E245:H245)</f>
        <v>705</v>
      </c>
      <c r="J245" s="137">
        <f>E245/$I$245</f>
        <v>6.9503546099290783E-2</v>
      </c>
      <c r="K245" s="137">
        <f>F245/$I$245</f>
        <v>9.50354609929078E-2</v>
      </c>
      <c r="L245" s="137">
        <f>G245/$I$245</f>
        <v>0.33333333333333331</v>
      </c>
      <c r="M245" s="107">
        <f>H245/$I$245</f>
        <v>0.50212765957446803</v>
      </c>
      <c r="N245" s="98"/>
      <c r="O245" s="63"/>
    </row>
    <row r="246" spans="2:15" s="10" customFormat="1" ht="13.5" customHeight="1" x14ac:dyDescent="0.15">
      <c r="B246" s="55"/>
      <c r="C246" s="72" t="s">
        <v>10</v>
      </c>
      <c r="D246" s="74" t="s">
        <v>89</v>
      </c>
      <c r="E246" s="214">
        <f t="shared" si="96"/>
        <v>38</v>
      </c>
      <c r="F246" s="214">
        <f t="shared" si="96"/>
        <v>72</v>
      </c>
      <c r="G246" s="214">
        <f t="shared" si="96"/>
        <v>264</v>
      </c>
      <c r="H246" s="214">
        <f t="shared" si="96"/>
        <v>282</v>
      </c>
      <c r="I246" s="215">
        <f>SUM(E246:H246)</f>
        <v>656</v>
      </c>
      <c r="J246" s="138">
        <f>E246/$I$246</f>
        <v>5.7926829268292686E-2</v>
      </c>
      <c r="K246" s="138">
        <f>F246/$I$246</f>
        <v>0.10975609756097561</v>
      </c>
      <c r="L246" s="138">
        <f>G246/$I$246</f>
        <v>0.40243902439024393</v>
      </c>
      <c r="M246" s="111">
        <f>H246/$I$246</f>
        <v>0.4298780487804878</v>
      </c>
      <c r="N246" s="98"/>
      <c r="O246" s="63"/>
    </row>
    <row r="247" spans="2:15" s="10" customFormat="1" ht="13.5" customHeight="1" x14ac:dyDescent="0.15">
      <c r="B247" s="55"/>
      <c r="C247" s="72"/>
      <c r="D247" s="59" t="s">
        <v>23</v>
      </c>
      <c r="E247" s="356"/>
      <c r="F247" s="356"/>
      <c r="G247" s="356"/>
      <c r="H247" s="356"/>
      <c r="I247" s="216">
        <f>$F$8-I244</f>
        <v>6</v>
      </c>
      <c r="J247" s="357"/>
      <c r="K247" s="357"/>
      <c r="L247" s="357"/>
      <c r="M247" s="358"/>
      <c r="N247" s="98"/>
      <c r="O247" s="63"/>
    </row>
    <row r="248" spans="2:15" s="10" customFormat="1" ht="13.5" customHeight="1" x14ac:dyDescent="0.15">
      <c r="B248" s="55"/>
      <c r="C248" s="68" t="s">
        <v>24</v>
      </c>
      <c r="D248" s="70" t="s">
        <v>10</v>
      </c>
      <c r="E248" s="210">
        <f>E249+E250</f>
        <v>55</v>
      </c>
      <c r="F248" s="210">
        <f>F249+F250</f>
        <v>70</v>
      </c>
      <c r="G248" s="210">
        <f>G249+G250</f>
        <v>245</v>
      </c>
      <c r="H248" s="210">
        <f>H249+H250</f>
        <v>285</v>
      </c>
      <c r="I248" s="211">
        <f t="shared" ref="I248:I256" si="97">SUM(E248:H248)</f>
        <v>655</v>
      </c>
      <c r="J248" s="136">
        <f>E248/$I$248</f>
        <v>8.3969465648854963E-2</v>
      </c>
      <c r="K248" s="136">
        <f>F248/$I$248</f>
        <v>0.10687022900763359</v>
      </c>
      <c r="L248" s="136">
        <f>G248/$I$248</f>
        <v>0.37404580152671757</v>
      </c>
      <c r="M248" s="103">
        <f>H248/$I$248</f>
        <v>0.4351145038167939</v>
      </c>
      <c r="N248" s="98"/>
      <c r="O248" s="63"/>
    </row>
    <row r="249" spans="2:15" s="10" customFormat="1" ht="13.5" customHeight="1" x14ac:dyDescent="0.15">
      <c r="B249" s="55" t="s">
        <v>15</v>
      </c>
      <c r="C249" s="55" t="s">
        <v>13</v>
      </c>
      <c r="D249" s="58" t="s">
        <v>86</v>
      </c>
      <c r="E249" s="322">
        <v>28</v>
      </c>
      <c r="F249" s="322">
        <v>36</v>
      </c>
      <c r="G249" s="322">
        <v>121</v>
      </c>
      <c r="H249" s="322">
        <v>172</v>
      </c>
      <c r="I249" s="213">
        <f t="shared" si="97"/>
        <v>357</v>
      </c>
      <c r="J249" s="137">
        <f>E249/$I$249</f>
        <v>7.8431372549019607E-2</v>
      </c>
      <c r="K249" s="137">
        <f>F249/$I$249</f>
        <v>0.10084033613445378</v>
      </c>
      <c r="L249" s="137">
        <f>G249/$I$249</f>
        <v>0.33893557422969189</v>
      </c>
      <c r="M249" s="107">
        <f>H249/$I$249</f>
        <v>0.48179271708683474</v>
      </c>
      <c r="N249" s="98"/>
      <c r="O249" s="63"/>
    </row>
    <row r="250" spans="2:15" s="10" customFormat="1" ht="13.5" customHeight="1" x14ac:dyDescent="0.15">
      <c r="B250" s="55"/>
      <c r="C250" s="55"/>
      <c r="D250" s="60" t="s">
        <v>89</v>
      </c>
      <c r="E250" s="324">
        <v>27</v>
      </c>
      <c r="F250" s="324">
        <v>34</v>
      </c>
      <c r="G250" s="324">
        <v>124</v>
      </c>
      <c r="H250" s="324">
        <v>113</v>
      </c>
      <c r="I250" s="217">
        <f t="shared" si="97"/>
        <v>298</v>
      </c>
      <c r="J250" s="140">
        <f>E250/$I$250</f>
        <v>9.0604026845637578E-2</v>
      </c>
      <c r="K250" s="140">
        <f>F250/$I$250</f>
        <v>0.11409395973154363</v>
      </c>
      <c r="L250" s="140">
        <f>G250/$I$250</f>
        <v>0.41610738255033558</v>
      </c>
      <c r="M250" s="119">
        <f>H250/$I$250</f>
        <v>0.37919463087248323</v>
      </c>
      <c r="N250" s="98"/>
      <c r="O250" s="63"/>
    </row>
    <row r="251" spans="2:15" s="10" customFormat="1" ht="13.5" customHeight="1" x14ac:dyDescent="0.15">
      <c r="B251" s="55"/>
      <c r="C251" s="68"/>
      <c r="D251" s="70" t="s">
        <v>10</v>
      </c>
      <c r="E251" s="210">
        <f>E252+E253</f>
        <v>32</v>
      </c>
      <c r="F251" s="210">
        <f>F252+F253</f>
        <v>69</v>
      </c>
      <c r="G251" s="210">
        <f>G252+G253</f>
        <v>254</v>
      </c>
      <c r="H251" s="210">
        <f>H252+H253</f>
        <v>351</v>
      </c>
      <c r="I251" s="211">
        <f t="shared" si="97"/>
        <v>706</v>
      </c>
      <c r="J251" s="136">
        <f>E251/$I$251</f>
        <v>4.5325779036827198E-2</v>
      </c>
      <c r="K251" s="136">
        <f>F251/$I$251</f>
        <v>9.7733711048158645E-2</v>
      </c>
      <c r="L251" s="136">
        <f>G251/$I$251</f>
        <v>0.35977337110481589</v>
      </c>
      <c r="M251" s="103">
        <f>H251/$I$251</f>
        <v>0.49716713881019831</v>
      </c>
      <c r="N251" s="98"/>
      <c r="O251" s="63"/>
    </row>
    <row r="252" spans="2:15" s="10" customFormat="1" ht="13.5" customHeight="1" x14ac:dyDescent="0.15">
      <c r="B252" s="55"/>
      <c r="C252" s="55" t="s">
        <v>16</v>
      </c>
      <c r="D252" s="82" t="s">
        <v>86</v>
      </c>
      <c r="E252" s="322">
        <v>21</v>
      </c>
      <c r="F252" s="322">
        <v>31</v>
      </c>
      <c r="G252" s="322">
        <v>114</v>
      </c>
      <c r="H252" s="322">
        <v>182</v>
      </c>
      <c r="I252" s="218">
        <f t="shared" si="97"/>
        <v>348</v>
      </c>
      <c r="J252" s="141">
        <f>E252/$I$252</f>
        <v>6.0344827586206899E-2</v>
      </c>
      <c r="K252" s="141">
        <f>F252/$I$252</f>
        <v>8.9080459770114945E-2</v>
      </c>
      <c r="L252" s="141">
        <f>G252/$I$252</f>
        <v>0.32758620689655171</v>
      </c>
      <c r="M252" s="123">
        <f>H252/$I$252</f>
        <v>0.52298850574712641</v>
      </c>
      <c r="N252" s="98"/>
      <c r="O252" s="63"/>
    </row>
    <row r="253" spans="2:15" s="10" customFormat="1" ht="13.5" customHeight="1" x14ac:dyDescent="0.15">
      <c r="B253" s="84"/>
      <c r="C253" s="59"/>
      <c r="D253" s="59" t="s">
        <v>89</v>
      </c>
      <c r="E253" s="324">
        <v>11</v>
      </c>
      <c r="F253" s="324">
        <v>38</v>
      </c>
      <c r="G253" s="324">
        <v>140</v>
      </c>
      <c r="H253" s="324">
        <v>169</v>
      </c>
      <c r="I253" s="216">
        <f t="shared" si="97"/>
        <v>358</v>
      </c>
      <c r="J253" s="142">
        <f>E253/$I$253</f>
        <v>3.0726256983240222E-2</v>
      </c>
      <c r="K253" s="142">
        <f>F253/$I$253</f>
        <v>0.10614525139664804</v>
      </c>
      <c r="L253" s="142">
        <f>G253/$I$253</f>
        <v>0.39106145251396646</v>
      </c>
      <c r="M253" s="127">
        <f>H253/$I$253</f>
        <v>0.47206703910614523</v>
      </c>
      <c r="N253" s="98"/>
      <c r="O253" s="63"/>
    </row>
    <row r="254" spans="2:15" s="10" customFormat="1" ht="13.5" customHeight="1" x14ac:dyDescent="0.15">
      <c r="B254" s="68"/>
      <c r="C254" s="69"/>
      <c r="D254" s="70" t="s">
        <v>10</v>
      </c>
      <c r="E254" s="210">
        <f>E255+E256</f>
        <v>47</v>
      </c>
      <c r="F254" s="210">
        <f>F255+F256</f>
        <v>82</v>
      </c>
      <c r="G254" s="210">
        <f>G255+G256</f>
        <v>384</v>
      </c>
      <c r="H254" s="210">
        <f>H255+H256</f>
        <v>754</v>
      </c>
      <c r="I254" s="211">
        <f t="shared" si="97"/>
        <v>1267</v>
      </c>
      <c r="J254" s="136">
        <f>E254/$I$254</f>
        <v>3.7095501183898975E-2</v>
      </c>
      <c r="K254" s="136">
        <f>F254/$I$254</f>
        <v>6.4719810576164161E-2</v>
      </c>
      <c r="L254" s="136">
        <f>G254/$I$254</f>
        <v>0.30307813733228101</v>
      </c>
      <c r="M254" s="103">
        <f>H254/$I$254</f>
        <v>0.59510655090765585</v>
      </c>
      <c r="N254" s="98"/>
      <c r="O254" s="63"/>
    </row>
    <row r="255" spans="2:15" s="10" customFormat="1" ht="13.5" customHeight="1" x14ac:dyDescent="0.15">
      <c r="B255" s="55"/>
      <c r="C255" s="72"/>
      <c r="D255" s="58" t="s">
        <v>86</v>
      </c>
      <c r="E255" s="322">
        <v>22</v>
      </c>
      <c r="F255" s="322">
        <v>34</v>
      </c>
      <c r="G255" s="322">
        <v>188</v>
      </c>
      <c r="H255" s="322">
        <v>420</v>
      </c>
      <c r="I255" s="213">
        <f t="shared" si="97"/>
        <v>664</v>
      </c>
      <c r="J255" s="137">
        <f>E255/$I$255</f>
        <v>3.313253012048193E-2</v>
      </c>
      <c r="K255" s="137">
        <f>F255/$I$255</f>
        <v>5.1204819277108432E-2</v>
      </c>
      <c r="L255" s="137">
        <f>G255/$I$255</f>
        <v>0.28313253012048195</v>
      </c>
      <c r="M255" s="107">
        <f>H255/$I$255</f>
        <v>0.63253012048192769</v>
      </c>
      <c r="N255" s="98"/>
      <c r="O255" s="63"/>
    </row>
    <row r="256" spans="2:15" s="10" customFormat="1" ht="13.5" customHeight="1" x14ac:dyDescent="0.15">
      <c r="B256" s="55" t="s">
        <v>25</v>
      </c>
      <c r="C256" s="26" t="s">
        <v>16</v>
      </c>
      <c r="D256" s="74" t="s">
        <v>89</v>
      </c>
      <c r="E256" s="334">
        <v>25</v>
      </c>
      <c r="F256" s="334">
        <v>48</v>
      </c>
      <c r="G256" s="334">
        <v>196</v>
      </c>
      <c r="H256" s="334">
        <v>334</v>
      </c>
      <c r="I256" s="215">
        <f t="shared" si="97"/>
        <v>603</v>
      </c>
      <c r="J256" s="138">
        <f>E256/$I$256</f>
        <v>4.1459369817578771E-2</v>
      </c>
      <c r="K256" s="138">
        <f>F256/$I$256</f>
        <v>7.9601990049751242E-2</v>
      </c>
      <c r="L256" s="138">
        <f>G256/$I$256</f>
        <v>0.3250414593698176</v>
      </c>
      <c r="M256" s="111">
        <f>H256/$I$256</f>
        <v>0.55389718076285244</v>
      </c>
      <c r="N256" s="98"/>
      <c r="O256" s="63"/>
    </row>
    <row r="257" spans="2:16" s="10" customFormat="1" ht="13.5" customHeight="1" thickBot="1" x14ac:dyDescent="0.2">
      <c r="B257" s="55"/>
      <c r="C257" s="72"/>
      <c r="D257" s="91" t="s">
        <v>23</v>
      </c>
      <c r="E257" s="225"/>
      <c r="F257" s="225"/>
      <c r="G257" s="225"/>
      <c r="H257" s="225"/>
      <c r="I257" s="221">
        <f>$F$11-I254</f>
        <v>5</v>
      </c>
      <c r="J257" s="196"/>
      <c r="K257" s="196"/>
      <c r="L257" s="196"/>
      <c r="M257" s="197"/>
      <c r="N257" s="98"/>
      <c r="O257" s="63"/>
    </row>
    <row r="258" spans="2:16" s="10" customFormat="1" ht="13.5" customHeight="1" thickTop="1" x14ac:dyDescent="0.15">
      <c r="B258" s="92"/>
      <c r="C258" s="93"/>
      <c r="D258" s="62" t="s">
        <v>10</v>
      </c>
      <c r="E258" s="222">
        <f>E259+E260</f>
        <v>134</v>
      </c>
      <c r="F258" s="222">
        <f>F259+F260</f>
        <v>221</v>
      </c>
      <c r="G258" s="222">
        <f>G259+G260</f>
        <v>883</v>
      </c>
      <c r="H258" s="222">
        <f>H259+H260</f>
        <v>1390</v>
      </c>
      <c r="I258" s="223">
        <f>SUM(E258:H258)</f>
        <v>2628</v>
      </c>
      <c r="J258" s="198">
        <f>E258/$I$258</f>
        <v>5.0989345509893452E-2</v>
      </c>
      <c r="K258" s="198">
        <f>F258/$I$258</f>
        <v>8.4094368340943679E-2</v>
      </c>
      <c r="L258" s="198">
        <f>G258/$I$258</f>
        <v>0.33599695585996958</v>
      </c>
      <c r="M258" s="199">
        <f>H258/$I$258</f>
        <v>0.52891933028919336</v>
      </c>
      <c r="N258" s="98"/>
      <c r="O258" s="63"/>
    </row>
    <row r="259" spans="2:16" s="10" customFormat="1" ht="13.5" customHeight="1" x14ac:dyDescent="0.15">
      <c r="B259" s="55"/>
      <c r="C259" s="72"/>
      <c r="D259" s="58" t="s">
        <v>86</v>
      </c>
      <c r="E259" s="219">
        <f t="shared" ref="E259:H260" si="98">E245+E255</f>
        <v>71</v>
      </c>
      <c r="F259" s="219">
        <f t="shared" si="98"/>
        <v>101</v>
      </c>
      <c r="G259" s="219">
        <f t="shared" si="98"/>
        <v>423</v>
      </c>
      <c r="H259" s="219">
        <f t="shared" si="98"/>
        <v>774</v>
      </c>
      <c r="I259" s="213">
        <f>SUM(E259:H259)</f>
        <v>1369</v>
      </c>
      <c r="J259" s="137">
        <f>E259/$I$259</f>
        <v>5.1862673484295109E-2</v>
      </c>
      <c r="K259" s="137">
        <f>F259/$I$259</f>
        <v>7.3776479181884583E-2</v>
      </c>
      <c r="L259" s="137">
        <f>G259/$I$259</f>
        <v>0.30898466033601169</v>
      </c>
      <c r="M259" s="107">
        <f>H259/$I$259</f>
        <v>0.56537618699780867</v>
      </c>
      <c r="N259" s="98"/>
      <c r="O259" s="63"/>
    </row>
    <row r="260" spans="2:16" s="10" customFormat="1" ht="13.5" customHeight="1" x14ac:dyDescent="0.15">
      <c r="B260" s="96" t="s">
        <v>10</v>
      </c>
      <c r="C260" s="26"/>
      <c r="D260" s="74" t="s">
        <v>89</v>
      </c>
      <c r="E260" s="267">
        <f t="shared" si="98"/>
        <v>63</v>
      </c>
      <c r="F260" s="267">
        <f t="shared" si="98"/>
        <v>120</v>
      </c>
      <c r="G260" s="267">
        <f t="shared" si="98"/>
        <v>460</v>
      </c>
      <c r="H260" s="267">
        <f t="shared" si="98"/>
        <v>616</v>
      </c>
      <c r="I260" s="215">
        <f>SUM(E260:H260)</f>
        <v>1259</v>
      </c>
      <c r="J260" s="138">
        <f>E260/$I$260</f>
        <v>5.0039714058776809E-2</v>
      </c>
      <c r="K260" s="138">
        <f>F260/$I$260</f>
        <v>9.5313741064336779E-2</v>
      </c>
      <c r="L260" s="138">
        <f>G260/$I$260</f>
        <v>0.3653693407466243</v>
      </c>
      <c r="M260" s="111">
        <f>H260/$I$260</f>
        <v>0.4892772041302621</v>
      </c>
      <c r="N260" s="98"/>
      <c r="O260" s="63"/>
    </row>
    <row r="261" spans="2:16" s="10" customFormat="1" ht="13.5" customHeight="1" x14ac:dyDescent="0.15">
      <c r="B261" s="84"/>
      <c r="C261" s="97"/>
      <c r="D261" s="59" t="s">
        <v>23</v>
      </c>
      <c r="E261" s="224"/>
      <c r="F261" s="224"/>
      <c r="G261" s="224"/>
      <c r="H261" s="224"/>
      <c r="I261" s="216">
        <f>I247+I257</f>
        <v>11</v>
      </c>
      <c r="J261" s="146"/>
      <c r="K261" s="146"/>
      <c r="L261" s="146"/>
      <c r="M261" s="100"/>
      <c r="N261" s="98"/>
      <c r="O261" s="63"/>
    </row>
    <row r="262" spans="2:16" s="10" customFormat="1" ht="13.5" customHeight="1" x14ac:dyDescent="0.15">
      <c r="B262" s="17"/>
      <c r="C262" s="17"/>
      <c r="D262" s="17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</row>
    <row r="263" spans="2:16" s="10" customFormat="1" ht="13.5" customHeight="1" x14ac:dyDescent="0.15">
      <c r="B263" s="65" t="s">
        <v>64</v>
      </c>
      <c r="C263" s="317"/>
      <c r="D263" s="17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</row>
    <row r="264" spans="2:16" s="10" customFormat="1" ht="19.2" x14ac:dyDescent="0.15">
      <c r="B264" s="11" t="s">
        <v>9</v>
      </c>
      <c r="C264" s="11" t="s">
        <v>19</v>
      </c>
      <c r="D264" s="405" t="s">
        <v>20</v>
      </c>
      <c r="E264" s="405" t="s">
        <v>65</v>
      </c>
      <c r="F264" s="405" t="s">
        <v>66</v>
      </c>
      <c r="G264" s="409" t="s">
        <v>10</v>
      </c>
      <c r="H264" s="410" t="s">
        <v>65</v>
      </c>
      <c r="I264" s="408" t="s">
        <v>66</v>
      </c>
      <c r="J264" s="314"/>
      <c r="K264" s="26"/>
      <c r="L264" s="26"/>
      <c r="M264" s="26"/>
      <c r="N264" s="26"/>
      <c r="O264" s="26"/>
      <c r="P264" s="26"/>
    </row>
    <row r="265" spans="2:16" s="10" customFormat="1" ht="13.5" customHeight="1" x14ac:dyDescent="0.15">
      <c r="B265" s="68"/>
      <c r="C265" s="69"/>
      <c r="D265" s="70" t="s">
        <v>10</v>
      </c>
      <c r="E265" s="210">
        <f>E266+E267</f>
        <v>745</v>
      </c>
      <c r="F265" s="210">
        <f>F266+F267</f>
        <v>85</v>
      </c>
      <c r="G265" s="211">
        <f>SUM(E265:F265)</f>
        <v>830</v>
      </c>
      <c r="H265" s="136">
        <f>E265/$G$265</f>
        <v>0.89759036144578308</v>
      </c>
      <c r="I265" s="103">
        <f>F265/$G$265</f>
        <v>0.10240963855421686</v>
      </c>
      <c r="J265" s="98"/>
      <c r="K265" s="26"/>
      <c r="L265" s="57"/>
      <c r="M265" s="57"/>
      <c r="N265" s="57"/>
      <c r="O265" s="133"/>
      <c r="P265" s="29"/>
    </row>
    <row r="266" spans="2:16" s="10" customFormat="1" ht="13.5" customHeight="1" x14ac:dyDescent="0.15">
      <c r="B266" s="55"/>
      <c r="C266" s="72"/>
      <c r="D266" s="58" t="s">
        <v>86</v>
      </c>
      <c r="E266" s="212">
        <f>E270+E273</f>
        <v>365</v>
      </c>
      <c r="F266" s="212">
        <f>F270+F273</f>
        <v>51</v>
      </c>
      <c r="G266" s="213">
        <f>SUM(E266:F266)</f>
        <v>416</v>
      </c>
      <c r="H266" s="137">
        <f>E266/$G$266</f>
        <v>0.87740384615384615</v>
      </c>
      <c r="I266" s="107">
        <f>F266/$G$266</f>
        <v>0.12259615384615384</v>
      </c>
      <c r="J266" s="98"/>
      <c r="K266" s="26"/>
      <c r="L266" s="57"/>
      <c r="M266" s="57"/>
      <c r="N266" s="57"/>
      <c r="O266" s="133"/>
      <c r="P266" s="29"/>
    </row>
    <row r="267" spans="2:16" s="10" customFormat="1" ht="13.5" customHeight="1" x14ac:dyDescent="0.15">
      <c r="B267" s="55"/>
      <c r="C267" s="72" t="s">
        <v>10</v>
      </c>
      <c r="D267" s="74" t="s">
        <v>89</v>
      </c>
      <c r="E267" s="214">
        <f>E271+E274</f>
        <v>380</v>
      </c>
      <c r="F267" s="214">
        <f>F271+F274</f>
        <v>34</v>
      </c>
      <c r="G267" s="215">
        <f>SUM(E267:F267)</f>
        <v>414</v>
      </c>
      <c r="H267" s="138">
        <f>E267/$G$267</f>
        <v>0.91787439613526567</v>
      </c>
      <c r="I267" s="111">
        <f>F267/$G$267</f>
        <v>8.2125603864734303E-2</v>
      </c>
      <c r="J267" s="98"/>
      <c r="K267" s="26"/>
      <c r="L267" s="57"/>
      <c r="M267" s="57"/>
      <c r="N267" s="57"/>
      <c r="O267" s="133"/>
      <c r="P267" s="29"/>
    </row>
    <row r="268" spans="2:16" s="10" customFormat="1" ht="13.5" customHeight="1" x14ac:dyDescent="0.15">
      <c r="B268" s="55"/>
      <c r="C268" s="72"/>
      <c r="D268" s="59" t="s">
        <v>23</v>
      </c>
      <c r="E268" s="356"/>
      <c r="F268" s="356"/>
      <c r="G268" s="216">
        <f>$F$5-G265</f>
        <v>0</v>
      </c>
      <c r="H268" s="357"/>
      <c r="I268" s="358"/>
      <c r="J268" s="98"/>
      <c r="K268" s="26"/>
      <c r="L268" s="57"/>
      <c r="M268" s="57"/>
      <c r="N268" s="57"/>
      <c r="O268" s="133"/>
      <c r="P268" s="29"/>
    </row>
    <row r="269" spans="2:16" s="10" customFormat="1" ht="13.5" customHeight="1" x14ac:dyDescent="0.15">
      <c r="B269" s="55"/>
      <c r="C269" s="68" t="s">
        <v>24</v>
      </c>
      <c r="D269" s="70" t="s">
        <v>10</v>
      </c>
      <c r="E269" s="210">
        <f>E270+E271</f>
        <v>318</v>
      </c>
      <c r="F269" s="210">
        <f>F270+F271</f>
        <v>48</v>
      </c>
      <c r="G269" s="211">
        <f t="shared" ref="G269:G277" si="99">SUM(E269:F269)</f>
        <v>366</v>
      </c>
      <c r="H269" s="136">
        <f>E269/$G$269</f>
        <v>0.86885245901639341</v>
      </c>
      <c r="I269" s="103">
        <f>F269/$G$269</f>
        <v>0.13114754098360656</v>
      </c>
      <c r="J269" s="98"/>
      <c r="K269" s="26"/>
      <c r="L269" s="57"/>
      <c r="M269" s="57"/>
      <c r="N269" s="57"/>
      <c r="O269" s="133"/>
      <c r="P269" s="29"/>
    </row>
    <row r="270" spans="2:16" s="10" customFormat="1" ht="13.5" customHeight="1" x14ac:dyDescent="0.15">
      <c r="B270" s="55" t="s">
        <v>12</v>
      </c>
      <c r="C270" s="55" t="s">
        <v>13</v>
      </c>
      <c r="D270" s="58" t="s">
        <v>86</v>
      </c>
      <c r="E270" s="322">
        <v>151</v>
      </c>
      <c r="F270" s="322">
        <v>27</v>
      </c>
      <c r="G270" s="213">
        <f t="shared" si="99"/>
        <v>178</v>
      </c>
      <c r="H270" s="137">
        <f>E270/$G$270</f>
        <v>0.848314606741573</v>
      </c>
      <c r="I270" s="107">
        <f>F270/$G$270</f>
        <v>0.15168539325842698</v>
      </c>
      <c r="J270" s="98"/>
      <c r="K270" s="26"/>
      <c r="L270" s="57"/>
      <c r="M270" s="57"/>
      <c r="N270" s="57"/>
      <c r="O270" s="133"/>
      <c r="P270" s="29"/>
    </row>
    <row r="271" spans="2:16" s="10" customFormat="1" ht="13.5" customHeight="1" x14ac:dyDescent="0.15">
      <c r="B271" s="55"/>
      <c r="C271" s="55"/>
      <c r="D271" s="60" t="s">
        <v>89</v>
      </c>
      <c r="E271" s="324">
        <v>167</v>
      </c>
      <c r="F271" s="324">
        <v>21</v>
      </c>
      <c r="G271" s="217">
        <f t="shared" si="99"/>
        <v>188</v>
      </c>
      <c r="H271" s="140">
        <f>E271/$G$271</f>
        <v>0.88829787234042556</v>
      </c>
      <c r="I271" s="119">
        <f>F271/$G$271</f>
        <v>0.11170212765957446</v>
      </c>
      <c r="J271" s="98"/>
      <c r="K271" s="26"/>
      <c r="L271" s="57"/>
      <c r="M271" s="57"/>
      <c r="N271" s="57"/>
      <c r="O271" s="133"/>
      <c r="P271" s="29"/>
    </row>
    <row r="272" spans="2:16" s="10" customFormat="1" ht="13.5" customHeight="1" x14ac:dyDescent="0.15">
      <c r="B272" s="55"/>
      <c r="C272" s="68"/>
      <c r="D272" s="70" t="s">
        <v>10</v>
      </c>
      <c r="E272" s="210">
        <f>E273+E274</f>
        <v>427</v>
      </c>
      <c r="F272" s="210">
        <f>F273+F274</f>
        <v>37</v>
      </c>
      <c r="G272" s="211">
        <f t="shared" si="99"/>
        <v>464</v>
      </c>
      <c r="H272" s="136">
        <f>E272/$G$272</f>
        <v>0.92025862068965514</v>
      </c>
      <c r="I272" s="103">
        <f>F272/$G$272</f>
        <v>7.9741379310344834E-2</v>
      </c>
      <c r="J272" s="98"/>
      <c r="K272" s="26"/>
      <c r="L272" s="57"/>
      <c r="M272" s="57"/>
      <c r="N272" s="57"/>
      <c r="O272" s="133"/>
      <c r="P272" s="29"/>
    </row>
    <row r="273" spans="2:16" s="10" customFormat="1" ht="13.5" customHeight="1" x14ac:dyDescent="0.15">
      <c r="B273" s="55"/>
      <c r="C273" s="55" t="s">
        <v>14</v>
      </c>
      <c r="D273" s="82" t="s">
        <v>86</v>
      </c>
      <c r="E273" s="322">
        <v>214</v>
      </c>
      <c r="F273" s="322">
        <v>24</v>
      </c>
      <c r="G273" s="218">
        <f t="shared" si="99"/>
        <v>238</v>
      </c>
      <c r="H273" s="141">
        <f>E273/$G$273</f>
        <v>0.89915966386554624</v>
      </c>
      <c r="I273" s="123">
        <f>F273/$G$273</f>
        <v>0.10084033613445378</v>
      </c>
      <c r="J273" s="98"/>
      <c r="K273" s="26"/>
      <c r="L273" s="57"/>
      <c r="M273" s="57"/>
      <c r="N273" s="57"/>
      <c r="O273" s="133"/>
      <c r="P273" s="29"/>
    </row>
    <row r="274" spans="2:16" s="10" customFormat="1" ht="13.5" customHeight="1" x14ac:dyDescent="0.15">
      <c r="B274" s="84"/>
      <c r="C274" s="59"/>
      <c r="D274" s="59" t="s">
        <v>89</v>
      </c>
      <c r="E274" s="324">
        <v>213</v>
      </c>
      <c r="F274" s="324">
        <v>13</v>
      </c>
      <c r="G274" s="216">
        <f t="shared" si="99"/>
        <v>226</v>
      </c>
      <c r="H274" s="142">
        <f>E274/$G$274</f>
        <v>0.94247787610619471</v>
      </c>
      <c r="I274" s="127">
        <f>F274/$G$274</f>
        <v>5.7522123893805309E-2</v>
      </c>
      <c r="J274" s="98"/>
      <c r="K274" s="26"/>
      <c r="L274" s="57"/>
      <c r="M274" s="57"/>
      <c r="N274" s="57"/>
      <c r="O274" s="133"/>
      <c r="P274" s="29"/>
    </row>
    <row r="275" spans="2:16" s="10" customFormat="1" ht="13.5" customHeight="1" x14ac:dyDescent="0.15">
      <c r="B275" s="68"/>
      <c r="C275" s="69"/>
      <c r="D275" s="70" t="s">
        <v>10</v>
      </c>
      <c r="E275" s="210">
        <f>E276+E277</f>
        <v>1115</v>
      </c>
      <c r="F275" s="210">
        <f>F276+F277</f>
        <v>245</v>
      </c>
      <c r="G275" s="211">
        <f t="shared" si="99"/>
        <v>1360</v>
      </c>
      <c r="H275" s="136">
        <f>E275/$G$275</f>
        <v>0.81985294117647056</v>
      </c>
      <c r="I275" s="103">
        <f>F275/$G$275</f>
        <v>0.18014705882352941</v>
      </c>
      <c r="J275" s="98"/>
      <c r="K275" s="26"/>
      <c r="L275" s="57"/>
      <c r="M275" s="57"/>
      <c r="N275" s="57"/>
      <c r="O275" s="133"/>
      <c r="P275" s="29"/>
    </row>
    <row r="276" spans="2:16" s="10" customFormat="1" ht="13.5" customHeight="1" x14ac:dyDescent="0.15">
      <c r="B276" s="55"/>
      <c r="C276" s="72"/>
      <c r="D276" s="58" t="s">
        <v>86</v>
      </c>
      <c r="E276" s="212">
        <f>E280+E283</f>
        <v>546</v>
      </c>
      <c r="F276" s="212">
        <f>F280+F283</f>
        <v>160</v>
      </c>
      <c r="G276" s="213">
        <f t="shared" si="99"/>
        <v>706</v>
      </c>
      <c r="H276" s="137">
        <f>E276/$G$276</f>
        <v>0.77337110481586402</v>
      </c>
      <c r="I276" s="107">
        <f>F276/$G$276</f>
        <v>0.22662889518413598</v>
      </c>
      <c r="J276" s="98"/>
      <c r="K276" s="26"/>
      <c r="L276" s="57"/>
      <c r="M276" s="57"/>
      <c r="N276" s="57"/>
      <c r="O276" s="133"/>
      <c r="P276" s="29"/>
    </row>
    <row r="277" spans="2:16" s="10" customFormat="1" ht="13.5" customHeight="1" x14ac:dyDescent="0.15">
      <c r="B277" s="55"/>
      <c r="C277" s="72" t="s">
        <v>10</v>
      </c>
      <c r="D277" s="74" t="s">
        <v>89</v>
      </c>
      <c r="E277" s="214">
        <f>E281+E284</f>
        <v>569</v>
      </c>
      <c r="F277" s="214">
        <f>F281+F284</f>
        <v>85</v>
      </c>
      <c r="G277" s="215">
        <f t="shared" si="99"/>
        <v>654</v>
      </c>
      <c r="H277" s="138">
        <f>E277/$G$277</f>
        <v>0.87003058103975539</v>
      </c>
      <c r="I277" s="111">
        <f>F277/$G$277</f>
        <v>0.12996941896024464</v>
      </c>
      <c r="J277" s="98"/>
      <c r="K277" s="26"/>
      <c r="L277" s="57"/>
      <c r="M277" s="57"/>
      <c r="N277" s="57"/>
      <c r="O277" s="133"/>
      <c r="P277" s="29"/>
    </row>
    <row r="278" spans="2:16" s="10" customFormat="1" ht="13.5" customHeight="1" x14ac:dyDescent="0.15">
      <c r="B278" s="55"/>
      <c r="C278" s="72"/>
      <c r="D278" s="59" t="s">
        <v>23</v>
      </c>
      <c r="E278" s="224"/>
      <c r="F278" s="224"/>
      <c r="G278" s="216">
        <f>$F$8-G275</f>
        <v>7</v>
      </c>
      <c r="H278" s="139"/>
      <c r="I278" s="115"/>
      <c r="J278" s="98"/>
      <c r="K278" s="26"/>
      <c r="L278" s="57"/>
      <c r="M278" s="57"/>
      <c r="N278" s="57"/>
      <c r="O278" s="133"/>
      <c r="P278" s="29"/>
    </row>
    <row r="279" spans="2:16" s="10" customFormat="1" ht="13.5" customHeight="1" x14ac:dyDescent="0.15">
      <c r="B279" s="55"/>
      <c r="C279" s="68" t="s">
        <v>24</v>
      </c>
      <c r="D279" s="70" t="s">
        <v>10</v>
      </c>
      <c r="E279" s="210">
        <f>E280+E281</f>
        <v>508</v>
      </c>
      <c r="F279" s="210">
        <f>F280+F281</f>
        <v>148</v>
      </c>
      <c r="G279" s="211">
        <f>SUM(E279:F279)</f>
        <v>656</v>
      </c>
      <c r="H279" s="136">
        <f>E279/$G$279</f>
        <v>0.77439024390243905</v>
      </c>
      <c r="I279" s="103">
        <f>F279/$G$279</f>
        <v>0.22560975609756098</v>
      </c>
      <c r="J279" s="98"/>
      <c r="K279" s="26"/>
      <c r="L279" s="57"/>
      <c r="M279" s="57"/>
      <c r="N279" s="57"/>
      <c r="O279" s="133"/>
      <c r="P279" s="29"/>
    </row>
    <row r="280" spans="2:16" s="10" customFormat="1" ht="13.5" customHeight="1" x14ac:dyDescent="0.15">
      <c r="B280" s="55" t="s">
        <v>15</v>
      </c>
      <c r="C280" s="55" t="s">
        <v>13</v>
      </c>
      <c r="D280" s="58" t="s">
        <v>86</v>
      </c>
      <c r="E280" s="322">
        <v>258</v>
      </c>
      <c r="F280" s="322">
        <v>100</v>
      </c>
      <c r="G280" s="213">
        <f t="shared" ref="G280:G287" si="100">SUM(E280:F280)</f>
        <v>358</v>
      </c>
      <c r="H280" s="137">
        <f>E280/$G$280</f>
        <v>0.72067039106145248</v>
      </c>
      <c r="I280" s="107">
        <f>F280/$G$280</f>
        <v>0.27932960893854747</v>
      </c>
      <c r="J280" s="98"/>
      <c r="K280" s="26"/>
      <c r="L280" s="57"/>
      <c r="M280" s="57"/>
      <c r="N280" s="57"/>
      <c r="O280" s="133"/>
      <c r="P280" s="29"/>
    </row>
    <row r="281" spans="2:16" s="10" customFormat="1" ht="13.5" customHeight="1" x14ac:dyDescent="0.15">
      <c r="B281" s="55"/>
      <c r="C281" s="55"/>
      <c r="D281" s="60" t="s">
        <v>89</v>
      </c>
      <c r="E281" s="324">
        <v>250</v>
      </c>
      <c r="F281" s="324">
        <v>48</v>
      </c>
      <c r="G281" s="217">
        <f t="shared" si="100"/>
        <v>298</v>
      </c>
      <c r="H281" s="140">
        <f>E281/$G$281</f>
        <v>0.83892617449664431</v>
      </c>
      <c r="I281" s="119">
        <f>F281/$G$281</f>
        <v>0.16107382550335569</v>
      </c>
      <c r="J281" s="98"/>
      <c r="K281" s="26"/>
      <c r="L281" s="57"/>
      <c r="M281" s="57"/>
      <c r="N281" s="57"/>
      <c r="O281" s="133"/>
      <c r="P281" s="29"/>
    </row>
    <row r="282" spans="2:16" s="10" customFormat="1" ht="13.5" customHeight="1" x14ac:dyDescent="0.15">
      <c r="B282" s="55"/>
      <c r="C282" s="68"/>
      <c r="D282" s="70" t="s">
        <v>10</v>
      </c>
      <c r="E282" s="210">
        <f>E283+E284</f>
        <v>607</v>
      </c>
      <c r="F282" s="210">
        <f>F283+F284</f>
        <v>97</v>
      </c>
      <c r="G282" s="211">
        <f>SUM(E282:F282)</f>
        <v>704</v>
      </c>
      <c r="H282" s="136">
        <f>E282/$G$282</f>
        <v>0.86221590909090906</v>
      </c>
      <c r="I282" s="103">
        <f>F282/$G$282</f>
        <v>0.13778409090909091</v>
      </c>
      <c r="J282" s="98"/>
      <c r="K282" s="26"/>
      <c r="L282" s="57"/>
      <c r="M282" s="57"/>
      <c r="N282" s="57"/>
      <c r="O282" s="133"/>
      <c r="P282" s="29"/>
    </row>
    <row r="283" spans="2:16" s="10" customFormat="1" ht="13.5" customHeight="1" x14ac:dyDescent="0.15">
      <c r="B283" s="55"/>
      <c r="C283" s="55" t="s">
        <v>16</v>
      </c>
      <c r="D283" s="82" t="s">
        <v>86</v>
      </c>
      <c r="E283" s="322">
        <v>288</v>
      </c>
      <c r="F283" s="322">
        <v>60</v>
      </c>
      <c r="G283" s="218">
        <f t="shared" si="100"/>
        <v>348</v>
      </c>
      <c r="H283" s="141">
        <f>E283/$G$283</f>
        <v>0.82758620689655171</v>
      </c>
      <c r="I283" s="123">
        <f>F283/$G$283</f>
        <v>0.17241379310344829</v>
      </c>
      <c r="J283" s="98"/>
      <c r="K283" s="26"/>
      <c r="L283" s="57"/>
      <c r="M283" s="57"/>
      <c r="N283" s="57"/>
      <c r="O283" s="133"/>
      <c r="P283" s="29"/>
    </row>
    <row r="284" spans="2:16" s="10" customFormat="1" ht="13.5" customHeight="1" x14ac:dyDescent="0.15">
      <c r="B284" s="84"/>
      <c r="C284" s="59"/>
      <c r="D284" s="59" t="s">
        <v>89</v>
      </c>
      <c r="E284" s="324">
        <v>319</v>
      </c>
      <c r="F284" s="324">
        <v>37</v>
      </c>
      <c r="G284" s="216">
        <f t="shared" si="100"/>
        <v>356</v>
      </c>
      <c r="H284" s="142">
        <f>E284/$G$284</f>
        <v>0.8960674157303371</v>
      </c>
      <c r="I284" s="127">
        <f>F284/$G$284</f>
        <v>0.10393258426966293</v>
      </c>
      <c r="J284" s="98"/>
      <c r="K284" s="26"/>
      <c r="L284" s="57"/>
      <c r="M284" s="57"/>
      <c r="N284" s="57"/>
      <c r="O284" s="133"/>
      <c r="P284" s="29"/>
    </row>
    <row r="285" spans="2:16" s="10" customFormat="1" ht="13.5" customHeight="1" x14ac:dyDescent="0.15">
      <c r="B285" s="68"/>
      <c r="C285" s="69"/>
      <c r="D285" s="70" t="s">
        <v>10</v>
      </c>
      <c r="E285" s="210">
        <f>E286+E287</f>
        <v>1033</v>
      </c>
      <c r="F285" s="210">
        <f>F286+F287</f>
        <v>232</v>
      </c>
      <c r="G285" s="211">
        <f>SUM(E285:F285)</f>
        <v>1265</v>
      </c>
      <c r="H285" s="136">
        <f>E285/$G$285</f>
        <v>0.81660079051383394</v>
      </c>
      <c r="I285" s="103">
        <f>F285/$G$285</f>
        <v>0.183399209486166</v>
      </c>
      <c r="J285" s="98"/>
      <c r="K285" s="26"/>
      <c r="L285" s="57"/>
      <c r="M285" s="57"/>
      <c r="N285" s="57"/>
      <c r="O285" s="133"/>
      <c r="P285" s="29"/>
    </row>
    <row r="286" spans="2:16" s="10" customFormat="1" ht="13.5" customHeight="1" x14ac:dyDescent="0.15">
      <c r="B286" s="55"/>
      <c r="C286" s="72"/>
      <c r="D286" s="58" t="s">
        <v>86</v>
      </c>
      <c r="E286" s="322">
        <v>528</v>
      </c>
      <c r="F286" s="322">
        <v>134</v>
      </c>
      <c r="G286" s="213">
        <f t="shared" si="100"/>
        <v>662</v>
      </c>
      <c r="H286" s="137">
        <f>E286/$G$286</f>
        <v>0.797583081570997</v>
      </c>
      <c r="I286" s="107">
        <f>F286/$G$286</f>
        <v>0.20241691842900303</v>
      </c>
      <c r="J286" s="98"/>
      <c r="K286" s="26"/>
      <c r="L286" s="57"/>
      <c r="M286" s="57"/>
      <c r="N286" s="57"/>
      <c r="O286" s="133"/>
      <c r="P286" s="29"/>
    </row>
    <row r="287" spans="2:16" s="10" customFormat="1" ht="13.5" customHeight="1" x14ac:dyDescent="0.15">
      <c r="B287" s="55" t="s">
        <v>25</v>
      </c>
      <c r="C287" s="26" t="s">
        <v>16</v>
      </c>
      <c r="D287" s="74" t="s">
        <v>89</v>
      </c>
      <c r="E287" s="334">
        <v>505</v>
      </c>
      <c r="F287" s="334">
        <v>98</v>
      </c>
      <c r="G287" s="239">
        <f t="shared" si="100"/>
        <v>603</v>
      </c>
      <c r="H287" s="138">
        <f>E287/$G$287</f>
        <v>0.83747927031509117</v>
      </c>
      <c r="I287" s="112">
        <f>F287/$G$287</f>
        <v>0.1625207296849088</v>
      </c>
      <c r="J287" s="98"/>
      <c r="K287" s="26"/>
      <c r="L287" s="57"/>
      <c r="M287" s="57"/>
      <c r="N287" s="57"/>
      <c r="O287" s="133"/>
      <c r="P287" s="29"/>
    </row>
    <row r="288" spans="2:16" s="10" customFormat="1" ht="13.5" customHeight="1" thickBot="1" x14ac:dyDescent="0.2">
      <c r="B288" s="55"/>
      <c r="C288" s="72"/>
      <c r="D288" s="91" t="s">
        <v>23</v>
      </c>
      <c r="E288" s="234"/>
      <c r="F288" s="234"/>
      <c r="G288" s="240">
        <f>$F$11-G285</f>
        <v>7</v>
      </c>
      <c r="H288" s="203"/>
      <c r="I288" s="132"/>
      <c r="J288" s="98"/>
      <c r="K288" s="26"/>
      <c r="L288" s="57"/>
      <c r="M288" s="57"/>
      <c r="N288" s="57"/>
      <c r="O288" s="133"/>
      <c r="P288" s="29"/>
    </row>
    <row r="289" spans="2:16" s="10" customFormat="1" ht="13.5" customHeight="1" thickTop="1" x14ac:dyDescent="0.15">
      <c r="B289" s="92"/>
      <c r="C289" s="93"/>
      <c r="D289" s="62" t="s">
        <v>10</v>
      </c>
      <c r="E289" s="243">
        <f>E290+E291</f>
        <v>2893</v>
      </c>
      <c r="F289" s="243">
        <f>F290+F291</f>
        <v>562</v>
      </c>
      <c r="G289" s="211">
        <f>SUM(E289:F289)</f>
        <v>3455</v>
      </c>
      <c r="H289" s="244">
        <f>E289/$G$289</f>
        <v>0.83733719247467442</v>
      </c>
      <c r="I289" s="245">
        <f>F289/$G$289</f>
        <v>0.16266280752532561</v>
      </c>
      <c r="J289" s="98"/>
      <c r="K289" s="26"/>
      <c r="L289" s="57"/>
      <c r="M289" s="57"/>
      <c r="N289" s="57"/>
      <c r="O289" s="133"/>
      <c r="P289" s="29"/>
    </row>
    <row r="290" spans="2:16" s="10" customFormat="1" ht="13.5" customHeight="1" x14ac:dyDescent="0.15">
      <c r="B290" s="55"/>
      <c r="C290" s="72"/>
      <c r="D290" s="58" t="s">
        <v>86</v>
      </c>
      <c r="E290" s="212">
        <f>E266+E276+E286</f>
        <v>1439</v>
      </c>
      <c r="F290" s="212">
        <f>F266+F276+F286</f>
        <v>345</v>
      </c>
      <c r="G290" s="213">
        <f>SUM(E290:F290)</f>
        <v>1784</v>
      </c>
      <c r="H290" s="137">
        <f>E290/$G$290</f>
        <v>0.80661434977578472</v>
      </c>
      <c r="I290" s="108">
        <f>F290/$G$290</f>
        <v>0.19338565022421525</v>
      </c>
      <c r="J290" s="98"/>
      <c r="K290" s="26"/>
      <c r="L290" s="57"/>
      <c r="M290" s="57"/>
      <c r="N290" s="57"/>
      <c r="O290" s="133"/>
      <c r="P290" s="29"/>
    </row>
    <row r="291" spans="2:16" s="10" customFormat="1" ht="13.5" customHeight="1" x14ac:dyDescent="0.15">
      <c r="B291" s="96" t="s">
        <v>10</v>
      </c>
      <c r="C291" s="26"/>
      <c r="D291" s="74" t="s">
        <v>89</v>
      </c>
      <c r="E291" s="214">
        <f>E267+E277+E287</f>
        <v>1454</v>
      </c>
      <c r="F291" s="214">
        <f>F267+F277+F287</f>
        <v>217</v>
      </c>
      <c r="G291" s="215">
        <f>SUM(E291:F291)</f>
        <v>1671</v>
      </c>
      <c r="H291" s="138">
        <f>E291/$G$291</f>
        <v>0.87013764213046085</v>
      </c>
      <c r="I291" s="112">
        <f>F291/$G$291</f>
        <v>0.1298623578695392</v>
      </c>
      <c r="J291" s="98"/>
      <c r="K291" s="26"/>
      <c r="L291" s="57"/>
      <c r="M291" s="57"/>
      <c r="N291" s="57"/>
      <c r="O291" s="133"/>
      <c r="P291" s="29"/>
    </row>
    <row r="292" spans="2:16" s="10" customFormat="1" ht="13.5" customHeight="1" x14ac:dyDescent="0.15">
      <c r="B292" s="84"/>
      <c r="C292" s="97"/>
      <c r="D292" s="59" t="s">
        <v>23</v>
      </c>
      <c r="E292" s="224"/>
      <c r="F292" s="224"/>
      <c r="G292" s="216">
        <f>G268+G278+G288</f>
        <v>14</v>
      </c>
      <c r="H292" s="146"/>
      <c r="I292" s="148"/>
      <c r="J292" s="98"/>
      <c r="K292" s="26"/>
      <c r="L292" s="57"/>
      <c r="M292" s="57"/>
      <c r="N292" s="57"/>
      <c r="O292" s="133"/>
      <c r="P292" s="29"/>
    </row>
    <row r="293" spans="2:16" s="10" customFormat="1" ht="13.5" customHeight="1" x14ac:dyDescent="0.15">
      <c r="B293" s="26"/>
      <c r="C293" s="26"/>
      <c r="D293" s="26"/>
      <c r="E293" s="57"/>
      <c r="F293" s="57"/>
      <c r="G293" s="57"/>
      <c r="H293" s="133"/>
      <c r="I293" s="133"/>
      <c r="J293" s="26"/>
      <c r="K293" s="26"/>
      <c r="L293" s="57"/>
      <c r="M293" s="57"/>
      <c r="N293" s="57"/>
      <c r="O293" s="133"/>
      <c r="P293" s="29"/>
    </row>
    <row r="294" spans="2:16" s="10" customFormat="1" ht="13.5" customHeight="1" x14ac:dyDescent="0.15">
      <c r="B294" s="65" t="s">
        <v>67</v>
      </c>
      <c r="C294" s="65"/>
      <c r="D294" s="17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</row>
    <row r="295" spans="2:16" s="10" customFormat="1" ht="19.2" x14ac:dyDescent="0.15">
      <c r="B295" s="11" t="s">
        <v>9</v>
      </c>
      <c r="C295" s="11" t="s">
        <v>19</v>
      </c>
      <c r="D295" s="405" t="s">
        <v>20</v>
      </c>
      <c r="E295" s="405" t="s">
        <v>68</v>
      </c>
      <c r="F295" s="405" t="s">
        <v>69</v>
      </c>
      <c r="G295" s="409" t="s">
        <v>10</v>
      </c>
      <c r="H295" s="410" t="s">
        <v>68</v>
      </c>
      <c r="I295" s="408" t="s">
        <v>69</v>
      </c>
      <c r="J295" s="314"/>
      <c r="K295" s="26"/>
      <c r="L295" s="315"/>
      <c r="M295" s="63"/>
      <c r="N295" s="63"/>
      <c r="O295" s="63"/>
    </row>
    <row r="296" spans="2:16" s="10" customFormat="1" ht="13.5" customHeight="1" x14ac:dyDescent="0.15">
      <c r="B296" s="68"/>
      <c r="C296" s="69"/>
      <c r="D296" s="70" t="s">
        <v>10</v>
      </c>
      <c r="E296" s="210">
        <f>E297+E298</f>
        <v>1016</v>
      </c>
      <c r="F296" s="210">
        <f>F297+F298</f>
        <v>345</v>
      </c>
      <c r="G296" s="226">
        <f>E296+F296</f>
        <v>1361</v>
      </c>
      <c r="H296" s="284">
        <f>E296/$G$296</f>
        <v>0.74650991917707565</v>
      </c>
      <c r="I296" s="102">
        <f>F296/$G$296</f>
        <v>0.25349008082292435</v>
      </c>
      <c r="J296" s="98"/>
      <c r="K296" s="26"/>
      <c r="L296" s="268"/>
      <c r="M296" s="63"/>
      <c r="N296" s="63"/>
      <c r="O296" s="63"/>
    </row>
    <row r="297" spans="2:16" s="10" customFormat="1" ht="13.5" customHeight="1" x14ac:dyDescent="0.15">
      <c r="B297" s="55"/>
      <c r="C297" s="72"/>
      <c r="D297" s="58" t="s">
        <v>86</v>
      </c>
      <c r="E297" s="212">
        <f>E301+E304</f>
        <v>592</v>
      </c>
      <c r="F297" s="212">
        <f>F301+F304</f>
        <v>113</v>
      </c>
      <c r="G297" s="227">
        <f>E297+F297</f>
        <v>705</v>
      </c>
      <c r="H297" s="287">
        <f>E297/$G$297</f>
        <v>0.83971631205673758</v>
      </c>
      <c r="I297" s="106">
        <f>F297/$G$297</f>
        <v>0.16028368794326242</v>
      </c>
      <c r="J297" s="98"/>
      <c r="K297" s="26"/>
      <c r="L297" s="268"/>
      <c r="M297" s="63"/>
      <c r="N297" s="63"/>
      <c r="O297" s="63"/>
    </row>
    <row r="298" spans="2:16" s="10" customFormat="1" ht="13.5" customHeight="1" x14ac:dyDescent="0.15">
      <c r="B298" s="55"/>
      <c r="C298" s="72" t="s">
        <v>10</v>
      </c>
      <c r="D298" s="74" t="s">
        <v>89</v>
      </c>
      <c r="E298" s="214">
        <f>E302+E305</f>
        <v>424</v>
      </c>
      <c r="F298" s="214">
        <f>F302+F305</f>
        <v>232</v>
      </c>
      <c r="G298" s="231">
        <f>E298+F298</f>
        <v>656</v>
      </c>
      <c r="H298" s="298">
        <f>E298/$G$298</f>
        <v>0.64634146341463417</v>
      </c>
      <c r="I298" s="110">
        <f>F298/$G$298</f>
        <v>0.35365853658536583</v>
      </c>
      <c r="J298" s="98"/>
      <c r="K298" s="26"/>
      <c r="L298" s="268"/>
      <c r="M298" s="63"/>
      <c r="N298" s="63"/>
      <c r="O298" s="63"/>
    </row>
    <row r="299" spans="2:16" s="10" customFormat="1" ht="13.5" customHeight="1" x14ac:dyDescent="0.15">
      <c r="B299" s="55"/>
      <c r="C299" s="72"/>
      <c r="D299" s="59" t="s">
        <v>23</v>
      </c>
      <c r="E299" s="242"/>
      <c r="F299" s="242"/>
      <c r="G299" s="269">
        <f>$F$8-G296</f>
        <v>6</v>
      </c>
      <c r="H299" s="270"/>
      <c r="I299" s="271"/>
      <c r="J299" s="98"/>
      <c r="K299" s="26"/>
      <c r="L299" s="268"/>
      <c r="M299" s="63"/>
      <c r="N299" s="63"/>
      <c r="O299" s="63"/>
    </row>
    <row r="300" spans="2:16" s="10" customFormat="1" ht="13.5" customHeight="1" x14ac:dyDescent="0.15">
      <c r="B300" s="55"/>
      <c r="C300" s="68" t="s">
        <v>24</v>
      </c>
      <c r="D300" s="70" t="s">
        <v>10</v>
      </c>
      <c r="E300" s="210">
        <f>E301+E302</f>
        <v>499</v>
      </c>
      <c r="F300" s="210">
        <f>F301+F302</f>
        <v>156</v>
      </c>
      <c r="G300" s="226">
        <f t="shared" ref="G300:G308" si="101">E300+F300</f>
        <v>655</v>
      </c>
      <c r="H300" s="285">
        <f>E300/$G$300</f>
        <v>0.76183206106870227</v>
      </c>
      <c r="I300" s="102">
        <f>F300/$G$300</f>
        <v>0.2381679389312977</v>
      </c>
      <c r="J300" s="98"/>
      <c r="K300" s="26"/>
      <c r="L300" s="268"/>
      <c r="M300" s="63"/>
      <c r="N300" s="63"/>
      <c r="O300" s="63"/>
    </row>
    <row r="301" spans="2:16" s="10" customFormat="1" ht="13.5" customHeight="1" x14ac:dyDescent="0.15">
      <c r="B301" s="55" t="s">
        <v>15</v>
      </c>
      <c r="C301" s="55" t="s">
        <v>13</v>
      </c>
      <c r="D301" s="58" t="s">
        <v>86</v>
      </c>
      <c r="E301" s="322">
        <v>303</v>
      </c>
      <c r="F301" s="322">
        <v>53</v>
      </c>
      <c r="G301" s="227">
        <f t="shared" si="101"/>
        <v>356</v>
      </c>
      <c r="H301" s="289">
        <f>E301/$G$301</f>
        <v>0.851123595505618</v>
      </c>
      <c r="I301" s="106">
        <f>F301/$G$301</f>
        <v>0.14887640449438203</v>
      </c>
      <c r="J301" s="98"/>
      <c r="K301" s="26"/>
      <c r="L301" s="268"/>
      <c r="M301" s="63"/>
      <c r="N301" s="63"/>
      <c r="O301" s="63"/>
    </row>
    <row r="302" spans="2:16" s="10" customFormat="1" ht="13.5" customHeight="1" x14ac:dyDescent="0.15">
      <c r="B302" s="55"/>
      <c r="C302" s="55"/>
      <c r="D302" s="60" t="s">
        <v>89</v>
      </c>
      <c r="E302" s="324">
        <v>196</v>
      </c>
      <c r="F302" s="324">
        <v>103</v>
      </c>
      <c r="G302" s="272">
        <f t="shared" si="101"/>
        <v>299</v>
      </c>
      <c r="H302" s="290">
        <f>E302/$G$302</f>
        <v>0.65551839464882944</v>
      </c>
      <c r="I302" s="273">
        <f>F302/$G$302</f>
        <v>0.34448160535117056</v>
      </c>
      <c r="J302" s="98"/>
      <c r="K302" s="26"/>
      <c r="L302" s="268"/>
      <c r="M302" s="63"/>
      <c r="N302" s="63"/>
      <c r="O302" s="63"/>
    </row>
    <row r="303" spans="2:16" s="10" customFormat="1" ht="13.5" customHeight="1" x14ac:dyDescent="0.15">
      <c r="B303" s="55"/>
      <c r="C303" s="68"/>
      <c r="D303" s="70" t="s">
        <v>10</v>
      </c>
      <c r="E303" s="210">
        <f>E304+E305</f>
        <v>517</v>
      </c>
      <c r="F303" s="210">
        <f>F304+F305</f>
        <v>189</v>
      </c>
      <c r="G303" s="226">
        <f t="shared" si="101"/>
        <v>706</v>
      </c>
      <c r="H303" s="285">
        <f>E303/$G$303</f>
        <v>0.73229461756373937</v>
      </c>
      <c r="I303" s="102">
        <f>F303/$G$303</f>
        <v>0.26770538243626063</v>
      </c>
      <c r="J303" s="98"/>
      <c r="K303" s="26"/>
      <c r="L303" s="268"/>
      <c r="M303" s="63"/>
      <c r="N303" s="63"/>
      <c r="O303" s="63"/>
    </row>
    <row r="304" spans="2:16" s="10" customFormat="1" ht="13.5" customHeight="1" x14ac:dyDescent="0.15">
      <c r="B304" s="55"/>
      <c r="C304" s="55" t="s">
        <v>16</v>
      </c>
      <c r="D304" s="82" t="s">
        <v>86</v>
      </c>
      <c r="E304" s="322">
        <v>289</v>
      </c>
      <c r="F304" s="322">
        <v>60</v>
      </c>
      <c r="G304" s="227">
        <f t="shared" si="101"/>
        <v>349</v>
      </c>
      <c r="H304" s="289">
        <f>E304/$G$304</f>
        <v>0.82808022922636104</v>
      </c>
      <c r="I304" s="106">
        <f>F304/$G$304</f>
        <v>0.17191977077363896</v>
      </c>
      <c r="J304" s="98"/>
      <c r="K304" s="26"/>
      <c r="L304" s="268"/>
      <c r="M304" s="63"/>
      <c r="N304" s="63"/>
      <c r="O304" s="63"/>
    </row>
    <row r="305" spans="2:15" s="10" customFormat="1" ht="13.5" customHeight="1" x14ac:dyDescent="0.15">
      <c r="B305" s="84"/>
      <c r="C305" s="59"/>
      <c r="D305" s="59" t="s">
        <v>89</v>
      </c>
      <c r="E305" s="324">
        <v>228</v>
      </c>
      <c r="F305" s="324">
        <v>129</v>
      </c>
      <c r="G305" s="228">
        <f t="shared" si="101"/>
        <v>357</v>
      </c>
      <c r="H305" s="291">
        <f>E305/$G$305</f>
        <v>0.6386554621848739</v>
      </c>
      <c r="I305" s="118">
        <f>F305/$G$305</f>
        <v>0.36134453781512604</v>
      </c>
      <c r="J305" s="98"/>
      <c r="K305" s="26"/>
      <c r="L305" s="268"/>
      <c r="M305" s="63"/>
      <c r="N305" s="63"/>
      <c r="O305" s="63"/>
    </row>
    <row r="306" spans="2:15" s="10" customFormat="1" ht="13.5" customHeight="1" x14ac:dyDescent="0.15">
      <c r="B306" s="68"/>
      <c r="C306" s="69"/>
      <c r="D306" s="70" t="s">
        <v>10</v>
      </c>
      <c r="E306" s="210">
        <f>E307+E308</f>
        <v>763</v>
      </c>
      <c r="F306" s="210">
        <f>F307+F308</f>
        <v>502</v>
      </c>
      <c r="G306" s="226">
        <f t="shared" si="101"/>
        <v>1265</v>
      </c>
      <c r="H306" s="285">
        <f>E306/$G$306</f>
        <v>0.60316205533596834</v>
      </c>
      <c r="I306" s="102">
        <f>F306/$G$306</f>
        <v>0.39683794466403161</v>
      </c>
      <c r="J306" s="98"/>
      <c r="K306" s="26"/>
      <c r="L306" s="268"/>
      <c r="M306" s="63"/>
      <c r="N306" s="63"/>
      <c r="O306" s="63"/>
    </row>
    <row r="307" spans="2:15" s="10" customFormat="1" ht="13.5" customHeight="1" x14ac:dyDescent="0.15">
      <c r="B307" s="55"/>
      <c r="C307" s="72"/>
      <c r="D307" s="58" t="s">
        <v>86</v>
      </c>
      <c r="E307" s="322">
        <v>511</v>
      </c>
      <c r="F307" s="322">
        <v>151</v>
      </c>
      <c r="G307" s="363">
        <f t="shared" si="101"/>
        <v>662</v>
      </c>
      <c r="H307" s="292">
        <f>E307/$G$307</f>
        <v>0.77190332326283984</v>
      </c>
      <c r="I307" s="302">
        <f>F307/$G$307</f>
        <v>0.22809667673716011</v>
      </c>
      <c r="J307" s="98"/>
      <c r="K307" s="26"/>
      <c r="L307" s="268"/>
      <c r="M307" s="63"/>
      <c r="N307" s="63"/>
      <c r="O307" s="63"/>
    </row>
    <row r="308" spans="2:15" s="10" customFormat="1" ht="13.5" customHeight="1" x14ac:dyDescent="0.15">
      <c r="B308" s="55" t="s">
        <v>25</v>
      </c>
      <c r="C308" s="26" t="s">
        <v>16</v>
      </c>
      <c r="D308" s="74" t="s">
        <v>89</v>
      </c>
      <c r="E308" s="334">
        <v>252</v>
      </c>
      <c r="F308" s="334">
        <v>351</v>
      </c>
      <c r="G308" s="231">
        <f t="shared" si="101"/>
        <v>603</v>
      </c>
      <c r="H308" s="293">
        <f>E308/$G$308</f>
        <v>0.41791044776119401</v>
      </c>
      <c r="I308" s="110">
        <f>F308/$G$308</f>
        <v>0.58208955223880599</v>
      </c>
      <c r="J308" s="98"/>
      <c r="K308" s="26"/>
      <c r="L308" s="268"/>
      <c r="M308" s="63"/>
      <c r="N308" s="63"/>
      <c r="O308" s="63"/>
    </row>
    <row r="309" spans="2:15" s="10" customFormat="1" ht="13.5" customHeight="1" thickBot="1" x14ac:dyDescent="0.2">
      <c r="B309" s="55"/>
      <c r="C309" s="72"/>
      <c r="D309" s="91" t="s">
        <v>23</v>
      </c>
      <c r="E309" s="234"/>
      <c r="F309" s="234"/>
      <c r="G309" s="278">
        <f>$F$11-G306</f>
        <v>7</v>
      </c>
      <c r="H309" s="279"/>
      <c r="I309" s="280"/>
      <c r="J309" s="98"/>
      <c r="K309" s="26"/>
      <c r="L309" s="268"/>
      <c r="M309" s="63"/>
      <c r="N309" s="63"/>
      <c r="O309" s="63"/>
    </row>
    <row r="310" spans="2:15" s="10" customFormat="1" ht="13.5" customHeight="1" thickTop="1" x14ac:dyDescent="0.15">
      <c r="B310" s="92"/>
      <c r="C310" s="93"/>
      <c r="D310" s="62" t="s">
        <v>10</v>
      </c>
      <c r="E310" s="281">
        <f>E311+E312</f>
        <v>1779</v>
      </c>
      <c r="F310" s="281">
        <f>F311+F312</f>
        <v>847</v>
      </c>
      <c r="G310" s="282">
        <f>E310+F310</f>
        <v>2626</v>
      </c>
      <c r="H310" s="296">
        <f>E310/$G$310</f>
        <v>0.67745620715917743</v>
      </c>
      <c r="I310" s="297">
        <f>F310/$G$310</f>
        <v>0.32254379284082252</v>
      </c>
      <c r="J310" s="98"/>
      <c r="K310" s="26"/>
      <c r="L310" s="268"/>
      <c r="M310" s="63"/>
      <c r="N310" s="63"/>
      <c r="O310" s="63"/>
    </row>
    <row r="311" spans="2:15" s="10" customFormat="1" ht="13.5" customHeight="1" x14ac:dyDescent="0.15">
      <c r="B311" s="55"/>
      <c r="C311" s="72"/>
      <c r="D311" s="58" t="s">
        <v>86</v>
      </c>
      <c r="E311" s="274">
        <f>E297+E307</f>
        <v>1103</v>
      </c>
      <c r="F311" s="274">
        <f>F297+F307</f>
        <v>264</v>
      </c>
      <c r="G311" s="275">
        <f>E311+F311</f>
        <v>1367</v>
      </c>
      <c r="H311" s="292">
        <f>E311/$G$311</f>
        <v>0.80687637161667891</v>
      </c>
      <c r="I311" s="294">
        <f>F311/$G$311</f>
        <v>0.19312362838332114</v>
      </c>
      <c r="J311" s="98"/>
      <c r="K311" s="26"/>
      <c r="L311" s="268"/>
      <c r="M311" s="63"/>
      <c r="N311" s="63"/>
      <c r="O311" s="63"/>
    </row>
    <row r="312" spans="2:15" s="10" customFormat="1" ht="13.5" customHeight="1" x14ac:dyDescent="0.15">
      <c r="B312" s="96" t="s">
        <v>10</v>
      </c>
      <c r="C312" s="26"/>
      <c r="D312" s="74" t="s">
        <v>89</v>
      </c>
      <c r="E312" s="276">
        <f>E298+E308</f>
        <v>676</v>
      </c>
      <c r="F312" s="276">
        <f>F298+F308</f>
        <v>583</v>
      </c>
      <c r="G312" s="277">
        <f>E312+F312</f>
        <v>1259</v>
      </c>
      <c r="H312" s="293">
        <f>E312/$G$312</f>
        <v>0.53693407466243048</v>
      </c>
      <c r="I312" s="295">
        <f>F312/$G$312</f>
        <v>0.46306592533756952</v>
      </c>
      <c r="J312" s="98"/>
      <c r="K312" s="26"/>
      <c r="L312" s="268"/>
      <c r="M312" s="63"/>
      <c r="N312" s="63"/>
      <c r="O312" s="63"/>
    </row>
    <row r="313" spans="2:15" s="10" customFormat="1" ht="13.5" customHeight="1" x14ac:dyDescent="0.15">
      <c r="B313" s="84"/>
      <c r="C313" s="97"/>
      <c r="D313" s="59" t="s">
        <v>23</v>
      </c>
      <c r="E313" s="224"/>
      <c r="F313" s="224"/>
      <c r="G313" s="282">
        <f>G299+G309</f>
        <v>13</v>
      </c>
      <c r="H313" s="283"/>
      <c r="I313" s="78"/>
      <c r="J313" s="98"/>
      <c r="K313" s="26"/>
      <c r="L313" s="268"/>
      <c r="M313" s="63"/>
      <c r="N313" s="63"/>
      <c r="O313" s="63"/>
    </row>
    <row r="314" spans="2:15" s="10" customFormat="1" ht="13.5" customHeight="1" x14ac:dyDescent="0.15">
      <c r="B314" s="26"/>
      <c r="C314" s="26"/>
      <c r="D314" s="26"/>
      <c r="E314" s="268"/>
      <c r="F314" s="63"/>
      <c r="G314" s="63"/>
      <c r="H314" s="63"/>
      <c r="J314" s="268"/>
      <c r="K314" s="26"/>
      <c r="L314" s="268"/>
      <c r="M314" s="63"/>
      <c r="N314" s="63"/>
      <c r="O314" s="63"/>
    </row>
    <row r="315" spans="2:15" s="10" customFormat="1" ht="13.5" customHeight="1" x14ac:dyDescent="0.15">
      <c r="B315" s="134" t="s">
        <v>70</v>
      </c>
      <c r="C315" s="26"/>
      <c r="D315" s="26"/>
      <c r="E315" s="268"/>
      <c r="F315" s="63"/>
      <c r="G315" s="63"/>
      <c r="H315" s="63"/>
      <c r="J315" s="268"/>
      <c r="K315" s="26"/>
      <c r="L315" s="268"/>
      <c r="M315" s="63"/>
      <c r="N315" s="63"/>
      <c r="O315" s="63"/>
    </row>
    <row r="316" spans="2:15" s="10" customFormat="1" ht="19.2" x14ac:dyDescent="0.15">
      <c r="B316" s="11" t="s">
        <v>9</v>
      </c>
      <c r="C316" s="11" t="s">
        <v>19</v>
      </c>
      <c r="D316" s="405" t="s">
        <v>20</v>
      </c>
      <c r="E316" s="405" t="s">
        <v>71</v>
      </c>
      <c r="F316" s="405" t="s">
        <v>72</v>
      </c>
      <c r="G316" s="409" t="s">
        <v>10</v>
      </c>
      <c r="H316" s="410" t="s">
        <v>71</v>
      </c>
      <c r="I316" s="405" t="s">
        <v>72</v>
      </c>
      <c r="J316" s="268"/>
      <c r="K316" s="26"/>
      <c r="L316" s="268"/>
      <c r="M316" s="63"/>
      <c r="N316" s="63"/>
      <c r="O316" s="63"/>
    </row>
    <row r="317" spans="2:15" s="10" customFormat="1" ht="13.5" customHeight="1" x14ac:dyDescent="0.15">
      <c r="B317" s="68"/>
      <c r="C317" s="69"/>
      <c r="D317" s="70" t="s">
        <v>10</v>
      </c>
      <c r="E317" s="210">
        <f>E318+E319</f>
        <v>879</v>
      </c>
      <c r="F317" s="210">
        <f>F318+F319</f>
        <v>484</v>
      </c>
      <c r="G317" s="226">
        <f>E317+F317</f>
        <v>1363</v>
      </c>
      <c r="H317" s="285">
        <f>E317/$G$317</f>
        <v>0.64490095377842993</v>
      </c>
      <c r="I317" s="102">
        <f>F317/$G$317</f>
        <v>0.35509904622157007</v>
      </c>
      <c r="J317" s="268"/>
      <c r="K317" s="26"/>
      <c r="L317" s="268"/>
      <c r="M317" s="63"/>
      <c r="N317" s="63"/>
      <c r="O317" s="63"/>
    </row>
    <row r="318" spans="2:15" s="10" customFormat="1" ht="13.5" customHeight="1" x14ac:dyDescent="0.15">
      <c r="B318" s="55"/>
      <c r="C318" s="72"/>
      <c r="D318" s="58" t="s">
        <v>86</v>
      </c>
      <c r="E318" s="212">
        <f>E322+E325</f>
        <v>499</v>
      </c>
      <c r="F318" s="212">
        <f>F322+F325</f>
        <v>208</v>
      </c>
      <c r="G318" s="227">
        <f>E318+F318</f>
        <v>707</v>
      </c>
      <c r="H318" s="289">
        <f>E318/$G$318</f>
        <v>0.70579915134370574</v>
      </c>
      <c r="I318" s="106">
        <f>F318/$G$318</f>
        <v>0.2942008486562942</v>
      </c>
      <c r="J318" s="268"/>
      <c r="K318" s="26"/>
      <c r="L318" s="268"/>
      <c r="M318" s="63"/>
      <c r="N318" s="63"/>
      <c r="O318" s="63"/>
    </row>
    <row r="319" spans="2:15" s="10" customFormat="1" ht="13.5" customHeight="1" x14ac:dyDescent="0.15">
      <c r="B319" s="55"/>
      <c r="C319" s="72" t="s">
        <v>10</v>
      </c>
      <c r="D319" s="74" t="s">
        <v>89</v>
      </c>
      <c r="E319" s="214">
        <f>E323+E326</f>
        <v>380</v>
      </c>
      <c r="F319" s="214">
        <f>F323+F326</f>
        <v>276</v>
      </c>
      <c r="G319" s="231">
        <f>E319+F319</f>
        <v>656</v>
      </c>
      <c r="H319" s="293">
        <f>E319/$G$319</f>
        <v>0.57926829268292679</v>
      </c>
      <c r="I319" s="110">
        <f>F319/$G$319</f>
        <v>0.42073170731707316</v>
      </c>
      <c r="J319" s="268"/>
      <c r="K319" s="26"/>
      <c r="L319" s="268"/>
      <c r="M319" s="63"/>
      <c r="N319" s="63"/>
      <c r="O319" s="63"/>
    </row>
    <row r="320" spans="2:15" s="10" customFormat="1" ht="13.5" customHeight="1" x14ac:dyDescent="0.15">
      <c r="B320" s="55"/>
      <c r="C320" s="72"/>
      <c r="D320" s="59" t="s">
        <v>23</v>
      </c>
      <c r="E320" s="242"/>
      <c r="F320" s="242"/>
      <c r="G320" s="269">
        <f>$F$8-G317</f>
        <v>4</v>
      </c>
      <c r="H320" s="299"/>
      <c r="I320" s="271"/>
      <c r="J320" s="268"/>
      <c r="K320" s="26"/>
      <c r="L320" s="268"/>
      <c r="M320" s="63"/>
      <c r="N320" s="63"/>
      <c r="O320" s="63"/>
    </row>
    <row r="321" spans="2:15" s="10" customFormat="1" ht="13.5" customHeight="1" x14ac:dyDescent="0.15">
      <c r="B321" s="55"/>
      <c r="C321" s="68" t="s">
        <v>24</v>
      </c>
      <c r="D321" s="70" t="s">
        <v>10</v>
      </c>
      <c r="E321" s="210">
        <f>E322+E323</f>
        <v>433</v>
      </c>
      <c r="F321" s="210">
        <f>F322+F323</f>
        <v>223</v>
      </c>
      <c r="G321" s="226">
        <f t="shared" ref="G321:G329" si="102">E321+F321</f>
        <v>656</v>
      </c>
      <c r="H321" s="285">
        <f>E321/$G$321</f>
        <v>0.66006097560975607</v>
      </c>
      <c r="I321" s="102">
        <f>F321/$G$321</f>
        <v>0.33993902439024393</v>
      </c>
      <c r="J321" s="268"/>
      <c r="K321" s="26"/>
      <c r="L321" s="268"/>
      <c r="M321" s="63"/>
      <c r="N321" s="63"/>
      <c r="O321" s="63"/>
    </row>
    <row r="322" spans="2:15" s="10" customFormat="1" ht="13.5" customHeight="1" x14ac:dyDescent="0.15">
      <c r="B322" s="55" t="s">
        <v>15</v>
      </c>
      <c r="C322" s="55" t="s">
        <v>13</v>
      </c>
      <c r="D322" s="58" t="s">
        <v>86</v>
      </c>
      <c r="E322" s="322">
        <v>260</v>
      </c>
      <c r="F322" s="322">
        <v>98</v>
      </c>
      <c r="G322" s="227">
        <f t="shared" si="102"/>
        <v>358</v>
      </c>
      <c r="H322" s="289">
        <f>E322/$G$322</f>
        <v>0.72625698324022347</v>
      </c>
      <c r="I322" s="106">
        <f>F322/$G$322</f>
        <v>0.27374301675977653</v>
      </c>
      <c r="J322" s="268"/>
      <c r="K322" s="26"/>
      <c r="L322" s="268"/>
      <c r="M322" s="63"/>
      <c r="N322" s="63"/>
      <c r="O322" s="63"/>
    </row>
    <row r="323" spans="2:15" s="10" customFormat="1" ht="13.5" customHeight="1" x14ac:dyDescent="0.15">
      <c r="B323" s="55"/>
      <c r="C323" s="55"/>
      <c r="D323" s="60" t="s">
        <v>89</v>
      </c>
      <c r="E323" s="324">
        <v>173</v>
      </c>
      <c r="F323" s="324">
        <v>125</v>
      </c>
      <c r="G323" s="272">
        <f t="shared" si="102"/>
        <v>298</v>
      </c>
      <c r="H323" s="290">
        <f>E323/$G$323</f>
        <v>0.58053691275167785</v>
      </c>
      <c r="I323" s="273">
        <f>F323/$G$323</f>
        <v>0.41946308724832215</v>
      </c>
      <c r="J323" s="268"/>
      <c r="K323" s="26"/>
      <c r="L323" s="268"/>
      <c r="M323" s="63"/>
      <c r="N323" s="63"/>
      <c r="O323" s="63"/>
    </row>
    <row r="324" spans="2:15" s="10" customFormat="1" ht="13.5" customHeight="1" x14ac:dyDescent="0.15">
      <c r="B324" s="55"/>
      <c r="C324" s="68"/>
      <c r="D324" s="70" t="s">
        <v>10</v>
      </c>
      <c r="E324" s="210">
        <f>E325+E326</f>
        <v>446</v>
      </c>
      <c r="F324" s="210">
        <f>F325+F326</f>
        <v>261</v>
      </c>
      <c r="G324" s="226">
        <f t="shared" si="102"/>
        <v>707</v>
      </c>
      <c r="H324" s="285">
        <f>E324/$G$324</f>
        <v>0.63083451202263086</v>
      </c>
      <c r="I324" s="102">
        <f>F324/$G$324</f>
        <v>0.36916548797736914</v>
      </c>
      <c r="J324" s="268"/>
      <c r="K324" s="26"/>
      <c r="L324" s="268"/>
      <c r="M324" s="63"/>
      <c r="N324" s="63"/>
      <c r="O324" s="63"/>
    </row>
    <row r="325" spans="2:15" s="10" customFormat="1" ht="13.5" customHeight="1" x14ac:dyDescent="0.15">
      <c r="B325" s="55"/>
      <c r="C325" s="55" t="s">
        <v>16</v>
      </c>
      <c r="D325" s="82" t="s">
        <v>86</v>
      </c>
      <c r="E325" s="322">
        <v>239</v>
      </c>
      <c r="F325" s="322">
        <v>110</v>
      </c>
      <c r="G325" s="227">
        <f t="shared" si="102"/>
        <v>349</v>
      </c>
      <c r="H325" s="289">
        <f>E325/$G$325</f>
        <v>0.68481375358166185</v>
      </c>
      <c r="I325" s="106">
        <f>F325/$G$325</f>
        <v>0.31518624641833809</v>
      </c>
      <c r="J325" s="268"/>
      <c r="K325" s="26"/>
      <c r="L325" s="268"/>
      <c r="M325" s="63"/>
      <c r="N325" s="63"/>
      <c r="O325" s="63"/>
    </row>
    <row r="326" spans="2:15" s="10" customFormat="1" ht="13.5" customHeight="1" x14ac:dyDescent="0.15">
      <c r="B326" s="84"/>
      <c r="C326" s="59"/>
      <c r="D326" s="59" t="s">
        <v>89</v>
      </c>
      <c r="E326" s="324">
        <v>207</v>
      </c>
      <c r="F326" s="324">
        <v>151</v>
      </c>
      <c r="G326" s="272">
        <f t="shared" si="102"/>
        <v>358</v>
      </c>
      <c r="H326" s="290">
        <f>E326/$G$326</f>
        <v>0.57821229050279332</v>
      </c>
      <c r="I326" s="273">
        <f>F326/$G$326</f>
        <v>0.42178770949720673</v>
      </c>
      <c r="J326" s="268"/>
      <c r="K326" s="26"/>
      <c r="L326" s="268"/>
      <c r="M326" s="63"/>
      <c r="N326" s="63"/>
      <c r="O326" s="63"/>
    </row>
    <row r="327" spans="2:15" s="10" customFormat="1" ht="13.5" customHeight="1" x14ac:dyDescent="0.15">
      <c r="B327" s="68"/>
      <c r="C327" s="69"/>
      <c r="D327" s="70" t="s">
        <v>10</v>
      </c>
      <c r="E327" s="210">
        <f>E328+E329</f>
        <v>752</v>
      </c>
      <c r="F327" s="210">
        <f>F328+F329</f>
        <v>516</v>
      </c>
      <c r="G327" s="226">
        <f t="shared" si="102"/>
        <v>1268</v>
      </c>
      <c r="H327" s="285">
        <f>E327/$G$327</f>
        <v>0.59305993690851733</v>
      </c>
      <c r="I327" s="102">
        <f>F327/$G$327</f>
        <v>0.40694006309148267</v>
      </c>
      <c r="J327" s="268"/>
      <c r="K327" s="26"/>
      <c r="L327" s="268"/>
      <c r="M327" s="63"/>
      <c r="N327" s="63"/>
      <c r="O327" s="63"/>
    </row>
    <row r="328" spans="2:15" s="10" customFormat="1" ht="13.5" customHeight="1" x14ac:dyDescent="0.15">
      <c r="B328" s="55"/>
      <c r="C328" s="72"/>
      <c r="D328" s="58" t="s">
        <v>86</v>
      </c>
      <c r="E328" s="322">
        <v>459</v>
      </c>
      <c r="F328" s="322">
        <v>205</v>
      </c>
      <c r="G328" s="363">
        <f t="shared" si="102"/>
        <v>664</v>
      </c>
      <c r="H328" s="292">
        <f>E328/$G$328</f>
        <v>0.6912650602409639</v>
      </c>
      <c r="I328" s="302">
        <f>F328/$G$328</f>
        <v>0.30873493975903615</v>
      </c>
      <c r="J328" s="268"/>
      <c r="K328" s="26"/>
      <c r="L328" s="268"/>
      <c r="M328" s="63"/>
      <c r="N328" s="63"/>
      <c r="O328" s="63"/>
    </row>
    <row r="329" spans="2:15" s="10" customFormat="1" ht="13.5" customHeight="1" x14ac:dyDescent="0.15">
      <c r="B329" s="55" t="s">
        <v>25</v>
      </c>
      <c r="C329" s="26" t="s">
        <v>16</v>
      </c>
      <c r="D329" s="74" t="s">
        <v>89</v>
      </c>
      <c r="E329" s="334">
        <v>293</v>
      </c>
      <c r="F329" s="334">
        <v>311</v>
      </c>
      <c r="G329" s="231">
        <f t="shared" si="102"/>
        <v>604</v>
      </c>
      <c r="H329" s="293">
        <f>E329/$G$329</f>
        <v>0.48509933774834435</v>
      </c>
      <c r="I329" s="110">
        <f>F329/$G$329</f>
        <v>0.51490066225165565</v>
      </c>
      <c r="J329" s="63"/>
      <c r="K329" s="63"/>
      <c r="L329" s="63"/>
      <c r="M329" s="63"/>
      <c r="N329" s="63"/>
      <c r="O329" s="63"/>
    </row>
    <row r="330" spans="2:15" s="10" customFormat="1" ht="13.5" customHeight="1" thickBot="1" x14ac:dyDescent="0.2">
      <c r="B330" s="55"/>
      <c r="C330" s="72"/>
      <c r="D330" s="91" t="s">
        <v>23</v>
      </c>
      <c r="E330" s="234"/>
      <c r="F330" s="234"/>
      <c r="G330" s="278">
        <f>$F$11-G327</f>
        <v>4</v>
      </c>
      <c r="H330" s="300"/>
      <c r="I330" s="130"/>
      <c r="J330" s="63"/>
      <c r="K330" s="63"/>
      <c r="L330" s="63"/>
      <c r="M330" s="63"/>
      <c r="N330" s="63"/>
      <c r="O330" s="63"/>
    </row>
    <row r="331" spans="2:15" s="10" customFormat="1" ht="13.5" customHeight="1" thickTop="1" x14ac:dyDescent="0.15">
      <c r="B331" s="92"/>
      <c r="C331" s="93"/>
      <c r="D331" s="62" t="s">
        <v>10</v>
      </c>
      <c r="E331" s="281">
        <f>E332+E333</f>
        <v>1631</v>
      </c>
      <c r="F331" s="281">
        <f>F332+F333</f>
        <v>1000</v>
      </c>
      <c r="G331" s="282">
        <f>E331+F331</f>
        <v>2631</v>
      </c>
      <c r="H331" s="296">
        <f>E331/$G$331</f>
        <v>0.6199163816039529</v>
      </c>
      <c r="I331" s="297">
        <f>F331/$G$331</f>
        <v>0.38008361839604715</v>
      </c>
      <c r="J331" s="63"/>
      <c r="K331" s="63"/>
      <c r="L331" s="63"/>
      <c r="M331" s="63"/>
      <c r="N331" s="63"/>
      <c r="O331" s="63"/>
    </row>
    <row r="332" spans="2:15" s="10" customFormat="1" ht="13.5" customHeight="1" x14ac:dyDescent="0.15">
      <c r="B332" s="55"/>
      <c r="C332" s="72"/>
      <c r="D332" s="58" t="s">
        <v>86</v>
      </c>
      <c r="E332" s="274">
        <f>E318+E328</f>
        <v>958</v>
      </c>
      <c r="F332" s="274">
        <f>F318+F328</f>
        <v>413</v>
      </c>
      <c r="G332" s="275">
        <f>E332+F332</f>
        <v>1371</v>
      </c>
      <c r="H332" s="292">
        <f>E332/$G$332</f>
        <v>0.69876002917578406</v>
      </c>
      <c r="I332" s="294">
        <f>F332/$G$332</f>
        <v>0.30123997082421589</v>
      </c>
      <c r="J332" s="63"/>
      <c r="K332" s="63"/>
      <c r="L332" s="63"/>
      <c r="M332" s="63"/>
      <c r="N332" s="63"/>
      <c r="O332" s="63"/>
    </row>
    <row r="333" spans="2:15" s="10" customFormat="1" ht="13.5" customHeight="1" x14ac:dyDescent="0.15">
      <c r="B333" s="96" t="s">
        <v>10</v>
      </c>
      <c r="C333" s="26"/>
      <c r="D333" s="74" t="s">
        <v>89</v>
      </c>
      <c r="E333" s="276">
        <f>E319+E329</f>
        <v>673</v>
      </c>
      <c r="F333" s="276">
        <f>F319+F329</f>
        <v>587</v>
      </c>
      <c r="G333" s="277">
        <f>E333+F333</f>
        <v>1260</v>
      </c>
      <c r="H333" s="293">
        <f>E333/$G$333</f>
        <v>0.53412698412698412</v>
      </c>
      <c r="I333" s="295">
        <f>F333/$G$333</f>
        <v>0.46587301587301588</v>
      </c>
      <c r="J333" s="63"/>
      <c r="K333" s="63"/>
      <c r="L333" s="63"/>
      <c r="M333" s="63"/>
      <c r="N333" s="63"/>
      <c r="O333" s="63"/>
    </row>
    <row r="334" spans="2:15" s="10" customFormat="1" ht="13.5" customHeight="1" x14ac:dyDescent="0.15">
      <c r="B334" s="84"/>
      <c r="C334" s="97"/>
      <c r="D334" s="59" t="s">
        <v>23</v>
      </c>
      <c r="E334" s="224"/>
      <c r="F334" s="224"/>
      <c r="G334" s="282">
        <f>G320+G330</f>
        <v>8</v>
      </c>
      <c r="H334" s="283"/>
      <c r="I334" s="78"/>
      <c r="J334" s="63"/>
      <c r="K334" s="63"/>
      <c r="L334" s="63"/>
      <c r="M334" s="63"/>
      <c r="N334" s="63"/>
      <c r="O334" s="63"/>
    </row>
    <row r="335" spans="2:15" s="10" customFormat="1" ht="13.5" customHeight="1" x14ac:dyDescent="0.15">
      <c r="B335" s="17"/>
      <c r="C335" s="17"/>
      <c r="D335" s="17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</row>
    <row r="336" spans="2:15" s="10" customFormat="1" ht="13.5" customHeight="1" x14ac:dyDescent="0.15">
      <c r="B336" s="65" t="s">
        <v>74</v>
      </c>
      <c r="C336" s="65"/>
      <c r="D336" s="17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</row>
    <row r="337" spans="2:16" s="10" customFormat="1" ht="21" customHeight="1" x14ac:dyDescent="0.15">
      <c r="B337" s="11" t="s">
        <v>9</v>
      </c>
      <c r="C337" s="11" t="s">
        <v>19</v>
      </c>
      <c r="D337" s="405" t="s">
        <v>20</v>
      </c>
      <c r="E337" s="405" t="s">
        <v>29</v>
      </c>
      <c r="F337" s="405" t="s">
        <v>30</v>
      </c>
      <c r="G337" s="409" t="s">
        <v>10</v>
      </c>
      <c r="H337" s="410" t="s">
        <v>29</v>
      </c>
      <c r="I337" s="408" t="s">
        <v>30</v>
      </c>
      <c r="J337" s="314"/>
      <c r="K337" s="17"/>
      <c r="L337" s="17"/>
      <c r="M337" s="17"/>
      <c r="N337" s="17"/>
      <c r="O337" s="17"/>
      <c r="P337" s="17"/>
    </row>
    <row r="338" spans="2:16" s="10" customFormat="1" ht="13.5" customHeight="1" x14ac:dyDescent="0.15">
      <c r="B338" s="68"/>
      <c r="C338" s="69"/>
      <c r="D338" s="70" t="s">
        <v>10</v>
      </c>
      <c r="E338" s="210">
        <f>E339+E340</f>
        <v>1152</v>
      </c>
      <c r="F338" s="210">
        <f>F339+F340</f>
        <v>209</v>
      </c>
      <c r="G338" s="211">
        <f>SUM(E338:F338)</f>
        <v>1361</v>
      </c>
      <c r="H338" s="136">
        <f>E338/$G$338</f>
        <v>0.84643644379132987</v>
      </c>
      <c r="I338" s="104">
        <f>F338/$G$338</f>
        <v>0.1535635562086701</v>
      </c>
      <c r="J338" s="98"/>
      <c r="K338" s="63"/>
      <c r="L338" s="63"/>
      <c r="M338" s="63"/>
      <c r="N338" s="63"/>
      <c r="O338" s="63"/>
    </row>
    <row r="339" spans="2:16" s="10" customFormat="1" ht="13.5" customHeight="1" x14ac:dyDescent="0.15">
      <c r="B339" s="55"/>
      <c r="C339" s="72"/>
      <c r="D339" s="58" t="s">
        <v>86</v>
      </c>
      <c r="E339" s="212">
        <f>E343+E346</f>
        <v>586</v>
      </c>
      <c r="F339" s="212">
        <f>F343+F346</f>
        <v>119</v>
      </c>
      <c r="G339" s="213">
        <f t="shared" ref="G339:G354" si="103">SUM(E339:F339)</f>
        <v>705</v>
      </c>
      <c r="H339" s="137">
        <f>E339/$G$339</f>
        <v>0.83120567375886523</v>
      </c>
      <c r="I339" s="108">
        <f>F339/$G$339</f>
        <v>0.16879432624113475</v>
      </c>
      <c r="J339" s="98"/>
      <c r="K339" s="63"/>
      <c r="L339" s="63"/>
      <c r="M339" s="63"/>
      <c r="N339" s="63"/>
      <c r="O339" s="63"/>
    </row>
    <row r="340" spans="2:16" s="10" customFormat="1" ht="13.5" customHeight="1" x14ac:dyDescent="0.15">
      <c r="B340" s="55"/>
      <c r="C340" s="72" t="s">
        <v>10</v>
      </c>
      <c r="D340" s="74" t="s">
        <v>89</v>
      </c>
      <c r="E340" s="214">
        <f>E344+E347</f>
        <v>566</v>
      </c>
      <c r="F340" s="214">
        <f>F344+F347</f>
        <v>90</v>
      </c>
      <c r="G340" s="215">
        <f t="shared" si="103"/>
        <v>656</v>
      </c>
      <c r="H340" s="138">
        <f>E340/$G$340</f>
        <v>0.86280487804878048</v>
      </c>
      <c r="I340" s="112">
        <f>F340/$G$340</f>
        <v>0.13719512195121952</v>
      </c>
      <c r="J340" s="98"/>
      <c r="K340" s="63"/>
      <c r="L340" s="63"/>
      <c r="M340" s="63"/>
      <c r="N340" s="63"/>
      <c r="O340" s="63"/>
    </row>
    <row r="341" spans="2:16" s="10" customFormat="1" ht="13.5" customHeight="1" x14ac:dyDescent="0.15">
      <c r="B341" s="55"/>
      <c r="C341" s="72"/>
      <c r="D341" s="59" t="s">
        <v>23</v>
      </c>
      <c r="E341" s="224"/>
      <c r="F341" s="224"/>
      <c r="G341" s="216">
        <f>$F$8-G338</f>
        <v>6</v>
      </c>
      <c r="H341" s="139"/>
      <c r="I341" s="116"/>
      <c r="J341" s="98"/>
      <c r="K341" s="63"/>
      <c r="L341" s="63"/>
      <c r="M341" s="63"/>
      <c r="N341" s="63"/>
      <c r="O341" s="63"/>
    </row>
    <row r="342" spans="2:16" s="10" customFormat="1" ht="13.5" customHeight="1" x14ac:dyDescent="0.15">
      <c r="B342" s="55"/>
      <c r="C342" s="68" t="s">
        <v>24</v>
      </c>
      <c r="D342" s="70" t="s">
        <v>10</v>
      </c>
      <c r="E342" s="210">
        <f>E343+E344</f>
        <v>542</v>
      </c>
      <c r="F342" s="210">
        <f>F343+F344</f>
        <v>114</v>
      </c>
      <c r="G342" s="211">
        <f t="shared" si="103"/>
        <v>656</v>
      </c>
      <c r="H342" s="136">
        <f>E342/$G$342</f>
        <v>0.82621951219512191</v>
      </c>
      <c r="I342" s="104">
        <f>F342/$G$342</f>
        <v>0.17378048780487804</v>
      </c>
      <c r="J342" s="98"/>
      <c r="K342" s="63"/>
      <c r="L342" s="63"/>
      <c r="M342" s="63"/>
      <c r="N342" s="63"/>
      <c r="O342" s="63"/>
    </row>
    <row r="343" spans="2:16" s="10" customFormat="1" ht="13.5" customHeight="1" x14ac:dyDescent="0.15">
      <c r="B343" s="55" t="s">
        <v>15</v>
      </c>
      <c r="C343" s="55" t="s">
        <v>13</v>
      </c>
      <c r="D343" s="58" t="s">
        <v>86</v>
      </c>
      <c r="E343" s="322">
        <v>290</v>
      </c>
      <c r="F343" s="322">
        <v>67</v>
      </c>
      <c r="G343" s="213">
        <f t="shared" si="103"/>
        <v>357</v>
      </c>
      <c r="H343" s="137">
        <f>E343/$G$343</f>
        <v>0.8123249299719888</v>
      </c>
      <c r="I343" s="108">
        <f>F343/$G$343</f>
        <v>0.1876750700280112</v>
      </c>
      <c r="J343" s="98"/>
      <c r="K343" s="63"/>
      <c r="L343" s="63"/>
      <c r="M343" s="63"/>
      <c r="N343" s="63"/>
      <c r="O343" s="63"/>
    </row>
    <row r="344" spans="2:16" s="10" customFormat="1" ht="13.5" customHeight="1" x14ac:dyDescent="0.15">
      <c r="B344" s="55"/>
      <c r="C344" s="55"/>
      <c r="D344" s="60" t="s">
        <v>89</v>
      </c>
      <c r="E344" s="324">
        <v>252</v>
      </c>
      <c r="F344" s="324">
        <v>47</v>
      </c>
      <c r="G344" s="217">
        <f t="shared" si="103"/>
        <v>299</v>
      </c>
      <c r="H344" s="140">
        <f>E344/$G$344</f>
        <v>0.84280936454849498</v>
      </c>
      <c r="I344" s="120">
        <f>F344/$G$344</f>
        <v>0.15719063545150502</v>
      </c>
      <c r="J344" s="98"/>
      <c r="K344" s="63"/>
      <c r="L344" s="63"/>
      <c r="M344" s="63"/>
      <c r="N344" s="63"/>
      <c r="O344" s="63"/>
    </row>
    <row r="345" spans="2:16" s="10" customFormat="1" ht="13.5" customHeight="1" x14ac:dyDescent="0.15">
      <c r="B345" s="55"/>
      <c r="C345" s="68"/>
      <c r="D345" s="70" t="s">
        <v>10</v>
      </c>
      <c r="E345" s="210">
        <f>E346+E347</f>
        <v>610</v>
      </c>
      <c r="F345" s="210">
        <f>F346+F347</f>
        <v>95</v>
      </c>
      <c r="G345" s="211">
        <f t="shared" si="103"/>
        <v>705</v>
      </c>
      <c r="H345" s="136">
        <f>E345/$G$345</f>
        <v>0.86524822695035464</v>
      </c>
      <c r="I345" s="104">
        <f>F345/$G$345</f>
        <v>0.13475177304964539</v>
      </c>
      <c r="J345" s="98"/>
      <c r="K345" s="63"/>
      <c r="L345" s="63"/>
      <c r="M345" s="63"/>
      <c r="N345" s="63"/>
      <c r="O345" s="63"/>
    </row>
    <row r="346" spans="2:16" s="10" customFormat="1" ht="13.5" customHeight="1" x14ac:dyDescent="0.15">
      <c r="B346" s="55"/>
      <c r="C346" s="55" t="s">
        <v>16</v>
      </c>
      <c r="D346" s="82" t="s">
        <v>86</v>
      </c>
      <c r="E346" s="322">
        <v>296</v>
      </c>
      <c r="F346" s="322">
        <v>52</v>
      </c>
      <c r="G346" s="218">
        <f t="shared" si="103"/>
        <v>348</v>
      </c>
      <c r="H346" s="141">
        <f>E346/$G$346</f>
        <v>0.85057471264367812</v>
      </c>
      <c r="I346" s="124">
        <f>F346/$G$346</f>
        <v>0.14942528735632185</v>
      </c>
      <c r="J346" s="98"/>
      <c r="K346" s="63"/>
      <c r="L346" s="63"/>
      <c r="M346" s="63"/>
      <c r="N346" s="63"/>
      <c r="O346" s="63"/>
    </row>
    <row r="347" spans="2:16" s="10" customFormat="1" ht="13.5" customHeight="1" x14ac:dyDescent="0.15">
      <c r="B347" s="84"/>
      <c r="C347" s="59"/>
      <c r="D347" s="59" t="s">
        <v>89</v>
      </c>
      <c r="E347" s="324">
        <v>314</v>
      </c>
      <c r="F347" s="324">
        <v>43</v>
      </c>
      <c r="G347" s="216">
        <f t="shared" si="103"/>
        <v>357</v>
      </c>
      <c r="H347" s="142">
        <f>E347/$G$347</f>
        <v>0.8795518207282913</v>
      </c>
      <c r="I347" s="128">
        <f>F347/$G$347</f>
        <v>0.12044817927170869</v>
      </c>
      <c r="J347" s="98"/>
      <c r="K347" s="63"/>
      <c r="L347" s="63"/>
      <c r="M347" s="63"/>
      <c r="N347" s="63"/>
      <c r="O347" s="63"/>
    </row>
    <row r="348" spans="2:16" s="10" customFormat="1" ht="13.5" customHeight="1" x14ac:dyDescent="0.15">
      <c r="B348" s="68"/>
      <c r="C348" s="69"/>
      <c r="D348" s="70" t="s">
        <v>10</v>
      </c>
      <c r="E348" s="210">
        <f>E349+E350</f>
        <v>1142</v>
      </c>
      <c r="F348" s="210">
        <f>F349+F350</f>
        <v>124</v>
      </c>
      <c r="G348" s="211">
        <f t="shared" si="103"/>
        <v>1266</v>
      </c>
      <c r="H348" s="136">
        <f>E348/$G$348</f>
        <v>0.90205371248025279</v>
      </c>
      <c r="I348" s="104">
        <f>F348/$G$348</f>
        <v>9.7946287519747238E-2</v>
      </c>
      <c r="J348" s="98"/>
      <c r="K348" s="63"/>
      <c r="L348" s="63"/>
      <c r="M348" s="63"/>
      <c r="N348" s="63"/>
      <c r="O348" s="63"/>
    </row>
    <row r="349" spans="2:16" s="10" customFormat="1" ht="13.5" customHeight="1" x14ac:dyDescent="0.15">
      <c r="B349" s="55"/>
      <c r="C349" s="72"/>
      <c r="D349" s="58" t="s">
        <v>86</v>
      </c>
      <c r="E349" s="322">
        <v>585</v>
      </c>
      <c r="F349" s="322">
        <v>78</v>
      </c>
      <c r="G349" s="213">
        <f t="shared" si="103"/>
        <v>663</v>
      </c>
      <c r="H349" s="137">
        <f>E349/$G$349</f>
        <v>0.88235294117647056</v>
      </c>
      <c r="I349" s="108">
        <f>F349/$G$349</f>
        <v>0.11764705882352941</v>
      </c>
      <c r="J349" s="98"/>
      <c r="K349" s="63"/>
      <c r="L349" s="63"/>
      <c r="M349" s="63"/>
      <c r="N349" s="63"/>
      <c r="O349" s="63"/>
    </row>
    <row r="350" spans="2:16" s="10" customFormat="1" ht="13.5" customHeight="1" x14ac:dyDescent="0.15">
      <c r="B350" s="55" t="s">
        <v>25</v>
      </c>
      <c r="C350" s="26" t="s">
        <v>16</v>
      </c>
      <c r="D350" s="74" t="s">
        <v>89</v>
      </c>
      <c r="E350" s="334">
        <v>557</v>
      </c>
      <c r="F350" s="334">
        <v>46</v>
      </c>
      <c r="G350" s="215">
        <f t="shared" si="103"/>
        <v>603</v>
      </c>
      <c r="H350" s="138">
        <f>E350/$G$350</f>
        <v>0.92371475953565507</v>
      </c>
      <c r="I350" s="112">
        <f>F350/$G$350</f>
        <v>7.6285240464344942E-2</v>
      </c>
      <c r="J350" s="98"/>
      <c r="K350" s="63"/>
      <c r="L350" s="63"/>
      <c r="M350" s="63"/>
      <c r="N350" s="63"/>
      <c r="O350" s="63"/>
    </row>
    <row r="351" spans="2:16" s="10" customFormat="1" ht="13.5" customHeight="1" thickBot="1" x14ac:dyDescent="0.2">
      <c r="B351" s="55"/>
      <c r="C351" s="72"/>
      <c r="D351" s="91" t="s">
        <v>23</v>
      </c>
      <c r="E351" s="225"/>
      <c r="F351" s="225"/>
      <c r="G351" s="230">
        <f>$F$11-G348</f>
        <v>6</v>
      </c>
      <c r="H351" s="149"/>
      <c r="I351" s="208"/>
      <c r="J351" s="98"/>
      <c r="K351" s="63"/>
      <c r="L351" s="63"/>
      <c r="M351" s="63"/>
      <c r="N351" s="63"/>
      <c r="O351" s="63"/>
    </row>
    <row r="352" spans="2:16" s="10" customFormat="1" ht="13.5" customHeight="1" thickTop="1" x14ac:dyDescent="0.15">
      <c r="B352" s="92"/>
      <c r="C352" s="93"/>
      <c r="D352" s="62" t="s">
        <v>10</v>
      </c>
      <c r="E352" s="222">
        <f>E353+E354</f>
        <v>2294</v>
      </c>
      <c r="F352" s="222">
        <f>F353+F354</f>
        <v>333</v>
      </c>
      <c r="G352" s="222">
        <f t="shared" si="103"/>
        <v>2627</v>
      </c>
      <c r="H352" s="150">
        <f>E352/$G$352</f>
        <v>0.87323943661971826</v>
      </c>
      <c r="I352" s="209">
        <f>F352/$G$352</f>
        <v>0.12676056338028169</v>
      </c>
      <c r="J352" s="98"/>
      <c r="K352" s="63"/>
      <c r="L352" s="63"/>
      <c r="M352" s="63"/>
      <c r="N352" s="63"/>
      <c r="O352" s="63"/>
    </row>
    <row r="353" spans="2:17" s="10" customFormat="1" ht="13.5" customHeight="1" x14ac:dyDescent="0.15">
      <c r="B353" s="55"/>
      <c r="C353" s="72"/>
      <c r="D353" s="58" t="s">
        <v>86</v>
      </c>
      <c r="E353" s="212">
        <f>E339+E349</f>
        <v>1171</v>
      </c>
      <c r="F353" s="212">
        <f>F339+F349</f>
        <v>197</v>
      </c>
      <c r="G353" s="212">
        <f t="shared" si="103"/>
        <v>1368</v>
      </c>
      <c r="H353" s="151">
        <f>E353/$G$353</f>
        <v>0.85599415204678364</v>
      </c>
      <c r="I353" s="108">
        <f>F353/$G$353</f>
        <v>0.14400584795321639</v>
      </c>
      <c r="J353" s="98"/>
      <c r="K353" s="63"/>
      <c r="L353" s="63"/>
      <c r="M353" s="63"/>
      <c r="N353" s="63"/>
      <c r="O353" s="63"/>
    </row>
    <row r="354" spans="2:17" s="10" customFormat="1" ht="13.5" customHeight="1" x14ac:dyDescent="0.15">
      <c r="B354" s="96" t="s">
        <v>10</v>
      </c>
      <c r="C354" s="26"/>
      <c r="D354" s="74" t="s">
        <v>89</v>
      </c>
      <c r="E354" s="214">
        <f>E340+E350</f>
        <v>1123</v>
      </c>
      <c r="F354" s="214">
        <f>F340+F350</f>
        <v>136</v>
      </c>
      <c r="G354" s="214">
        <f t="shared" si="103"/>
        <v>1259</v>
      </c>
      <c r="H354" s="152">
        <f>E354/$G$354</f>
        <v>0.89197776012708496</v>
      </c>
      <c r="I354" s="112">
        <f>F354/$G$354</f>
        <v>0.10802223987291501</v>
      </c>
      <c r="J354" s="98"/>
      <c r="K354" s="63"/>
      <c r="L354" s="63"/>
      <c r="M354" s="63"/>
      <c r="N354" s="63"/>
      <c r="O354" s="63"/>
    </row>
    <row r="355" spans="2:17" s="10" customFormat="1" ht="13.5" customHeight="1" x14ac:dyDescent="0.15">
      <c r="B355" s="84"/>
      <c r="C355" s="97"/>
      <c r="D355" s="59" t="s">
        <v>23</v>
      </c>
      <c r="E355" s="224"/>
      <c r="F355" s="224"/>
      <c r="G355" s="220">
        <f>G341+G351</f>
        <v>12</v>
      </c>
      <c r="H355" s="153"/>
      <c r="I355" s="148"/>
      <c r="J355" s="98"/>
      <c r="K355" s="63"/>
      <c r="L355" s="63"/>
      <c r="M355" s="63"/>
      <c r="N355" s="63"/>
      <c r="O355" s="63"/>
    </row>
    <row r="356" spans="2:17" s="10" customFormat="1" ht="13.5" customHeight="1" x14ac:dyDescent="0.15">
      <c r="B356" s="17"/>
      <c r="C356" s="17"/>
      <c r="D356" s="17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</row>
    <row r="357" spans="2:17" s="10" customFormat="1" ht="13.5" customHeight="1" x14ac:dyDescent="0.15">
      <c r="B357" s="304" t="s">
        <v>76</v>
      </c>
      <c r="C357" s="318"/>
      <c r="G357" s="63"/>
      <c r="H357" s="63"/>
      <c r="I357" s="63"/>
      <c r="J357" s="63"/>
      <c r="K357" s="63"/>
      <c r="L357" s="63"/>
      <c r="M357" s="63"/>
      <c r="N357" s="63"/>
      <c r="O357" s="63"/>
    </row>
    <row r="358" spans="2:17" ht="28.8" x14ac:dyDescent="0.15">
      <c r="B358" s="67" t="s">
        <v>9</v>
      </c>
      <c r="C358" s="67" t="s">
        <v>19</v>
      </c>
      <c r="D358" s="405" t="s">
        <v>20</v>
      </c>
      <c r="E358" s="11" t="s">
        <v>95</v>
      </c>
      <c r="F358" s="11" t="s">
        <v>46</v>
      </c>
      <c r="G358" s="11" t="s">
        <v>47</v>
      </c>
      <c r="H358" s="11" t="s">
        <v>48</v>
      </c>
      <c r="I358" s="11" t="s">
        <v>49</v>
      </c>
      <c r="J358" s="11" t="s">
        <v>100</v>
      </c>
      <c r="K358" s="12" t="s">
        <v>10</v>
      </c>
      <c r="L358" s="11" t="s">
        <v>95</v>
      </c>
      <c r="M358" s="11" t="s">
        <v>46</v>
      </c>
      <c r="N358" s="11" t="s">
        <v>47</v>
      </c>
      <c r="O358" s="11" t="s">
        <v>48</v>
      </c>
      <c r="P358" s="11" t="s">
        <v>49</v>
      </c>
      <c r="Q358" s="11" t="s">
        <v>100</v>
      </c>
    </row>
    <row r="359" spans="2:17" s="10" customFormat="1" ht="13.5" customHeight="1" x14ac:dyDescent="0.15">
      <c r="B359" s="68"/>
      <c r="C359" s="69"/>
      <c r="D359" s="70" t="s">
        <v>10</v>
      </c>
      <c r="E359" s="210">
        <f t="shared" ref="E359:J359" si="104">E360+E361</f>
        <v>90</v>
      </c>
      <c r="F359" s="210">
        <f t="shared" si="104"/>
        <v>406</v>
      </c>
      <c r="G359" s="210">
        <f t="shared" si="104"/>
        <v>307</v>
      </c>
      <c r="H359" s="210">
        <f t="shared" si="104"/>
        <v>24</v>
      </c>
      <c r="I359" s="210">
        <f t="shared" si="104"/>
        <v>2</v>
      </c>
      <c r="J359" s="210">
        <f t="shared" si="104"/>
        <v>1</v>
      </c>
      <c r="K359" s="211">
        <f>SUM(K360:K361)</f>
        <v>830</v>
      </c>
      <c r="L359" s="71">
        <f>E359/K359</f>
        <v>0.10843373493975904</v>
      </c>
      <c r="M359" s="71">
        <f>F359/K359</f>
        <v>0.48915662650602409</v>
      </c>
      <c r="N359" s="71">
        <f>G359/K359</f>
        <v>0.36987951807228914</v>
      </c>
      <c r="O359" s="71">
        <f>H359/K359</f>
        <v>2.891566265060241E-2</v>
      </c>
      <c r="P359" s="14">
        <f>I359/K359</f>
        <v>2.4096385542168677E-3</v>
      </c>
      <c r="Q359" s="252">
        <f>J359/K359</f>
        <v>1.2048192771084338E-3</v>
      </c>
    </row>
    <row r="360" spans="2:17" s="10" customFormat="1" ht="13.5" customHeight="1" x14ac:dyDescent="0.15">
      <c r="B360" s="55"/>
      <c r="C360" s="72"/>
      <c r="D360" s="58" t="s">
        <v>86</v>
      </c>
      <c r="E360" s="212">
        <f t="shared" ref="E360:J361" si="105">E364+E367</f>
        <v>53</v>
      </c>
      <c r="F360" s="212">
        <f t="shared" si="105"/>
        <v>204</v>
      </c>
      <c r="G360" s="212">
        <f t="shared" si="105"/>
        <v>148</v>
      </c>
      <c r="H360" s="212">
        <f t="shared" si="105"/>
        <v>9</v>
      </c>
      <c r="I360" s="212">
        <f t="shared" si="105"/>
        <v>1</v>
      </c>
      <c r="J360" s="212">
        <f t="shared" si="105"/>
        <v>1</v>
      </c>
      <c r="K360" s="213">
        <f>SUM(E360:J360)</f>
        <v>416</v>
      </c>
      <c r="L360" s="73">
        <f>E360/K360</f>
        <v>0.12740384615384615</v>
      </c>
      <c r="M360" s="73">
        <f>F360/K360</f>
        <v>0.49038461538461536</v>
      </c>
      <c r="N360" s="73">
        <f>G360/K360</f>
        <v>0.35576923076923078</v>
      </c>
      <c r="O360" s="73">
        <f>H360/K360</f>
        <v>2.1634615384615384E-2</v>
      </c>
      <c r="P360" s="20">
        <f>I360/K360</f>
        <v>2.403846153846154E-3</v>
      </c>
      <c r="Q360" s="255">
        <f>J360/K360</f>
        <v>2.403846153846154E-3</v>
      </c>
    </row>
    <row r="361" spans="2:17" s="10" customFormat="1" ht="13.5" customHeight="1" x14ac:dyDescent="0.15">
      <c r="B361" s="55"/>
      <c r="C361" s="72" t="s">
        <v>10</v>
      </c>
      <c r="D361" s="74" t="s">
        <v>89</v>
      </c>
      <c r="E361" s="214">
        <f t="shared" si="105"/>
        <v>37</v>
      </c>
      <c r="F361" s="214">
        <f t="shared" si="105"/>
        <v>202</v>
      </c>
      <c r="G361" s="214">
        <f t="shared" si="105"/>
        <v>159</v>
      </c>
      <c r="H361" s="214">
        <f t="shared" si="105"/>
        <v>15</v>
      </c>
      <c r="I361" s="214">
        <f t="shared" si="105"/>
        <v>1</v>
      </c>
      <c r="J361" s="214">
        <f t="shared" si="105"/>
        <v>0</v>
      </c>
      <c r="K361" s="215">
        <f>SUM(E361:J361)</f>
        <v>414</v>
      </c>
      <c r="L361" s="86">
        <f>E361/K361</f>
        <v>8.9371980676328497E-2</v>
      </c>
      <c r="M361" s="77">
        <f>F361/K361</f>
        <v>0.48792270531400966</v>
      </c>
      <c r="N361" s="77">
        <f>G361/K361</f>
        <v>0.38405797101449274</v>
      </c>
      <c r="O361" s="77">
        <f>H361/K361</f>
        <v>3.6231884057971016E-2</v>
      </c>
      <c r="P361" s="22">
        <f>I361/K361</f>
        <v>2.4154589371980675E-3</v>
      </c>
      <c r="Q361" s="259">
        <f>J361/K361</f>
        <v>0</v>
      </c>
    </row>
    <row r="362" spans="2:17" s="10" customFormat="1" ht="13.5" customHeight="1" x14ac:dyDescent="0.15">
      <c r="B362" s="55"/>
      <c r="C362" s="72"/>
      <c r="D362" s="59" t="s">
        <v>23</v>
      </c>
      <c r="E362" s="356"/>
      <c r="F362" s="356"/>
      <c r="G362" s="356"/>
      <c r="H362" s="356"/>
      <c r="I362" s="356"/>
      <c r="J362" s="356"/>
      <c r="K362" s="216">
        <f>$F$5-K359</f>
        <v>0</v>
      </c>
      <c r="L362" s="364"/>
      <c r="M362" s="364"/>
      <c r="N362" s="364"/>
      <c r="O362" s="364"/>
      <c r="P362" s="365"/>
      <c r="Q362" s="366"/>
    </row>
    <row r="363" spans="2:17" s="10" customFormat="1" ht="13.5" customHeight="1" x14ac:dyDescent="0.15">
      <c r="B363" s="55"/>
      <c r="C363" s="68" t="s">
        <v>24</v>
      </c>
      <c r="D363" s="70" t="s">
        <v>10</v>
      </c>
      <c r="E363" s="210">
        <f t="shared" ref="E363:J363" si="106">E364+E365</f>
        <v>29</v>
      </c>
      <c r="F363" s="210">
        <f t="shared" si="106"/>
        <v>184</v>
      </c>
      <c r="G363" s="210">
        <f t="shared" si="106"/>
        <v>143</v>
      </c>
      <c r="H363" s="210">
        <f t="shared" si="106"/>
        <v>8</v>
      </c>
      <c r="I363" s="210">
        <f t="shared" si="106"/>
        <v>2</v>
      </c>
      <c r="J363" s="210">
        <f t="shared" si="106"/>
        <v>0</v>
      </c>
      <c r="K363" s="211">
        <f t="shared" ref="K363:K368" si="107">SUM(E363:J363)</f>
        <v>366</v>
      </c>
      <c r="L363" s="71">
        <f t="shared" ref="L363:L371" si="108">E363/K363</f>
        <v>7.9234972677595633E-2</v>
      </c>
      <c r="M363" s="71">
        <f t="shared" ref="M363:M371" si="109">F363/K363</f>
        <v>0.50273224043715847</v>
      </c>
      <c r="N363" s="71">
        <f t="shared" ref="N363:N371" si="110">G363/K363</f>
        <v>0.39071038251366119</v>
      </c>
      <c r="O363" s="71">
        <f t="shared" ref="O363:O371" si="111">H363/K363</f>
        <v>2.185792349726776E-2</v>
      </c>
      <c r="P363" s="14">
        <f t="shared" ref="P363:P371" si="112">I363/K363</f>
        <v>5.4644808743169399E-3</v>
      </c>
      <c r="Q363" s="252">
        <f t="shared" ref="Q363:Q371" si="113">J363/K363</f>
        <v>0</v>
      </c>
    </row>
    <row r="364" spans="2:17" s="10" customFormat="1" ht="13.5" customHeight="1" x14ac:dyDescent="0.15">
      <c r="B364" s="55" t="s">
        <v>12</v>
      </c>
      <c r="C364" s="55" t="s">
        <v>13</v>
      </c>
      <c r="D364" s="58" t="s">
        <v>86</v>
      </c>
      <c r="E364" s="322">
        <v>13</v>
      </c>
      <c r="F364" s="322">
        <v>95</v>
      </c>
      <c r="G364" s="322">
        <v>66</v>
      </c>
      <c r="H364" s="322">
        <v>3</v>
      </c>
      <c r="I364" s="322">
        <v>1</v>
      </c>
      <c r="J364" s="322">
        <v>0</v>
      </c>
      <c r="K364" s="213">
        <f t="shared" si="107"/>
        <v>178</v>
      </c>
      <c r="L364" s="73">
        <f t="shared" si="108"/>
        <v>7.3033707865168537E-2</v>
      </c>
      <c r="M364" s="73">
        <f t="shared" si="109"/>
        <v>0.5337078651685393</v>
      </c>
      <c r="N364" s="73">
        <f t="shared" si="110"/>
        <v>0.3707865168539326</v>
      </c>
      <c r="O364" s="73">
        <f t="shared" si="111"/>
        <v>1.6853932584269662E-2</v>
      </c>
      <c r="P364" s="20">
        <f t="shared" si="112"/>
        <v>5.6179775280898875E-3</v>
      </c>
      <c r="Q364" s="255">
        <f t="shared" si="113"/>
        <v>0</v>
      </c>
    </row>
    <row r="365" spans="2:17" s="10" customFormat="1" ht="13.5" customHeight="1" x14ac:dyDescent="0.15">
      <c r="B365" s="55"/>
      <c r="C365" s="55"/>
      <c r="D365" s="60" t="s">
        <v>89</v>
      </c>
      <c r="E365" s="324">
        <v>16</v>
      </c>
      <c r="F365" s="324">
        <v>89</v>
      </c>
      <c r="G365" s="324">
        <v>77</v>
      </c>
      <c r="H365" s="324">
        <v>5</v>
      </c>
      <c r="I365" s="324">
        <v>1</v>
      </c>
      <c r="J365" s="324">
        <v>0</v>
      </c>
      <c r="K365" s="217">
        <f t="shared" si="107"/>
        <v>188</v>
      </c>
      <c r="L365" s="90">
        <f t="shared" si="108"/>
        <v>8.5106382978723402E-2</v>
      </c>
      <c r="M365" s="81">
        <f t="shared" si="109"/>
        <v>0.47340425531914893</v>
      </c>
      <c r="N365" s="81">
        <f t="shared" si="110"/>
        <v>0.40957446808510639</v>
      </c>
      <c r="O365" s="81">
        <f t="shared" si="111"/>
        <v>2.6595744680851064E-2</v>
      </c>
      <c r="P365" s="23">
        <f t="shared" si="112"/>
        <v>5.3191489361702126E-3</v>
      </c>
      <c r="Q365" s="36">
        <f t="shared" si="113"/>
        <v>0</v>
      </c>
    </row>
    <row r="366" spans="2:17" s="10" customFormat="1" ht="13.5" customHeight="1" x14ac:dyDescent="0.15">
      <c r="B366" s="55"/>
      <c r="C366" s="68"/>
      <c r="D366" s="70" t="s">
        <v>10</v>
      </c>
      <c r="E366" s="210">
        <f t="shared" ref="E366:J366" si="114">E367+E368</f>
        <v>61</v>
      </c>
      <c r="F366" s="210">
        <f t="shared" si="114"/>
        <v>222</v>
      </c>
      <c r="G366" s="210">
        <f t="shared" si="114"/>
        <v>164</v>
      </c>
      <c r="H366" s="210">
        <f t="shared" si="114"/>
        <v>16</v>
      </c>
      <c r="I366" s="210">
        <f t="shared" si="114"/>
        <v>0</v>
      </c>
      <c r="J366" s="210">
        <f t="shared" si="114"/>
        <v>1</v>
      </c>
      <c r="K366" s="211">
        <f t="shared" si="107"/>
        <v>464</v>
      </c>
      <c r="L366" s="247">
        <f t="shared" si="108"/>
        <v>0.13146551724137931</v>
      </c>
      <c r="M366" s="71">
        <f t="shared" si="109"/>
        <v>0.47844827586206895</v>
      </c>
      <c r="N366" s="71">
        <f t="shared" si="110"/>
        <v>0.35344827586206895</v>
      </c>
      <c r="O366" s="71">
        <f t="shared" si="111"/>
        <v>3.4482758620689655E-2</v>
      </c>
      <c r="P366" s="14">
        <f t="shared" si="112"/>
        <v>0</v>
      </c>
      <c r="Q366" s="252">
        <f t="shared" si="113"/>
        <v>2.1551724137931034E-3</v>
      </c>
    </row>
    <row r="367" spans="2:17" s="10" customFormat="1" ht="13.5" customHeight="1" x14ac:dyDescent="0.15">
      <c r="B367" s="55"/>
      <c r="C367" s="55" t="s">
        <v>14</v>
      </c>
      <c r="D367" s="82" t="s">
        <v>86</v>
      </c>
      <c r="E367" s="322">
        <v>40</v>
      </c>
      <c r="F367" s="322">
        <v>109</v>
      </c>
      <c r="G367" s="322">
        <v>82</v>
      </c>
      <c r="H367" s="322">
        <v>6</v>
      </c>
      <c r="I367" s="322">
        <v>0</v>
      </c>
      <c r="J367" s="322">
        <v>1</v>
      </c>
      <c r="K367" s="218">
        <f t="shared" si="107"/>
        <v>238</v>
      </c>
      <c r="L367" s="89">
        <f t="shared" si="108"/>
        <v>0.16806722689075632</v>
      </c>
      <c r="M367" s="83">
        <f t="shared" si="109"/>
        <v>0.45798319327731091</v>
      </c>
      <c r="N367" s="83">
        <f t="shared" si="110"/>
        <v>0.34453781512605042</v>
      </c>
      <c r="O367" s="83">
        <f t="shared" si="111"/>
        <v>2.5210084033613446E-2</v>
      </c>
      <c r="P367" s="24">
        <f t="shared" si="112"/>
        <v>0</v>
      </c>
      <c r="Q367" s="257">
        <f t="shared" si="113"/>
        <v>4.2016806722689074E-3</v>
      </c>
    </row>
    <row r="368" spans="2:17" s="10" customFormat="1" ht="13.5" customHeight="1" x14ac:dyDescent="0.15">
      <c r="B368" s="84"/>
      <c r="C368" s="59"/>
      <c r="D368" s="59" t="s">
        <v>89</v>
      </c>
      <c r="E368" s="324">
        <v>21</v>
      </c>
      <c r="F368" s="324">
        <v>113</v>
      </c>
      <c r="G368" s="324">
        <v>82</v>
      </c>
      <c r="H368" s="324">
        <v>10</v>
      </c>
      <c r="I368" s="324">
        <v>0</v>
      </c>
      <c r="J368" s="324">
        <v>0</v>
      </c>
      <c r="K368" s="216">
        <f t="shared" si="107"/>
        <v>226</v>
      </c>
      <c r="L368" s="85">
        <f t="shared" si="108"/>
        <v>9.2920353982300891E-2</v>
      </c>
      <c r="M368" s="85">
        <f t="shared" si="109"/>
        <v>0.5</v>
      </c>
      <c r="N368" s="85">
        <f t="shared" si="110"/>
        <v>0.36283185840707965</v>
      </c>
      <c r="O368" s="85">
        <f t="shared" si="111"/>
        <v>4.4247787610619468E-2</v>
      </c>
      <c r="P368" s="21">
        <f t="shared" si="112"/>
        <v>0</v>
      </c>
      <c r="Q368" s="256">
        <f t="shared" si="113"/>
        <v>0</v>
      </c>
    </row>
    <row r="369" spans="2:17" ht="13.5" customHeight="1" x14ac:dyDescent="0.15">
      <c r="B369" s="68"/>
      <c r="C369" s="69"/>
      <c r="D369" s="70" t="s">
        <v>10</v>
      </c>
      <c r="E369" s="210">
        <f t="shared" ref="E369:J369" si="115">E370+E371</f>
        <v>251</v>
      </c>
      <c r="F369" s="210">
        <f t="shared" si="115"/>
        <v>480</v>
      </c>
      <c r="G369" s="210">
        <f t="shared" si="115"/>
        <v>423</v>
      </c>
      <c r="H369" s="210">
        <f t="shared" si="115"/>
        <v>164</v>
      </c>
      <c r="I369" s="210">
        <f t="shared" si="115"/>
        <v>37</v>
      </c>
      <c r="J369" s="210">
        <f t="shared" si="115"/>
        <v>6</v>
      </c>
      <c r="K369" s="211">
        <f>SUM(K370:K371)</f>
        <v>1361</v>
      </c>
      <c r="L369" s="71">
        <f t="shared" si="108"/>
        <v>0.18442321822189567</v>
      </c>
      <c r="M369" s="71">
        <f t="shared" si="109"/>
        <v>0.35268185157972082</v>
      </c>
      <c r="N369" s="71">
        <f t="shared" si="110"/>
        <v>0.31080088170462894</v>
      </c>
      <c r="O369" s="71">
        <f t="shared" si="111"/>
        <v>0.12049963262307127</v>
      </c>
      <c r="P369" s="14">
        <f t="shared" si="112"/>
        <v>2.718589272593681E-2</v>
      </c>
      <c r="Q369" s="252">
        <f t="shared" si="113"/>
        <v>4.40852314474651E-3</v>
      </c>
    </row>
    <row r="370" spans="2:17" ht="13.5" customHeight="1" x14ac:dyDescent="0.15">
      <c r="B370" s="55"/>
      <c r="C370" s="72"/>
      <c r="D370" s="58" t="s">
        <v>86</v>
      </c>
      <c r="E370" s="212">
        <f t="shared" ref="E370:J371" si="116">E374+E377</f>
        <v>128</v>
      </c>
      <c r="F370" s="212">
        <f t="shared" si="116"/>
        <v>227</v>
      </c>
      <c r="G370" s="212">
        <f t="shared" si="116"/>
        <v>218</v>
      </c>
      <c r="H370" s="212">
        <f t="shared" si="116"/>
        <v>101</v>
      </c>
      <c r="I370" s="212">
        <f t="shared" si="116"/>
        <v>29</v>
      </c>
      <c r="J370" s="212">
        <f t="shared" si="116"/>
        <v>1</v>
      </c>
      <c r="K370" s="213">
        <f>SUM(E370:J370)</f>
        <v>704</v>
      </c>
      <c r="L370" s="73">
        <f t="shared" si="108"/>
        <v>0.18181818181818182</v>
      </c>
      <c r="M370" s="73">
        <f t="shared" si="109"/>
        <v>0.32244318181818182</v>
      </c>
      <c r="N370" s="73">
        <f t="shared" si="110"/>
        <v>0.30965909090909088</v>
      </c>
      <c r="O370" s="73">
        <f t="shared" si="111"/>
        <v>0.14346590909090909</v>
      </c>
      <c r="P370" s="20">
        <f t="shared" si="112"/>
        <v>4.1193181818181816E-2</v>
      </c>
      <c r="Q370" s="255">
        <f t="shared" si="113"/>
        <v>1.4204545454545455E-3</v>
      </c>
    </row>
    <row r="371" spans="2:17" ht="13.5" customHeight="1" x14ac:dyDescent="0.15">
      <c r="B371" s="55"/>
      <c r="C371" s="72" t="s">
        <v>10</v>
      </c>
      <c r="D371" s="74" t="s">
        <v>89</v>
      </c>
      <c r="E371" s="214">
        <f t="shared" si="116"/>
        <v>123</v>
      </c>
      <c r="F371" s="214">
        <f t="shared" si="116"/>
        <v>253</v>
      </c>
      <c r="G371" s="214">
        <f t="shared" si="116"/>
        <v>205</v>
      </c>
      <c r="H371" s="214">
        <f t="shared" si="116"/>
        <v>63</v>
      </c>
      <c r="I371" s="214">
        <f t="shared" si="116"/>
        <v>8</v>
      </c>
      <c r="J371" s="214">
        <f t="shared" si="116"/>
        <v>5</v>
      </c>
      <c r="K371" s="215">
        <f>SUM(E371:J371)</f>
        <v>657</v>
      </c>
      <c r="L371" s="86">
        <f t="shared" si="108"/>
        <v>0.18721461187214611</v>
      </c>
      <c r="M371" s="77">
        <f t="shared" si="109"/>
        <v>0.38508371385083712</v>
      </c>
      <c r="N371" s="77">
        <f t="shared" si="110"/>
        <v>0.31202435312024351</v>
      </c>
      <c r="O371" s="77">
        <f t="shared" si="111"/>
        <v>9.5890410958904104E-2</v>
      </c>
      <c r="P371" s="22">
        <f t="shared" si="112"/>
        <v>1.2176560121765601E-2</v>
      </c>
      <c r="Q371" s="259">
        <f t="shared" si="113"/>
        <v>7.6103500761035003E-3</v>
      </c>
    </row>
    <row r="372" spans="2:17" ht="13.5" customHeight="1" x14ac:dyDescent="0.15">
      <c r="B372" s="55"/>
      <c r="C372" s="72"/>
      <c r="D372" s="59" t="s">
        <v>23</v>
      </c>
      <c r="E372" s="224"/>
      <c r="F372" s="224"/>
      <c r="G372" s="224"/>
      <c r="H372" s="224"/>
      <c r="I372" s="224"/>
      <c r="J372" s="224"/>
      <c r="K372" s="216">
        <f>$F$8-K369</f>
        <v>6</v>
      </c>
      <c r="L372" s="258"/>
      <c r="M372" s="80"/>
      <c r="N372" s="80"/>
      <c r="O372" s="80"/>
      <c r="P372" s="35"/>
      <c r="Q372" s="253"/>
    </row>
    <row r="373" spans="2:17" s="10" customFormat="1" ht="13.5" customHeight="1" x14ac:dyDescent="0.15">
      <c r="B373" s="55"/>
      <c r="C373" s="68" t="s">
        <v>24</v>
      </c>
      <c r="D373" s="70" t="s">
        <v>10</v>
      </c>
      <c r="E373" s="210">
        <f t="shared" ref="E373:J373" si="117">E374+E375</f>
        <v>143</v>
      </c>
      <c r="F373" s="210">
        <f t="shared" si="117"/>
        <v>270</v>
      </c>
      <c r="G373" s="210">
        <f t="shared" si="117"/>
        <v>174</v>
      </c>
      <c r="H373" s="210">
        <f t="shared" si="117"/>
        <v>52</v>
      </c>
      <c r="I373" s="210">
        <f t="shared" si="117"/>
        <v>15</v>
      </c>
      <c r="J373" s="210">
        <f t="shared" si="117"/>
        <v>2</v>
      </c>
      <c r="K373" s="211">
        <f t="shared" ref="K373:K381" si="118">SUM(E373:J373)</f>
        <v>656</v>
      </c>
      <c r="L373" s="71">
        <f t="shared" ref="L373:L381" si="119">E373/K373</f>
        <v>0.21798780487804878</v>
      </c>
      <c r="M373" s="71">
        <f t="shared" ref="M373:M381" si="120">F373/K373</f>
        <v>0.41158536585365851</v>
      </c>
      <c r="N373" s="71">
        <f t="shared" ref="N373:N381" si="121">G373/K373</f>
        <v>0.2652439024390244</v>
      </c>
      <c r="O373" s="71">
        <f t="shared" ref="O373:O381" si="122">H373/K373</f>
        <v>7.926829268292683E-2</v>
      </c>
      <c r="P373" s="14">
        <f t="shared" ref="P373:P381" si="123">I373/K373</f>
        <v>2.2865853658536585E-2</v>
      </c>
      <c r="Q373" s="252">
        <f t="shared" ref="Q373:Q381" si="124">J373/K373</f>
        <v>3.0487804878048782E-3</v>
      </c>
    </row>
    <row r="374" spans="2:17" s="10" customFormat="1" ht="13.5" customHeight="1" x14ac:dyDescent="0.15">
      <c r="B374" s="55" t="s">
        <v>15</v>
      </c>
      <c r="C374" s="55" t="s">
        <v>13</v>
      </c>
      <c r="D374" s="58" t="s">
        <v>86</v>
      </c>
      <c r="E374" s="322">
        <v>79</v>
      </c>
      <c r="F374" s="322">
        <v>135</v>
      </c>
      <c r="G374" s="322">
        <v>93</v>
      </c>
      <c r="H374" s="322">
        <v>39</v>
      </c>
      <c r="I374" s="322">
        <v>11</v>
      </c>
      <c r="J374" s="322">
        <v>0</v>
      </c>
      <c r="K374" s="213">
        <f t="shared" si="118"/>
        <v>357</v>
      </c>
      <c r="L374" s="73">
        <f t="shared" si="119"/>
        <v>0.22128851540616246</v>
      </c>
      <c r="M374" s="73">
        <f t="shared" si="120"/>
        <v>0.37815126050420167</v>
      </c>
      <c r="N374" s="73">
        <f t="shared" si="121"/>
        <v>0.26050420168067229</v>
      </c>
      <c r="O374" s="73">
        <f t="shared" si="122"/>
        <v>0.1092436974789916</v>
      </c>
      <c r="P374" s="20">
        <f t="shared" si="123"/>
        <v>3.081232492997199E-2</v>
      </c>
      <c r="Q374" s="255">
        <f t="shared" si="124"/>
        <v>0</v>
      </c>
    </row>
    <row r="375" spans="2:17" s="10" customFormat="1" ht="13.5" customHeight="1" x14ac:dyDescent="0.15">
      <c r="B375" s="55"/>
      <c r="C375" s="55"/>
      <c r="D375" s="60" t="s">
        <v>89</v>
      </c>
      <c r="E375" s="324">
        <v>64</v>
      </c>
      <c r="F375" s="324">
        <v>135</v>
      </c>
      <c r="G375" s="324">
        <v>81</v>
      </c>
      <c r="H375" s="324">
        <v>13</v>
      </c>
      <c r="I375" s="324">
        <v>4</v>
      </c>
      <c r="J375" s="324">
        <v>2</v>
      </c>
      <c r="K375" s="217">
        <f t="shared" si="118"/>
        <v>299</v>
      </c>
      <c r="L375" s="90">
        <f t="shared" si="119"/>
        <v>0.21404682274247491</v>
      </c>
      <c r="M375" s="81">
        <f t="shared" si="120"/>
        <v>0.451505016722408</v>
      </c>
      <c r="N375" s="81">
        <f t="shared" si="121"/>
        <v>0.2709030100334448</v>
      </c>
      <c r="O375" s="81">
        <f t="shared" si="122"/>
        <v>4.3478260869565216E-2</v>
      </c>
      <c r="P375" s="23">
        <f t="shared" si="123"/>
        <v>1.3377926421404682E-2</v>
      </c>
      <c r="Q375" s="36">
        <f t="shared" si="124"/>
        <v>6.688963210702341E-3</v>
      </c>
    </row>
    <row r="376" spans="2:17" s="10" customFormat="1" ht="13.5" customHeight="1" x14ac:dyDescent="0.15">
      <c r="B376" s="55"/>
      <c r="C376" s="68"/>
      <c r="D376" s="70" t="s">
        <v>10</v>
      </c>
      <c r="E376" s="210">
        <f t="shared" ref="E376:J376" si="125">E377+E378</f>
        <v>108</v>
      </c>
      <c r="F376" s="210">
        <f t="shared" si="125"/>
        <v>210</v>
      </c>
      <c r="G376" s="210">
        <f t="shared" si="125"/>
        <v>249</v>
      </c>
      <c r="H376" s="210">
        <f t="shared" si="125"/>
        <v>112</v>
      </c>
      <c r="I376" s="210">
        <f t="shared" si="125"/>
        <v>22</v>
      </c>
      <c r="J376" s="210">
        <f t="shared" si="125"/>
        <v>4</v>
      </c>
      <c r="K376" s="211">
        <f t="shared" si="118"/>
        <v>705</v>
      </c>
      <c r="L376" s="247">
        <f t="shared" si="119"/>
        <v>0.15319148936170213</v>
      </c>
      <c r="M376" s="71">
        <f t="shared" si="120"/>
        <v>0.2978723404255319</v>
      </c>
      <c r="N376" s="71">
        <f t="shared" si="121"/>
        <v>0.35319148936170214</v>
      </c>
      <c r="O376" s="71">
        <f t="shared" si="122"/>
        <v>0.15886524822695036</v>
      </c>
      <c r="P376" s="14">
        <f t="shared" si="123"/>
        <v>3.1205673758865248E-2</v>
      </c>
      <c r="Q376" s="252">
        <f t="shared" si="124"/>
        <v>5.6737588652482273E-3</v>
      </c>
    </row>
    <row r="377" spans="2:17" s="10" customFormat="1" ht="13.5" customHeight="1" x14ac:dyDescent="0.15">
      <c r="B377" s="55"/>
      <c r="C377" s="55" t="s">
        <v>16</v>
      </c>
      <c r="D377" s="82" t="s">
        <v>86</v>
      </c>
      <c r="E377" s="322">
        <v>49</v>
      </c>
      <c r="F377" s="322">
        <v>92</v>
      </c>
      <c r="G377" s="322">
        <v>125</v>
      </c>
      <c r="H377" s="322">
        <v>62</v>
      </c>
      <c r="I377" s="322">
        <v>18</v>
      </c>
      <c r="J377" s="322">
        <v>1</v>
      </c>
      <c r="K377" s="218">
        <f t="shared" si="118"/>
        <v>347</v>
      </c>
      <c r="L377" s="89">
        <f t="shared" si="119"/>
        <v>0.14121037463976946</v>
      </c>
      <c r="M377" s="83">
        <f t="shared" si="120"/>
        <v>0.26512968299711814</v>
      </c>
      <c r="N377" s="83">
        <f t="shared" si="121"/>
        <v>0.36023054755043227</v>
      </c>
      <c r="O377" s="83">
        <f t="shared" si="122"/>
        <v>0.17867435158501441</v>
      </c>
      <c r="P377" s="24">
        <f t="shared" si="123"/>
        <v>5.1873198847262249E-2</v>
      </c>
      <c r="Q377" s="257">
        <f t="shared" si="124"/>
        <v>2.881844380403458E-3</v>
      </c>
    </row>
    <row r="378" spans="2:17" s="10" customFormat="1" ht="13.5" customHeight="1" x14ac:dyDescent="0.15">
      <c r="B378" s="84"/>
      <c r="C378" s="59"/>
      <c r="D378" s="59" t="s">
        <v>89</v>
      </c>
      <c r="E378" s="324">
        <v>59</v>
      </c>
      <c r="F378" s="324">
        <v>118</v>
      </c>
      <c r="G378" s="324">
        <v>124</v>
      </c>
      <c r="H378" s="324">
        <v>50</v>
      </c>
      <c r="I378" s="324">
        <v>4</v>
      </c>
      <c r="J378" s="324">
        <v>3</v>
      </c>
      <c r="K378" s="216">
        <f t="shared" si="118"/>
        <v>358</v>
      </c>
      <c r="L378" s="85">
        <f t="shared" si="119"/>
        <v>0.16480446927374301</v>
      </c>
      <c r="M378" s="85">
        <f t="shared" si="120"/>
        <v>0.32960893854748602</v>
      </c>
      <c r="N378" s="85">
        <f t="shared" si="121"/>
        <v>0.34636871508379891</v>
      </c>
      <c r="O378" s="85">
        <f t="shared" si="122"/>
        <v>0.13966480446927373</v>
      </c>
      <c r="P378" s="21">
        <f t="shared" si="123"/>
        <v>1.11731843575419E-2</v>
      </c>
      <c r="Q378" s="256">
        <f t="shared" si="124"/>
        <v>8.3798882681564244E-3</v>
      </c>
    </row>
    <row r="379" spans="2:17" s="10" customFormat="1" ht="13.5" customHeight="1" x14ac:dyDescent="0.15">
      <c r="B379" s="68"/>
      <c r="C379" s="69"/>
      <c r="D379" s="70" t="s">
        <v>10</v>
      </c>
      <c r="E379" s="210">
        <f t="shared" ref="E379:J379" si="126">E380+E381</f>
        <v>304</v>
      </c>
      <c r="F379" s="210">
        <f t="shared" si="126"/>
        <v>418</v>
      </c>
      <c r="G379" s="210">
        <f t="shared" si="126"/>
        <v>338</v>
      </c>
      <c r="H379" s="210">
        <f t="shared" si="126"/>
        <v>175</v>
      </c>
      <c r="I379" s="210">
        <f t="shared" si="126"/>
        <v>31</v>
      </c>
      <c r="J379" s="210">
        <f t="shared" si="126"/>
        <v>2</v>
      </c>
      <c r="K379" s="211">
        <f t="shared" si="118"/>
        <v>1268</v>
      </c>
      <c r="L379" s="71">
        <f t="shared" si="119"/>
        <v>0.23974763406940064</v>
      </c>
      <c r="M379" s="71">
        <f t="shared" si="120"/>
        <v>0.32965299684542587</v>
      </c>
      <c r="N379" s="71">
        <f t="shared" si="121"/>
        <v>0.2665615141955836</v>
      </c>
      <c r="O379" s="71">
        <f t="shared" si="122"/>
        <v>0.13801261829652997</v>
      </c>
      <c r="P379" s="14">
        <f t="shared" si="123"/>
        <v>2.4447949526813881E-2</v>
      </c>
      <c r="Q379" s="252">
        <f t="shared" si="124"/>
        <v>1.5772870662460567E-3</v>
      </c>
    </row>
    <row r="380" spans="2:17" s="10" customFormat="1" ht="13.5" customHeight="1" x14ac:dyDescent="0.15">
      <c r="B380" s="55"/>
      <c r="C380" s="72"/>
      <c r="D380" s="58" t="s">
        <v>86</v>
      </c>
      <c r="E380" s="322">
        <v>139</v>
      </c>
      <c r="F380" s="322">
        <v>210</v>
      </c>
      <c r="G380" s="322">
        <v>192</v>
      </c>
      <c r="H380" s="322">
        <v>104</v>
      </c>
      <c r="I380" s="322">
        <v>18</v>
      </c>
      <c r="J380" s="322">
        <v>1</v>
      </c>
      <c r="K380" s="213">
        <f t="shared" si="118"/>
        <v>664</v>
      </c>
      <c r="L380" s="73">
        <f t="shared" si="119"/>
        <v>0.20933734939759036</v>
      </c>
      <c r="M380" s="73">
        <f t="shared" si="120"/>
        <v>0.31626506024096385</v>
      </c>
      <c r="N380" s="73">
        <f t="shared" si="121"/>
        <v>0.28915662650602408</v>
      </c>
      <c r="O380" s="73">
        <f t="shared" si="122"/>
        <v>0.15662650602409639</v>
      </c>
      <c r="P380" s="20">
        <f t="shared" si="123"/>
        <v>2.710843373493976E-2</v>
      </c>
      <c r="Q380" s="255">
        <f t="shared" si="124"/>
        <v>1.5060240963855422E-3</v>
      </c>
    </row>
    <row r="381" spans="2:17" s="10" customFormat="1" ht="13.5" customHeight="1" x14ac:dyDescent="0.15">
      <c r="B381" s="55" t="s">
        <v>25</v>
      </c>
      <c r="C381" s="26" t="s">
        <v>16</v>
      </c>
      <c r="D381" s="74" t="s">
        <v>89</v>
      </c>
      <c r="E381" s="334">
        <v>165</v>
      </c>
      <c r="F381" s="334">
        <v>208</v>
      </c>
      <c r="G381" s="334">
        <v>146</v>
      </c>
      <c r="H381" s="334">
        <v>71</v>
      </c>
      <c r="I381" s="334">
        <v>13</v>
      </c>
      <c r="J381" s="334">
        <v>1</v>
      </c>
      <c r="K381" s="215">
        <f t="shared" si="118"/>
        <v>604</v>
      </c>
      <c r="L381" s="86">
        <f t="shared" si="119"/>
        <v>0.27317880794701987</v>
      </c>
      <c r="M381" s="77">
        <f t="shared" si="120"/>
        <v>0.3443708609271523</v>
      </c>
      <c r="N381" s="77">
        <f t="shared" si="121"/>
        <v>0.24172185430463577</v>
      </c>
      <c r="O381" s="77">
        <f t="shared" si="122"/>
        <v>0.11754966887417219</v>
      </c>
      <c r="P381" s="22">
        <f t="shared" si="123"/>
        <v>2.1523178807947019E-2</v>
      </c>
      <c r="Q381" s="259">
        <f t="shared" si="124"/>
        <v>1.6556291390728477E-3</v>
      </c>
    </row>
    <row r="382" spans="2:17" ht="13.5" customHeight="1" thickBot="1" x14ac:dyDescent="0.2">
      <c r="B382" s="55"/>
      <c r="C382" s="72"/>
      <c r="D382" s="91" t="s">
        <v>23</v>
      </c>
      <c r="E382" s="225"/>
      <c r="F382" s="225"/>
      <c r="G382" s="225"/>
      <c r="H382" s="225"/>
      <c r="I382" s="225"/>
      <c r="J382" s="225"/>
      <c r="K382" s="221">
        <f>$F$11-K379</f>
        <v>4</v>
      </c>
      <c r="L382" s="428"/>
      <c r="M382" s="429"/>
      <c r="N382" s="429"/>
      <c r="O382" s="429"/>
      <c r="P382" s="430"/>
      <c r="Q382" s="431"/>
    </row>
    <row r="383" spans="2:17" ht="13.5" customHeight="1" thickTop="1" x14ac:dyDescent="0.15">
      <c r="B383" s="92"/>
      <c r="C383" s="93"/>
      <c r="D383" s="94" t="s">
        <v>10</v>
      </c>
      <c r="E383" s="222">
        <f t="shared" ref="E383:K383" si="127">SUM(E384:E385)</f>
        <v>645</v>
      </c>
      <c r="F383" s="222">
        <f t="shared" si="127"/>
        <v>1304</v>
      </c>
      <c r="G383" s="222">
        <f t="shared" si="127"/>
        <v>1068</v>
      </c>
      <c r="H383" s="222">
        <f t="shared" si="127"/>
        <v>363</v>
      </c>
      <c r="I383" s="222">
        <f t="shared" si="127"/>
        <v>70</v>
      </c>
      <c r="J383" s="222">
        <f t="shared" si="127"/>
        <v>9</v>
      </c>
      <c r="K383" s="223">
        <f t="shared" si="127"/>
        <v>3459</v>
      </c>
      <c r="L383" s="85">
        <f>E383/K383</f>
        <v>0.18647007805724197</v>
      </c>
      <c r="M383" s="85">
        <f>F383/K383</f>
        <v>0.37698756866146282</v>
      </c>
      <c r="N383" s="85">
        <f>G383/K383</f>
        <v>0.30875975715524717</v>
      </c>
      <c r="O383" s="85">
        <f>H383/K383</f>
        <v>0.1049436253252385</v>
      </c>
      <c r="P383" s="21">
        <f>I383/K383</f>
        <v>2.0237062734894479E-2</v>
      </c>
      <c r="Q383" s="256">
        <f>J383/K383</f>
        <v>2.6019080659150044E-3</v>
      </c>
    </row>
    <row r="384" spans="2:17" ht="13.5" customHeight="1" x14ac:dyDescent="0.15">
      <c r="B384" s="55"/>
      <c r="C384" s="72"/>
      <c r="D384" s="58" t="s">
        <v>86</v>
      </c>
      <c r="E384" s="212">
        <f t="shared" ref="E384:J385" si="128">E360+E370+E380</f>
        <v>320</v>
      </c>
      <c r="F384" s="212">
        <f t="shared" si="128"/>
        <v>641</v>
      </c>
      <c r="G384" s="212">
        <f t="shared" si="128"/>
        <v>558</v>
      </c>
      <c r="H384" s="212">
        <f t="shared" si="128"/>
        <v>214</v>
      </c>
      <c r="I384" s="212">
        <f t="shared" si="128"/>
        <v>48</v>
      </c>
      <c r="J384" s="212">
        <f t="shared" si="128"/>
        <v>3</v>
      </c>
      <c r="K384" s="213">
        <f>SUM(E384:J384)</f>
        <v>1784</v>
      </c>
      <c r="L384" s="73">
        <f>E384/K384</f>
        <v>0.17937219730941703</v>
      </c>
      <c r="M384" s="73">
        <f>F384/K384</f>
        <v>0.35930493273542602</v>
      </c>
      <c r="N384" s="73">
        <f>G384/K384</f>
        <v>0.31278026905829598</v>
      </c>
      <c r="O384" s="73">
        <f>H384/K384</f>
        <v>0.11995515695067265</v>
      </c>
      <c r="P384" s="20">
        <f>I384/K384</f>
        <v>2.6905829596412557E-2</v>
      </c>
      <c r="Q384" s="255">
        <f>J384/K384</f>
        <v>1.6816143497757848E-3</v>
      </c>
    </row>
    <row r="385" spans="2:17" ht="13.5" customHeight="1" x14ac:dyDescent="0.15">
      <c r="B385" s="96" t="s">
        <v>10</v>
      </c>
      <c r="C385" s="26"/>
      <c r="D385" s="74" t="s">
        <v>89</v>
      </c>
      <c r="E385" s="214">
        <f t="shared" si="128"/>
        <v>325</v>
      </c>
      <c r="F385" s="214">
        <f t="shared" si="128"/>
        <v>663</v>
      </c>
      <c r="G385" s="214">
        <f t="shared" si="128"/>
        <v>510</v>
      </c>
      <c r="H385" s="214">
        <f t="shared" si="128"/>
        <v>149</v>
      </c>
      <c r="I385" s="214">
        <f t="shared" si="128"/>
        <v>22</v>
      </c>
      <c r="J385" s="214">
        <f t="shared" si="128"/>
        <v>6</v>
      </c>
      <c r="K385" s="215">
        <f>SUM(E385:J385)</f>
        <v>1675</v>
      </c>
      <c r="L385" s="86">
        <f>E385/K385</f>
        <v>0.19402985074626866</v>
      </c>
      <c r="M385" s="77">
        <f>F385/K385</f>
        <v>0.39582089552238808</v>
      </c>
      <c r="N385" s="77">
        <f>G385/K385</f>
        <v>0.30447761194029849</v>
      </c>
      <c r="O385" s="77">
        <f>H385/K385</f>
        <v>8.8955223880597012E-2</v>
      </c>
      <c r="P385" s="22">
        <f>I385/K385</f>
        <v>1.3134328358208954E-2</v>
      </c>
      <c r="Q385" s="259">
        <f>J385/K385</f>
        <v>3.582089552238806E-3</v>
      </c>
    </row>
    <row r="386" spans="2:17" ht="13.5" customHeight="1" x14ac:dyDescent="0.15">
      <c r="B386" s="84"/>
      <c r="C386" s="97"/>
      <c r="D386" s="59" t="s">
        <v>23</v>
      </c>
      <c r="E386" s="224"/>
      <c r="F386" s="224"/>
      <c r="G386" s="224"/>
      <c r="H386" s="224"/>
      <c r="I386" s="224"/>
      <c r="J386" s="224"/>
      <c r="K386" s="216">
        <f>K362+K372+K382</f>
        <v>10</v>
      </c>
      <c r="L386" s="80"/>
      <c r="M386" s="80"/>
      <c r="N386" s="80"/>
      <c r="O386" s="80"/>
      <c r="P386" s="35"/>
      <c r="Q386" s="253"/>
    </row>
    <row r="387" spans="2:17" ht="13.5" customHeight="1" x14ac:dyDescent="0.15">
      <c r="B387" s="306"/>
      <c r="C387" s="306"/>
      <c r="D387" s="306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</row>
    <row r="388" spans="2:17" s="10" customFormat="1" ht="13.5" customHeight="1" x14ac:dyDescent="0.15">
      <c r="B388" s="304" t="s">
        <v>77</v>
      </c>
      <c r="C388" s="65"/>
      <c r="D388" s="17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</row>
    <row r="389" spans="2:17" ht="19.2" x14ac:dyDescent="0.15">
      <c r="B389" s="67" t="s">
        <v>9</v>
      </c>
      <c r="C389" s="67" t="s">
        <v>19</v>
      </c>
      <c r="D389" s="405" t="s">
        <v>20</v>
      </c>
      <c r="E389" s="11" t="s">
        <v>94</v>
      </c>
      <c r="F389" s="11" t="s">
        <v>50</v>
      </c>
      <c r="G389" s="11" t="s">
        <v>51</v>
      </c>
      <c r="H389" s="11" t="s">
        <v>52</v>
      </c>
      <c r="I389" s="11" t="s">
        <v>53</v>
      </c>
      <c r="J389" s="11" t="s">
        <v>93</v>
      </c>
      <c r="K389" s="12" t="s">
        <v>10</v>
      </c>
      <c r="L389" s="11" t="s">
        <v>94</v>
      </c>
      <c r="M389" s="11" t="s">
        <v>50</v>
      </c>
      <c r="N389" s="11" t="s">
        <v>51</v>
      </c>
      <c r="O389" s="11" t="s">
        <v>52</v>
      </c>
      <c r="P389" s="11" t="s">
        <v>53</v>
      </c>
      <c r="Q389" s="11" t="s">
        <v>93</v>
      </c>
    </row>
    <row r="390" spans="2:17" s="10" customFormat="1" ht="13.5" customHeight="1" x14ac:dyDescent="0.15">
      <c r="B390" s="68"/>
      <c r="C390" s="69"/>
      <c r="D390" s="70" t="s">
        <v>10</v>
      </c>
      <c r="E390" s="210">
        <f t="shared" ref="E390:J390" si="129">E391+E392</f>
        <v>2</v>
      </c>
      <c r="F390" s="210">
        <f t="shared" si="129"/>
        <v>93</v>
      </c>
      <c r="G390" s="210">
        <f t="shared" si="129"/>
        <v>571</v>
      </c>
      <c r="H390" s="210">
        <f t="shared" si="129"/>
        <v>158</v>
      </c>
      <c r="I390" s="210">
        <f t="shared" si="129"/>
        <v>6</v>
      </c>
      <c r="J390" s="210">
        <f t="shared" si="129"/>
        <v>0</v>
      </c>
      <c r="K390" s="211">
        <f>SUM(K391:K392)</f>
        <v>830</v>
      </c>
      <c r="L390" s="71">
        <f>E390/K390</f>
        <v>2.4096385542168677E-3</v>
      </c>
      <c r="M390" s="71">
        <f>F390/K390</f>
        <v>0.11204819277108434</v>
      </c>
      <c r="N390" s="71">
        <f>G390/K390</f>
        <v>0.68795180722891569</v>
      </c>
      <c r="O390" s="71">
        <f>H390/K390</f>
        <v>0.19036144578313252</v>
      </c>
      <c r="P390" s="14">
        <f>I390/K390</f>
        <v>7.2289156626506026E-3</v>
      </c>
      <c r="Q390" s="252">
        <f>J390/K390</f>
        <v>0</v>
      </c>
    </row>
    <row r="391" spans="2:17" s="10" customFormat="1" ht="13.5" customHeight="1" x14ac:dyDescent="0.15">
      <c r="B391" s="55"/>
      <c r="C391" s="72"/>
      <c r="D391" s="58" t="s">
        <v>86</v>
      </c>
      <c r="E391" s="212">
        <f t="shared" ref="E391:J392" si="130">E395+E398</f>
        <v>2</v>
      </c>
      <c r="F391" s="212">
        <f t="shared" si="130"/>
        <v>51</v>
      </c>
      <c r="G391" s="212">
        <f t="shared" si="130"/>
        <v>281</v>
      </c>
      <c r="H391" s="212">
        <f t="shared" si="130"/>
        <v>79</v>
      </c>
      <c r="I391" s="212">
        <f t="shared" si="130"/>
        <v>3</v>
      </c>
      <c r="J391" s="212">
        <f t="shared" si="130"/>
        <v>0</v>
      </c>
      <c r="K391" s="213">
        <f>SUM(E391:J391)</f>
        <v>416</v>
      </c>
      <c r="L391" s="73">
        <f>E391/K391</f>
        <v>4.807692307692308E-3</v>
      </c>
      <c r="M391" s="73">
        <f>F391/K391</f>
        <v>0.12259615384615384</v>
      </c>
      <c r="N391" s="73">
        <f>G391/K391</f>
        <v>0.67548076923076927</v>
      </c>
      <c r="O391" s="73">
        <f>H391/K391</f>
        <v>0.18990384615384615</v>
      </c>
      <c r="P391" s="20">
        <f>I391/K391</f>
        <v>7.2115384615384619E-3</v>
      </c>
      <c r="Q391" s="255">
        <f>J391/K391</f>
        <v>0</v>
      </c>
    </row>
    <row r="392" spans="2:17" s="10" customFormat="1" ht="13.5" customHeight="1" x14ac:dyDescent="0.15">
      <c r="B392" s="55"/>
      <c r="C392" s="72" t="s">
        <v>10</v>
      </c>
      <c r="D392" s="74" t="s">
        <v>89</v>
      </c>
      <c r="E392" s="214">
        <f t="shared" si="130"/>
        <v>0</v>
      </c>
      <c r="F392" s="214">
        <f t="shared" si="130"/>
        <v>42</v>
      </c>
      <c r="G392" s="214">
        <f t="shared" si="130"/>
        <v>290</v>
      </c>
      <c r="H392" s="214">
        <f t="shared" si="130"/>
        <v>79</v>
      </c>
      <c r="I392" s="214">
        <f t="shared" si="130"/>
        <v>3</v>
      </c>
      <c r="J392" s="214">
        <f t="shared" si="130"/>
        <v>0</v>
      </c>
      <c r="K392" s="215">
        <f>SUM(E392:J392)</f>
        <v>414</v>
      </c>
      <c r="L392" s="86">
        <f>E392/K392</f>
        <v>0</v>
      </c>
      <c r="M392" s="77">
        <f>F392/K392</f>
        <v>0.10144927536231885</v>
      </c>
      <c r="N392" s="77">
        <f>G392/K392</f>
        <v>0.70048309178743962</v>
      </c>
      <c r="O392" s="77">
        <f>H392/K392</f>
        <v>0.19082125603864733</v>
      </c>
      <c r="P392" s="22">
        <f>I392/K392</f>
        <v>7.246376811594203E-3</v>
      </c>
      <c r="Q392" s="259">
        <f>J392/K392</f>
        <v>0</v>
      </c>
    </row>
    <row r="393" spans="2:17" s="10" customFormat="1" ht="13.5" customHeight="1" x14ac:dyDescent="0.15">
      <c r="B393" s="55"/>
      <c r="C393" s="72"/>
      <c r="D393" s="59" t="s">
        <v>23</v>
      </c>
      <c r="E393" s="356"/>
      <c r="F393" s="356"/>
      <c r="G393" s="356"/>
      <c r="H393" s="356"/>
      <c r="I393" s="356"/>
      <c r="J393" s="356"/>
      <c r="K393" s="216">
        <f>$F$5-K390</f>
        <v>0</v>
      </c>
      <c r="L393" s="364"/>
      <c r="M393" s="364"/>
      <c r="N393" s="364"/>
      <c r="O393" s="364"/>
      <c r="P393" s="365"/>
      <c r="Q393" s="366"/>
    </row>
    <row r="394" spans="2:17" s="10" customFormat="1" ht="13.5" customHeight="1" x14ac:dyDescent="0.15">
      <c r="B394" s="55"/>
      <c r="C394" s="68" t="s">
        <v>24</v>
      </c>
      <c r="D394" s="70" t="s">
        <v>10</v>
      </c>
      <c r="E394" s="210">
        <f t="shared" ref="E394:J394" si="131">E395+E396</f>
        <v>1</v>
      </c>
      <c r="F394" s="210">
        <f t="shared" si="131"/>
        <v>57</v>
      </c>
      <c r="G394" s="210">
        <f t="shared" si="131"/>
        <v>262</v>
      </c>
      <c r="H394" s="210">
        <f t="shared" si="131"/>
        <v>45</v>
      </c>
      <c r="I394" s="210">
        <f t="shared" si="131"/>
        <v>1</v>
      </c>
      <c r="J394" s="210">
        <f t="shared" si="131"/>
        <v>0</v>
      </c>
      <c r="K394" s="211">
        <f t="shared" ref="K394:K399" si="132">SUM(E394:J394)</f>
        <v>366</v>
      </c>
      <c r="L394" s="71">
        <f t="shared" ref="L394:L402" si="133">E394/K394</f>
        <v>2.7322404371584699E-3</v>
      </c>
      <c r="M394" s="71">
        <f t="shared" ref="M394:M402" si="134">F394/K394</f>
        <v>0.15573770491803279</v>
      </c>
      <c r="N394" s="71">
        <f t="shared" ref="N394:N402" si="135">G394/K394</f>
        <v>0.71584699453551914</v>
      </c>
      <c r="O394" s="71">
        <f t="shared" ref="O394:O402" si="136">H394/K394</f>
        <v>0.12295081967213115</v>
      </c>
      <c r="P394" s="14">
        <f t="shared" ref="P394:P402" si="137">I394/K394</f>
        <v>2.7322404371584699E-3</v>
      </c>
      <c r="Q394" s="252">
        <f t="shared" ref="Q394:Q402" si="138">J394/K394</f>
        <v>0</v>
      </c>
    </row>
    <row r="395" spans="2:17" s="10" customFormat="1" ht="13.5" customHeight="1" x14ac:dyDescent="0.15">
      <c r="B395" s="55" t="s">
        <v>12</v>
      </c>
      <c r="C395" s="55" t="s">
        <v>13</v>
      </c>
      <c r="D395" s="58" t="s">
        <v>86</v>
      </c>
      <c r="E395" s="322">
        <v>1</v>
      </c>
      <c r="F395" s="322">
        <v>30</v>
      </c>
      <c r="G395" s="322">
        <v>125</v>
      </c>
      <c r="H395" s="322">
        <v>21</v>
      </c>
      <c r="I395" s="322">
        <v>1</v>
      </c>
      <c r="J395" s="322">
        <v>0</v>
      </c>
      <c r="K395" s="213">
        <f t="shared" si="132"/>
        <v>178</v>
      </c>
      <c r="L395" s="73">
        <f t="shared" si="133"/>
        <v>5.6179775280898875E-3</v>
      </c>
      <c r="M395" s="73">
        <f t="shared" si="134"/>
        <v>0.16853932584269662</v>
      </c>
      <c r="N395" s="73">
        <f t="shared" si="135"/>
        <v>0.702247191011236</v>
      </c>
      <c r="O395" s="73">
        <f t="shared" si="136"/>
        <v>0.11797752808988764</v>
      </c>
      <c r="P395" s="20">
        <f t="shared" si="137"/>
        <v>5.6179775280898875E-3</v>
      </c>
      <c r="Q395" s="255">
        <f t="shared" si="138"/>
        <v>0</v>
      </c>
    </row>
    <row r="396" spans="2:17" s="10" customFormat="1" ht="13.5" customHeight="1" x14ac:dyDescent="0.15">
      <c r="B396" s="55"/>
      <c r="C396" s="55"/>
      <c r="D396" s="60" t="s">
        <v>89</v>
      </c>
      <c r="E396" s="324">
        <v>0</v>
      </c>
      <c r="F396" s="324">
        <v>27</v>
      </c>
      <c r="G396" s="324">
        <v>137</v>
      </c>
      <c r="H396" s="324">
        <v>24</v>
      </c>
      <c r="I396" s="324">
        <v>0</v>
      </c>
      <c r="J396" s="324">
        <v>0</v>
      </c>
      <c r="K396" s="217">
        <f t="shared" si="132"/>
        <v>188</v>
      </c>
      <c r="L396" s="90">
        <f t="shared" si="133"/>
        <v>0</v>
      </c>
      <c r="M396" s="81">
        <f t="shared" si="134"/>
        <v>0.14361702127659576</v>
      </c>
      <c r="N396" s="81">
        <f t="shared" si="135"/>
        <v>0.72872340425531912</v>
      </c>
      <c r="O396" s="81">
        <f t="shared" si="136"/>
        <v>0.1276595744680851</v>
      </c>
      <c r="P396" s="23">
        <f t="shared" si="137"/>
        <v>0</v>
      </c>
      <c r="Q396" s="36">
        <f t="shared" si="138"/>
        <v>0</v>
      </c>
    </row>
    <row r="397" spans="2:17" s="10" customFormat="1" ht="13.5" customHeight="1" x14ac:dyDescent="0.15">
      <c r="B397" s="55"/>
      <c r="C397" s="68"/>
      <c r="D397" s="70" t="s">
        <v>10</v>
      </c>
      <c r="E397" s="210">
        <f t="shared" ref="E397:J397" si="139">E398+E399</f>
        <v>1</v>
      </c>
      <c r="F397" s="210">
        <f t="shared" si="139"/>
        <v>36</v>
      </c>
      <c r="G397" s="210">
        <f t="shared" si="139"/>
        <v>309</v>
      </c>
      <c r="H397" s="210">
        <f t="shared" si="139"/>
        <v>113</v>
      </c>
      <c r="I397" s="210">
        <f t="shared" si="139"/>
        <v>5</v>
      </c>
      <c r="J397" s="210">
        <f t="shared" si="139"/>
        <v>0</v>
      </c>
      <c r="K397" s="211">
        <f t="shared" si="132"/>
        <v>464</v>
      </c>
      <c r="L397" s="247">
        <f t="shared" si="133"/>
        <v>2.1551724137931034E-3</v>
      </c>
      <c r="M397" s="71">
        <f t="shared" si="134"/>
        <v>7.7586206896551727E-2</v>
      </c>
      <c r="N397" s="71">
        <f t="shared" si="135"/>
        <v>0.66594827586206895</v>
      </c>
      <c r="O397" s="71">
        <f t="shared" si="136"/>
        <v>0.24353448275862069</v>
      </c>
      <c r="P397" s="14">
        <f t="shared" si="137"/>
        <v>1.0775862068965518E-2</v>
      </c>
      <c r="Q397" s="252">
        <f t="shared" si="138"/>
        <v>0</v>
      </c>
    </row>
    <row r="398" spans="2:17" s="10" customFormat="1" ht="13.5" customHeight="1" x14ac:dyDescent="0.15">
      <c r="B398" s="55"/>
      <c r="C398" s="55" t="s">
        <v>14</v>
      </c>
      <c r="D398" s="82" t="s">
        <v>86</v>
      </c>
      <c r="E398" s="322">
        <v>1</v>
      </c>
      <c r="F398" s="322">
        <v>21</v>
      </c>
      <c r="G398" s="322">
        <v>156</v>
      </c>
      <c r="H398" s="322">
        <v>58</v>
      </c>
      <c r="I398" s="322">
        <v>2</v>
      </c>
      <c r="J398" s="322">
        <v>0</v>
      </c>
      <c r="K398" s="218">
        <f t="shared" si="132"/>
        <v>238</v>
      </c>
      <c r="L398" s="89">
        <f t="shared" si="133"/>
        <v>4.2016806722689074E-3</v>
      </c>
      <c r="M398" s="83">
        <f t="shared" si="134"/>
        <v>8.8235294117647065E-2</v>
      </c>
      <c r="N398" s="83">
        <f t="shared" si="135"/>
        <v>0.65546218487394958</v>
      </c>
      <c r="O398" s="83">
        <f t="shared" si="136"/>
        <v>0.24369747899159663</v>
      </c>
      <c r="P398" s="24">
        <f t="shared" si="137"/>
        <v>8.4033613445378148E-3</v>
      </c>
      <c r="Q398" s="257">
        <f t="shared" si="138"/>
        <v>0</v>
      </c>
    </row>
    <row r="399" spans="2:17" s="10" customFormat="1" ht="13.5" customHeight="1" x14ac:dyDescent="0.15">
      <c r="B399" s="84"/>
      <c r="C399" s="59"/>
      <c r="D399" s="59" t="s">
        <v>89</v>
      </c>
      <c r="E399" s="324">
        <v>0</v>
      </c>
      <c r="F399" s="324">
        <v>15</v>
      </c>
      <c r="G399" s="324">
        <v>153</v>
      </c>
      <c r="H399" s="324">
        <v>55</v>
      </c>
      <c r="I399" s="324">
        <v>3</v>
      </c>
      <c r="J399" s="324">
        <v>0</v>
      </c>
      <c r="K399" s="216">
        <f t="shared" si="132"/>
        <v>226</v>
      </c>
      <c r="L399" s="85">
        <f t="shared" si="133"/>
        <v>0</v>
      </c>
      <c r="M399" s="85">
        <f t="shared" si="134"/>
        <v>6.637168141592921E-2</v>
      </c>
      <c r="N399" s="85">
        <f t="shared" si="135"/>
        <v>0.67699115044247793</v>
      </c>
      <c r="O399" s="85">
        <f t="shared" si="136"/>
        <v>0.24336283185840707</v>
      </c>
      <c r="P399" s="21">
        <f t="shared" si="137"/>
        <v>1.3274336283185841E-2</v>
      </c>
      <c r="Q399" s="256">
        <f t="shared" si="138"/>
        <v>0</v>
      </c>
    </row>
    <row r="400" spans="2:17" ht="13.5" customHeight="1" x14ac:dyDescent="0.15">
      <c r="B400" s="68"/>
      <c r="C400" s="69"/>
      <c r="D400" s="70" t="s">
        <v>10</v>
      </c>
      <c r="E400" s="210">
        <f t="shared" ref="E400:J400" si="140">E401+E402</f>
        <v>11</v>
      </c>
      <c r="F400" s="210">
        <f t="shared" si="140"/>
        <v>12</v>
      </c>
      <c r="G400" s="210">
        <f t="shared" si="140"/>
        <v>208</v>
      </c>
      <c r="H400" s="210">
        <f t="shared" si="140"/>
        <v>530</v>
      </c>
      <c r="I400" s="210">
        <f t="shared" si="140"/>
        <v>445</v>
      </c>
      <c r="J400" s="210">
        <f t="shared" si="140"/>
        <v>156</v>
      </c>
      <c r="K400" s="211">
        <f>SUM(K401:K402)</f>
        <v>1362</v>
      </c>
      <c r="L400" s="71">
        <f t="shared" si="133"/>
        <v>8.0763582966226141E-3</v>
      </c>
      <c r="M400" s="71">
        <f t="shared" si="134"/>
        <v>8.8105726872246704E-3</v>
      </c>
      <c r="N400" s="71">
        <f t="shared" si="135"/>
        <v>0.1527165932452276</v>
      </c>
      <c r="O400" s="71">
        <f t="shared" si="136"/>
        <v>0.3891336270190896</v>
      </c>
      <c r="P400" s="14">
        <f t="shared" si="137"/>
        <v>0.32672540381791482</v>
      </c>
      <c r="Q400" s="252">
        <f t="shared" si="138"/>
        <v>0.11453744493392071</v>
      </c>
    </row>
    <row r="401" spans="2:17" ht="13.5" customHeight="1" x14ac:dyDescent="0.15">
      <c r="B401" s="55"/>
      <c r="C401" s="72"/>
      <c r="D401" s="58" t="s">
        <v>86</v>
      </c>
      <c r="E401" s="212">
        <f t="shared" ref="E401:J402" si="141">E405+E408</f>
        <v>7</v>
      </c>
      <c r="F401" s="212">
        <f t="shared" si="141"/>
        <v>8</v>
      </c>
      <c r="G401" s="212">
        <f t="shared" si="141"/>
        <v>118</v>
      </c>
      <c r="H401" s="212">
        <f t="shared" si="141"/>
        <v>302</v>
      </c>
      <c r="I401" s="212">
        <f t="shared" si="141"/>
        <v>205</v>
      </c>
      <c r="J401" s="212">
        <f t="shared" si="141"/>
        <v>66</v>
      </c>
      <c r="K401" s="213">
        <f>SUM(E401:J401)</f>
        <v>706</v>
      </c>
      <c r="L401" s="89">
        <f t="shared" si="133"/>
        <v>9.9150141643059488E-3</v>
      </c>
      <c r="M401" s="83">
        <f t="shared" si="134"/>
        <v>1.1331444759206799E-2</v>
      </c>
      <c r="N401" s="83">
        <f t="shared" si="135"/>
        <v>0.16713881019830029</v>
      </c>
      <c r="O401" s="83">
        <f t="shared" si="136"/>
        <v>0.42776203966005666</v>
      </c>
      <c r="P401" s="24">
        <f t="shared" si="137"/>
        <v>0.29036827195467424</v>
      </c>
      <c r="Q401" s="257">
        <f t="shared" si="138"/>
        <v>9.3484419263456089E-2</v>
      </c>
    </row>
    <row r="402" spans="2:17" ht="13.5" customHeight="1" x14ac:dyDescent="0.15">
      <c r="B402" s="55"/>
      <c r="C402" s="72" t="s">
        <v>10</v>
      </c>
      <c r="D402" s="74" t="s">
        <v>89</v>
      </c>
      <c r="E402" s="214">
        <f t="shared" si="141"/>
        <v>4</v>
      </c>
      <c r="F402" s="214">
        <f t="shared" si="141"/>
        <v>4</v>
      </c>
      <c r="G402" s="214">
        <f t="shared" si="141"/>
        <v>90</v>
      </c>
      <c r="H402" s="214">
        <f t="shared" si="141"/>
        <v>228</v>
      </c>
      <c r="I402" s="214">
        <f t="shared" si="141"/>
        <v>240</v>
      </c>
      <c r="J402" s="214">
        <f t="shared" si="141"/>
        <v>90</v>
      </c>
      <c r="K402" s="215">
        <f>SUM(E402:J402)</f>
        <v>656</v>
      </c>
      <c r="L402" s="332">
        <f t="shared" si="133"/>
        <v>6.0975609756097563E-3</v>
      </c>
      <c r="M402" s="332">
        <f t="shared" si="134"/>
        <v>6.0975609756097563E-3</v>
      </c>
      <c r="N402" s="332">
        <f t="shared" si="135"/>
        <v>0.13719512195121952</v>
      </c>
      <c r="O402" s="332">
        <f t="shared" si="136"/>
        <v>0.34756097560975607</v>
      </c>
      <c r="P402" s="333">
        <f t="shared" si="137"/>
        <v>0.36585365853658536</v>
      </c>
      <c r="Q402" s="443">
        <f t="shared" si="138"/>
        <v>0.13719512195121952</v>
      </c>
    </row>
    <row r="403" spans="2:17" ht="13.5" customHeight="1" x14ac:dyDescent="0.15">
      <c r="B403" s="55"/>
      <c r="C403" s="72"/>
      <c r="D403" s="59" t="s">
        <v>23</v>
      </c>
      <c r="E403" s="224"/>
      <c r="F403" s="224"/>
      <c r="G403" s="224"/>
      <c r="H403" s="224"/>
      <c r="I403" s="224"/>
      <c r="J403" s="224"/>
      <c r="K403" s="216">
        <f>$F$8-K400</f>
        <v>5</v>
      </c>
      <c r="L403" s="87"/>
      <c r="M403" s="88"/>
      <c r="N403" s="88"/>
      <c r="O403" s="88"/>
      <c r="P403" s="37"/>
      <c r="Q403" s="254"/>
    </row>
    <row r="404" spans="2:17" s="10" customFormat="1" ht="13.5" customHeight="1" x14ac:dyDescent="0.15">
      <c r="B404" s="55"/>
      <c r="C404" s="68" t="s">
        <v>24</v>
      </c>
      <c r="D404" s="70" t="s">
        <v>10</v>
      </c>
      <c r="E404" s="210">
        <f t="shared" ref="E404:J404" si="142">E405+E406</f>
        <v>7</v>
      </c>
      <c r="F404" s="210">
        <f t="shared" si="142"/>
        <v>12</v>
      </c>
      <c r="G404" s="210">
        <f t="shared" si="142"/>
        <v>162</v>
      </c>
      <c r="H404" s="210">
        <f t="shared" si="142"/>
        <v>307</v>
      </c>
      <c r="I404" s="210">
        <f t="shared" si="142"/>
        <v>142</v>
      </c>
      <c r="J404" s="210">
        <f t="shared" si="142"/>
        <v>25</v>
      </c>
      <c r="K404" s="211">
        <f t="shared" ref="K404:K412" si="143">SUM(E404:J404)</f>
        <v>655</v>
      </c>
      <c r="L404" s="71">
        <f t="shared" ref="L404:L412" si="144">E404/K404</f>
        <v>1.0687022900763359E-2</v>
      </c>
      <c r="M404" s="71">
        <f t="shared" ref="M404:M412" si="145">F404/K404</f>
        <v>1.8320610687022901E-2</v>
      </c>
      <c r="N404" s="71">
        <f t="shared" ref="N404:N412" si="146">G404/K404</f>
        <v>0.24732824427480915</v>
      </c>
      <c r="O404" s="71">
        <f t="shared" ref="O404:O412" si="147">H404/K404</f>
        <v>0.4687022900763359</v>
      </c>
      <c r="P404" s="14">
        <f t="shared" ref="P404:P412" si="148">I404/K404</f>
        <v>0.21679389312977099</v>
      </c>
      <c r="Q404" s="252">
        <f t="shared" ref="Q404:Q412" si="149">J404/K404</f>
        <v>3.8167938931297711E-2</v>
      </c>
    </row>
    <row r="405" spans="2:17" s="10" customFormat="1" ht="13.5" customHeight="1" x14ac:dyDescent="0.15">
      <c r="B405" s="55" t="s">
        <v>15</v>
      </c>
      <c r="C405" s="55" t="s">
        <v>13</v>
      </c>
      <c r="D405" s="58" t="s">
        <v>86</v>
      </c>
      <c r="E405" s="322">
        <v>4</v>
      </c>
      <c r="F405" s="322">
        <v>8</v>
      </c>
      <c r="G405" s="322">
        <v>88</v>
      </c>
      <c r="H405" s="322">
        <v>172</v>
      </c>
      <c r="I405" s="322">
        <v>72</v>
      </c>
      <c r="J405" s="322">
        <v>13</v>
      </c>
      <c r="K405" s="213">
        <f t="shared" si="143"/>
        <v>357</v>
      </c>
      <c r="L405" s="73">
        <f t="shared" si="144"/>
        <v>1.1204481792717087E-2</v>
      </c>
      <c r="M405" s="73">
        <f t="shared" si="145"/>
        <v>2.2408963585434174E-2</v>
      </c>
      <c r="N405" s="73">
        <f t="shared" si="146"/>
        <v>0.24649859943977592</v>
      </c>
      <c r="O405" s="73">
        <f t="shared" si="147"/>
        <v>0.48179271708683474</v>
      </c>
      <c r="P405" s="20">
        <f t="shared" si="148"/>
        <v>0.20168067226890757</v>
      </c>
      <c r="Q405" s="255">
        <f t="shared" si="149"/>
        <v>3.6414565826330535E-2</v>
      </c>
    </row>
    <row r="406" spans="2:17" s="10" customFormat="1" ht="13.5" customHeight="1" x14ac:dyDescent="0.15">
      <c r="B406" s="55"/>
      <c r="C406" s="55"/>
      <c r="D406" s="60" t="s">
        <v>89</v>
      </c>
      <c r="E406" s="324">
        <v>3</v>
      </c>
      <c r="F406" s="324">
        <v>4</v>
      </c>
      <c r="G406" s="324">
        <v>74</v>
      </c>
      <c r="H406" s="324">
        <v>135</v>
      </c>
      <c r="I406" s="324">
        <v>70</v>
      </c>
      <c r="J406" s="324">
        <v>12</v>
      </c>
      <c r="K406" s="217">
        <f t="shared" si="143"/>
        <v>298</v>
      </c>
      <c r="L406" s="90">
        <f t="shared" si="144"/>
        <v>1.0067114093959731E-2</v>
      </c>
      <c r="M406" s="81">
        <f t="shared" si="145"/>
        <v>1.3422818791946308E-2</v>
      </c>
      <c r="N406" s="81">
        <f t="shared" si="146"/>
        <v>0.24832214765100671</v>
      </c>
      <c r="O406" s="81">
        <f t="shared" si="147"/>
        <v>0.45302013422818793</v>
      </c>
      <c r="P406" s="23">
        <f t="shared" si="148"/>
        <v>0.2348993288590604</v>
      </c>
      <c r="Q406" s="36">
        <f t="shared" si="149"/>
        <v>4.0268456375838924E-2</v>
      </c>
    </row>
    <row r="407" spans="2:17" s="10" customFormat="1" ht="13.5" customHeight="1" x14ac:dyDescent="0.15">
      <c r="B407" s="55"/>
      <c r="C407" s="68"/>
      <c r="D407" s="70" t="s">
        <v>10</v>
      </c>
      <c r="E407" s="210">
        <f t="shared" ref="E407:J407" si="150">E408+E409</f>
        <v>4</v>
      </c>
      <c r="F407" s="210">
        <f t="shared" si="150"/>
        <v>0</v>
      </c>
      <c r="G407" s="210">
        <f t="shared" si="150"/>
        <v>46</v>
      </c>
      <c r="H407" s="210">
        <f t="shared" si="150"/>
        <v>223</v>
      </c>
      <c r="I407" s="210">
        <f t="shared" si="150"/>
        <v>303</v>
      </c>
      <c r="J407" s="210">
        <f t="shared" si="150"/>
        <v>131</v>
      </c>
      <c r="K407" s="211">
        <f t="shared" si="143"/>
        <v>707</v>
      </c>
      <c r="L407" s="247">
        <f t="shared" si="144"/>
        <v>5.6577086280056579E-3</v>
      </c>
      <c r="M407" s="71">
        <f t="shared" si="145"/>
        <v>0</v>
      </c>
      <c r="N407" s="71">
        <f t="shared" si="146"/>
        <v>6.5063649222065062E-2</v>
      </c>
      <c r="O407" s="71">
        <f t="shared" si="147"/>
        <v>0.31541725601131543</v>
      </c>
      <c r="P407" s="14">
        <f t="shared" si="148"/>
        <v>0.42857142857142855</v>
      </c>
      <c r="Q407" s="252">
        <f t="shared" si="149"/>
        <v>0.18528995756718528</v>
      </c>
    </row>
    <row r="408" spans="2:17" s="10" customFormat="1" ht="13.5" customHeight="1" x14ac:dyDescent="0.15">
      <c r="B408" s="55"/>
      <c r="C408" s="55" t="s">
        <v>16</v>
      </c>
      <c r="D408" s="82" t="s">
        <v>86</v>
      </c>
      <c r="E408" s="322">
        <v>3</v>
      </c>
      <c r="F408" s="322">
        <v>0</v>
      </c>
      <c r="G408" s="322">
        <v>30</v>
      </c>
      <c r="H408" s="322">
        <v>130</v>
      </c>
      <c r="I408" s="322">
        <v>133</v>
      </c>
      <c r="J408" s="322">
        <v>53</v>
      </c>
      <c r="K408" s="218">
        <f t="shared" si="143"/>
        <v>349</v>
      </c>
      <c r="L408" s="89">
        <f t="shared" si="144"/>
        <v>8.5959885386819486E-3</v>
      </c>
      <c r="M408" s="83">
        <f t="shared" si="145"/>
        <v>0</v>
      </c>
      <c r="N408" s="83">
        <f t="shared" si="146"/>
        <v>8.5959885386819479E-2</v>
      </c>
      <c r="O408" s="83">
        <f t="shared" si="147"/>
        <v>0.37249283667621774</v>
      </c>
      <c r="P408" s="24">
        <f t="shared" si="148"/>
        <v>0.38108882521489973</v>
      </c>
      <c r="Q408" s="257">
        <f t="shared" si="149"/>
        <v>0.15186246418338109</v>
      </c>
    </row>
    <row r="409" spans="2:17" s="10" customFormat="1" ht="13.5" customHeight="1" x14ac:dyDescent="0.15">
      <c r="B409" s="84"/>
      <c r="C409" s="59"/>
      <c r="D409" s="59" t="s">
        <v>89</v>
      </c>
      <c r="E409" s="324">
        <v>1</v>
      </c>
      <c r="F409" s="324">
        <v>0</v>
      </c>
      <c r="G409" s="324">
        <v>16</v>
      </c>
      <c r="H409" s="324">
        <v>93</v>
      </c>
      <c r="I409" s="324">
        <v>170</v>
      </c>
      <c r="J409" s="324">
        <v>78</v>
      </c>
      <c r="K409" s="216">
        <f t="shared" si="143"/>
        <v>358</v>
      </c>
      <c r="L409" s="85">
        <f t="shared" si="144"/>
        <v>2.7932960893854749E-3</v>
      </c>
      <c r="M409" s="85">
        <f t="shared" si="145"/>
        <v>0</v>
      </c>
      <c r="N409" s="85">
        <f t="shared" si="146"/>
        <v>4.4692737430167599E-2</v>
      </c>
      <c r="O409" s="85">
        <f t="shared" si="147"/>
        <v>0.25977653631284914</v>
      </c>
      <c r="P409" s="21">
        <f t="shared" si="148"/>
        <v>0.47486033519553073</v>
      </c>
      <c r="Q409" s="256">
        <f t="shared" si="149"/>
        <v>0.21787709497206703</v>
      </c>
    </row>
    <row r="410" spans="2:17" s="10" customFormat="1" ht="13.5" customHeight="1" x14ac:dyDescent="0.15">
      <c r="B410" s="68"/>
      <c r="C410" s="69"/>
      <c r="D410" s="70" t="s">
        <v>10</v>
      </c>
      <c r="E410" s="210">
        <f t="shared" ref="E410:J410" si="151">E411+E412</f>
        <v>7</v>
      </c>
      <c r="F410" s="210">
        <f t="shared" si="151"/>
        <v>4</v>
      </c>
      <c r="G410" s="210">
        <f t="shared" si="151"/>
        <v>19</v>
      </c>
      <c r="H410" s="210">
        <f t="shared" si="151"/>
        <v>156</v>
      </c>
      <c r="I410" s="210">
        <f t="shared" si="151"/>
        <v>612</v>
      </c>
      <c r="J410" s="210">
        <f t="shared" si="151"/>
        <v>470</v>
      </c>
      <c r="K410" s="211">
        <f t="shared" si="143"/>
        <v>1268</v>
      </c>
      <c r="L410" s="71">
        <f t="shared" si="144"/>
        <v>5.5205047318611991E-3</v>
      </c>
      <c r="M410" s="71">
        <f t="shared" si="145"/>
        <v>3.1545741324921135E-3</v>
      </c>
      <c r="N410" s="71">
        <f t="shared" si="146"/>
        <v>1.498422712933754E-2</v>
      </c>
      <c r="O410" s="71">
        <f t="shared" si="147"/>
        <v>0.12302839116719243</v>
      </c>
      <c r="P410" s="14">
        <f t="shared" si="148"/>
        <v>0.48264984227129337</v>
      </c>
      <c r="Q410" s="252">
        <f t="shared" si="149"/>
        <v>0.37066246056782337</v>
      </c>
    </row>
    <row r="411" spans="2:17" s="10" customFormat="1" ht="13.5" customHeight="1" x14ac:dyDescent="0.15">
      <c r="B411" s="55"/>
      <c r="C411" s="72"/>
      <c r="D411" s="58" t="s">
        <v>86</v>
      </c>
      <c r="E411" s="322">
        <v>3</v>
      </c>
      <c r="F411" s="322">
        <v>4</v>
      </c>
      <c r="G411" s="322">
        <v>8</v>
      </c>
      <c r="H411" s="322">
        <v>84</v>
      </c>
      <c r="I411" s="322">
        <v>330</v>
      </c>
      <c r="J411" s="322">
        <v>235</v>
      </c>
      <c r="K411" s="213">
        <f t="shared" si="143"/>
        <v>664</v>
      </c>
      <c r="L411" s="73">
        <f t="shared" si="144"/>
        <v>4.5180722891566263E-3</v>
      </c>
      <c r="M411" s="73">
        <f t="shared" si="145"/>
        <v>6.024096385542169E-3</v>
      </c>
      <c r="N411" s="73">
        <f t="shared" si="146"/>
        <v>1.2048192771084338E-2</v>
      </c>
      <c r="O411" s="73">
        <f t="shared" si="147"/>
        <v>0.12650602409638553</v>
      </c>
      <c r="P411" s="20">
        <f t="shared" si="148"/>
        <v>0.49698795180722893</v>
      </c>
      <c r="Q411" s="255">
        <f t="shared" si="149"/>
        <v>0.35391566265060243</v>
      </c>
    </row>
    <row r="412" spans="2:17" s="10" customFormat="1" ht="13.5" customHeight="1" x14ac:dyDescent="0.15">
      <c r="B412" s="55" t="s">
        <v>25</v>
      </c>
      <c r="C412" s="26" t="s">
        <v>16</v>
      </c>
      <c r="D412" s="74" t="s">
        <v>89</v>
      </c>
      <c r="E412" s="334">
        <v>4</v>
      </c>
      <c r="F412" s="334">
        <v>0</v>
      </c>
      <c r="G412" s="334">
        <v>11</v>
      </c>
      <c r="H412" s="334">
        <v>72</v>
      </c>
      <c r="I412" s="334">
        <v>282</v>
      </c>
      <c r="J412" s="334">
        <v>235</v>
      </c>
      <c r="K412" s="215">
        <f t="shared" si="143"/>
        <v>604</v>
      </c>
      <c r="L412" s="86">
        <f t="shared" si="144"/>
        <v>6.6225165562913907E-3</v>
      </c>
      <c r="M412" s="77">
        <f t="shared" si="145"/>
        <v>0</v>
      </c>
      <c r="N412" s="77">
        <f t="shared" si="146"/>
        <v>1.8211920529801324E-2</v>
      </c>
      <c r="O412" s="77">
        <f t="shared" si="147"/>
        <v>0.11920529801324503</v>
      </c>
      <c r="P412" s="22">
        <f t="shared" si="148"/>
        <v>0.46688741721854304</v>
      </c>
      <c r="Q412" s="259">
        <f t="shared" si="149"/>
        <v>0.38907284768211919</v>
      </c>
    </row>
    <row r="413" spans="2:17" ht="13.5" customHeight="1" thickBot="1" x14ac:dyDescent="0.2">
      <c r="B413" s="55"/>
      <c r="C413" s="72"/>
      <c r="D413" s="91" t="s">
        <v>23</v>
      </c>
      <c r="E413" s="225"/>
      <c r="F413" s="225"/>
      <c r="G413" s="225"/>
      <c r="H413" s="225"/>
      <c r="I413" s="225"/>
      <c r="J413" s="225"/>
      <c r="K413" s="221">
        <f>$F$11-K410</f>
        <v>4</v>
      </c>
      <c r="L413" s="428"/>
      <c r="M413" s="429"/>
      <c r="N413" s="429"/>
      <c r="O413" s="429"/>
      <c r="P413" s="430"/>
      <c r="Q413" s="431"/>
    </row>
    <row r="414" spans="2:17" ht="13.5" customHeight="1" thickTop="1" x14ac:dyDescent="0.15">
      <c r="B414" s="92"/>
      <c r="C414" s="93"/>
      <c r="D414" s="94" t="s">
        <v>10</v>
      </c>
      <c r="E414" s="222">
        <f t="shared" ref="E414:K414" si="152">SUM(E415:E416)</f>
        <v>20</v>
      </c>
      <c r="F414" s="222">
        <f t="shared" si="152"/>
        <v>109</v>
      </c>
      <c r="G414" s="222">
        <f t="shared" si="152"/>
        <v>798</v>
      </c>
      <c r="H414" s="222">
        <f t="shared" si="152"/>
        <v>844</v>
      </c>
      <c r="I414" s="222">
        <f t="shared" si="152"/>
        <v>1063</v>
      </c>
      <c r="J414" s="222">
        <f t="shared" si="152"/>
        <v>626</v>
      </c>
      <c r="K414" s="223">
        <f t="shared" si="152"/>
        <v>3460</v>
      </c>
      <c r="L414" s="85">
        <f>E414/K414</f>
        <v>5.7803468208092483E-3</v>
      </c>
      <c r="M414" s="85">
        <f>F414/K414</f>
        <v>3.1502890173410403E-2</v>
      </c>
      <c r="N414" s="85">
        <f>G414/K414</f>
        <v>0.23063583815028901</v>
      </c>
      <c r="O414" s="85">
        <f>H414/K414</f>
        <v>0.24393063583815028</v>
      </c>
      <c r="P414" s="21">
        <f>I414/K414</f>
        <v>0.30722543352601156</v>
      </c>
      <c r="Q414" s="256">
        <f>J414/K414</f>
        <v>0.18092485549132947</v>
      </c>
    </row>
    <row r="415" spans="2:17" ht="13.5" customHeight="1" x14ac:dyDescent="0.15">
      <c r="B415" s="55"/>
      <c r="C415" s="72"/>
      <c r="D415" s="58" t="s">
        <v>86</v>
      </c>
      <c r="E415" s="212">
        <f t="shared" ref="E415:J416" si="153">E391+E401+E411</f>
        <v>12</v>
      </c>
      <c r="F415" s="212">
        <f t="shared" si="153"/>
        <v>63</v>
      </c>
      <c r="G415" s="212">
        <f t="shared" si="153"/>
        <v>407</v>
      </c>
      <c r="H415" s="212">
        <f t="shared" si="153"/>
        <v>465</v>
      </c>
      <c r="I415" s="212">
        <f t="shared" si="153"/>
        <v>538</v>
      </c>
      <c r="J415" s="212">
        <f t="shared" si="153"/>
        <v>301</v>
      </c>
      <c r="K415" s="213">
        <f>SUM(E415:J415)</f>
        <v>1786</v>
      </c>
      <c r="L415" s="73">
        <f>E415/K415</f>
        <v>6.7189249720044789E-3</v>
      </c>
      <c r="M415" s="73">
        <f>F415/K415</f>
        <v>3.5274356103023513E-2</v>
      </c>
      <c r="N415" s="73">
        <f>G415/K415</f>
        <v>0.22788353863381858</v>
      </c>
      <c r="O415" s="73">
        <f>H415/K415</f>
        <v>0.26035834266517355</v>
      </c>
      <c r="P415" s="20">
        <f>I415/K415</f>
        <v>0.30123180291153417</v>
      </c>
      <c r="Q415" s="255">
        <f>J415/K415</f>
        <v>0.1685330347144457</v>
      </c>
    </row>
    <row r="416" spans="2:17" ht="13.5" customHeight="1" x14ac:dyDescent="0.15">
      <c r="B416" s="96" t="s">
        <v>10</v>
      </c>
      <c r="C416" s="26"/>
      <c r="D416" s="74" t="s">
        <v>89</v>
      </c>
      <c r="E416" s="214">
        <f t="shared" si="153"/>
        <v>8</v>
      </c>
      <c r="F416" s="214">
        <f t="shared" si="153"/>
        <v>46</v>
      </c>
      <c r="G416" s="214">
        <f t="shared" si="153"/>
        <v>391</v>
      </c>
      <c r="H416" s="214">
        <f t="shared" si="153"/>
        <v>379</v>
      </c>
      <c r="I416" s="214">
        <f t="shared" si="153"/>
        <v>525</v>
      </c>
      <c r="J416" s="214">
        <f t="shared" si="153"/>
        <v>325</v>
      </c>
      <c r="K416" s="215">
        <f>SUM(E416:J416)</f>
        <v>1674</v>
      </c>
      <c r="L416" s="86">
        <f>E416/K416</f>
        <v>4.7789725209080045E-3</v>
      </c>
      <c r="M416" s="77">
        <f>F416/K416</f>
        <v>2.7479091995221028E-2</v>
      </c>
      <c r="N416" s="77">
        <f>G416/K416</f>
        <v>0.23357228195937874</v>
      </c>
      <c r="O416" s="77">
        <f>H416/K416</f>
        <v>0.22640382317801672</v>
      </c>
      <c r="P416" s="22">
        <f>I416/K416</f>
        <v>0.31362007168458783</v>
      </c>
      <c r="Q416" s="259">
        <f>J416/K416</f>
        <v>0.19414575866188769</v>
      </c>
    </row>
    <row r="417" spans="2:17" ht="13.5" customHeight="1" x14ac:dyDescent="0.15">
      <c r="B417" s="84"/>
      <c r="C417" s="97"/>
      <c r="D417" s="59" t="s">
        <v>23</v>
      </c>
      <c r="E417" s="224"/>
      <c r="F417" s="224"/>
      <c r="G417" s="224"/>
      <c r="H417" s="224"/>
      <c r="I417" s="224"/>
      <c r="J417" s="224"/>
      <c r="K417" s="216">
        <f>K393+K403+K413</f>
        <v>9</v>
      </c>
      <c r="L417" s="80"/>
      <c r="M417" s="80"/>
      <c r="N417" s="80"/>
      <c r="O417" s="80"/>
      <c r="P417" s="35"/>
      <c r="Q417" s="253"/>
    </row>
    <row r="418" spans="2:17" ht="13.5" customHeight="1" x14ac:dyDescent="0.15">
      <c r="B418" s="306"/>
      <c r="C418" s="306"/>
      <c r="D418" s="306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</row>
    <row r="419" spans="2:17" s="10" customFormat="1" ht="13.5" customHeight="1" x14ac:dyDescent="0.15">
      <c r="B419" s="304" t="s">
        <v>78</v>
      </c>
      <c r="C419" s="65"/>
      <c r="D419" s="17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</row>
    <row r="420" spans="2:17" ht="19.2" x14ac:dyDescent="0.15">
      <c r="B420" s="67" t="s">
        <v>9</v>
      </c>
      <c r="C420" s="67" t="s">
        <v>19</v>
      </c>
      <c r="D420" s="405" t="s">
        <v>20</v>
      </c>
      <c r="E420" s="6" t="s">
        <v>61</v>
      </c>
      <c r="F420" s="6" t="s">
        <v>54</v>
      </c>
      <c r="G420" s="6" t="s">
        <v>55</v>
      </c>
      <c r="H420" s="6" t="s">
        <v>56</v>
      </c>
      <c r="I420" s="6" t="s">
        <v>57</v>
      </c>
      <c r="J420" s="6" t="s">
        <v>62</v>
      </c>
      <c r="K420" s="12" t="s">
        <v>10</v>
      </c>
      <c r="L420" s="6" t="s">
        <v>61</v>
      </c>
      <c r="M420" s="6" t="s">
        <v>54</v>
      </c>
      <c r="N420" s="6" t="s">
        <v>55</v>
      </c>
      <c r="O420" s="6" t="s">
        <v>56</v>
      </c>
      <c r="P420" s="6" t="s">
        <v>57</v>
      </c>
      <c r="Q420" s="6" t="s">
        <v>62</v>
      </c>
    </row>
    <row r="421" spans="2:17" s="10" customFormat="1" ht="13.5" customHeight="1" x14ac:dyDescent="0.15">
      <c r="B421" s="68"/>
      <c r="C421" s="69"/>
      <c r="D421" s="70" t="s">
        <v>10</v>
      </c>
      <c r="E421" s="210">
        <f t="shared" ref="E421:J421" si="154">E422+E423</f>
        <v>0</v>
      </c>
      <c r="F421" s="210">
        <f t="shared" si="154"/>
        <v>4</v>
      </c>
      <c r="G421" s="210">
        <f t="shared" si="154"/>
        <v>49</v>
      </c>
      <c r="H421" s="210">
        <f t="shared" si="154"/>
        <v>387</v>
      </c>
      <c r="I421" s="210">
        <f t="shared" si="154"/>
        <v>377</v>
      </c>
      <c r="J421" s="210">
        <f t="shared" si="154"/>
        <v>13</v>
      </c>
      <c r="K421" s="211">
        <f>SUM(K422:K423)</f>
        <v>830</v>
      </c>
      <c r="L421" s="71">
        <f>E421/K421</f>
        <v>0</v>
      </c>
      <c r="M421" s="71">
        <f>F421/K421</f>
        <v>4.8192771084337354E-3</v>
      </c>
      <c r="N421" s="71">
        <f>G421/K421</f>
        <v>5.903614457831325E-2</v>
      </c>
      <c r="O421" s="71">
        <f>H421/K421</f>
        <v>0.46626506024096387</v>
      </c>
      <c r="P421" s="14">
        <f>I421/K421</f>
        <v>0.45421686746987949</v>
      </c>
      <c r="Q421" s="252">
        <f>J421/K421</f>
        <v>1.566265060240964E-2</v>
      </c>
    </row>
    <row r="422" spans="2:17" s="10" customFormat="1" ht="13.5" customHeight="1" x14ac:dyDescent="0.15">
      <c r="B422" s="55"/>
      <c r="C422" s="72"/>
      <c r="D422" s="58" t="s">
        <v>86</v>
      </c>
      <c r="E422" s="212">
        <f t="shared" ref="E422:J423" si="155">E426+E429</f>
        <v>0</v>
      </c>
      <c r="F422" s="212">
        <f t="shared" si="155"/>
        <v>4</v>
      </c>
      <c r="G422" s="212">
        <f t="shared" si="155"/>
        <v>20</v>
      </c>
      <c r="H422" s="212">
        <f t="shared" si="155"/>
        <v>195</v>
      </c>
      <c r="I422" s="212">
        <f t="shared" si="155"/>
        <v>191</v>
      </c>
      <c r="J422" s="212">
        <f t="shared" si="155"/>
        <v>6</v>
      </c>
      <c r="K422" s="213">
        <f>SUM(E422:J422)</f>
        <v>416</v>
      </c>
      <c r="L422" s="73">
        <f>E422/K422</f>
        <v>0</v>
      </c>
      <c r="M422" s="73">
        <f>F422/K422</f>
        <v>9.6153846153846159E-3</v>
      </c>
      <c r="N422" s="73">
        <f>G422/K422</f>
        <v>4.807692307692308E-2</v>
      </c>
      <c r="O422" s="73">
        <f>H422/K422</f>
        <v>0.46875</v>
      </c>
      <c r="P422" s="20">
        <f>I422/K422</f>
        <v>0.45913461538461536</v>
      </c>
      <c r="Q422" s="255">
        <f>J422/K422</f>
        <v>1.4423076923076924E-2</v>
      </c>
    </row>
    <row r="423" spans="2:17" s="10" customFormat="1" ht="13.5" customHeight="1" x14ac:dyDescent="0.15">
      <c r="B423" s="55"/>
      <c r="C423" s="72" t="s">
        <v>10</v>
      </c>
      <c r="D423" s="74" t="s">
        <v>89</v>
      </c>
      <c r="E423" s="214">
        <f t="shared" si="155"/>
        <v>0</v>
      </c>
      <c r="F423" s="214">
        <f t="shared" si="155"/>
        <v>0</v>
      </c>
      <c r="G423" s="214">
        <f t="shared" si="155"/>
        <v>29</v>
      </c>
      <c r="H423" s="214">
        <f t="shared" si="155"/>
        <v>192</v>
      </c>
      <c r="I423" s="214">
        <f t="shared" si="155"/>
        <v>186</v>
      </c>
      <c r="J423" s="214">
        <f t="shared" si="155"/>
        <v>7</v>
      </c>
      <c r="K423" s="215">
        <f>SUM(E423:J423)</f>
        <v>414</v>
      </c>
      <c r="L423" s="86">
        <f>E423/K423</f>
        <v>0</v>
      </c>
      <c r="M423" s="77">
        <f>F423/K423</f>
        <v>0</v>
      </c>
      <c r="N423" s="77">
        <f>G423/K423</f>
        <v>7.0048309178743967E-2</v>
      </c>
      <c r="O423" s="77">
        <f>H423/K423</f>
        <v>0.46376811594202899</v>
      </c>
      <c r="P423" s="22">
        <f>I423/K423</f>
        <v>0.44927536231884058</v>
      </c>
      <c r="Q423" s="259">
        <f>J423/K423</f>
        <v>1.6908212560386472E-2</v>
      </c>
    </row>
    <row r="424" spans="2:17" s="10" customFormat="1" ht="13.5" customHeight="1" x14ac:dyDescent="0.15">
      <c r="B424" s="55"/>
      <c r="C424" s="72"/>
      <c r="D424" s="59" t="s">
        <v>23</v>
      </c>
      <c r="E424" s="356"/>
      <c r="F424" s="356"/>
      <c r="G424" s="356"/>
      <c r="H424" s="356"/>
      <c r="I424" s="356"/>
      <c r="J424" s="356"/>
      <c r="K424" s="216">
        <f>$F$5-K421</f>
        <v>0</v>
      </c>
      <c r="L424" s="364"/>
      <c r="M424" s="364"/>
      <c r="N424" s="364"/>
      <c r="O424" s="364"/>
      <c r="P424" s="365"/>
      <c r="Q424" s="366"/>
    </row>
    <row r="425" spans="2:17" s="10" customFormat="1" ht="13.5" customHeight="1" x14ac:dyDescent="0.15">
      <c r="B425" s="55"/>
      <c r="C425" s="68" t="s">
        <v>24</v>
      </c>
      <c r="D425" s="70" t="s">
        <v>10</v>
      </c>
      <c r="E425" s="210">
        <f t="shared" ref="E425:J425" si="156">E426+E427</f>
        <v>0</v>
      </c>
      <c r="F425" s="210">
        <f t="shared" si="156"/>
        <v>0</v>
      </c>
      <c r="G425" s="210">
        <f t="shared" si="156"/>
        <v>13</v>
      </c>
      <c r="H425" s="210">
        <f t="shared" si="156"/>
        <v>129</v>
      </c>
      <c r="I425" s="210">
        <f t="shared" si="156"/>
        <v>212</v>
      </c>
      <c r="J425" s="210">
        <f t="shared" si="156"/>
        <v>12</v>
      </c>
      <c r="K425" s="211">
        <f t="shared" ref="K425:K430" si="157">SUM(E425:J425)</f>
        <v>366</v>
      </c>
      <c r="L425" s="71">
        <f t="shared" ref="L425:L433" si="158">E425/K425</f>
        <v>0</v>
      </c>
      <c r="M425" s="71">
        <f t="shared" ref="M425:M433" si="159">F425/K425</f>
        <v>0</v>
      </c>
      <c r="N425" s="71">
        <f t="shared" ref="N425:N433" si="160">G425/K425</f>
        <v>3.5519125683060107E-2</v>
      </c>
      <c r="O425" s="71">
        <f t="shared" ref="O425:O433" si="161">H425/K425</f>
        <v>0.35245901639344263</v>
      </c>
      <c r="P425" s="14">
        <f t="shared" ref="P425:P433" si="162">I425/K425</f>
        <v>0.57923497267759561</v>
      </c>
      <c r="Q425" s="252">
        <f t="shared" ref="Q425:Q433" si="163">J425/K425</f>
        <v>3.2786885245901641E-2</v>
      </c>
    </row>
    <row r="426" spans="2:17" s="10" customFormat="1" ht="13.5" customHeight="1" x14ac:dyDescent="0.15">
      <c r="B426" s="55" t="s">
        <v>12</v>
      </c>
      <c r="C426" s="55" t="s">
        <v>13</v>
      </c>
      <c r="D426" s="58" t="s">
        <v>86</v>
      </c>
      <c r="E426" s="322">
        <v>0</v>
      </c>
      <c r="F426" s="322">
        <v>0</v>
      </c>
      <c r="G426" s="322">
        <v>6</v>
      </c>
      <c r="H426" s="322">
        <v>64</v>
      </c>
      <c r="I426" s="322">
        <v>102</v>
      </c>
      <c r="J426" s="322">
        <v>6</v>
      </c>
      <c r="K426" s="213">
        <f t="shared" si="157"/>
        <v>178</v>
      </c>
      <c r="L426" s="73">
        <f t="shared" si="158"/>
        <v>0</v>
      </c>
      <c r="M426" s="73">
        <f t="shared" si="159"/>
        <v>0</v>
      </c>
      <c r="N426" s="73">
        <f t="shared" si="160"/>
        <v>3.3707865168539325E-2</v>
      </c>
      <c r="O426" s="73">
        <f t="shared" si="161"/>
        <v>0.3595505617977528</v>
      </c>
      <c r="P426" s="20">
        <f t="shared" si="162"/>
        <v>0.5730337078651685</v>
      </c>
      <c r="Q426" s="255">
        <f t="shared" si="163"/>
        <v>3.3707865168539325E-2</v>
      </c>
    </row>
    <row r="427" spans="2:17" s="10" customFormat="1" ht="13.5" customHeight="1" x14ac:dyDescent="0.15">
      <c r="B427" s="55"/>
      <c r="C427" s="55"/>
      <c r="D427" s="60" t="s">
        <v>89</v>
      </c>
      <c r="E427" s="324">
        <v>0</v>
      </c>
      <c r="F427" s="324">
        <v>0</v>
      </c>
      <c r="G427" s="324">
        <v>7</v>
      </c>
      <c r="H427" s="324">
        <v>65</v>
      </c>
      <c r="I427" s="324">
        <v>110</v>
      </c>
      <c r="J427" s="324">
        <v>6</v>
      </c>
      <c r="K427" s="217">
        <f t="shared" si="157"/>
        <v>188</v>
      </c>
      <c r="L427" s="90">
        <f t="shared" si="158"/>
        <v>0</v>
      </c>
      <c r="M427" s="81">
        <f t="shared" si="159"/>
        <v>0</v>
      </c>
      <c r="N427" s="81">
        <f t="shared" si="160"/>
        <v>3.7234042553191488E-2</v>
      </c>
      <c r="O427" s="81">
        <f t="shared" si="161"/>
        <v>0.34574468085106386</v>
      </c>
      <c r="P427" s="23">
        <f t="shared" si="162"/>
        <v>0.58510638297872342</v>
      </c>
      <c r="Q427" s="36">
        <f t="shared" si="163"/>
        <v>3.1914893617021274E-2</v>
      </c>
    </row>
    <row r="428" spans="2:17" s="10" customFormat="1" ht="13.5" customHeight="1" x14ac:dyDescent="0.15">
      <c r="B428" s="55"/>
      <c r="C428" s="68"/>
      <c r="D428" s="70" t="s">
        <v>10</v>
      </c>
      <c r="E428" s="210">
        <f t="shared" ref="E428:J428" si="164">E429+E430</f>
        <v>0</v>
      </c>
      <c r="F428" s="210">
        <f t="shared" si="164"/>
        <v>4</v>
      </c>
      <c r="G428" s="210">
        <f t="shared" si="164"/>
        <v>36</v>
      </c>
      <c r="H428" s="210">
        <f t="shared" si="164"/>
        <v>258</v>
      </c>
      <c r="I428" s="210">
        <f t="shared" si="164"/>
        <v>165</v>
      </c>
      <c r="J428" s="210">
        <f t="shared" si="164"/>
        <v>1</v>
      </c>
      <c r="K428" s="211">
        <f t="shared" si="157"/>
        <v>464</v>
      </c>
      <c r="L428" s="247">
        <f t="shared" si="158"/>
        <v>0</v>
      </c>
      <c r="M428" s="71">
        <f t="shared" si="159"/>
        <v>8.6206896551724137E-3</v>
      </c>
      <c r="N428" s="71">
        <f t="shared" si="160"/>
        <v>7.7586206896551727E-2</v>
      </c>
      <c r="O428" s="71">
        <f t="shared" si="161"/>
        <v>0.55603448275862066</v>
      </c>
      <c r="P428" s="14">
        <f t="shared" si="162"/>
        <v>0.35560344827586204</v>
      </c>
      <c r="Q428" s="252">
        <f t="shared" si="163"/>
        <v>2.1551724137931034E-3</v>
      </c>
    </row>
    <row r="429" spans="2:17" s="10" customFormat="1" ht="13.5" customHeight="1" x14ac:dyDescent="0.15">
      <c r="B429" s="55"/>
      <c r="C429" s="55" t="s">
        <v>14</v>
      </c>
      <c r="D429" s="82" t="s">
        <v>86</v>
      </c>
      <c r="E429" s="322">
        <v>0</v>
      </c>
      <c r="F429" s="322">
        <v>4</v>
      </c>
      <c r="G429" s="322">
        <v>14</v>
      </c>
      <c r="H429" s="322">
        <v>131</v>
      </c>
      <c r="I429" s="322">
        <v>89</v>
      </c>
      <c r="J429" s="322">
        <v>0</v>
      </c>
      <c r="K429" s="218">
        <f t="shared" si="157"/>
        <v>238</v>
      </c>
      <c r="L429" s="89">
        <f t="shared" si="158"/>
        <v>0</v>
      </c>
      <c r="M429" s="83">
        <f t="shared" si="159"/>
        <v>1.680672268907563E-2</v>
      </c>
      <c r="N429" s="83">
        <f t="shared" si="160"/>
        <v>5.8823529411764705E-2</v>
      </c>
      <c r="O429" s="83">
        <f t="shared" si="161"/>
        <v>0.55042016806722693</v>
      </c>
      <c r="P429" s="24">
        <f t="shared" si="162"/>
        <v>0.37394957983193278</v>
      </c>
      <c r="Q429" s="257">
        <f t="shared" si="163"/>
        <v>0</v>
      </c>
    </row>
    <row r="430" spans="2:17" s="10" customFormat="1" ht="13.5" customHeight="1" x14ac:dyDescent="0.15">
      <c r="B430" s="84"/>
      <c r="C430" s="59"/>
      <c r="D430" s="59" t="s">
        <v>89</v>
      </c>
      <c r="E430" s="324">
        <v>0</v>
      </c>
      <c r="F430" s="324">
        <v>0</v>
      </c>
      <c r="G430" s="324">
        <v>22</v>
      </c>
      <c r="H430" s="324">
        <v>127</v>
      </c>
      <c r="I430" s="324">
        <v>76</v>
      </c>
      <c r="J430" s="324">
        <v>1</v>
      </c>
      <c r="K430" s="216">
        <f t="shared" si="157"/>
        <v>226</v>
      </c>
      <c r="L430" s="85">
        <f t="shared" si="158"/>
        <v>0</v>
      </c>
      <c r="M430" s="85">
        <f t="shared" si="159"/>
        <v>0</v>
      </c>
      <c r="N430" s="85">
        <f t="shared" si="160"/>
        <v>9.7345132743362831E-2</v>
      </c>
      <c r="O430" s="85">
        <f t="shared" si="161"/>
        <v>0.56194690265486724</v>
      </c>
      <c r="P430" s="21">
        <f t="shared" si="162"/>
        <v>0.33628318584070799</v>
      </c>
      <c r="Q430" s="256">
        <f t="shared" si="163"/>
        <v>4.4247787610619468E-3</v>
      </c>
    </row>
    <row r="431" spans="2:17" ht="13.5" customHeight="1" x14ac:dyDescent="0.15">
      <c r="B431" s="68"/>
      <c r="C431" s="69"/>
      <c r="D431" s="70" t="s">
        <v>10</v>
      </c>
      <c r="E431" s="210">
        <f t="shared" ref="E431:J431" si="165">E432+E433</f>
        <v>78</v>
      </c>
      <c r="F431" s="210">
        <f t="shared" si="165"/>
        <v>237</v>
      </c>
      <c r="G431" s="210">
        <f t="shared" si="165"/>
        <v>440</v>
      </c>
      <c r="H431" s="210">
        <f t="shared" si="165"/>
        <v>436</v>
      </c>
      <c r="I431" s="210">
        <f t="shared" si="165"/>
        <v>151</v>
      </c>
      <c r="J431" s="210">
        <f t="shared" si="165"/>
        <v>21</v>
      </c>
      <c r="K431" s="211">
        <f>SUM(K432:K433)</f>
        <v>1363</v>
      </c>
      <c r="L431" s="71">
        <f t="shared" si="158"/>
        <v>5.7226705796038148E-2</v>
      </c>
      <c r="M431" s="71">
        <f t="shared" si="159"/>
        <v>0.17388114453411593</v>
      </c>
      <c r="N431" s="71">
        <f t="shared" si="160"/>
        <v>0.32281731474688186</v>
      </c>
      <c r="O431" s="71">
        <f t="shared" si="161"/>
        <v>0.31988261188554656</v>
      </c>
      <c r="P431" s="14">
        <f t="shared" si="162"/>
        <v>0.11078503301540719</v>
      </c>
      <c r="Q431" s="252">
        <f t="shared" si="163"/>
        <v>1.5407190022010272E-2</v>
      </c>
    </row>
    <row r="432" spans="2:17" ht="13.5" customHeight="1" x14ac:dyDescent="0.15">
      <c r="B432" s="55"/>
      <c r="C432" s="72"/>
      <c r="D432" s="58" t="s">
        <v>86</v>
      </c>
      <c r="E432" s="212">
        <f t="shared" ref="E432:J433" si="166">E436+E439</f>
        <v>37</v>
      </c>
      <c r="F432" s="212">
        <f t="shared" si="166"/>
        <v>107</v>
      </c>
      <c r="G432" s="212">
        <f t="shared" si="166"/>
        <v>212</v>
      </c>
      <c r="H432" s="212">
        <f t="shared" si="166"/>
        <v>247</v>
      </c>
      <c r="I432" s="212">
        <f t="shared" si="166"/>
        <v>88</v>
      </c>
      <c r="J432" s="212">
        <f t="shared" si="166"/>
        <v>15</v>
      </c>
      <c r="K432" s="213">
        <f>SUM(E432:J432)</f>
        <v>706</v>
      </c>
      <c r="L432" s="73">
        <f t="shared" si="158"/>
        <v>5.2407932011331447E-2</v>
      </c>
      <c r="M432" s="73">
        <f t="shared" si="159"/>
        <v>0.15155807365439095</v>
      </c>
      <c r="N432" s="73">
        <f t="shared" si="160"/>
        <v>0.3002832861189802</v>
      </c>
      <c r="O432" s="73">
        <f t="shared" si="161"/>
        <v>0.34985835694050993</v>
      </c>
      <c r="P432" s="20">
        <f t="shared" si="162"/>
        <v>0.12464589235127478</v>
      </c>
      <c r="Q432" s="255">
        <f t="shared" si="163"/>
        <v>2.1246458923512748E-2</v>
      </c>
    </row>
    <row r="433" spans="2:17" ht="13.5" customHeight="1" x14ac:dyDescent="0.15">
      <c r="B433" s="55"/>
      <c r="C433" s="72" t="s">
        <v>10</v>
      </c>
      <c r="D433" s="74" t="s">
        <v>89</v>
      </c>
      <c r="E433" s="214">
        <f t="shared" si="166"/>
        <v>41</v>
      </c>
      <c r="F433" s="214">
        <f t="shared" si="166"/>
        <v>130</v>
      </c>
      <c r="G433" s="214">
        <f t="shared" si="166"/>
        <v>228</v>
      </c>
      <c r="H433" s="214">
        <f t="shared" si="166"/>
        <v>189</v>
      </c>
      <c r="I433" s="214">
        <f t="shared" si="166"/>
        <v>63</v>
      </c>
      <c r="J433" s="214">
        <f t="shared" si="166"/>
        <v>6</v>
      </c>
      <c r="K433" s="215">
        <f>SUM(E433:J433)</f>
        <v>657</v>
      </c>
      <c r="L433" s="86">
        <f t="shared" si="158"/>
        <v>6.2404870624048703E-2</v>
      </c>
      <c r="M433" s="77">
        <f t="shared" si="159"/>
        <v>0.19786910197869101</v>
      </c>
      <c r="N433" s="77">
        <f t="shared" si="160"/>
        <v>0.34703196347031962</v>
      </c>
      <c r="O433" s="77">
        <f t="shared" si="161"/>
        <v>0.28767123287671231</v>
      </c>
      <c r="P433" s="22">
        <f t="shared" si="162"/>
        <v>9.5890410958904104E-2</v>
      </c>
      <c r="Q433" s="259">
        <f t="shared" si="163"/>
        <v>9.1324200913242004E-3</v>
      </c>
    </row>
    <row r="434" spans="2:17" ht="13.5" customHeight="1" x14ac:dyDescent="0.15">
      <c r="B434" s="55"/>
      <c r="C434" s="72"/>
      <c r="D434" s="59" t="s">
        <v>91</v>
      </c>
      <c r="E434" s="224"/>
      <c r="F434" s="224"/>
      <c r="G434" s="224"/>
      <c r="H434" s="224"/>
      <c r="I434" s="224"/>
      <c r="J434" s="224"/>
      <c r="K434" s="216">
        <f>$F$8-K431</f>
        <v>4</v>
      </c>
      <c r="L434" s="258"/>
      <c r="M434" s="80"/>
      <c r="N434" s="80"/>
      <c r="O434" s="80"/>
      <c r="P434" s="35"/>
      <c r="Q434" s="253"/>
    </row>
    <row r="435" spans="2:17" s="10" customFormat="1" ht="13.5" customHeight="1" x14ac:dyDescent="0.15">
      <c r="B435" s="55"/>
      <c r="C435" s="68" t="s">
        <v>24</v>
      </c>
      <c r="D435" s="70" t="s">
        <v>10</v>
      </c>
      <c r="E435" s="210">
        <f t="shared" ref="E435:J435" si="167">E436+E437</f>
        <v>21</v>
      </c>
      <c r="F435" s="210">
        <f t="shared" si="167"/>
        <v>78</v>
      </c>
      <c r="G435" s="210">
        <f t="shared" si="167"/>
        <v>163</v>
      </c>
      <c r="H435" s="210">
        <f t="shared" si="167"/>
        <v>263</v>
      </c>
      <c r="I435" s="210">
        <f t="shared" si="167"/>
        <v>118</v>
      </c>
      <c r="J435" s="210">
        <f t="shared" si="167"/>
        <v>13</v>
      </c>
      <c r="K435" s="211">
        <f t="shared" ref="K435:K443" si="168">SUM(E435:J435)</f>
        <v>656</v>
      </c>
      <c r="L435" s="71">
        <f t="shared" ref="L435:L443" si="169">E435/K435</f>
        <v>3.201219512195122E-2</v>
      </c>
      <c r="M435" s="71">
        <f t="shared" ref="M435:M443" si="170">F435/K435</f>
        <v>0.11890243902439024</v>
      </c>
      <c r="N435" s="71">
        <f t="shared" ref="N435:N443" si="171">G435/K435</f>
        <v>0.24847560975609756</v>
      </c>
      <c r="O435" s="71">
        <f t="shared" ref="O435:O443" si="172">H435/K435</f>
        <v>0.40091463414634149</v>
      </c>
      <c r="P435" s="14">
        <f t="shared" ref="P435:P443" si="173">I435/K435</f>
        <v>0.1798780487804878</v>
      </c>
      <c r="Q435" s="252">
        <f t="shared" ref="Q435:Q443" si="174">J435/K435</f>
        <v>1.9817073170731708E-2</v>
      </c>
    </row>
    <row r="436" spans="2:17" s="10" customFormat="1" ht="13.5" customHeight="1" x14ac:dyDescent="0.15">
      <c r="B436" s="55" t="s">
        <v>15</v>
      </c>
      <c r="C436" s="55" t="s">
        <v>13</v>
      </c>
      <c r="D436" s="58" t="s">
        <v>86</v>
      </c>
      <c r="E436" s="322">
        <v>12</v>
      </c>
      <c r="F436" s="322">
        <v>39</v>
      </c>
      <c r="G436" s="322">
        <v>87</v>
      </c>
      <c r="H436" s="322">
        <v>147</v>
      </c>
      <c r="I436" s="322">
        <v>64</v>
      </c>
      <c r="J436" s="322">
        <v>8</v>
      </c>
      <c r="K436" s="213">
        <f t="shared" si="168"/>
        <v>357</v>
      </c>
      <c r="L436" s="73">
        <f t="shared" si="169"/>
        <v>3.3613445378151259E-2</v>
      </c>
      <c r="M436" s="73">
        <f t="shared" si="170"/>
        <v>0.1092436974789916</v>
      </c>
      <c r="N436" s="73">
        <f t="shared" si="171"/>
        <v>0.24369747899159663</v>
      </c>
      <c r="O436" s="73">
        <f t="shared" si="172"/>
        <v>0.41176470588235292</v>
      </c>
      <c r="P436" s="20">
        <f t="shared" si="173"/>
        <v>0.17927170868347339</v>
      </c>
      <c r="Q436" s="255">
        <f t="shared" si="174"/>
        <v>2.2408963585434174E-2</v>
      </c>
    </row>
    <row r="437" spans="2:17" s="10" customFormat="1" ht="13.5" customHeight="1" x14ac:dyDescent="0.15">
      <c r="B437" s="55"/>
      <c r="C437" s="55"/>
      <c r="D437" s="60" t="s">
        <v>89</v>
      </c>
      <c r="E437" s="324">
        <v>9</v>
      </c>
      <c r="F437" s="324">
        <v>39</v>
      </c>
      <c r="G437" s="324">
        <v>76</v>
      </c>
      <c r="H437" s="324">
        <v>116</v>
      </c>
      <c r="I437" s="324">
        <v>54</v>
      </c>
      <c r="J437" s="324">
        <v>5</v>
      </c>
      <c r="K437" s="217">
        <f t="shared" si="168"/>
        <v>299</v>
      </c>
      <c r="L437" s="90">
        <f t="shared" si="169"/>
        <v>3.0100334448160536E-2</v>
      </c>
      <c r="M437" s="81">
        <f t="shared" si="170"/>
        <v>0.13043478260869565</v>
      </c>
      <c r="N437" s="81">
        <f t="shared" si="171"/>
        <v>0.25418060200668896</v>
      </c>
      <c r="O437" s="81">
        <f t="shared" si="172"/>
        <v>0.38795986622073581</v>
      </c>
      <c r="P437" s="23">
        <f t="shared" si="173"/>
        <v>0.1806020066889632</v>
      </c>
      <c r="Q437" s="36">
        <f t="shared" si="174"/>
        <v>1.6722408026755852E-2</v>
      </c>
    </row>
    <row r="438" spans="2:17" s="10" customFormat="1" ht="13.5" customHeight="1" x14ac:dyDescent="0.15">
      <c r="B438" s="55"/>
      <c r="C438" s="68"/>
      <c r="D438" s="70" t="s">
        <v>10</v>
      </c>
      <c r="E438" s="210">
        <f t="shared" ref="E438:J438" si="175">E439+E440</f>
        <v>57</v>
      </c>
      <c r="F438" s="210">
        <f t="shared" si="175"/>
        <v>159</v>
      </c>
      <c r="G438" s="210">
        <f t="shared" si="175"/>
        <v>277</v>
      </c>
      <c r="H438" s="210">
        <f t="shared" si="175"/>
        <v>173</v>
      </c>
      <c r="I438" s="210">
        <f t="shared" si="175"/>
        <v>33</v>
      </c>
      <c r="J438" s="210">
        <f t="shared" si="175"/>
        <v>8</v>
      </c>
      <c r="K438" s="211">
        <f t="shared" si="168"/>
        <v>707</v>
      </c>
      <c r="L438" s="247">
        <f t="shared" si="169"/>
        <v>8.0622347949080617E-2</v>
      </c>
      <c r="M438" s="71">
        <f t="shared" si="170"/>
        <v>0.22489391796322489</v>
      </c>
      <c r="N438" s="71">
        <f t="shared" si="171"/>
        <v>0.39179632248939178</v>
      </c>
      <c r="O438" s="71">
        <f t="shared" si="172"/>
        <v>0.24469589816124471</v>
      </c>
      <c r="P438" s="14">
        <f t="shared" si="173"/>
        <v>4.6676096181046678E-2</v>
      </c>
      <c r="Q438" s="252">
        <f t="shared" si="174"/>
        <v>1.1315417256011316E-2</v>
      </c>
    </row>
    <row r="439" spans="2:17" s="10" customFormat="1" ht="13.5" customHeight="1" x14ac:dyDescent="0.15">
      <c r="B439" s="55"/>
      <c r="C439" s="55" t="s">
        <v>16</v>
      </c>
      <c r="D439" s="82" t="s">
        <v>86</v>
      </c>
      <c r="E439" s="322">
        <v>25</v>
      </c>
      <c r="F439" s="322">
        <v>68</v>
      </c>
      <c r="G439" s="322">
        <v>125</v>
      </c>
      <c r="H439" s="322">
        <v>100</v>
      </c>
      <c r="I439" s="322">
        <v>24</v>
      </c>
      <c r="J439" s="322">
        <v>7</v>
      </c>
      <c r="K439" s="218">
        <f t="shared" si="168"/>
        <v>349</v>
      </c>
      <c r="L439" s="89">
        <f t="shared" si="169"/>
        <v>7.1633237822349566E-2</v>
      </c>
      <c r="M439" s="83">
        <f t="shared" si="170"/>
        <v>0.19484240687679083</v>
      </c>
      <c r="N439" s="83">
        <f t="shared" si="171"/>
        <v>0.35816618911174786</v>
      </c>
      <c r="O439" s="83">
        <f t="shared" si="172"/>
        <v>0.28653295128939826</v>
      </c>
      <c r="P439" s="24">
        <f t="shared" si="173"/>
        <v>6.8767908309455589E-2</v>
      </c>
      <c r="Q439" s="257">
        <f t="shared" si="174"/>
        <v>2.0057306590257881E-2</v>
      </c>
    </row>
    <row r="440" spans="2:17" s="10" customFormat="1" ht="13.5" customHeight="1" x14ac:dyDescent="0.15">
      <c r="B440" s="84"/>
      <c r="C440" s="59"/>
      <c r="D440" s="59" t="s">
        <v>89</v>
      </c>
      <c r="E440" s="324">
        <v>32</v>
      </c>
      <c r="F440" s="324">
        <v>91</v>
      </c>
      <c r="G440" s="324">
        <v>152</v>
      </c>
      <c r="H440" s="324">
        <v>73</v>
      </c>
      <c r="I440" s="324">
        <v>9</v>
      </c>
      <c r="J440" s="324">
        <v>1</v>
      </c>
      <c r="K440" s="216">
        <f t="shared" si="168"/>
        <v>358</v>
      </c>
      <c r="L440" s="85">
        <f t="shared" si="169"/>
        <v>8.9385474860335198E-2</v>
      </c>
      <c r="M440" s="85">
        <f t="shared" si="170"/>
        <v>0.25418994413407819</v>
      </c>
      <c r="N440" s="85">
        <f t="shared" si="171"/>
        <v>0.42458100558659218</v>
      </c>
      <c r="O440" s="85">
        <f t="shared" si="172"/>
        <v>0.20391061452513967</v>
      </c>
      <c r="P440" s="21">
        <f t="shared" si="173"/>
        <v>2.5139664804469275E-2</v>
      </c>
      <c r="Q440" s="256">
        <f t="shared" si="174"/>
        <v>2.7932960893854749E-3</v>
      </c>
    </row>
    <row r="441" spans="2:17" s="10" customFormat="1" ht="13.5" customHeight="1" x14ac:dyDescent="0.15">
      <c r="B441" s="68"/>
      <c r="C441" s="69"/>
      <c r="D441" s="70" t="s">
        <v>10</v>
      </c>
      <c r="E441" s="210">
        <f t="shared" ref="E441:J441" si="176">E442+E443</f>
        <v>235</v>
      </c>
      <c r="F441" s="210">
        <f t="shared" si="176"/>
        <v>523</v>
      </c>
      <c r="G441" s="210">
        <f t="shared" si="176"/>
        <v>380</v>
      </c>
      <c r="H441" s="210">
        <f t="shared" si="176"/>
        <v>111</v>
      </c>
      <c r="I441" s="210">
        <f t="shared" si="176"/>
        <v>14</v>
      </c>
      <c r="J441" s="210">
        <f t="shared" si="176"/>
        <v>4</v>
      </c>
      <c r="K441" s="211">
        <f t="shared" si="168"/>
        <v>1267</v>
      </c>
      <c r="L441" s="71">
        <f t="shared" si="169"/>
        <v>0.18547750591949486</v>
      </c>
      <c r="M441" s="71">
        <f t="shared" si="170"/>
        <v>0.4127861089187056</v>
      </c>
      <c r="N441" s="71">
        <f t="shared" si="171"/>
        <v>0.2999210734017364</v>
      </c>
      <c r="O441" s="71">
        <f t="shared" si="172"/>
        <v>8.7608524072612465E-2</v>
      </c>
      <c r="P441" s="14">
        <f t="shared" si="173"/>
        <v>1.1049723756906077E-2</v>
      </c>
      <c r="Q441" s="252">
        <f t="shared" si="174"/>
        <v>3.1570639305445935E-3</v>
      </c>
    </row>
    <row r="442" spans="2:17" s="10" customFormat="1" ht="13.5" customHeight="1" x14ac:dyDescent="0.15">
      <c r="B442" s="55"/>
      <c r="C442" s="72"/>
      <c r="D442" s="58" t="s">
        <v>86</v>
      </c>
      <c r="E442" s="322">
        <v>99</v>
      </c>
      <c r="F442" s="322">
        <v>271</v>
      </c>
      <c r="G442" s="322">
        <v>225</v>
      </c>
      <c r="H442" s="322">
        <v>56</v>
      </c>
      <c r="I442" s="322">
        <v>8</v>
      </c>
      <c r="J442" s="322">
        <v>4</v>
      </c>
      <c r="K442" s="213">
        <f t="shared" si="168"/>
        <v>663</v>
      </c>
      <c r="L442" s="73">
        <f t="shared" si="169"/>
        <v>0.14932126696832579</v>
      </c>
      <c r="M442" s="73">
        <f t="shared" si="170"/>
        <v>0.40874811463046756</v>
      </c>
      <c r="N442" s="73">
        <f t="shared" si="171"/>
        <v>0.33936651583710409</v>
      </c>
      <c r="O442" s="73">
        <f t="shared" si="172"/>
        <v>8.4464555052790352E-2</v>
      </c>
      <c r="P442" s="20">
        <f t="shared" si="173"/>
        <v>1.2066365007541479E-2</v>
      </c>
      <c r="Q442" s="255">
        <f t="shared" si="174"/>
        <v>6.0331825037707393E-3</v>
      </c>
    </row>
    <row r="443" spans="2:17" s="10" customFormat="1" ht="13.5" customHeight="1" x14ac:dyDescent="0.15">
      <c r="B443" s="55" t="s">
        <v>25</v>
      </c>
      <c r="C443" s="26" t="s">
        <v>16</v>
      </c>
      <c r="D443" s="74" t="s">
        <v>89</v>
      </c>
      <c r="E443" s="334">
        <v>136</v>
      </c>
      <c r="F443" s="334">
        <v>252</v>
      </c>
      <c r="G443" s="334">
        <v>155</v>
      </c>
      <c r="H443" s="334">
        <v>55</v>
      </c>
      <c r="I443" s="334">
        <v>6</v>
      </c>
      <c r="J443" s="334">
        <v>0</v>
      </c>
      <c r="K443" s="215">
        <f t="shared" si="168"/>
        <v>604</v>
      </c>
      <c r="L443" s="86">
        <f t="shared" si="169"/>
        <v>0.2251655629139073</v>
      </c>
      <c r="M443" s="77">
        <f t="shared" si="170"/>
        <v>0.41721854304635764</v>
      </c>
      <c r="N443" s="77">
        <f t="shared" si="171"/>
        <v>0.25662251655629137</v>
      </c>
      <c r="O443" s="77">
        <f t="shared" si="172"/>
        <v>9.1059602649006616E-2</v>
      </c>
      <c r="P443" s="22">
        <f t="shared" si="173"/>
        <v>9.9337748344370865E-3</v>
      </c>
      <c r="Q443" s="259">
        <f t="shared" si="174"/>
        <v>0</v>
      </c>
    </row>
    <row r="444" spans="2:17" ht="13.5" customHeight="1" thickBot="1" x14ac:dyDescent="0.2">
      <c r="B444" s="55"/>
      <c r="C444" s="72"/>
      <c r="D444" s="91" t="s">
        <v>23</v>
      </c>
      <c r="E444" s="225"/>
      <c r="F444" s="225"/>
      <c r="G444" s="225"/>
      <c r="H444" s="225"/>
      <c r="I444" s="225"/>
      <c r="J444" s="225"/>
      <c r="K444" s="221">
        <f>$F$11-K441</f>
        <v>5</v>
      </c>
      <c r="L444" s="428"/>
      <c r="M444" s="429"/>
      <c r="N444" s="429"/>
      <c r="O444" s="429"/>
      <c r="P444" s="430"/>
      <c r="Q444" s="431"/>
    </row>
    <row r="445" spans="2:17" ht="13.5" customHeight="1" thickTop="1" x14ac:dyDescent="0.15">
      <c r="B445" s="92"/>
      <c r="C445" s="93"/>
      <c r="D445" s="94" t="s">
        <v>10</v>
      </c>
      <c r="E445" s="222">
        <f t="shared" ref="E445:K445" si="177">SUM(E446:E447)</f>
        <v>313</v>
      </c>
      <c r="F445" s="222">
        <f t="shared" si="177"/>
        <v>764</v>
      </c>
      <c r="G445" s="222">
        <f t="shared" si="177"/>
        <v>869</v>
      </c>
      <c r="H445" s="222">
        <f t="shared" si="177"/>
        <v>934</v>
      </c>
      <c r="I445" s="222">
        <f t="shared" si="177"/>
        <v>542</v>
      </c>
      <c r="J445" s="222">
        <f t="shared" si="177"/>
        <v>38</v>
      </c>
      <c r="K445" s="223">
        <f t="shared" si="177"/>
        <v>3460</v>
      </c>
      <c r="L445" s="85">
        <f>E445/K445</f>
        <v>9.0462427745664736E-2</v>
      </c>
      <c r="M445" s="85">
        <f>F445/K445</f>
        <v>0.2208092485549133</v>
      </c>
      <c r="N445" s="85">
        <f>G445/K445</f>
        <v>0.25115606936416185</v>
      </c>
      <c r="O445" s="85">
        <f>H445/K445</f>
        <v>0.26994219653179191</v>
      </c>
      <c r="P445" s="21">
        <f>I445/K445</f>
        <v>0.15664739884393064</v>
      </c>
      <c r="Q445" s="256">
        <f>J445/K445</f>
        <v>1.0982658959537572E-2</v>
      </c>
    </row>
    <row r="446" spans="2:17" ht="13.5" customHeight="1" x14ac:dyDescent="0.15">
      <c r="B446" s="55"/>
      <c r="C446" s="72"/>
      <c r="D446" s="58" t="s">
        <v>86</v>
      </c>
      <c r="E446" s="212">
        <f t="shared" ref="E446:J447" si="178">E422+E432+E442</f>
        <v>136</v>
      </c>
      <c r="F446" s="212">
        <f t="shared" si="178"/>
        <v>382</v>
      </c>
      <c r="G446" s="212">
        <f t="shared" si="178"/>
        <v>457</v>
      </c>
      <c r="H446" s="212">
        <f t="shared" si="178"/>
        <v>498</v>
      </c>
      <c r="I446" s="212">
        <f t="shared" si="178"/>
        <v>287</v>
      </c>
      <c r="J446" s="212">
        <f t="shared" si="178"/>
        <v>25</v>
      </c>
      <c r="K446" s="213">
        <f>SUM(E446:J446)</f>
        <v>1785</v>
      </c>
      <c r="L446" s="73">
        <f>E446/K446</f>
        <v>7.6190476190476197E-2</v>
      </c>
      <c r="M446" s="73">
        <f>F446/K446</f>
        <v>0.21400560224089635</v>
      </c>
      <c r="N446" s="73">
        <f>G446/K446</f>
        <v>0.25602240896358541</v>
      </c>
      <c r="O446" s="73">
        <f>H446/K446</f>
        <v>0.27899159663865547</v>
      </c>
      <c r="P446" s="20">
        <f>I446/K446</f>
        <v>0.16078431372549021</v>
      </c>
      <c r="Q446" s="255">
        <f>J446/K446</f>
        <v>1.4005602240896359E-2</v>
      </c>
    </row>
    <row r="447" spans="2:17" ht="13.5" customHeight="1" x14ac:dyDescent="0.15">
      <c r="B447" s="96" t="s">
        <v>10</v>
      </c>
      <c r="C447" s="26"/>
      <c r="D447" s="74" t="s">
        <v>89</v>
      </c>
      <c r="E447" s="214">
        <f t="shared" si="178"/>
        <v>177</v>
      </c>
      <c r="F447" s="214">
        <f t="shared" si="178"/>
        <v>382</v>
      </c>
      <c r="G447" s="214">
        <f t="shared" si="178"/>
        <v>412</v>
      </c>
      <c r="H447" s="214">
        <f t="shared" si="178"/>
        <v>436</v>
      </c>
      <c r="I447" s="214">
        <f t="shared" si="178"/>
        <v>255</v>
      </c>
      <c r="J447" s="214">
        <f t="shared" si="178"/>
        <v>13</v>
      </c>
      <c r="K447" s="215">
        <f>SUM(E447:J447)</f>
        <v>1675</v>
      </c>
      <c r="L447" s="86">
        <f>E447/K447</f>
        <v>0.10567164179104478</v>
      </c>
      <c r="M447" s="77">
        <f>F447/K447</f>
        <v>0.22805970149253732</v>
      </c>
      <c r="N447" s="77">
        <f>G447/K447</f>
        <v>0.24597014925373134</v>
      </c>
      <c r="O447" s="77">
        <f>H447/K447</f>
        <v>0.26029850746268657</v>
      </c>
      <c r="P447" s="22">
        <f>I447/K447</f>
        <v>0.15223880597014924</v>
      </c>
      <c r="Q447" s="259">
        <f>J447/K447</f>
        <v>7.7611940298507459E-3</v>
      </c>
    </row>
    <row r="448" spans="2:17" ht="13.5" customHeight="1" x14ac:dyDescent="0.15">
      <c r="B448" s="84"/>
      <c r="C448" s="97"/>
      <c r="D448" s="59" t="s">
        <v>23</v>
      </c>
      <c r="E448" s="224"/>
      <c r="F448" s="224"/>
      <c r="G448" s="224"/>
      <c r="H448" s="224"/>
      <c r="I448" s="224"/>
      <c r="J448" s="224"/>
      <c r="K448" s="216">
        <f>K424+K434+K444</f>
        <v>9</v>
      </c>
      <c r="L448" s="80"/>
      <c r="M448" s="80"/>
      <c r="N448" s="80"/>
      <c r="O448" s="80"/>
      <c r="P448" s="35"/>
      <c r="Q448" s="253"/>
    </row>
    <row r="449" spans="2:15" x14ac:dyDescent="0.15">
      <c r="B449" s="306"/>
      <c r="C449" s="306"/>
      <c r="D449" s="306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</row>
    <row r="450" spans="2:15" x14ac:dyDescent="0.15">
      <c r="B450" s="306"/>
      <c r="C450" s="306"/>
      <c r="D450" s="306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</row>
    <row r="451" spans="2:15" x14ac:dyDescent="0.15">
      <c r="B451" s="306"/>
      <c r="C451" s="306"/>
      <c r="D451" s="306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</row>
    <row r="452" spans="2:15" x14ac:dyDescent="0.15">
      <c r="B452" s="306"/>
      <c r="C452" s="306"/>
      <c r="D452" s="306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</row>
    <row r="453" spans="2:15" x14ac:dyDescent="0.15">
      <c r="B453" s="306"/>
      <c r="C453" s="306"/>
      <c r="D453" s="306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</row>
    <row r="454" spans="2:15" x14ac:dyDescent="0.15">
      <c r="B454" s="306"/>
      <c r="C454" s="306"/>
      <c r="D454" s="306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</row>
    <row r="455" spans="2:15" x14ac:dyDescent="0.15">
      <c r="B455" s="306"/>
      <c r="C455" s="306"/>
      <c r="D455" s="306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</row>
    <row r="456" spans="2:15" x14ac:dyDescent="0.15">
      <c r="B456" s="306"/>
      <c r="C456" s="306"/>
      <c r="D456" s="306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</row>
    <row r="457" spans="2:15" x14ac:dyDescent="0.15">
      <c r="B457" s="306"/>
      <c r="C457" s="306"/>
      <c r="D457" s="306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</row>
    <row r="458" spans="2:15" x14ac:dyDescent="0.15">
      <c r="B458" s="306"/>
      <c r="C458" s="306"/>
      <c r="D458" s="306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</row>
    <row r="459" spans="2:15" x14ac:dyDescent="0.15">
      <c r="B459" s="306"/>
      <c r="C459" s="306"/>
      <c r="D459" s="306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</row>
    <row r="460" spans="2:15" x14ac:dyDescent="0.15">
      <c r="B460" s="306"/>
      <c r="C460" s="306"/>
      <c r="D460" s="306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</row>
    <row r="461" spans="2:15" x14ac:dyDescent="0.15">
      <c r="B461" s="306"/>
      <c r="C461" s="306"/>
      <c r="D461" s="306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</row>
    <row r="462" spans="2:15" x14ac:dyDescent="0.15">
      <c r="B462" s="306"/>
      <c r="C462" s="306"/>
      <c r="D462" s="306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</row>
    <row r="463" spans="2:15" x14ac:dyDescent="0.15">
      <c r="B463" s="306"/>
      <c r="C463" s="306"/>
      <c r="D463" s="306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</row>
    <row r="464" spans="2:15" x14ac:dyDescent="0.15">
      <c r="B464" s="306"/>
      <c r="C464" s="306"/>
      <c r="D464" s="306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</row>
    <row r="465" spans="2:15" x14ac:dyDescent="0.15">
      <c r="B465" s="306"/>
      <c r="C465" s="306"/>
      <c r="D465" s="306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</row>
    <row r="466" spans="2:15" x14ac:dyDescent="0.15">
      <c r="B466" s="306"/>
      <c r="C466" s="306"/>
      <c r="D466" s="306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</row>
    <row r="467" spans="2:15" x14ac:dyDescent="0.15">
      <c r="B467" s="306"/>
      <c r="C467" s="306"/>
      <c r="D467" s="306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</row>
    <row r="468" spans="2:15" x14ac:dyDescent="0.15">
      <c r="B468" s="306"/>
      <c r="C468" s="306"/>
      <c r="D468" s="306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</row>
    <row r="469" spans="2:15" x14ac:dyDescent="0.15">
      <c r="B469" s="306"/>
      <c r="C469" s="306"/>
      <c r="D469" s="306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</row>
    <row r="470" spans="2:15" x14ac:dyDescent="0.15">
      <c r="B470" s="306"/>
      <c r="C470" s="306"/>
      <c r="D470" s="306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</row>
    <row r="471" spans="2:15" x14ac:dyDescent="0.15">
      <c r="B471" s="306"/>
      <c r="C471" s="306"/>
      <c r="D471" s="306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</row>
    <row r="472" spans="2:15" x14ac:dyDescent="0.15">
      <c r="B472" s="306"/>
      <c r="C472" s="306"/>
      <c r="D472" s="306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</row>
    <row r="473" spans="2:15" x14ac:dyDescent="0.15">
      <c r="B473" s="306"/>
      <c r="C473" s="306"/>
      <c r="D473" s="306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</row>
    <row r="474" spans="2:15" x14ac:dyDescent="0.15">
      <c r="B474" s="306"/>
      <c r="C474" s="306"/>
      <c r="D474" s="306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</row>
    <row r="475" spans="2:15" x14ac:dyDescent="0.15">
      <c r="B475" s="306"/>
      <c r="C475" s="306"/>
      <c r="D475" s="306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</row>
    <row r="476" spans="2:15" x14ac:dyDescent="0.15">
      <c r="B476" s="306"/>
      <c r="C476" s="306"/>
      <c r="D476" s="306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</row>
    <row r="477" spans="2:15" x14ac:dyDescent="0.15">
      <c r="B477" s="306"/>
      <c r="C477" s="306"/>
      <c r="D477" s="306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</row>
    <row r="478" spans="2:15" x14ac:dyDescent="0.15">
      <c r="B478" s="306"/>
      <c r="C478" s="306"/>
      <c r="D478" s="306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</row>
    <row r="479" spans="2:15" x14ac:dyDescent="0.15">
      <c r="B479" s="306"/>
      <c r="C479" s="306"/>
      <c r="D479" s="306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</row>
    <row r="480" spans="2:15" x14ac:dyDescent="0.15">
      <c r="B480" s="306"/>
      <c r="C480" s="306"/>
      <c r="D480" s="306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</row>
    <row r="481" spans="2:15" x14ac:dyDescent="0.15">
      <c r="B481" s="306"/>
      <c r="C481" s="306"/>
      <c r="D481" s="306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</row>
    <row r="482" spans="2:15" x14ac:dyDescent="0.15">
      <c r="B482" s="306"/>
      <c r="C482" s="306"/>
      <c r="D482" s="306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</row>
    <row r="483" spans="2:15" x14ac:dyDescent="0.15">
      <c r="B483" s="306"/>
      <c r="C483" s="306"/>
      <c r="D483" s="306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</row>
    <row r="484" spans="2:15" x14ac:dyDescent="0.15">
      <c r="B484" s="306"/>
      <c r="C484" s="306"/>
      <c r="D484" s="306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</row>
    <row r="485" spans="2:15" x14ac:dyDescent="0.15">
      <c r="B485" s="306"/>
      <c r="C485" s="306"/>
      <c r="D485" s="306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</row>
    <row r="486" spans="2:15" x14ac:dyDescent="0.15">
      <c r="B486" s="306"/>
      <c r="C486" s="306"/>
      <c r="D486" s="306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</row>
    <row r="487" spans="2:15" x14ac:dyDescent="0.15">
      <c r="B487" s="306"/>
      <c r="C487" s="306"/>
      <c r="D487" s="306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</row>
    <row r="488" spans="2:15" x14ac:dyDescent="0.15">
      <c r="B488" s="306"/>
      <c r="C488" s="306"/>
      <c r="D488" s="306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</row>
    <row r="489" spans="2:15" x14ac:dyDescent="0.15">
      <c r="B489" s="306"/>
      <c r="C489" s="306"/>
      <c r="D489" s="306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</row>
    <row r="490" spans="2:15" x14ac:dyDescent="0.15">
      <c r="B490" s="306"/>
      <c r="C490" s="306"/>
      <c r="D490" s="306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</row>
    <row r="491" spans="2:15" x14ac:dyDescent="0.15">
      <c r="B491" s="306"/>
      <c r="C491" s="306"/>
      <c r="D491" s="306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</row>
    <row r="492" spans="2:15" x14ac:dyDescent="0.15">
      <c r="B492" s="306"/>
      <c r="C492" s="306"/>
      <c r="D492" s="306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</row>
    <row r="493" spans="2:15" x14ac:dyDescent="0.15">
      <c r="B493" s="306"/>
      <c r="C493" s="306"/>
      <c r="D493" s="306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</row>
    <row r="494" spans="2:15" x14ac:dyDescent="0.15">
      <c r="B494" s="306"/>
      <c r="C494" s="306"/>
      <c r="D494" s="306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</row>
    <row r="495" spans="2:15" x14ac:dyDescent="0.15">
      <c r="B495" s="306"/>
      <c r="C495" s="306"/>
      <c r="D495" s="306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</row>
    <row r="496" spans="2:15" x14ac:dyDescent="0.15">
      <c r="B496" s="306"/>
      <c r="C496" s="306"/>
      <c r="D496" s="306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</row>
    <row r="497" spans="2:15" x14ac:dyDescent="0.15">
      <c r="B497" s="306"/>
      <c r="C497" s="306"/>
      <c r="D497" s="306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</row>
    <row r="498" spans="2:15" x14ac:dyDescent="0.15">
      <c r="B498" s="306"/>
      <c r="C498" s="306"/>
      <c r="D498" s="306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</row>
    <row r="499" spans="2:15" x14ac:dyDescent="0.15">
      <c r="B499" s="306"/>
      <c r="C499" s="306"/>
      <c r="D499" s="306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</row>
    <row r="500" spans="2:15" x14ac:dyDescent="0.15">
      <c r="B500" s="306"/>
      <c r="C500" s="306"/>
      <c r="D500" s="306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</row>
    <row r="501" spans="2:15" x14ac:dyDescent="0.15">
      <c r="B501" s="306"/>
      <c r="C501" s="306"/>
      <c r="D501" s="306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</row>
    <row r="502" spans="2:15" x14ac:dyDescent="0.15">
      <c r="B502" s="306"/>
      <c r="C502" s="306"/>
      <c r="D502" s="306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</row>
    <row r="503" spans="2:15" x14ac:dyDescent="0.15">
      <c r="B503" s="306"/>
      <c r="C503" s="306"/>
      <c r="D503" s="306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</row>
    <row r="504" spans="2:15" x14ac:dyDescent="0.15">
      <c r="B504" s="306"/>
      <c r="C504" s="306"/>
      <c r="D504" s="306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</row>
    <row r="505" spans="2:15" x14ac:dyDescent="0.15">
      <c r="B505" s="306"/>
      <c r="C505" s="306"/>
      <c r="D505" s="306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</row>
    <row r="506" spans="2:15" x14ac:dyDescent="0.15">
      <c r="B506" s="306"/>
      <c r="C506" s="306"/>
      <c r="D506" s="306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</row>
    <row r="507" spans="2:15" x14ac:dyDescent="0.15">
      <c r="B507" s="306"/>
      <c r="C507" s="306"/>
      <c r="D507" s="306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</row>
    <row r="508" spans="2:15" x14ac:dyDescent="0.15">
      <c r="B508" s="306"/>
      <c r="C508" s="306"/>
      <c r="D508" s="306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</row>
    <row r="509" spans="2:15" x14ac:dyDescent="0.15">
      <c r="B509" s="306"/>
      <c r="C509" s="306"/>
      <c r="D509" s="306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</row>
    <row r="510" spans="2:15" x14ac:dyDescent="0.15">
      <c r="B510" s="306"/>
      <c r="C510" s="306"/>
      <c r="D510" s="306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</row>
    <row r="511" spans="2:15" x14ac:dyDescent="0.15">
      <c r="B511" s="306"/>
      <c r="C511" s="306"/>
      <c r="D511" s="306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</row>
    <row r="512" spans="2:15" x14ac:dyDescent="0.15">
      <c r="B512" s="306"/>
      <c r="C512" s="306"/>
      <c r="D512" s="306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</row>
    <row r="513" spans="2:15" x14ac:dyDescent="0.15">
      <c r="B513" s="306"/>
      <c r="C513" s="306"/>
      <c r="D513" s="306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</row>
    <row r="514" spans="2:15" x14ac:dyDescent="0.15">
      <c r="B514" s="306"/>
      <c r="C514" s="306"/>
      <c r="D514" s="306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</row>
    <row r="515" spans="2:15" x14ac:dyDescent="0.15">
      <c r="B515" s="306"/>
      <c r="C515" s="306"/>
      <c r="D515" s="306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</row>
    <row r="516" spans="2:15" x14ac:dyDescent="0.15">
      <c r="B516" s="306"/>
      <c r="C516" s="306"/>
      <c r="D516" s="306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</row>
    <row r="517" spans="2:15" x14ac:dyDescent="0.15">
      <c r="B517" s="306"/>
      <c r="C517" s="306"/>
      <c r="D517" s="306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</row>
    <row r="518" spans="2:15" x14ac:dyDescent="0.15">
      <c r="B518" s="306"/>
      <c r="C518" s="306"/>
      <c r="D518" s="306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</row>
    <row r="519" spans="2:15" x14ac:dyDescent="0.15">
      <c r="B519" s="306"/>
      <c r="C519" s="306"/>
      <c r="D519" s="306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</row>
    <row r="520" spans="2:15" x14ac:dyDescent="0.15">
      <c r="B520" s="306"/>
      <c r="C520" s="306"/>
      <c r="D520" s="306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</row>
    <row r="521" spans="2:15" x14ac:dyDescent="0.15">
      <c r="B521" s="306"/>
      <c r="C521" s="306"/>
      <c r="D521" s="306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</row>
    <row r="522" spans="2:15" x14ac:dyDescent="0.15">
      <c r="B522" s="306"/>
      <c r="C522" s="306"/>
      <c r="D522" s="306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</row>
    <row r="523" spans="2:15" x14ac:dyDescent="0.15">
      <c r="B523" s="306"/>
      <c r="C523" s="306"/>
      <c r="D523" s="306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</row>
    <row r="524" spans="2:15" x14ac:dyDescent="0.15">
      <c r="B524" s="306"/>
      <c r="C524" s="306"/>
      <c r="D524" s="306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</row>
    <row r="525" spans="2:15" x14ac:dyDescent="0.15">
      <c r="B525" s="306"/>
      <c r="C525" s="306"/>
      <c r="D525" s="306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</row>
    <row r="526" spans="2:15" x14ac:dyDescent="0.15">
      <c r="B526" s="306"/>
      <c r="C526" s="306"/>
      <c r="D526" s="306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</row>
    <row r="527" spans="2:15" x14ac:dyDescent="0.15">
      <c r="B527" s="306"/>
      <c r="C527" s="306"/>
      <c r="D527" s="306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</row>
    <row r="528" spans="2:15" x14ac:dyDescent="0.15">
      <c r="B528" s="306"/>
      <c r="C528" s="306"/>
      <c r="D528" s="306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</row>
    <row r="529" spans="2:15" x14ac:dyDescent="0.15">
      <c r="B529" s="306"/>
      <c r="C529" s="306"/>
      <c r="D529" s="306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</row>
    <row r="530" spans="2:15" x14ac:dyDescent="0.15">
      <c r="B530" s="306"/>
      <c r="C530" s="306"/>
      <c r="D530" s="306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</row>
    <row r="531" spans="2:15" x14ac:dyDescent="0.15">
      <c r="B531" s="306"/>
      <c r="C531" s="306"/>
      <c r="D531" s="306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</row>
    <row r="532" spans="2:15" x14ac:dyDescent="0.15">
      <c r="B532" s="306"/>
      <c r="C532" s="306"/>
      <c r="D532" s="306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</row>
    <row r="533" spans="2:15" x14ac:dyDescent="0.15">
      <c r="B533" s="306"/>
      <c r="C533" s="306"/>
      <c r="D533" s="306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</row>
    <row r="534" spans="2:15" x14ac:dyDescent="0.15">
      <c r="B534" s="306"/>
      <c r="C534" s="306"/>
      <c r="D534" s="306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</row>
    <row r="535" spans="2:15" x14ac:dyDescent="0.15">
      <c r="B535" s="306"/>
      <c r="C535" s="306"/>
      <c r="D535" s="306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</row>
    <row r="536" spans="2:15" x14ac:dyDescent="0.15">
      <c r="B536" s="306"/>
      <c r="C536" s="306"/>
      <c r="D536" s="306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</row>
    <row r="537" spans="2:15" x14ac:dyDescent="0.15">
      <c r="B537" s="306"/>
      <c r="C537" s="306"/>
      <c r="D537" s="306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</row>
    <row r="538" spans="2:15" x14ac:dyDescent="0.15">
      <c r="B538" s="306"/>
      <c r="C538" s="306"/>
      <c r="D538" s="306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</row>
    <row r="539" spans="2:15" x14ac:dyDescent="0.15">
      <c r="B539" s="306"/>
      <c r="C539" s="306"/>
      <c r="D539" s="306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</row>
    <row r="540" spans="2:15" x14ac:dyDescent="0.15">
      <c r="B540" s="306"/>
      <c r="C540" s="306"/>
      <c r="D540" s="306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</row>
    <row r="541" spans="2:15" x14ac:dyDescent="0.15">
      <c r="B541" s="306"/>
      <c r="C541" s="306"/>
      <c r="D541" s="306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</row>
    <row r="542" spans="2:15" x14ac:dyDescent="0.15">
      <c r="B542" s="306"/>
      <c r="C542" s="306"/>
      <c r="D542" s="306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</row>
    <row r="543" spans="2:15" x14ac:dyDescent="0.15">
      <c r="B543" s="306"/>
      <c r="C543" s="306"/>
      <c r="D543" s="306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</row>
    <row r="544" spans="2:15" x14ac:dyDescent="0.15">
      <c r="B544" s="306"/>
      <c r="C544" s="306"/>
      <c r="D544" s="306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</row>
    <row r="545" spans="2:15" x14ac:dyDescent="0.15">
      <c r="B545" s="306"/>
      <c r="C545" s="306"/>
      <c r="D545" s="306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</row>
    <row r="546" spans="2:15" x14ac:dyDescent="0.15">
      <c r="B546" s="306"/>
      <c r="C546" s="306"/>
      <c r="D546" s="306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</row>
    <row r="547" spans="2:15" x14ac:dyDescent="0.15">
      <c r="B547" s="306"/>
      <c r="C547" s="306"/>
      <c r="D547" s="306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</row>
    <row r="548" spans="2:15" x14ac:dyDescent="0.15">
      <c r="B548" s="306"/>
      <c r="C548" s="306"/>
      <c r="D548" s="306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</row>
    <row r="549" spans="2:15" x14ac:dyDescent="0.15">
      <c r="B549" s="306"/>
      <c r="C549" s="306"/>
      <c r="D549" s="306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</row>
    <row r="550" spans="2:15" x14ac:dyDescent="0.15">
      <c r="B550" s="306"/>
      <c r="C550" s="306"/>
      <c r="D550" s="306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</row>
    <row r="551" spans="2:15" x14ac:dyDescent="0.15">
      <c r="B551" s="306"/>
      <c r="C551" s="306"/>
      <c r="D551" s="306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</row>
    <row r="552" spans="2:15" x14ac:dyDescent="0.15">
      <c r="B552" s="306"/>
      <c r="C552" s="306"/>
      <c r="D552" s="306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</row>
    <row r="553" spans="2:15" x14ac:dyDescent="0.15">
      <c r="B553" s="306"/>
      <c r="C553" s="306"/>
      <c r="D553" s="306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</row>
    <row r="554" spans="2:15" x14ac:dyDescent="0.15">
      <c r="B554" s="306"/>
      <c r="C554" s="306"/>
      <c r="D554" s="306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</row>
    <row r="555" spans="2:15" x14ac:dyDescent="0.15">
      <c r="B555" s="306"/>
      <c r="C555" s="306"/>
      <c r="D555" s="306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</row>
    <row r="556" spans="2:15" x14ac:dyDescent="0.15">
      <c r="B556" s="306"/>
      <c r="C556" s="306"/>
      <c r="D556" s="306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</row>
    <row r="557" spans="2:15" x14ac:dyDescent="0.15">
      <c r="B557" s="306"/>
      <c r="C557" s="306"/>
      <c r="D557" s="306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</row>
    <row r="558" spans="2:15" x14ac:dyDescent="0.15">
      <c r="B558" s="306"/>
      <c r="C558" s="306"/>
      <c r="D558" s="306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</row>
    <row r="559" spans="2:15" x14ac:dyDescent="0.15">
      <c r="B559" s="306"/>
      <c r="C559" s="306"/>
      <c r="D559" s="306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</row>
    <row r="560" spans="2:15" x14ac:dyDescent="0.15">
      <c r="B560" s="306"/>
      <c r="C560" s="306"/>
      <c r="D560" s="306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</row>
    <row r="561" spans="2:15" x14ac:dyDescent="0.15">
      <c r="B561" s="306"/>
      <c r="C561" s="306"/>
      <c r="D561" s="306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</row>
    <row r="562" spans="2:15" x14ac:dyDescent="0.15">
      <c r="B562" s="306"/>
      <c r="C562" s="306"/>
      <c r="D562" s="306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</row>
    <row r="563" spans="2:15" x14ac:dyDescent="0.15">
      <c r="B563" s="306"/>
      <c r="C563" s="306"/>
      <c r="D563" s="306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</row>
    <row r="564" spans="2:15" x14ac:dyDescent="0.15">
      <c r="B564" s="306"/>
      <c r="C564" s="306"/>
      <c r="D564" s="306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</row>
    <row r="565" spans="2:15" x14ac:dyDescent="0.15">
      <c r="B565" s="306"/>
      <c r="C565" s="306"/>
      <c r="D565" s="306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</row>
    <row r="566" spans="2:15" x14ac:dyDescent="0.15">
      <c r="B566" s="306"/>
      <c r="C566" s="306"/>
      <c r="D566" s="306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</row>
    <row r="567" spans="2:15" x14ac:dyDescent="0.15">
      <c r="B567" s="306"/>
      <c r="C567" s="306"/>
      <c r="D567" s="306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</row>
    <row r="568" spans="2:15" x14ac:dyDescent="0.15">
      <c r="B568" s="306"/>
      <c r="C568" s="306"/>
      <c r="D568" s="306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</row>
    <row r="569" spans="2:15" x14ac:dyDescent="0.15">
      <c r="B569" s="306"/>
      <c r="C569" s="306"/>
      <c r="D569" s="306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</row>
    <row r="570" spans="2:15" x14ac:dyDescent="0.15">
      <c r="B570" s="306"/>
      <c r="C570" s="306"/>
      <c r="D570" s="306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</row>
    <row r="571" spans="2:15" x14ac:dyDescent="0.15">
      <c r="B571" s="306"/>
      <c r="C571" s="306"/>
      <c r="D571" s="306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</row>
    <row r="572" spans="2:15" x14ac:dyDescent="0.15">
      <c r="B572" s="306"/>
      <c r="C572" s="306"/>
      <c r="D572" s="306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</row>
    <row r="573" spans="2:15" x14ac:dyDescent="0.15">
      <c r="B573" s="306"/>
      <c r="C573" s="306"/>
      <c r="D573" s="306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</row>
    <row r="574" spans="2:15" x14ac:dyDescent="0.15">
      <c r="B574" s="306"/>
      <c r="C574" s="306"/>
      <c r="D574" s="306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</row>
    <row r="575" spans="2:15" x14ac:dyDescent="0.15">
      <c r="B575" s="306"/>
      <c r="C575" s="306"/>
      <c r="D575" s="306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</row>
    <row r="576" spans="2:15" x14ac:dyDescent="0.15">
      <c r="B576" s="306"/>
      <c r="C576" s="306"/>
      <c r="D576" s="306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</row>
    <row r="577" spans="2:15" x14ac:dyDescent="0.15">
      <c r="B577" s="306"/>
      <c r="C577" s="306"/>
      <c r="D577" s="306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</row>
    <row r="578" spans="2:15" x14ac:dyDescent="0.15">
      <c r="B578" s="306"/>
      <c r="C578" s="306"/>
      <c r="D578" s="306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</row>
    <row r="579" spans="2:15" x14ac:dyDescent="0.15">
      <c r="B579" s="306"/>
      <c r="C579" s="306"/>
      <c r="D579" s="306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</row>
    <row r="580" spans="2:15" x14ac:dyDescent="0.15">
      <c r="B580" s="306"/>
      <c r="C580" s="306"/>
      <c r="D580" s="306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</row>
    <row r="581" spans="2:15" x14ac:dyDescent="0.15">
      <c r="B581" s="306"/>
      <c r="C581" s="306"/>
      <c r="D581" s="306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</row>
    <row r="582" spans="2:15" x14ac:dyDescent="0.15">
      <c r="B582" s="306"/>
      <c r="C582" s="306"/>
      <c r="D582" s="306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</row>
    <row r="583" spans="2:15" x14ac:dyDescent="0.15">
      <c r="B583" s="306"/>
      <c r="C583" s="306"/>
      <c r="D583" s="306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</row>
    <row r="584" spans="2:15" x14ac:dyDescent="0.15">
      <c r="B584" s="306"/>
      <c r="C584" s="306"/>
      <c r="D584" s="306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</row>
    <row r="585" spans="2:15" x14ac:dyDescent="0.15">
      <c r="B585" s="306"/>
      <c r="C585" s="306"/>
      <c r="D585" s="306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</row>
    <row r="586" spans="2:15" x14ac:dyDescent="0.15">
      <c r="B586" s="306"/>
      <c r="C586" s="306"/>
      <c r="D586" s="306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</row>
    <row r="587" spans="2:15" x14ac:dyDescent="0.15">
      <c r="B587" s="306"/>
      <c r="C587" s="306"/>
      <c r="D587" s="306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</row>
    <row r="588" spans="2:15" x14ac:dyDescent="0.15">
      <c r="B588" s="306"/>
      <c r="C588" s="306"/>
      <c r="D588" s="306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</row>
    <row r="589" spans="2:15" x14ac:dyDescent="0.15">
      <c r="B589" s="306"/>
      <c r="C589" s="306"/>
      <c r="D589" s="306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</row>
    <row r="590" spans="2:15" x14ac:dyDescent="0.15">
      <c r="B590" s="306"/>
      <c r="C590" s="306"/>
      <c r="D590" s="306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</row>
    <row r="591" spans="2:15" x14ac:dyDescent="0.15">
      <c r="B591" s="306"/>
      <c r="C591" s="306"/>
      <c r="D591" s="306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</row>
    <row r="592" spans="2:15" x14ac:dyDescent="0.15">
      <c r="B592" s="306"/>
      <c r="C592" s="306"/>
      <c r="D592" s="306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</row>
    <row r="593" spans="2:15" x14ac:dyDescent="0.15">
      <c r="B593" s="306"/>
      <c r="C593" s="306"/>
      <c r="D593" s="306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</row>
    <row r="594" spans="2:15" x14ac:dyDescent="0.15">
      <c r="B594" s="306"/>
      <c r="C594" s="306"/>
      <c r="D594" s="306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</row>
    <row r="595" spans="2:15" x14ac:dyDescent="0.15">
      <c r="B595" s="306"/>
      <c r="C595" s="306"/>
      <c r="D595" s="306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</row>
    <row r="596" spans="2:15" x14ac:dyDescent="0.15">
      <c r="B596" s="306"/>
      <c r="C596" s="306"/>
      <c r="D596" s="306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</row>
    <row r="597" spans="2:15" x14ac:dyDescent="0.15">
      <c r="B597" s="306"/>
      <c r="C597" s="306"/>
      <c r="D597" s="306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</row>
    <row r="598" spans="2:15" x14ac:dyDescent="0.15">
      <c r="B598" s="306"/>
      <c r="C598" s="306"/>
      <c r="D598" s="306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</row>
    <row r="599" spans="2:15" x14ac:dyDescent="0.15">
      <c r="B599" s="306"/>
      <c r="C599" s="306"/>
      <c r="D599" s="306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</row>
    <row r="600" spans="2:15" x14ac:dyDescent="0.15">
      <c r="B600" s="306"/>
      <c r="C600" s="306"/>
      <c r="D600" s="306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</row>
    <row r="601" spans="2:15" x14ac:dyDescent="0.15">
      <c r="B601" s="306"/>
      <c r="C601" s="306"/>
      <c r="D601" s="306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</row>
    <row r="602" spans="2:15" x14ac:dyDescent="0.15">
      <c r="B602" s="306"/>
      <c r="C602" s="306"/>
      <c r="D602" s="306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</row>
    <row r="603" spans="2:15" x14ac:dyDescent="0.15">
      <c r="B603" s="306"/>
      <c r="C603" s="306"/>
      <c r="D603" s="306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</row>
    <row r="604" spans="2:15" x14ac:dyDescent="0.15">
      <c r="B604" s="306"/>
      <c r="C604" s="306"/>
      <c r="D604" s="306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</row>
    <row r="605" spans="2:15" x14ac:dyDescent="0.15">
      <c r="B605" s="306"/>
      <c r="C605" s="306"/>
      <c r="D605" s="306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</row>
    <row r="606" spans="2:15" x14ac:dyDescent="0.15">
      <c r="B606" s="306"/>
      <c r="C606" s="306"/>
      <c r="D606" s="306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</row>
    <row r="607" spans="2:15" x14ac:dyDescent="0.15">
      <c r="B607" s="306"/>
      <c r="C607" s="306"/>
      <c r="D607" s="306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</row>
    <row r="608" spans="2:15" x14ac:dyDescent="0.15">
      <c r="B608" s="306"/>
      <c r="C608" s="306"/>
      <c r="D608" s="306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</row>
    <row r="609" spans="2:15" x14ac:dyDescent="0.15">
      <c r="B609" s="306"/>
      <c r="C609" s="306"/>
      <c r="D609" s="306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</row>
    <row r="610" spans="2:15" x14ac:dyDescent="0.15">
      <c r="B610" s="306"/>
      <c r="C610" s="306"/>
      <c r="D610" s="306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</row>
    <row r="611" spans="2:15" x14ac:dyDescent="0.15">
      <c r="B611" s="306"/>
      <c r="C611" s="306"/>
      <c r="D611" s="306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</row>
    <row r="612" spans="2:15" x14ac:dyDescent="0.15">
      <c r="B612" s="306"/>
      <c r="C612" s="306"/>
      <c r="D612" s="306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</row>
    <row r="613" spans="2:15" x14ac:dyDescent="0.15">
      <c r="B613" s="306"/>
      <c r="C613" s="306"/>
      <c r="D613" s="306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</row>
    <row r="614" spans="2:15" x14ac:dyDescent="0.15">
      <c r="B614" s="306"/>
      <c r="C614" s="306"/>
      <c r="D614" s="306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</row>
    <row r="615" spans="2:15" x14ac:dyDescent="0.15">
      <c r="B615" s="306"/>
      <c r="C615" s="306"/>
      <c r="D615" s="306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</row>
    <row r="616" spans="2:15" x14ac:dyDescent="0.15">
      <c r="B616" s="306"/>
      <c r="C616" s="306"/>
      <c r="D616" s="306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</row>
    <row r="617" spans="2:15" x14ac:dyDescent="0.15">
      <c r="B617" s="306"/>
      <c r="C617" s="306"/>
      <c r="D617" s="306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</row>
    <row r="618" spans="2:15" x14ac:dyDescent="0.15">
      <c r="B618" s="306"/>
      <c r="C618" s="306"/>
      <c r="D618" s="306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</row>
    <row r="619" spans="2:15" x14ac:dyDescent="0.15">
      <c r="B619" s="306"/>
      <c r="C619" s="306"/>
      <c r="D619" s="306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</row>
    <row r="620" spans="2:15" x14ac:dyDescent="0.15">
      <c r="B620" s="306"/>
      <c r="C620" s="306"/>
      <c r="D620" s="306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</row>
    <row r="621" spans="2:15" x14ac:dyDescent="0.15">
      <c r="B621" s="306"/>
      <c r="C621" s="306"/>
      <c r="D621" s="306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</row>
    <row r="622" spans="2:15" x14ac:dyDescent="0.15">
      <c r="B622" s="306"/>
      <c r="C622" s="306"/>
      <c r="D622" s="306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</row>
    <row r="623" spans="2:15" x14ac:dyDescent="0.15">
      <c r="B623" s="306"/>
      <c r="C623" s="306"/>
      <c r="D623" s="306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</row>
    <row r="624" spans="2:15" x14ac:dyDescent="0.15">
      <c r="B624" s="306"/>
      <c r="C624" s="306"/>
      <c r="D624" s="306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</row>
    <row r="625" spans="2:15" x14ac:dyDescent="0.15">
      <c r="B625" s="306"/>
      <c r="C625" s="306"/>
      <c r="D625" s="306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</row>
    <row r="626" spans="2:15" x14ac:dyDescent="0.15">
      <c r="B626" s="306"/>
      <c r="C626" s="306"/>
      <c r="D626" s="306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</row>
    <row r="627" spans="2:15" x14ac:dyDescent="0.15">
      <c r="B627" s="306"/>
      <c r="C627" s="306"/>
      <c r="D627" s="306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</row>
    <row r="628" spans="2:15" x14ac:dyDescent="0.15">
      <c r="B628" s="306"/>
      <c r="C628" s="306"/>
      <c r="D628" s="306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</row>
    <row r="629" spans="2:15" x14ac:dyDescent="0.15">
      <c r="B629" s="306"/>
      <c r="C629" s="306"/>
      <c r="D629" s="306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</row>
    <row r="630" spans="2:15" x14ac:dyDescent="0.15">
      <c r="B630" s="306"/>
      <c r="C630" s="306"/>
      <c r="D630" s="306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</row>
    <row r="631" spans="2:15" x14ac:dyDescent="0.15">
      <c r="B631" s="306"/>
      <c r="C631" s="306"/>
      <c r="D631" s="306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</row>
    <row r="632" spans="2:15" x14ac:dyDescent="0.15">
      <c r="B632" s="306"/>
      <c r="C632" s="306"/>
      <c r="D632" s="306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</row>
    <row r="633" spans="2:15" x14ac:dyDescent="0.15">
      <c r="B633" s="306"/>
      <c r="C633" s="306"/>
      <c r="D633" s="306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</row>
    <row r="634" spans="2:15" x14ac:dyDescent="0.15">
      <c r="B634" s="306"/>
      <c r="C634" s="306"/>
      <c r="D634" s="306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</row>
    <row r="635" spans="2:15" x14ac:dyDescent="0.15">
      <c r="B635" s="306"/>
      <c r="C635" s="306"/>
      <c r="D635" s="306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</row>
    <row r="636" spans="2:15" x14ac:dyDescent="0.15">
      <c r="B636" s="306"/>
      <c r="C636" s="306"/>
      <c r="D636" s="306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</row>
    <row r="637" spans="2:15" x14ac:dyDescent="0.15">
      <c r="B637" s="306"/>
      <c r="C637" s="306"/>
      <c r="D637" s="306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</row>
    <row r="638" spans="2:15" x14ac:dyDescent="0.15">
      <c r="B638" s="306"/>
      <c r="C638" s="306"/>
      <c r="D638" s="306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</row>
    <row r="639" spans="2:15" x14ac:dyDescent="0.15">
      <c r="B639" s="306"/>
      <c r="C639" s="306"/>
      <c r="D639" s="306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</row>
    <row r="640" spans="2:15" x14ac:dyDescent="0.15">
      <c r="B640" s="306"/>
      <c r="C640" s="306"/>
      <c r="D640" s="306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</row>
    <row r="641" spans="2:15" x14ac:dyDescent="0.15">
      <c r="B641" s="306"/>
      <c r="C641" s="306"/>
      <c r="D641" s="306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</row>
    <row r="642" spans="2:15" x14ac:dyDescent="0.15">
      <c r="B642" s="306"/>
      <c r="C642" s="306"/>
      <c r="D642" s="306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</row>
    <row r="643" spans="2:15" x14ac:dyDescent="0.15">
      <c r="B643" s="306"/>
      <c r="C643" s="306"/>
      <c r="D643" s="306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</row>
    <row r="644" spans="2:15" x14ac:dyDescent="0.15">
      <c r="B644" s="306"/>
      <c r="C644" s="306"/>
      <c r="D644" s="306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</row>
    <row r="645" spans="2:15" x14ac:dyDescent="0.15">
      <c r="B645" s="306"/>
      <c r="C645" s="306"/>
      <c r="D645" s="306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</row>
    <row r="646" spans="2:15" x14ac:dyDescent="0.15">
      <c r="B646" s="306"/>
      <c r="C646" s="306"/>
      <c r="D646" s="306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</row>
    <row r="647" spans="2:15" x14ac:dyDescent="0.15">
      <c r="B647" s="306"/>
      <c r="C647" s="306"/>
      <c r="D647" s="306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</row>
    <row r="648" spans="2:15" x14ac:dyDescent="0.15">
      <c r="B648" s="306"/>
      <c r="C648" s="306"/>
      <c r="D648" s="306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</row>
    <row r="649" spans="2:15" x14ac:dyDescent="0.15">
      <c r="B649" s="306"/>
      <c r="C649" s="306"/>
      <c r="D649" s="306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</row>
    <row r="650" spans="2:15" x14ac:dyDescent="0.15">
      <c r="B650" s="306"/>
      <c r="C650" s="306"/>
      <c r="D650" s="306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</row>
    <row r="651" spans="2:15" x14ac:dyDescent="0.15">
      <c r="B651" s="306"/>
      <c r="C651" s="306"/>
      <c r="D651" s="306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</row>
    <row r="652" spans="2:15" x14ac:dyDescent="0.15">
      <c r="B652" s="306"/>
      <c r="C652" s="306"/>
      <c r="D652" s="306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</row>
    <row r="653" spans="2:15" x14ac:dyDescent="0.15">
      <c r="B653" s="306"/>
      <c r="C653" s="306"/>
      <c r="D653" s="306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</row>
    <row r="654" spans="2:15" x14ac:dyDescent="0.15">
      <c r="B654" s="306"/>
      <c r="C654" s="306"/>
      <c r="D654" s="306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</row>
    <row r="655" spans="2:15" x14ac:dyDescent="0.15">
      <c r="B655" s="306"/>
      <c r="C655" s="306"/>
      <c r="D655" s="306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</row>
    <row r="656" spans="2:15" x14ac:dyDescent="0.15">
      <c r="B656" s="306"/>
      <c r="C656" s="306"/>
      <c r="D656" s="306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</row>
    <row r="657" spans="2:15" x14ac:dyDescent="0.15">
      <c r="B657" s="306"/>
      <c r="C657" s="306"/>
      <c r="D657" s="306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</row>
    <row r="658" spans="2:15" x14ac:dyDescent="0.15">
      <c r="B658" s="306"/>
      <c r="C658" s="306"/>
      <c r="D658" s="306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</row>
    <row r="659" spans="2:15" x14ac:dyDescent="0.15">
      <c r="B659" s="306"/>
      <c r="C659" s="306"/>
      <c r="D659" s="306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</row>
    <row r="660" spans="2:15" x14ac:dyDescent="0.15">
      <c r="B660" s="306"/>
      <c r="C660" s="306"/>
      <c r="D660" s="306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</row>
    <row r="661" spans="2:15" x14ac:dyDescent="0.15">
      <c r="B661" s="306"/>
      <c r="C661" s="306"/>
      <c r="D661" s="306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</row>
    <row r="662" spans="2:15" x14ac:dyDescent="0.15">
      <c r="B662" s="306"/>
      <c r="C662" s="306"/>
      <c r="D662" s="306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</row>
    <row r="663" spans="2:15" x14ac:dyDescent="0.15">
      <c r="B663" s="306"/>
      <c r="C663" s="306"/>
      <c r="D663" s="306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</row>
    <row r="664" spans="2:15" x14ac:dyDescent="0.15">
      <c r="B664" s="306"/>
      <c r="C664" s="306"/>
      <c r="D664" s="306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</row>
    <row r="665" spans="2:15" x14ac:dyDescent="0.15">
      <c r="B665" s="306"/>
      <c r="C665" s="306"/>
      <c r="D665" s="306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</row>
    <row r="666" spans="2:15" x14ac:dyDescent="0.15">
      <c r="B666" s="306"/>
      <c r="C666" s="306"/>
      <c r="D666" s="306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</row>
    <row r="667" spans="2:15" x14ac:dyDescent="0.15">
      <c r="B667" s="306"/>
      <c r="C667" s="306"/>
      <c r="D667" s="306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</row>
    <row r="668" spans="2:15" x14ac:dyDescent="0.15">
      <c r="B668" s="306"/>
      <c r="C668" s="306"/>
      <c r="D668" s="306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</row>
    <row r="669" spans="2:15" x14ac:dyDescent="0.15">
      <c r="B669" s="306"/>
      <c r="C669" s="306"/>
      <c r="D669" s="306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</row>
    <row r="670" spans="2:15" x14ac:dyDescent="0.15">
      <c r="B670" s="306"/>
      <c r="C670" s="306"/>
      <c r="D670" s="306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</row>
    <row r="671" spans="2:15" x14ac:dyDescent="0.15">
      <c r="B671" s="306"/>
      <c r="C671" s="306"/>
      <c r="D671" s="306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</row>
    <row r="672" spans="2:15" x14ac:dyDescent="0.15">
      <c r="B672" s="306"/>
      <c r="C672" s="306"/>
      <c r="D672" s="306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</row>
    <row r="673" spans="2:15" x14ac:dyDescent="0.15">
      <c r="B673" s="306"/>
      <c r="C673" s="306"/>
      <c r="D673" s="306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</row>
    <row r="674" spans="2:15" x14ac:dyDescent="0.15">
      <c r="B674" s="306"/>
      <c r="C674" s="306"/>
      <c r="D674" s="306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</row>
    <row r="675" spans="2:15" x14ac:dyDescent="0.15">
      <c r="B675" s="306"/>
      <c r="C675" s="306"/>
      <c r="D675" s="306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</row>
    <row r="676" spans="2:15" x14ac:dyDescent="0.15">
      <c r="B676" s="306"/>
      <c r="C676" s="306"/>
      <c r="D676" s="306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</row>
    <row r="677" spans="2:15" x14ac:dyDescent="0.15">
      <c r="B677" s="306"/>
      <c r="C677" s="306"/>
      <c r="D677" s="306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</row>
    <row r="678" spans="2:15" x14ac:dyDescent="0.15">
      <c r="B678" s="306"/>
      <c r="C678" s="306"/>
      <c r="D678" s="306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</row>
    <row r="679" spans="2:15" x14ac:dyDescent="0.15">
      <c r="B679" s="306"/>
      <c r="C679" s="306"/>
      <c r="D679" s="306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</row>
    <row r="680" spans="2:15" x14ac:dyDescent="0.15">
      <c r="B680" s="306"/>
      <c r="C680" s="306"/>
      <c r="D680" s="306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</row>
    <row r="681" spans="2:15" x14ac:dyDescent="0.15">
      <c r="B681" s="306"/>
      <c r="C681" s="306"/>
      <c r="D681" s="306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</row>
    <row r="682" spans="2:15" x14ac:dyDescent="0.15">
      <c r="B682" s="306"/>
      <c r="C682" s="306"/>
      <c r="D682" s="306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</row>
    <row r="683" spans="2:15" x14ac:dyDescent="0.15">
      <c r="B683" s="306"/>
      <c r="C683" s="306"/>
      <c r="D683" s="306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</row>
    <row r="684" spans="2:15" x14ac:dyDescent="0.15">
      <c r="B684" s="306"/>
      <c r="C684" s="306"/>
      <c r="D684" s="306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</row>
    <row r="685" spans="2:15" x14ac:dyDescent="0.15">
      <c r="B685" s="306"/>
      <c r="C685" s="306"/>
      <c r="D685" s="306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</row>
    <row r="686" spans="2:15" x14ac:dyDescent="0.15">
      <c r="B686" s="306"/>
      <c r="C686" s="306"/>
      <c r="D686" s="306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</row>
    <row r="687" spans="2:15" x14ac:dyDescent="0.15">
      <c r="B687" s="306"/>
      <c r="C687" s="306"/>
      <c r="D687" s="306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</row>
    <row r="688" spans="2:15" x14ac:dyDescent="0.15">
      <c r="B688" s="306"/>
      <c r="C688" s="306"/>
      <c r="D688" s="306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</row>
    <row r="689" spans="2:15" x14ac:dyDescent="0.15">
      <c r="B689" s="306"/>
      <c r="C689" s="306"/>
      <c r="D689" s="306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</row>
    <row r="690" spans="2:15" x14ac:dyDescent="0.15">
      <c r="B690" s="306"/>
      <c r="C690" s="306"/>
      <c r="D690" s="306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</row>
    <row r="691" spans="2:15" x14ac:dyDescent="0.15">
      <c r="B691" s="306"/>
      <c r="C691" s="306"/>
      <c r="D691" s="306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</row>
    <row r="692" spans="2:15" x14ac:dyDescent="0.15">
      <c r="B692" s="306"/>
      <c r="C692" s="306"/>
      <c r="D692" s="306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</row>
    <row r="693" spans="2:15" x14ac:dyDescent="0.15">
      <c r="B693" s="306"/>
      <c r="C693" s="306"/>
      <c r="D693" s="306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</row>
    <row r="694" spans="2:15" x14ac:dyDescent="0.15">
      <c r="B694" s="306"/>
      <c r="C694" s="306"/>
      <c r="D694" s="306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</row>
    <row r="695" spans="2:15" x14ac:dyDescent="0.15">
      <c r="B695" s="306"/>
      <c r="C695" s="306"/>
      <c r="D695" s="306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</row>
    <row r="696" spans="2:15" x14ac:dyDescent="0.15">
      <c r="B696" s="306"/>
      <c r="C696" s="306"/>
      <c r="D696" s="306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</row>
    <row r="697" spans="2:15" x14ac:dyDescent="0.15">
      <c r="B697" s="306"/>
      <c r="C697" s="306"/>
      <c r="D697" s="306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</row>
    <row r="698" spans="2:15" x14ac:dyDescent="0.15">
      <c r="B698" s="306"/>
      <c r="C698" s="306"/>
      <c r="D698" s="306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</row>
    <row r="699" spans="2:15" x14ac:dyDescent="0.15">
      <c r="B699" s="306"/>
      <c r="C699" s="306"/>
      <c r="D699" s="306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</row>
    <row r="700" spans="2:15" x14ac:dyDescent="0.15">
      <c r="B700" s="306"/>
      <c r="C700" s="306"/>
      <c r="D700" s="306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</row>
    <row r="701" spans="2:15" x14ac:dyDescent="0.15">
      <c r="B701" s="306"/>
      <c r="C701" s="306"/>
      <c r="D701" s="306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</row>
    <row r="702" spans="2:15" x14ac:dyDescent="0.15">
      <c r="B702" s="306"/>
      <c r="C702" s="306"/>
      <c r="D702" s="306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</row>
    <row r="703" spans="2:15" x14ac:dyDescent="0.15">
      <c r="B703" s="306"/>
      <c r="C703" s="306"/>
      <c r="D703" s="306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</row>
    <row r="704" spans="2:15" x14ac:dyDescent="0.15">
      <c r="B704" s="306"/>
      <c r="C704" s="306"/>
      <c r="D704" s="306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</row>
    <row r="705" spans="2:15" x14ac:dyDescent="0.15">
      <c r="B705" s="306"/>
      <c r="C705" s="306"/>
      <c r="D705" s="306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</row>
    <row r="706" spans="2:15" x14ac:dyDescent="0.15">
      <c r="B706" s="306"/>
      <c r="C706" s="306"/>
      <c r="D706" s="306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</row>
    <row r="707" spans="2:15" x14ac:dyDescent="0.15">
      <c r="B707" s="306"/>
      <c r="C707" s="306"/>
      <c r="D707" s="306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</row>
    <row r="708" spans="2:15" x14ac:dyDescent="0.15">
      <c r="B708" s="306"/>
      <c r="C708" s="306"/>
      <c r="D708" s="306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</row>
    <row r="709" spans="2:15" x14ac:dyDescent="0.15">
      <c r="B709" s="306"/>
      <c r="C709" s="306"/>
      <c r="D709" s="306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</row>
  </sheetData>
  <phoneticPr fontId="2"/>
  <pageMargins left="0.31496062992125984" right="0.19685039370078741" top="0.70866141732283472" bottom="0.19685039370078741" header="0.39370078740157483" footer="0.27559055118110237"/>
  <pageSetup paperSize="9" scale="79" firstPageNumber="69" orientation="portrait" useFirstPageNumber="1" r:id="rId1"/>
  <headerFooter alignWithMargins="0">
    <oddHeader>&amp;Rデータ編２_項目別・地域別集計（R5）&amp;A</oddHeader>
    <oddFooter>&amp;C&amp;P</oddFooter>
  </headerFooter>
  <rowBreaks count="7" manualBreakCount="7">
    <brk id="75" max="17" man="1"/>
    <brk id="137" max="17" man="1"/>
    <brk id="220" max="17" man="1"/>
    <brk id="293" max="17" man="1"/>
    <brk id="356" max="17" man="1"/>
    <brk id="418" max="17" man="1"/>
    <brk id="499" max="16383" man="1"/>
  </rowBreaks>
  <ignoredErrors>
    <ignoredError sqref="D8:E8" formulaRange="1"/>
    <ignoredError sqref="K26 K369 K400 K43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R709"/>
  <sheetViews>
    <sheetView view="pageBreakPreview" zoomScaleNormal="85" zoomScaleSheetLayoutView="100" workbookViewId="0">
      <selection activeCell="T2" sqref="T2"/>
    </sheetView>
  </sheetViews>
  <sheetFormatPr defaultColWidth="8.88671875" defaultRowHeight="12" x14ac:dyDescent="0.15"/>
  <cols>
    <col min="1" max="1" width="2.33203125" style="2" customWidth="1"/>
    <col min="2" max="4" width="7.6640625" style="319" customWidth="1"/>
    <col min="5" max="17" width="7.6640625" style="2" customWidth="1"/>
    <col min="18" max="18" width="1.6640625" style="2" customWidth="1"/>
    <col min="19" max="16384" width="8.88671875" style="2"/>
  </cols>
  <sheetData>
    <row r="1" spans="1:18" ht="14.4" x14ac:dyDescent="0.2">
      <c r="A1" s="453" t="s">
        <v>111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 ht="13.5" customHeight="1" x14ac:dyDescent="0.15"/>
    <row r="3" spans="1:18" ht="13.5" customHeight="1" x14ac:dyDescent="0.15">
      <c r="B3" s="50" t="s">
        <v>8</v>
      </c>
      <c r="C3" s="50"/>
      <c r="D3" s="306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8" ht="19.2" x14ac:dyDescent="0.15">
      <c r="B4" s="5" t="s">
        <v>9</v>
      </c>
      <c r="C4" s="6" t="s">
        <v>85</v>
      </c>
      <c r="D4" s="307" t="s">
        <v>86</v>
      </c>
      <c r="E4" s="307" t="s">
        <v>87</v>
      </c>
      <c r="F4" s="308" t="s">
        <v>10</v>
      </c>
      <c r="G4" s="309" t="s">
        <v>88</v>
      </c>
      <c r="H4" s="307" t="s">
        <v>87</v>
      </c>
      <c r="I4" s="6" t="s">
        <v>11</v>
      </c>
      <c r="J4" s="310"/>
      <c r="K4" s="311"/>
      <c r="L4" s="312"/>
      <c r="M4" s="312"/>
      <c r="N4" s="312"/>
      <c r="O4" s="312"/>
      <c r="P4" s="312"/>
      <c r="Q4" s="312"/>
      <c r="R4" s="311"/>
    </row>
    <row r="5" spans="1:18" s="10" customFormat="1" ht="13.5" customHeight="1" x14ac:dyDescent="0.15">
      <c r="B5" s="55"/>
      <c r="C5" s="26" t="s">
        <v>10</v>
      </c>
      <c r="D5" s="210">
        <f>SUM(D6:D7)</f>
        <v>451</v>
      </c>
      <c r="E5" s="210">
        <f>SUM(E6:E7)</f>
        <v>423</v>
      </c>
      <c r="F5" s="226">
        <f t="shared" ref="F5:F12" si="0">SUM(D5:E5)</f>
        <v>874</v>
      </c>
      <c r="G5" s="171">
        <f>D5/$F$5</f>
        <v>0.51601830663615555</v>
      </c>
      <c r="H5" s="102">
        <f>E5/$F$5</f>
        <v>0.48398169336384439</v>
      </c>
      <c r="I5" s="102">
        <f>F5/$F$12</f>
        <v>0.44275582573454914</v>
      </c>
      <c r="J5" s="313"/>
      <c r="K5" s="57"/>
      <c r="L5" s="26"/>
      <c r="M5" s="57"/>
      <c r="N5" s="57"/>
      <c r="O5" s="57"/>
      <c r="P5" s="8"/>
      <c r="Q5" s="8"/>
      <c r="R5" s="8"/>
    </row>
    <row r="6" spans="1:18" s="10" customFormat="1" ht="13.5" customHeight="1" x14ac:dyDescent="0.15">
      <c r="B6" s="55" t="s">
        <v>12</v>
      </c>
      <c r="C6" s="58" t="s">
        <v>13</v>
      </c>
      <c r="D6" s="322">
        <v>218</v>
      </c>
      <c r="E6" s="322">
        <v>191</v>
      </c>
      <c r="F6" s="227">
        <f t="shared" si="0"/>
        <v>409</v>
      </c>
      <c r="G6" s="151">
        <f>D6/$F$6</f>
        <v>0.5330073349633252</v>
      </c>
      <c r="H6" s="106">
        <f>E6/$F$6</f>
        <v>0.4669926650366748</v>
      </c>
      <c r="I6" s="106">
        <f>F6/$F$5</f>
        <v>0.46796338672768878</v>
      </c>
      <c r="J6" s="313"/>
      <c r="K6" s="26"/>
      <c r="L6" s="26"/>
      <c r="M6" s="57"/>
      <c r="N6" s="57"/>
      <c r="O6" s="57"/>
      <c r="P6" s="8"/>
      <c r="Q6" s="8"/>
      <c r="R6" s="8"/>
    </row>
    <row r="7" spans="1:18" s="10" customFormat="1" ht="13.5" customHeight="1" x14ac:dyDescent="0.15">
      <c r="B7" s="59"/>
      <c r="C7" s="60" t="s">
        <v>14</v>
      </c>
      <c r="D7" s="323">
        <v>233</v>
      </c>
      <c r="E7" s="323">
        <v>232</v>
      </c>
      <c r="F7" s="228">
        <f t="shared" si="0"/>
        <v>465</v>
      </c>
      <c r="G7" s="172">
        <f>D7/$F$7</f>
        <v>0.50107526881720432</v>
      </c>
      <c r="H7" s="118">
        <f>E7/$F$7</f>
        <v>0.49892473118279568</v>
      </c>
      <c r="I7" s="118">
        <f>F7/$F$5</f>
        <v>0.53203661327231122</v>
      </c>
      <c r="J7" s="313"/>
      <c r="K7" s="26"/>
      <c r="L7" s="26"/>
      <c r="M7" s="57"/>
      <c r="N7" s="57"/>
      <c r="O7" s="57"/>
      <c r="P7" s="8"/>
      <c r="Q7" s="8"/>
      <c r="R7" s="8"/>
    </row>
    <row r="8" spans="1:18" s="10" customFormat="1" ht="13.5" customHeight="1" x14ac:dyDescent="0.15">
      <c r="B8" s="55"/>
      <c r="C8" s="26" t="s">
        <v>10</v>
      </c>
      <c r="D8" s="210">
        <f>SUM(D9:D10)</f>
        <v>251</v>
      </c>
      <c r="E8" s="210">
        <f>SUM(E9:E10)</f>
        <v>221</v>
      </c>
      <c r="F8" s="226">
        <f t="shared" si="0"/>
        <v>472</v>
      </c>
      <c r="G8" s="171">
        <f>D8/$F$8</f>
        <v>0.53177966101694918</v>
      </c>
      <c r="H8" s="102">
        <f>E8/$F$8</f>
        <v>0.46822033898305082</v>
      </c>
      <c r="I8" s="102">
        <f>F8/$F$12</f>
        <v>0.23910840932117527</v>
      </c>
      <c r="J8" s="313"/>
      <c r="K8" s="26"/>
      <c r="L8" s="26"/>
      <c r="M8" s="57"/>
      <c r="N8" s="57"/>
      <c r="O8" s="57"/>
      <c r="P8" s="8"/>
      <c r="Q8" s="8"/>
      <c r="R8" s="8"/>
    </row>
    <row r="9" spans="1:18" s="10" customFormat="1" ht="13.5" customHeight="1" x14ac:dyDescent="0.15">
      <c r="B9" s="55" t="s">
        <v>15</v>
      </c>
      <c r="C9" s="58" t="s">
        <v>13</v>
      </c>
      <c r="D9" s="322">
        <v>125</v>
      </c>
      <c r="E9" s="322">
        <v>116</v>
      </c>
      <c r="F9" s="227">
        <f t="shared" si="0"/>
        <v>241</v>
      </c>
      <c r="G9" s="151">
        <f>D9/$F$9</f>
        <v>0.51867219917012453</v>
      </c>
      <c r="H9" s="106">
        <f>E9/$F$9</f>
        <v>0.48132780082987553</v>
      </c>
      <c r="I9" s="106">
        <f>F9/$F$8</f>
        <v>0.51059322033898302</v>
      </c>
      <c r="J9" s="313"/>
      <c r="K9" s="26"/>
      <c r="L9" s="26"/>
      <c r="M9" s="57"/>
      <c r="N9" s="57"/>
      <c r="O9" s="57"/>
      <c r="P9" s="8"/>
      <c r="Q9" s="8"/>
      <c r="R9" s="8"/>
    </row>
    <row r="10" spans="1:18" s="10" customFormat="1" ht="13.5" customHeight="1" x14ac:dyDescent="0.15">
      <c r="B10" s="59"/>
      <c r="C10" s="60" t="s">
        <v>16</v>
      </c>
      <c r="D10" s="324">
        <v>126</v>
      </c>
      <c r="E10" s="324">
        <v>105</v>
      </c>
      <c r="F10" s="228">
        <f t="shared" si="0"/>
        <v>231</v>
      </c>
      <c r="G10" s="172">
        <f>D10/$F$10</f>
        <v>0.54545454545454541</v>
      </c>
      <c r="H10" s="118">
        <f>E10/$F$10</f>
        <v>0.45454545454545453</v>
      </c>
      <c r="I10" s="118">
        <f>F10/$F$8</f>
        <v>0.48940677966101692</v>
      </c>
      <c r="J10" s="313"/>
      <c r="K10" s="26"/>
      <c r="L10" s="26"/>
      <c r="M10" s="57"/>
      <c r="N10" s="57"/>
      <c r="O10" s="57"/>
      <c r="P10" s="8"/>
      <c r="Q10" s="8"/>
      <c r="R10" s="8"/>
    </row>
    <row r="11" spans="1:18" s="10" customFormat="1" ht="14.25" customHeight="1" thickBot="1" x14ac:dyDescent="0.2">
      <c r="B11" s="58" t="s">
        <v>17</v>
      </c>
      <c r="C11" s="58" t="s">
        <v>16</v>
      </c>
      <c r="D11" s="325">
        <v>335</v>
      </c>
      <c r="E11" s="325">
        <v>293</v>
      </c>
      <c r="F11" s="227">
        <f t="shared" si="0"/>
        <v>628</v>
      </c>
      <c r="G11" s="151">
        <f>D11/$F$11</f>
        <v>0.53343949044585992</v>
      </c>
      <c r="H11" s="106">
        <f>E11/$F$11</f>
        <v>0.46656050955414013</v>
      </c>
      <c r="I11" s="106">
        <f>F11/$F$12</f>
        <v>0.31813576494427559</v>
      </c>
      <c r="J11" s="313"/>
      <c r="K11" s="26"/>
      <c r="L11" s="26"/>
      <c r="M11" s="57"/>
      <c r="N11" s="57"/>
      <c r="O11" s="57"/>
      <c r="P11" s="8"/>
      <c r="Q11" s="8"/>
      <c r="R11" s="8"/>
    </row>
    <row r="12" spans="1:18" s="10" customFormat="1" ht="14.25" customHeight="1" thickTop="1" x14ac:dyDescent="0.15">
      <c r="B12" s="61"/>
      <c r="C12" s="62" t="s">
        <v>10</v>
      </c>
      <c r="D12" s="222">
        <f>D5+D8+D11</f>
        <v>1037</v>
      </c>
      <c r="E12" s="222">
        <f>E5+E8+E11</f>
        <v>937</v>
      </c>
      <c r="F12" s="229">
        <f t="shared" si="0"/>
        <v>1974</v>
      </c>
      <c r="G12" s="150">
        <f>D12/$F$12</f>
        <v>0.52532928064842954</v>
      </c>
      <c r="H12" s="173">
        <f>E12/$F$12</f>
        <v>0.4746707193515704</v>
      </c>
      <c r="I12" s="173">
        <f>F12/$F$12</f>
        <v>1</v>
      </c>
      <c r="J12" s="313"/>
      <c r="K12" s="26"/>
      <c r="L12" s="26"/>
      <c r="M12" s="57"/>
      <c r="N12" s="57"/>
      <c r="O12" s="57"/>
      <c r="P12" s="8"/>
      <c r="Q12" s="8"/>
      <c r="R12" s="8"/>
    </row>
    <row r="13" spans="1:18" s="10" customFormat="1" ht="13.5" customHeight="1" x14ac:dyDescent="0.15">
      <c r="B13" s="17"/>
      <c r="C13" s="17"/>
      <c r="D13" s="17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spans="1:18" s="10" customFormat="1" ht="24" customHeight="1" x14ac:dyDescent="0.15">
      <c r="B14" s="65" t="s">
        <v>18</v>
      </c>
      <c r="C14" s="65"/>
      <c r="D14" s="17"/>
      <c r="E14" s="452" t="s">
        <v>106</v>
      </c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pans="1:18" s="10" customFormat="1" ht="19.2" x14ac:dyDescent="0.15">
      <c r="B15" s="67" t="s">
        <v>9</v>
      </c>
      <c r="C15" s="67" t="s">
        <v>19</v>
      </c>
      <c r="D15" s="405" t="s">
        <v>20</v>
      </c>
      <c r="E15" s="11" t="s">
        <v>58</v>
      </c>
      <c r="F15" s="433" t="s">
        <v>101</v>
      </c>
      <c r="G15" s="11" t="s">
        <v>59</v>
      </c>
      <c r="H15" s="11" t="s">
        <v>21</v>
      </c>
      <c r="I15" s="11" t="s">
        <v>22</v>
      </c>
      <c r="J15" s="11" t="s">
        <v>107</v>
      </c>
      <c r="K15" s="12" t="s">
        <v>10</v>
      </c>
      <c r="L15" s="11" t="s">
        <v>58</v>
      </c>
      <c r="M15" s="433" t="s">
        <v>101</v>
      </c>
      <c r="N15" s="11" t="s">
        <v>59</v>
      </c>
      <c r="O15" s="11" t="s">
        <v>21</v>
      </c>
      <c r="P15" s="11" t="s">
        <v>22</v>
      </c>
      <c r="Q15" s="11" t="s">
        <v>107</v>
      </c>
      <c r="R15" s="314"/>
    </row>
    <row r="16" spans="1:18" s="10" customFormat="1" ht="13.5" customHeight="1" x14ac:dyDescent="0.15">
      <c r="B16" s="68"/>
      <c r="C16" s="69"/>
      <c r="D16" s="70" t="s">
        <v>10</v>
      </c>
      <c r="E16" s="210">
        <f t="shared" ref="E16:J16" si="1">E17+E18</f>
        <v>7</v>
      </c>
      <c r="F16" s="210">
        <f t="shared" si="1"/>
        <v>39</v>
      </c>
      <c r="G16" s="210">
        <f t="shared" si="1"/>
        <v>67</v>
      </c>
      <c r="H16" s="210">
        <f t="shared" si="1"/>
        <v>746</v>
      </c>
      <c r="I16" s="210">
        <f t="shared" si="1"/>
        <v>8</v>
      </c>
      <c r="J16" s="210">
        <f t="shared" si="1"/>
        <v>0</v>
      </c>
      <c r="K16" s="211">
        <f>SUM(K17:K18)</f>
        <v>867</v>
      </c>
      <c r="L16" s="71">
        <f t="shared" ref="L16:Q16" si="2">E16/$K$16</f>
        <v>8.0738177623990767E-3</v>
      </c>
      <c r="M16" s="71">
        <f t="shared" si="2"/>
        <v>4.4982698961937718E-2</v>
      </c>
      <c r="N16" s="71">
        <f t="shared" si="2"/>
        <v>7.7277970011534025E-2</v>
      </c>
      <c r="O16" s="71">
        <f t="shared" si="2"/>
        <v>0.86043829296424457</v>
      </c>
      <c r="P16" s="14">
        <f t="shared" si="2"/>
        <v>9.22722029988466E-3</v>
      </c>
      <c r="Q16" s="39">
        <f t="shared" si="2"/>
        <v>0</v>
      </c>
      <c r="R16" s="251"/>
    </row>
    <row r="17" spans="2:18" s="10" customFormat="1" ht="13.5" customHeight="1" x14ac:dyDescent="0.15">
      <c r="B17" s="55"/>
      <c r="C17" s="72"/>
      <c r="D17" s="58" t="s">
        <v>86</v>
      </c>
      <c r="E17" s="212">
        <f t="shared" ref="E17:J18" si="3">E21+E24</f>
        <v>5</v>
      </c>
      <c r="F17" s="212">
        <f t="shared" si="3"/>
        <v>23</v>
      </c>
      <c r="G17" s="212">
        <f t="shared" si="3"/>
        <v>33</v>
      </c>
      <c r="H17" s="212">
        <f t="shared" si="3"/>
        <v>382</v>
      </c>
      <c r="I17" s="212">
        <f t="shared" si="3"/>
        <v>3</v>
      </c>
      <c r="J17" s="212">
        <f t="shared" si="3"/>
        <v>0</v>
      </c>
      <c r="K17" s="213">
        <f>SUM(E17:J17)</f>
        <v>446</v>
      </c>
      <c r="L17" s="73">
        <f t="shared" ref="L17:Q17" si="4">E17/$K$17</f>
        <v>1.1210762331838564E-2</v>
      </c>
      <c r="M17" s="73">
        <f t="shared" si="4"/>
        <v>5.1569506726457402E-2</v>
      </c>
      <c r="N17" s="73">
        <f t="shared" si="4"/>
        <v>7.3991031390134535E-2</v>
      </c>
      <c r="O17" s="73">
        <f t="shared" si="4"/>
        <v>0.8565022421524664</v>
      </c>
      <c r="P17" s="20">
        <f t="shared" si="4"/>
        <v>6.7264573991031393E-3</v>
      </c>
      <c r="Q17" s="40">
        <f t="shared" si="4"/>
        <v>0</v>
      </c>
      <c r="R17" s="251"/>
    </row>
    <row r="18" spans="2:18" s="10" customFormat="1" ht="13.5" customHeight="1" x14ac:dyDescent="0.15">
      <c r="B18" s="55"/>
      <c r="C18" s="72" t="s">
        <v>10</v>
      </c>
      <c r="D18" s="74" t="s">
        <v>89</v>
      </c>
      <c r="E18" s="214">
        <f t="shared" si="3"/>
        <v>2</v>
      </c>
      <c r="F18" s="214">
        <f t="shared" si="3"/>
        <v>16</v>
      </c>
      <c r="G18" s="214">
        <f t="shared" si="3"/>
        <v>34</v>
      </c>
      <c r="H18" s="214">
        <f t="shared" si="3"/>
        <v>364</v>
      </c>
      <c r="I18" s="214">
        <f t="shared" si="3"/>
        <v>5</v>
      </c>
      <c r="J18" s="214">
        <f t="shared" si="3"/>
        <v>0</v>
      </c>
      <c r="K18" s="215">
        <f>SUM(E18:J18)</f>
        <v>421</v>
      </c>
      <c r="L18" s="77">
        <f t="shared" ref="L18:Q18" si="5">E18/$K$18</f>
        <v>4.7505938242280287E-3</v>
      </c>
      <c r="M18" s="77">
        <f t="shared" si="5"/>
        <v>3.800475059382423E-2</v>
      </c>
      <c r="N18" s="77">
        <f t="shared" si="5"/>
        <v>8.076009501187649E-2</v>
      </c>
      <c r="O18" s="77">
        <f t="shared" si="5"/>
        <v>0.86460807600950118</v>
      </c>
      <c r="P18" s="22">
        <f t="shared" si="5"/>
        <v>1.1876484560570071E-2</v>
      </c>
      <c r="Q18" s="41">
        <f t="shared" si="5"/>
        <v>0</v>
      </c>
      <c r="R18" s="251"/>
    </row>
    <row r="19" spans="2:18" s="10" customFormat="1" ht="13.5" customHeight="1" x14ac:dyDescent="0.15">
      <c r="B19" s="55"/>
      <c r="C19" s="72"/>
      <c r="D19" s="59" t="s">
        <v>23</v>
      </c>
      <c r="E19" s="356"/>
      <c r="F19" s="356"/>
      <c r="G19" s="356"/>
      <c r="H19" s="356"/>
      <c r="I19" s="356"/>
      <c r="J19" s="356"/>
      <c r="K19" s="216">
        <f>$F$5-K16</f>
        <v>7</v>
      </c>
      <c r="L19" s="364"/>
      <c r="M19" s="364"/>
      <c r="N19" s="364"/>
      <c r="O19" s="364"/>
      <c r="P19" s="365"/>
      <c r="Q19" s="380"/>
      <c r="R19" s="251"/>
    </row>
    <row r="20" spans="2:18" s="10" customFormat="1" ht="13.5" customHeight="1" x14ac:dyDescent="0.15">
      <c r="B20" s="55"/>
      <c r="C20" s="68" t="s">
        <v>24</v>
      </c>
      <c r="D20" s="70" t="s">
        <v>10</v>
      </c>
      <c r="E20" s="210">
        <f t="shared" ref="E20:J20" si="6">E21+E22</f>
        <v>0</v>
      </c>
      <c r="F20" s="210">
        <f t="shared" si="6"/>
        <v>15</v>
      </c>
      <c r="G20" s="210">
        <f t="shared" si="6"/>
        <v>24</v>
      </c>
      <c r="H20" s="210">
        <f t="shared" si="6"/>
        <v>366</v>
      </c>
      <c r="I20" s="210">
        <f t="shared" si="6"/>
        <v>0</v>
      </c>
      <c r="J20" s="210">
        <f t="shared" si="6"/>
        <v>0</v>
      </c>
      <c r="K20" s="211">
        <f t="shared" ref="K20:K25" si="7">SUM(E20:J20)</f>
        <v>405</v>
      </c>
      <c r="L20" s="71">
        <f t="shared" ref="L20:Q20" si="8">E20/$K$20</f>
        <v>0</v>
      </c>
      <c r="M20" s="71">
        <f t="shared" si="8"/>
        <v>3.7037037037037035E-2</v>
      </c>
      <c r="N20" s="71">
        <f t="shared" si="8"/>
        <v>5.9259259259259262E-2</v>
      </c>
      <c r="O20" s="71">
        <f t="shared" si="8"/>
        <v>0.90370370370370368</v>
      </c>
      <c r="P20" s="14">
        <f t="shared" si="8"/>
        <v>0</v>
      </c>
      <c r="Q20" s="39">
        <f t="shared" si="8"/>
        <v>0</v>
      </c>
      <c r="R20" s="251"/>
    </row>
    <row r="21" spans="2:18" s="10" customFormat="1" ht="13.5" customHeight="1" x14ac:dyDescent="0.15">
      <c r="B21" s="55" t="s">
        <v>12</v>
      </c>
      <c r="C21" s="55" t="s">
        <v>13</v>
      </c>
      <c r="D21" s="58" t="s">
        <v>86</v>
      </c>
      <c r="E21" s="322">
        <v>0</v>
      </c>
      <c r="F21" s="322">
        <v>10</v>
      </c>
      <c r="G21" s="322">
        <v>12</v>
      </c>
      <c r="H21" s="322">
        <v>193</v>
      </c>
      <c r="I21" s="322">
        <v>0</v>
      </c>
      <c r="J21" s="322">
        <v>0</v>
      </c>
      <c r="K21" s="213">
        <f t="shared" si="7"/>
        <v>215</v>
      </c>
      <c r="L21" s="73">
        <f t="shared" ref="L21:Q21" si="9">E21/$K$21</f>
        <v>0</v>
      </c>
      <c r="M21" s="73">
        <f t="shared" si="9"/>
        <v>4.6511627906976744E-2</v>
      </c>
      <c r="N21" s="73">
        <f t="shared" si="9"/>
        <v>5.5813953488372092E-2</v>
      </c>
      <c r="O21" s="73">
        <f t="shared" si="9"/>
        <v>0.89767441860465114</v>
      </c>
      <c r="P21" s="20">
        <f t="shared" si="9"/>
        <v>0</v>
      </c>
      <c r="Q21" s="40">
        <f t="shared" si="9"/>
        <v>0</v>
      </c>
      <c r="R21" s="251"/>
    </row>
    <row r="22" spans="2:18" s="10" customFormat="1" ht="13.5" customHeight="1" x14ac:dyDescent="0.15">
      <c r="B22" s="55"/>
      <c r="C22" s="55"/>
      <c r="D22" s="60" t="s">
        <v>89</v>
      </c>
      <c r="E22" s="323">
        <v>0</v>
      </c>
      <c r="F22" s="323">
        <v>5</v>
      </c>
      <c r="G22" s="323">
        <v>12</v>
      </c>
      <c r="H22" s="323">
        <v>173</v>
      </c>
      <c r="I22" s="323">
        <v>0</v>
      </c>
      <c r="J22" s="323">
        <v>0</v>
      </c>
      <c r="K22" s="217">
        <f t="shared" si="7"/>
        <v>190</v>
      </c>
      <c r="L22" s="81">
        <f t="shared" ref="L22:Q22" si="10">E22/$K$22</f>
        <v>0</v>
      </c>
      <c r="M22" s="81">
        <f t="shared" si="10"/>
        <v>2.6315789473684209E-2</v>
      </c>
      <c r="N22" s="81">
        <f t="shared" si="10"/>
        <v>6.3157894736842107E-2</v>
      </c>
      <c r="O22" s="81">
        <f t="shared" si="10"/>
        <v>0.91052631578947374</v>
      </c>
      <c r="P22" s="23">
        <f t="shared" si="10"/>
        <v>0</v>
      </c>
      <c r="Q22" s="42">
        <f t="shared" si="10"/>
        <v>0</v>
      </c>
      <c r="R22" s="251"/>
    </row>
    <row r="23" spans="2:18" s="10" customFormat="1" ht="13.5" customHeight="1" x14ac:dyDescent="0.15">
      <c r="B23" s="55"/>
      <c r="C23" s="68"/>
      <c r="D23" s="70" t="s">
        <v>10</v>
      </c>
      <c r="E23" s="210">
        <f t="shared" ref="E23:J23" si="11">E24+E25</f>
        <v>7</v>
      </c>
      <c r="F23" s="210">
        <f t="shared" si="11"/>
        <v>24</v>
      </c>
      <c r="G23" s="210">
        <f t="shared" si="11"/>
        <v>43</v>
      </c>
      <c r="H23" s="210">
        <f t="shared" si="11"/>
        <v>380</v>
      </c>
      <c r="I23" s="210">
        <f t="shared" si="11"/>
        <v>8</v>
      </c>
      <c r="J23" s="210">
        <f t="shared" si="11"/>
        <v>0</v>
      </c>
      <c r="K23" s="211">
        <f t="shared" si="7"/>
        <v>462</v>
      </c>
      <c r="L23" s="71">
        <f t="shared" ref="L23:Q23" si="12">E23/$K$23</f>
        <v>1.5151515151515152E-2</v>
      </c>
      <c r="M23" s="71">
        <f t="shared" si="12"/>
        <v>5.1948051948051951E-2</v>
      </c>
      <c r="N23" s="71">
        <f t="shared" si="12"/>
        <v>9.3073593073593072E-2</v>
      </c>
      <c r="O23" s="71">
        <f t="shared" si="12"/>
        <v>0.82251082251082253</v>
      </c>
      <c r="P23" s="14">
        <f t="shared" si="12"/>
        <v>1.7316017316017316E-2</v>
      </c>
      <c r="Q23" s="39">
        <f t="shared" si="12"/>
        <v>0</v>
      </c>
      <c r="R23" s="251"/>
    </row>
    <row r="24" spans="2:18" s="10" customFormat="1" ht="13.5" customHeight="1" x14ac:dyDescent="0.15">
      <c r="B24" s="55"/>
      <c r="C24" s="55" t="s">
        <v>14</v>
      </c>
      <c r="D24" s="82" t="s">
        <v>86</v>
      </c>
      <c r="E24" s="322">
        <v>5</v>
      </c>
      <c r="F24" s="322">
        <v>13</v>
      </c>
      <c r="G24" s="322">
        <v>21</v>
      </c>
      <c r="H24" s="322">
        <v>189</v>
      </c>
      <c r="I24" s="322">
        <v>3</v>
      </c>
      <c r="J24" s="322">
        <v>0</v>
      </c>
      <c r="K24" s="218">
        <f t="shared" si="7"/>
        <v>231</v>
      </c>
      <c r="L24" s="83">
        <f t="shared" ref="L24:Q24" si="13">E24/$K$24</f>
        <v>2.1645021645021644E-2</v>
      </c>
      <c r="M24" s="83">
        <f t="shared" si="13"/>
        <v>5.627705627705628E-2</v>
      </c>
      <c r="N24" s="83">
        <f t="shared" si="13"/>
        <v>9.0909090909090912E-2</v>
      </c>
      <c r="O24" s="83">
        <f t="shared" si="13"/>
        <v>0.81818181818181823</v>
      </c>
      <c r="P24" s="24">
        <f t="shared" si="13"/>
        <v>1.2987012987012988E-2</v>
      </c>
      <c r="Q24" s="43">
        <f t="shared" si="13"/>
        <v>0</v>
      </c>
      <c r="R24" s="251"/>
    </row>
    <row r="25" spans="2:18" s="10" customFormat="1" ht="13.5" customHeight="1" x14ac:dyDescent="0.15">
      <c r="B25" s="84"/>
      <c r="C25" s="59"/>
      <c r="D25" s="59" t="s">
        <v>89</v>
      </c>
      <c r="E25" s="323">
        <v>2</v>
      </c>
      <c r="F25" s="323">
        <v>11</v>
      </c>
      <c r="G25" s="323">
        <v>22</v>
      </c>
      <c r="H25" s="323">
        <v>191</v>
      </c>
      <c r="I25" s="323">
        <v>5</v>
      </c>
      <c r="J25" s="323">
        <v>0</v>
      </c>
      <c r="K25" s="216">
        <f t="shared" si="7"/>
        <v>231</v>
      </c>
      <c r="L25" s="85">
        <f t="shared" ref="L25:Q25" si="14">E25/$K$25</f>
        <v>8.658008658008658E-3</v>
      </c>
      <c r="M25" s="85">
        <f t="shared" si="14"/>
        <v>4.7619047619047616E-2</v>
      </c>
      <c r="N25" s="85">
        <f t="shared" si="14"/>
        <v>9.5238095238095233E-2</v>
      </c>
      <c r="O25" s="85">
        <f t="shared" si="14"/>
        <v>0.82683982683982682</v>
      </c>
      <c r="P25" s="21">
        <f t="shared" si="14"/>
        <v>2.1645021645021644E-2</v>
      </c>
      <c r="Q25" s="44">
        <f t="shared" si="14"/>
        <v>0</v>
      </c>
      <c r="R25" s="251"/>
    </row>
    <row r="26" spans="2:18" s="10" customFormat="1" ht="13.5" customHeight="1" x14ac:dyDescent="0.15">
      <c r="B26" s="68"/>
      <c r="C26" s="69"/>
      <c r="D26" s="70" t="s">
        <v>10</v>
      </c>
      <c r="E26" s="210">
        <f t="shared" ref="E26:J26" si="15">E27+E28</f>
        <v>3</v>
      </c>
      <c r="F26" s="210">
        <f t="shared" si="15"/>
        <v>25</v>
      </c>
      <c r="G26" s="210">
        <f t="shared" si="15"/>
        <v>35</v>
      </c>
      <c r="H26" s="210">
        <f t="shared" si="15"/>
        <v>397</v>
      </c>
      <c r="I26" s="210">
        <f t="shared" si="15"/>
        <v>11</v>
      </c>
      <c r="J26" s="210">
        <f t="shared" si="15"/>
        <v>1</v>
      </c>
      <c r="K26" s="211">
        <f>SUM(K27:K28)</f>
        <v>472</v>
      </c>
      <c r="L26" s="71">
        <f t="shared" ref="L26:Q26" si="16">E26/$K$26</f>
        <v>6.3559322033898309E-3</v>
      </c>
      <c r="M26" s="71">
        <f t="shared" si="16"/>
        <v>5.2966101694915252E-2</v>
      </c>
      <c r="N26" s="71">
        <f t="shared" si="16"/>
        <v>7.4152542372881353E-2</v>
      </c>
      <c r="O26" s="71">
        <f t="shared" si="16"/>
        <v>0.84110169491525422</v>
      </c>
      <c r="P26" s="14">
        <f t="shared" si="16"/>
        <v>2.3305084745762712E-2</v>
      </c>
      <c r="Q26" s="39">
        <f t="shared" si="16"/>
        <v>2.1186440677966102E-3</v>
      </c>
      <c r="R26" s="251"/>
    </row>
    <row r="27" spans="2:18" s="10" customFormat="1" ht="13.5" customHeight="1" x14ac:dyDescent="0.15">
      <c r="B27" s="55"/>
      <c r="C27" s="72"/>
      <c r="D27" s="58" t="s">
        <v>86</v>
      </c>
      <c r="E27" s="212">
        <f t="shared" ref="E27:J28" si="17">E31+E34</f>
        <v>3</v>
      </c>
      <c r="F27" s="212">
        <f t="shared" si="17"/>
        <v>14</v>
      </c>
      <c r="G27" s="212">
        <f t="shared" si="17"/>
        <v>19</v>
      </c>
      <c r="H27" s="212">
        <f t="shared" si="17"/>
        <v>210</v>
      </c>
      <c r="I27" s="212">
        <f t="shared" si="17"/>
        <v>4</v>
      </c>
      <c r="J27" s="212">
        <f t="shared" si="17"/>
        <v>1</v>
      </c>
      <c r="K27" s="213">
        <f>SUM(E27:J27)</f>
        <v>251</v>
      </c>
      <c r="L27" s="73">
        <f t="shared" ref="L27:Q27" si="18">E27/$K$27</f>
        <v>1.1952191235059761E-2</v>
      </c>
      <c r="M27" s="73">
        <f t="shared" si="18"/>
        <v>5.5776892430278883E-2</v>
      </c>
      <c r="N27" s="73">
        <f t="shared" si="18"/>
        <v>7.5697211155378488E-2</v>
      </c>
      <c r="O27" s="73">
        <f t="shared" si="18"/>
        <v>0.8366533864541833</v>
      </c>
      <c r="P27" s="20">
        <f t="shared" si="18"/>
        <v>1.5936254980079681E-2</v>
      </c>
      <c r="Q27" s="40">
        <f t="shared" si="18"/>
        <v>3.9840637450199202E-3</v>
      </c>
      <c r="R27" s="251"/>
    </row>
    <row r="28" spans="2:18" s="10" customFormat="1" ht="13.5" customHeight="1" x14ac:dyDescent="0.15">
      <c r="B28" s="55"/>
      <c r="C28" s="72" t="s">
        <v>10</v>
      </c>
      <c r="D28" s="74" t="s">
        <v>89</v>
      </c>
      <c r="E28" s="214">
        <f t="shared" si="17"/>
        <v>0</v>
      </c>
      <c r="F28" s="214">
        <f t="shared" si="17"/>
        <v>11</v>
      </c>
      <c r="G28" s="214">
        <f t="shared" si="17"/>
        <v>16</v>
      </c>
      <c r="H28" s="214">
        <f t="shared" si="17"/>
        <v>187</v>
      </c>
      <c r="I28" s="214">
        <f t="shared" si="17"/>
        <v>7</v>
      </c>
      <c r="J28" s="214">
        <f t="shared" si="17"/>
        <v>0</v>
      </c>
      <c r="K28" s="215">
        <f>SUM(E28:J28)</f>
        <v>221</v>
      </c>
      <c r="L28" s="86">
        <f t="shared" ref="L28:Q28" si="19">E28/$K$28</f>
        <v>0</v>
      </c>
      <c r="M28" s="77">
        <f t="shared" si="19"/>
        <v>4.9773755656108594E-2</v>
      </c>
      <c r="N28" s="77">
        <f t="shared" si="19"/>
        <v>7.2398190045248875E-2</v>
      </c>
      <c r="O28" s="77">
        <f t="shared" si="19"/>
        <v>0.84615384615384615</v>
      </c>
      <c r="P28" s="22">
        <f t="shared" si="19"/>
        <v>3.1674208144796379E-2</v>
      </c>
      <c r="Q28" s="41">
        <f t="shared" si="19"/>
        <v>0</v>
      </c>
      <c r="R28" s="251"/>
    </row>
    <row r="29" spans="2:18" s="10" customFormat="1" ht="13.5" customHeight="1" x14ac:dyDescent="0.15">
      <c r="B29" s="55"/>
      <c r="C29" s="72"/>
      <c r="D29" s="59" t="s">
        <v>23</v>
      </c>
      <c r="E29" s="356"/>
      <c r="F29" s="356"/>
      <c r="G29" s="356"/>
      <c r="H29" s="356"/>
      <c r="I29" s="356"/>
      <c r="J29" s="356"/>
      <c r="K29" s="216">
        <f>$F$8-K26</f>
        <v>0</v>
      </c>
      <c r="L29" s="375"/>
      <c r="M29" s="376"/>
      <c r="N29" s="376"/>
      <c r="O29" s="376"/>
      <c r="P29" s="377"/>
      <c r="Q29" s="378"/>
      <c r="R29" s="251"/>
    </row>
    <row r="30" spans="2:18" s="10" customFormat="1" ht="13.5" customHeight="1" x14ac:dyDescent="0.15">
      <c r="B30" s="55"/>
      <c r="C30" s="68" t="s">
        <v>24</v>
      </c>
      <c r="D30" s="70" t="s">
        <v>10</v>
      </c>
      <c r="E30" s="210">
        <f t="shared" ref="E30:J30" si="20">E31+E32</f>
        <v>1</v>
      </c>
      <c r="F30" s="210">
        <f t="shared" si="20"/>
        <v>11</v>
      </c>
      <c r="G30" s="210">
        <f t="shared" si="20"/>
        <v>23</v>
      </c>
      <c r="H30" s="210">
        <f t="shared" si="20"/>
        <v>199</v>
      </c>
      <c r="I30" s="210">
        <f t="shared" si="20"/>
        <v>7</v>
      </c>
      <c r="J30" s="210">
        <f t="shared" si="20"/>
        <v>0</v>
      </c>
      <c r="K30" s="211">
        <f t="shared" ref="K30:K38" si="21">SUM(E30:J30)</f>
        <v>241</v>
      </c>
      <c r="L30" s="247">
        <f t="shared" ref="L30:Q30" si="22">E30/$K$30</f>
        <v>4.1493775933609959E-3</v>
      </c>
      <c r="M30" s="71">
        <f t="shared" si="22"/>
        <v>4.5643153526970952E-2</v>
      </c>
      <c r="N30" s="71">
        <f t="shared" si="22"/>
        <v>9.5435684647302899E-2</v>
      </c>
      <c r="O30" s="71">
        <f t="shared" si="22"/>
        <v>0.82572614107883813</v>
      </c>
      <c r="P30" s="14">
        <f t="shared" si="22"/>
        <v>2.9045643153526972E-2</v>
      </c>
      <c r="Q30" s="39">
        <f t="shared" si="22"/>
        <v>0</v>
      </c>
      <c r="R30" s="251"/>
    </row>
    <row r="31" spans="2:18" s="10" customFormat="1" ht="13.5" customHeight="1" x14ac:dyDescent="0.15">
      <c r="B31" s="55" t="s">
        <v>15</v>
      </c>
      <c r="C31" s="55" t="s">
        <v>13</v>
      </c>
      <c r="D31" s="58" t="s">
        <v>86</v>
      </c>
      <c r="E31" s="322">
        <v>1</v>
      </c>
      <c r="F31" s="322">
        <v>6</v>
      </c>
      <c r="G31" s="322">
        <v>11</v>
      </c>
      <c r="H31" s="322">
        <v>104</v>
      </c>
      <c r="I31" s="322">
        <v>3</v>
      </c>
      <c r="J31" s="322">
        <v>0</v>
      </c>
      <c r="K31" s="213">
        <f t="shared" si="21"/>
        <v>125</v>
      </c>
      <c r="L31" s="89">
        <f t="shared" ref="L31:Q31" si="23">E31/$K$31</f>
        <v>8.0000000000000002E-3</v>
      </c>
      <c r="M31" s="83">
        <f t="shared" si="23"/>
        <v>4.8000000000000001E-2</v>
      </c>
      <c r="N31" s="83">
        <f t="shared" si="23"/>
        <v>8.7999999999999995E-2</v>
      </c>
      <c r="O31" s="83">
        <f t="shared" si="23"/>
        <v>0.83199999999999996</v>
      </c>
      <c r="P31" s="24">
        <f t="shared" si="23"/>
        <v>2.4E-2</v>
      </c>
      <c r="Q31" s="43">
        <f t="shared" si="23"/>
        <v>0</v>
      </c>
      <c r="R31" s="251"/>
    </row>
    <row r="32" spans="2:18" s="10" customFormat="1" ht="13.5" customHeight="1" x14ac:dyDescent="0.15">
      <c r="B32" s="55"/>
      <c r="C32" s="55"/>
      <c r="D32" s="60" t="s">
        <v>89</v>
      </c>
      <c r="E32" s="323">
        <v>0</v>
      </c>
      <c r="F32" s="323">
        <v>5</v>
      </c>
      <c r="G32" s="323">
        <v>12</v>
      </c>
      <c r="H32" s="323">
        <v>95</v>
      </c>
      <c r="I32" s="323">
        <v>4</v>
      </c>
      <c r="J32" s="323">
        <v>0</v>
      </c>
      <c r="K32" s="217">
        <f t="shared" si="21"/>
        <v>116</v>
      </c>
      <c r="L32" s="85">
        <f t="shared" ref="L32:Q32" si="24">E32/$K$32</f>
        <v>0</v>
      </c>
      <c r="M32" s="85">
        <f t="shared" si="24"/>
        <v>4.3103448275862072E-2</v>
      </c>
      <c r="N32" s="85">
        <f t="shared" si="24"/>
        <v>0.10344827586206896</v>
      </c>
      <c r="O32" s="85">
        <f t="shared" si="24"/>
        <v>0.81896551724137934</v>
      </c>
      <c r="P32" s="21">
        <f t="shared" si="24"/>
        <v>3.4482758620689655E-2</v>
      </c>
      <c r="Q32" s="44">
        <f t="shared" si="24"/>
        <v>0</v>
      </c>
      <c r="R32" s="251"/>
    </row>
    <row r="33" spans="2:18" s="10" customFormat="1" ht="13.5" customHeight="1" x14ac:dyDescent="0.15">
      <c r="B33" s="55"/>
      <c r="C33" s="68"/>
      <c r="D33" s="70" t="s">
        <v>10</v>
      </c>
      <c r="E33" s="210">
        <f t="shared" ref="E33:J33" si="25">E34+E35</f>
        <v>2</v>
      </c>
      <c r="F33" s="210">
        <f t="shared" si="25"/>
        <v>14</v>
      </c>
      <c r="G33" s="210">
        <f t="shared" si="25"/>
        <v>12</v>
      </c>
      <c r="H33" s="210">
        <f t="shared" si="25"/>
        <v>198</v>
      </c>
      <c r="I33" s="210">
        <f t="shared" si="25"/>
        <v>4</v>
      </c>
      <c r="J33" s="210">
        <f t="shared" si="25"/>
        <v>1</v>
      </c>
      <c r="K33" s="211">
        <f t="shared" si="21"/>
        <v>231</v>
      </c>
      <c r="L33" s="71">
        <f t="shared" ref="L33:Q33" si="26">E33/$K$33</f>
        <v>8.658008658008658E-3</v>
      </c>
      <c r="M33" s="71">
        <f t="shared" si="26"/>
        <v>6.0606060606060608E-2</v>
      </c>
      <c r="N33" s="71">
        <f t="shared" si="26"/>
        <v>5.1948051948051951E-2</v>
      </c>
      <c r="O33" s="71">
        <f t="shared" si="26"/>
        <v>0.8571428571428571</v>
      </c>
      <c r="P33" s="14">
        <f t="shared" si="26"/>
        <v>1.7316017316017316E-2</v>
      </c>
      <c r="Q33" s="39">
        <f t="shared" si="26"/>
        <v>4.329004329004329E-3</v>
      </c>
      <c r="R33" s="251"/>
    </row>
    <row r="34" spans="2:18" s="10" customFormat="1" ht="13.5" customHeight="1" x14ac:dyDescent="0.15">
      <c r="B34" s="55"/>
      <c r="C34" s="55" t="s">
        <v>16</v>
      </c>
      <c r="D34" s="82" t="s">
        <v>86</v>
      </c>
      <c r="E34" s="322">
        <v>2</v>
      </c>
      <c r="F34" s="322">
        <v>8</v>
      </c>
      <c r="G34" s="322">
        <v>8</v>
      </c>
      <c r="H34" s="322">
        <v>106</v>
      </c>
      <c r="I34" s="322">
        <v>1</v>
      </c>
      <c r="J34" s="322">
        <v>1</v>
      </c>
      <c r="K34" s="218">
        <f t="shared" si="21"/>
        <v>126</v>
      </c>
      <c r="L34" s="73">
        <f t="shared" ref="L34:Q34" si="27">E34/$K$34</f>
        <v>1.5873015873015872E-2</v>
      </c>
      <c r="M34" s="73">
        <f t="shared" si="27"/>
        <v>6.3492063492063489E-2</v>
      </c>
      <c r="N34" s="73">
        <f t="shared" si="27"/>
        <v>6.3492063492063489E-2</v>
      </c>
      <c r="O34" s="73">
        <f t="shared" si="27"/>
        <v>0.84126984126984128</v>
      </c>
      <c r="P34" s="20">
        <f t="shared" si="27"/>
        <v>7.9365079365079361E-3</v>
      </c>
      <c r="Q34" s="40">
        <f t="shared" si="27"/>
        <v>7.9365079365079361E-3</v>
      </c>
      <c r="R34" s="251"/>
    </row>
    <row r="35" spans="2:18" s="10" customFormat="1" ht="13.5" customHeight="1" x14ac:dyDescent="0.15">
      <c r="B35" s="84"/>
      <c r="C35" s="59"/>
      <c r="D35" s="59" t="s">
        <v>89</v>
      </c>
      <c r="E35" s="323">
        <v>0</v>
      </c>
      <c r="F35" s="323">
        <v>6</v>
      </c>
      <c r="G35" s="323">
        <v>4</v>
      </c>
      <c r="H35" s="323">
        <v>92</v>
      </c>
      <c r="I35" s="323">
        <v>3</v>
      </c>
      <c r="J35" s="323">
        <v>0</v>
      </c>
      <c r="K35" s="216">
        <f t="shared" si="21"/>
        <v>105</v>
      </c>
      <c r="L35" s="90">
        <f t="shared" ref="L35:Q35" si="28">E35/$K$35</f>
        <v>0</v>
      </c>
      <c r="M35" s="81">
        <f t="shared" si="28"/>
        <v>5.7142857142857141E-2</v>
      </c>
      <c r="N35" s="81">
        <f t="shared" si="28"/>
        <v>3.8095238095238099E-2</v>
      </c>
      <c r="O35" s="81">
        <f t="shared" si="28"/>
        <v>0.87619047619047619</v>
      </c>
      <c r="P35" s="23">
        <f t="shared" si="28"/>
        <v>2.8571428571428571E-2</v>
      </c>
      <c r="Q35" s="42">
        <f t="shared" si="28"/>
        <v>0</v>
      </c>
      <c r="R35" s="251"/>
    </row>
    <row r="36" spans="2:18" s="10" customFormat="1" ht="13.5" customHeight="1" x14ac:dyDescent="0.15">
      <c r="B36" s="68"/>
      <c r="C36" s="69"/>
      <c r="D36" s="70" t="s">
        <v>10</v>
      </c>
      <c r="E36" s="210">
        <f t="shared" ref="E36:J36" si="29">E37+E38</f>
        <v>10</v>
      </c>
      <c r="F36" s="210">
        <f t="shared" si="29"/>
        <v>30</v>
      </c>
      <c r="G36" s="210">
        <f t="shared" si="29"/>
        <v>29</v>
      </c>
      <c r="H36" s="210">
        <f t="shared" si="29"/>
        <v>535</v>
      </c>
      <c r="I36" s="210">
        <f t="shared" si="29"/>
        <v>13</v>
      </c>
      <c r="J36" s="210">
        <f t="shared" si="29"/>
        <v>1</v>
      </c>
      <c r="K36" s="211">
        <f t="shared" si="21"/>
        <v>618</v>
      </c>
      <c r="L36" s="247">
        <f t="shared" ref="L36:Q36" si="30">E36/$K$36</f>
        <v>1.6181229773462782E-2</v>
      </c>
      <c r="M36" s="71">
        <f t="shared" si="30"/>
        <v>4.8543689320388349E-2</v>
      </c>
      <c r="N36" s="71">
        <f t="shared" si="30"/>
        <v>4.6925566343042069E-2</v>
      </c>
      <c r="O36" s="71">
        <f t="shared" si="30"/>
        <v>0.86569579288025889</v>
      </c>
      <c r="P36" s="14">
        <f t="shared" si="30"/>
        <v>2.1035598705501618E-2</v>
      </c>
      <c r="Q36" s="39">
        <f t="shared" si="30"/>
        <v>1.6181229773462784E-3</v>
      </c>
      <c r="R36" s="251"/>
    </row>
    <row r="37" spans="2:18" s="10" customFormat="1" ht="13.5" customHeight="1" x14ac:dyDescent="0.15">
      <c r="B37" s="55"/>
      <c r="C37" s="72"/>
      <c r="D37" s="58" t="s">
        <v>86</v>
      </c>
      <c r="E37" s="322">
        <v>6</v>
      </c>
      <c r="F37" s="322">
        <v>18</v>
      </c>
      <c r="G37" s="322">
        <v>16</v>
      </c>
      <c r="H37" s="322">
        <v>283</v>
      </c>
      <c r="I37" s="322">
        <v>11</v>
      </c>
      <c r="J37" s="322">
        <v>1</v>
      </c>
      <c r="K37" s="213">
        <f t="shared" si="21"/>
        <v>335</v>
      </c>
      <c r="L37" s="89">
        <f t="shared" ref="L37:Q37" si="31">E37/$K$37</f>
        <v>1.7910447761194031E-2</v>
      </c>
      <c r="M37" s="83">
        <f t="shared" si="31"/>
        <v>5.3731343283582089E-2</v>
      </c>
      <c r="N37" s="83">
        <f t="shared" si="31"/>
        <v>4.7761194029850747E-2</v>
      </c>
      <c r="O37" s="83">
        <f t="shared" si="31"/>
        <v>0.84477611940298503</v>
      </c>
      <c r="P37" s="24">
        <f t="shared" si="31"/>
        <v>3.2835820895522387E-2</v>
      </c>
      <c r="Q37" s="43">
        <f t="shared" si="31"/>
        <v>2.9850746268656717E-3</v>
      </c>
      <c r="R37" s="251"/>
    </row>
    <row r="38" spans="2:18" s="10" customFormat="1" ht="13.5" customHeight="1" x14ac:dyDescent="0.15">
      <c r="B38" s="55" t="s">
        <v>25</v>
      </c>
      <c r="C38" s="26" t="s">
        <v>16</v>
      </c>
      <c r="D38" s="74" t="s">
        <v>89</v>
      </c>
      <c r="E38" s="334">
        <v>4</v>
      </c>
      <c r="F38" s="334">
        <v>12</v>
      </c>
      <c r="G38" s="334">
        <v>13</v>
      </c>
      <c r="H38" s="334">
        <v>252</v>
      </c>
      <c r="I38" s="334">
        <v>2</v>
      </c>
      <c r="J38" s="334">
        <v>0</v>
      </c>
      <c r="K38" s="215">
        <f t="shared" si="21"/>
        <v>283</v>
      </c>
      <c r="L38" s="332">
        <f t="shared" ref="L38:Q38" si="32">E38/$K$38</f>
        <v>1.4134275618374558E-2</v>
      </c>
      <c r="M38" s="332">
        <f t="shared" si="32"/>
        <v>4.2402826855123678E-2</v>
      </c>
      <c r="N38" s="332">
        <f t="shared" si="32"/>
        <v>4.5936395759717315E-2</v>
      </c>
      <c r="O38" s="332">
        <f t="shared" si="32"/>
        <v>0.89045936395759717</v>
      </c>
      <c r="P38" s="333">
        <f t="shared" si="32"/>
        <v>7.0671378091872791E-3</v>
      </c>
      <c r="Q38" s="47">
        <f t="shared" si="32"/>
        <v>0</v>
      </c>
      <c r="R38" s="251"/>
    </row>
    <row r="39" spans="2:18" s="10" customFormat="1" ht="14.25" customHeight="1" thickBot="1" x14ac:dyDescent="0.2">
      <c r="B39" s="55"/>
      <c r="C39" s="72"/>
      <c r="D39" s="91" t="s">
        <v>23</v>
      </c>
      <c r="E39" s="359"/>
      <c r="F39" s="359"/>
      <c r="G39" s="359"/>
      <c r="H39" s="359"/>
      <c r="I39" s="359"/>
      <c r="J39" s="359"/>
      <c r="K39" s="221">
        <f>$F$11-K36</f>
        <v>10</v>
      </c>
      <c r="L39" s="371"/>
      <c r="M39" s="372"/>
      <c r="N39" s="372"/>
      <c r="O39" s="372"/>
      <c r="P39" s="373"/>
      <c r="Q39" s="374"/>
      <c r="R39" s="251"/>
    </row>
    <row r="40" spans="2:18" s="10" customFormat="1" ht="13.5" customHeight="1" thickTop="1" x14ac:dyDescent="0.15">
      <c r="B40" s="92"/>
      <c r="C40" s="93"/>
      <c r="D40" s="94" t="s">
        <v>10</v>
      </c>
      <c r="E40" s="222">
        <f t="shared" ref="E40:K40" si="33">SUM(E41:E42)</f>
        <v>20</v>
      </c>
      <c r="F40" s="222">
        <f t="shared" si="33"/>
        <v>94</v>
      </c>
      <c r="G40" s="222">
        <f t="shared" si="33"/>
        <v>131</v>
      </c>
      <c r="H40" s="222">
        <f t="shared" si="33"/>
        <v>1678</v>
      </c>
      <c r="I40" s="222">
        <f t="shared" si="33"/>
        <v>32</v>
      </c>
      <c r="J40" s="222">
        <f t="shared" si="33"/>
        <v>2</v>
      </c>
      <c r="K40" s="223">
        <f t="shared" si="33"/>
        <v>1957</v>
      </c>
      <c r="L40" s="95">
        <f t="shared" ref="L40:Q40" si="34">E40/$K$40</f>
        <v>1.0219724067450179E-2</v>
      </c>
      <c r="M40" s="95">
        <f t="shared" si="34"/>
        <v>4.8032703117015838E-2</v>
      </c>
      <c r="N40" s="95">
        <f t="shared" si="34"/>
        <v>6.6939192641798678E-2</v>
      </c>
      <c r="O40" s="95">
        <f t="shared" si="34"/>
        <v>0.85743484925906999</v>
      </c>
      <c r="P40" s="25">
        <f t="shared" si="34"/>
        <v>1.6351558507920288E-2</v>
      </c>
      <c r="Q40" s="45">
        <f t="shared" si="34"/>
        <v>1.021972406745018E-3</v>
      </c>
      <c r="R40" s="47"/>
    </row>
    <row r="41" spans="2:18" s="10" customFormat="1" ht="13.5" customHeight="1" x14ac:dyDescent="0.15">
      <c r="B41" s="55"/>
      <c r="C41" s="72"/>
      <c r="D41" s="58" t="s">
        <v>86</v>
      </c>
      <c r="E41" s="212">
        <f t="shared" ref="E41:J42" si="35">E17+E27+E37</f>
        <v>14</v>
      </c>
      <c r="F41" s="212">
        <f t="shared" si="35"/>
        <v>55</v>
      </c>
      <c r="G41" s="212">
        <f t="shared" si="35"/>
        <v>68</v>
      </c>
      <c r="H41" s="212">
        <f t="shared" si="35"/>
        <v>875</v>
      </c>
      <c r="I41" s="212">
        <f t="shared" si="35"/>
        <v>18</v>
      </c>
      <c r="J41" s="212">
        <f t="shared" si="35"/>
        <v>2</v>
      </c>
      <c r="K41" s="213">
        <f>SUM(E41:J41)</f>
        <v>1032</v>
      </c>
      <c r="L41" s="73">
        <f t="shared" ref="L41:Q41" si="36">E41/$K$41</f>
        <v>1.3565891472868217E-2</v>
      </c>
      <c r="M41" s="73">
        <f t="shared" si="36"/>
        <v>5.329457364341085E-2</v>
      </c>
      <c r="N41" s="73">
        <f t="shared" si="36"/>
        <v>6.589147286821706E-2</v>
      </c>
      <c r="O41" s="73">
        <f t="shared" si="36"/>
        <v>0.84786821705426352</v>
      </c>
      <c r="P41" s="20">
        <f t="shared" si="36"/>
        <v>1.7441860465116279E-2</v>
      </c>
      <c r="Q41" s="40">
        <f t="shared" si="36"/>
        <v>1.937984496124031E-3</v>
      </c>
      <c r="R41" s="47"/>
    </row>
    <row r="42" spans="2:18" s="10" customFormat="1" ht="13.5" customHeight="1" x14ac:dyDescent="0.15">
      <c r="B42" s="96" t="s">
        <v>10</v>
      </c>
      <c r="C42" s="26"/>
      <c r="D42" s="74" t="s">
        <v>89</v>
      </c>
      <c r="E42" s="214">
        <f t="shared" si="35"/>
        <v>6</v>
      </c>
      <c r="F42" s="214">
        <f t="shared" si="35"/>
        <v>39</v>
      </c>
      <c r="G42" s="214">
        <f t="shared" si="35"/>
        <v>63</v>
      </c>
      <c r="H42" s="214">
        <f t="shared" si="35"/>
        <v>803</v>
      </c>
      <c r="I42" s="214">
        <f t="shared" si="35"/>
        <v>14</v>
      </c>
      <c r="J42" s="214">
        <f t="shared" si="35"/>
        <v>0</v>
      </c>
      <c r="K42" s="215">
        <f>SUM(E42:J42)</f>
        <v>925</v>
      </c>
      <c r="L42" s="448">
        <f t="shared" ref="L42:Q42" si="37">E42/$K$42</f>
        <v>6.4864864864864862E-3</v>
      </c>
      <c r="M42" s="445">
        <f t="shared" si="37"/>
        <v>4.2162162162162162E-2</v>
      </c>
      <c r="N42" s="445">
        <f t="shared" si="37"/>
        <v>6.8108108108108106E-2</v>
      </c>
      <c r="O42" s="445">
        <f t="shared" si="37"/>
        <v>0.86810810810810812</v>
      </c>
      <c r="P42" s="446">
        <f t="shared" si="37"/>
        <v>1.5135135135135135E-2</v>
      </c>
      <c r="Q42" s="447">
        <f t="shared" si="37"/>
        <v>0</v>
      </c>
      <c r="R42" s="47"/>
    </row>
    <row r="43" spans="2:18" s="10" customFormat="1" ht="13.5" customHeight="1" x14ac:dyDescent="0.15">
      <c r="B43" s="84"/>
      <c r="C43" s="97"/>
      <c r="D43" s="59" t="s">
        <v>23</v>
      </c>
      <c r="E43" s="224"/>
      <c r="F43" s="224"/>
      <c r="G43" s="224"/>
      <c r="H43" s="224"/>
      <c r="I43" s="224"/>
      <c r="J43" s="224"/>
      <c r="K43" s="216">
        <f>K19+K29+K39</f>
        <v>17</v>
      </c>
      <c r="L43" s="87"/>
      <c r="M43" s="88"/>
      <c r="N43" s="88"/>
      <c r="O43" s="88"/>
      <c r="P43" s="37"/>
      <c r="Q43" s="254"/>
      <c r="R43" s="47"/>
    </row>
    <row r="44" spans="2:18" s="10" customFormat="1" ht="13.5" customHeight="1" x14ac:dyDescent="0.15">
      <c r="B44" s="17"/>
      <c r="C44" s="17"/>
      <c r="D44" s="17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</row>
    <row r="45" spans="2:18" s="10" customFormat="1" ht="13.5" customHeight="1" x14ac:dyDescent="0.15">
      <c r="B45" s="65" t="s">
        <v>104</v>
      </c>
      <c r="C45" s="65"/>
      <c r="D45" s="17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</row>
    <row r="46" spans="2:18" s="10" customFormat="1" ht="19.2" x14ac:dyDescent="0.15">
      <c r="B46" s="11" t="s">
        <v>9</v>
      </c>
      <c r="C46" s="11" t="s">
        <v>19</v>
      </c>
      <c r="D46" s="405" t="s">
        <v>20</v>
      </c>
      <c r="E46" s="434" t="s">
        <v>82</v>
      </c>
      <c r="F46" s="11" t="s">
        <v>83</v>
      </c>
      <c r="G46" s="11" t="s">
        <v>26</v>
      </c>
      <c r="H46" s="316" t="s">
        <v>10</v>
      </c>
      <c r="I46" s="435" t="s">
        <v>82</v>
      </c>
      <c r="J46" s="11" t="s">
        <v>83</v>
      </c>
      <c r="K46" s="11" t="s">
        <v>26</v>
      </c>
      <c r="L46" s="314"/>
      <c r="M46" s="26"/>
      <c r="N46" s="315"/>
      <c r="O46" s="315"/>
      <c r="P46" s="315"/>
      <c r="Q46" s="26"/>
      <c r="R46" s="315"/>
    </row>
    <row r="47" spans="2:18" s="10" customFormat="1" ht="13.5" customHeight="1" x14ac:dyDescent="0.15">
      <c r="B47" s="68"/>
      <c r="C47" s="69"/>
      <c r="D47" s="70" t="s">
        <v>10</v>
      </c>
      <c r="E47" s="210">
        <f>E48+E49</f>
        <v>845</v>
      </c>
      <c r="F47" s="210">
        <f>F48+F49</f>
        <v>24</v>
      </c>
      <c r="G47" s="210">
        <f>G48+G49</f>
        <v>5</v>
      </c>
      <c r="H47" s="226">
        <f>SUM(E47:G47)</f>
        <v>874</v>
      </c>
      <c r="I47" s="101">
        <f>E47/$H$47</f>
        <v>0.96681922196796344</v>
      </c>
      <c r="J47" s="102">
        <f>F47/$H$47</f>
        <v>2.7459954233409609E-2</v>
      </c>
      <c r="K47" s="103">
        <f>G47/$H$47</f>
        <v>5.7208237986270021E-3</v>
      </c>
      <c r="L47" s="98"/>
      <c r="M47" s="26"/>
      <c r="N47" s="57"/>
      <c r="O47" s="57"/>
      <c r="P47" s="8"/>
      <c r="Q47" s="8"/>
      <c r="R47" s="8"/>
    </row>
    <row r="48" spans="2:18" s="10" customFormat="1" ht="13.5" customHeight="1" x14ac:dyDescent="0.15">
      <c r="B48" s="55"/>
      <c r="C48" s="72"/>
      <c r="D48" s="58" t="s">
        <v>86</v>
      </c>
      <c r="E48" s="219">
        <f t="shared" ref="E48:G49" si="38">E52+E55</f>
        <v>440</v>
      </c>
      <c r="F48" s="219">
        <f t="shared" si="38"/>
        <v>9</v>
      </c>
      <c r="G48" s="219">
        <f t="shared" si="38"/>
        <v>2</v>
      </c>
      <c r="H48" s="227">
        <f>SUM(E48:G48)</f>
        <v>451</v>
      </c>
      <c r="I48" s="105">
        <f>E48/$H$48</f>
        <v>0.97560975609756095</v>
      </c>
      <c r="J48" s="106">
        <f>F48/$H$48</f>
        <v>1.9955654101995565E-2</v>
      </c>
      <c r="K48" s="107">
        <f>G48/$H$48</f>
        <v>4.434589800443459E-3</v>
      </c>
      <c r="L48" s="98"/>
      <c r="M48" s="26"/>
      <c r="N48" s="57"/>
      <c r="O48" s="57"/>
      <c r="P48" s="8"/>
      <c r="Q48" s="8"/>
      <c r="R48" s="8"/>
    </row>
    <row r="49" spans="2:18" s="10" customFormat="1" ht="13.5" customHeight="1" x14ac:dyDescent="0.15">
      <c r="B49" s="55"/>
      <c r="C49" s="72" t="s">
        <v>10</v>
      </c>
      <c r="D49" s="74" t="s">
        <v>89</v>
      </c>
      <c r="E49" s="230">
        <f t="shared" si="38"/>
        <v>405</v>
      </c>
      <c r="F49" s="230">
        <f t="shared" si="38"/>
        <v>15</v>
      </c>
      <c r="G49" s="230">
        <f t="shared" si="38"/>
        <v>3</v>
      </c>
      <c r="H49" s="231">
        <f>SUM(E49:G49)</f>
        <v>423</v>
      </c>
      <c r="I49" s="109">
        <f>E49/$H$49</f>
        <v>0.95744680851063835</v>
      </c>
      <c r="J49" s="110">
        <f>F49/$H$49</f>
        <v>3.5460992907801421E-2</v>
      </c>
      <c r="K49" s="111">
        <f>G49/$H$49</f>
        <v>7.0921985815602835E-3</v>
      </c>
      <c r="L49" s="98"/>
      <c r="M49" s="26"/>
      <c r="N49" s="57"/>
      <c r="O49" s="57"/>
      <c r="P49" s="8"/>
      <c r="Q49" s="8"/>
      <c r="R49" s="8"/>
    </row>
    <row r="50" spans="2:18" s="10" customFormat="1" ht="13.5" customHeight="1" x14ac:dyDescent="0.15">
      <c r="B50" s="55"/>
      <c r="C50" s="72"/>
      <c r="D50" s="59" t="s">
        <v>23</v>
      </c>
      <c r="E50" s="370"/>
      <c r="F50" s="370"/>
      <c r="G50" s="370"/>
      <c r="H50" s="216">
        <f>$F$5-H47</f>
        <v>0</v>
      </c>
      <c r="I50" s="367"/>
      <c r="J50" s="368"/>
      <c r="K50" s="358"/>
      <c r="L50" s="98"/>
      <c r="M50" s="26"/>
      <c r="N50" s="57"/>
      <c r="O50" s="57"/>
      <c r="P50" s="8"/>
      <c r="Q50" s="8"/>
      <c r="R50" s="8"/>
    </row>
    <row r="51" spans="2:18" s="10" customFormat="1" ht="13.5" customHeight="1" x14ac:dyDescent="0.15">
      <c r="B51" s="55"/>
      <c r="C51" s="68" t="s">
        <v>24</v>
      </c>
      <c r="D51" s="70" t="s">
        <v>10</v>
      </c>
      <c r="E51" s="210">
        <f>E52+E53</f>
        <v>404</v>
      </c>
      <c r="F51" s="210">
        <f>F52+F53</f>
        <v>5</v>
      </c>
      <c r="G51" s="210">
        <f>G52+G53</f>
        <v>0</v>
      </c>
      <c r="H51" s="226">
        <f t="shared" ref="H51:H61" si="39">SUM(E51:G51)</f>
        <v>409</v>
      </c>
      <c r="I51" s="101">
        <f>E51/$H$51</f>
        <v>0.98777506112469438</v>
      </c>
      <c r="J51" s="102">
        <f>F51/$H$51</f>
        <v>1.2224938875305624E-2</v>
      </c>
      <c r="K51" s="103">
        <f>G51/$H$51</f>
        <v>0</v>
      </c>
      <c r="L51" s="98"/>
      <c r="M51" s="26"/>
      <c r="N51" s="57"/>
      <c r="O51" s="57"/>
      <c r="P51" s="8"/>
      <c r="Q51" s="8"/>
      <c r="R51" s="8"/>
    </row>
    <row r="52" spans="2:18" s="10" customFormat="1" ht="13.5" customHeight="1" x14ac:dyDescent="0.15">
      <c r="B52" s="55" t="s">
        <v>12</v>
      </c>
      <c r="C52" s="55" t="s">
        <v>13</v>
      </c>
      <c r="D52" s="58" t="s">
        <v>86</v>
      </c>
      <c r="E52" s="322">
        <v>216</v>
      </c>
      <c r="F52" s="322">
        <v>2</v>
      </c>
      <c r="G52" s="322">
        <v>0</v>
      </c>
      <c r="H52" s="441">
        <f t="shared" si="39"/>
        <v>218</v>
      </c>
      <c r="I52" s="105">
        <f>E52/$H$52</f>
        <v>0.99082568807339455</v>
      </c>
      <c r="J52" s="106">
        <f>F52/$H$52</f>
        <v>9.1743119266055051E-3</v>
      </c>
      <c r="K52" s="107">
        <f>G52/$H$52</f>
        <v>0</v>
      </c>
      <c r="L52" s="98"/>
      <c r="M52" s="26"/>
      <c r="N52" s="57"/>
      <c r="O52" s="57"/>
      <c r="P52" s="8"/>
      <c r="Q52" s="8"/>
      <c r="R52" s="8"/>
    </row>
    <row r="53" spans="2:18" s="10" customFormat="1" ht="13.5" customHeight="1" x14ac:dyDescent="0.15">
      <c r="B53" s="55"/>
      <c r="C53" s="55"/>
      <c r="D53" s="60" t="s">
        <v>89</v>
      </c>
      <c r="E53" s="324">
        <v>188</v>
      </c>
      <c r="F53" s="324">
        <v>3</v>
      </c>
      <c r="G53" s="324">
        <v>0</v>
      </c>
      <c r="H53" s="442">
        <f t="shared" si="39"/>
        <v>191</v>
      </c>
      <c r="I53" s="117">
        <f>E53/$H$53</f>
        <v>0.98429319371727753</v>
      </c>
      <c r="J53" s="118">
        <f>F53/$H$53</f>
        <v>1.5706806282722512E-2</v>
      </c>
      <c r="K53" s="119">
        <f>G53/$H$53</f>
        <v>0</v>
      </c>
      <c r="L53" s="98"/>
      <c r="M53" s="26"/>
      <c r="N53" s="57"/>
      <c r="O53" s="57"/>
      <c r="P53" s="8"/>
      <c r="Q53" s="8"/>
      <c r="R53" s="8"/>
    </row>
    <row r="54" spans="2:18" s="10" customFormat="1" ht="13.5" customHeight="1" x14ac:dyDescent="0.15">
      <c r="B54" s="55"/>
      <c r="C54" s="68"/>
      <c r="D54" s="70" t="s">
        <v>10</v>
      </c>
      <c r="E54" s="210">
        <f>E55+E56</f>
        <v>441</v>
      </c>
      <c r="F54" s="210">
        <f>F55+F56</f>
        <v>19</v>
      </c>
      <c r="G54" s="210">
        <f>G55+G56</f>
        <v>5</v>
      </c>
      <c r="H54" s="226">
        <f t="shared" si="39"/>
        <v>465</v>
      </c>
      <c r="I54" s="101">
        <f>E54/$H$54</f>
        <v>0.94838709677419353</v>
      </c>
      <c r="J54" s="102">
        <f>F54/$H$54</f>
        <v>4.0860215053763443E-2</v>
      </c>
      <c r="K54" s="103">
        <f>G54/$H$54</f>
        <v>1.0752688172043012E-2</v>
      </c>
      <c r="L54" s="98"/>
      <c r="M54" s="26"/>
      <c r="N54" s="57"/>
      <c r="O54" s="57"/>
      <c r="P54" s="8"/>
      <c r="Q54" s="8"/>
      <c r="R54" s="8"/>
    </row>
    <row r="55" spans="2:18" s="10" customFormat="1" ht="13.5" customHeight="1" x14ac:dyDescent="0.15">
      <c r="B55" s="55"/>
      <c r="C55" s="55" t="s">
        <v>14</v>
      </c>
      <c r="D55" s="82" t="s">
        <v>86</v>
      </c>
      <c r="E55" s="322">
        <v>224</v>
      </c>
      <c r="F55" s="322">
        <v>7</v>
      </c>
      <c r="G55" s="322">
        <v>2</v>
      </c>
      <c r="H55" s="441">
        <f t="shared" si="39"/>
        <v>233</v>
      </c>
      <c r="I55" s="121">
        <f>E55/$H$55</f>
        <v>0.96137339055793991</v>
      </c>
      <c r="J55" s="122">
        <f>F55/$H$55</f>
        <v>3.0042918454935622E-2</v>
      </c>
      <c r="K55" s="123">
        <f>G55/$H$55</f>
        <v>8.5836909871244635E-3</v>
      </c>
      <c r="L55" s="98"/>
      <c r="M55" s="26"/>
      <c r="N55" s="57"/>
      <c r="O55" s="57"/>
      <c r="P55" s="8"/>
      <c r="Q55" s="8"/>
      <c r="R55" s="8"/>
    </row>
    <row r="56" spans="2:18" s="10" customFormat="1" ht="13.5" customHeight="1" x14ac:dyDescent="0.15">
      <c r="B56" s="84"/>
      <c r="C56" s="59"/>
      <c r="D56" s="59" t="s">
        <v>89</v>
      </c>
      <c r="E56" s="324">
        <v>217</v>
      </c>
      <c r="F56" s="324">
        <v>12</v>
      </c>
      <c r="G56" s="324">
        <v>3</v>
      </c>
      <c r="H56" s="442">
        <f t="shared" si="39"/>
        <v>232</v>
      </c>
      <c r="I56" s="125">
        <f>E56/$H$56</f>
        <v>0.93534482758620685</v>
      </c>
      <c r="J56" s="126">
        <f>F56/$H$56</f>
        <v>5.1724137931034482E-2</v>
      </c>
      <c r="K56" s="127">
        <f>G56/$H$56</f>
        <v>1.2931034482758621E-2</v>
      </c>
      <c r="L56" s="98"/>
      <c r="M56" s="26"/>
      <c r="N56" s="57"/>
      <c r="O56" s="57"/>
      <c r="P56" s="8"/>
      <c r="Q56" s="8"/>
      <c r="R56" s="8"/>
    </row>
    <row r="57" spans="2:18" s="10" customFormat="1" ht="13.5" customHeight="1" x14ac:dyDescent="0.15">
      <c r="B57" s="68"/>
      <c r="C57" s="69"/>
      <c r="D57" s="70" t="s">
        <v>10</v>
      </c>
      <c r="E57" s="210">
        <f>E58+E59</f>
        <v>428</v>
      </c>
      <c r="F57" s="210">
        <f>F58+F59</f>
        <v>28</v>
      </c>
      <c r="G57" s="210">
        <f>G58+G59</f>
        <v>16</v>
      </c>
      <c r="H57" s="226">
        <f t="shared" si="39"/>
        <v>472</v>
      </c>
      <c r="I57" s="101">
        <f>E57/$H$57</f>
        <v>0.90677966101694918</v>
      </c>
      <c r="J57" s="102">
        <f>F57/$H$57</f>
        <v>5.9322033898305086E-2</v>
      </c>
      <c r="K57" s="103">
        <f>G57/$H$57</f>
        <v>3.3898305084745763E-2</v>
      </c>
      <c r="L57" s="98"/>
      <c r="M57" s="26"/>
      <c r="N57" s="57"/>
      <c r="O57" s="57"/>
      <c r="P57" s="8"/>
      <c r="Q57" s="8"/>
      <c r="R57" s="8"/>
    </row>
    <row r="58" spans="2:18" s="10" customFormat="1" ht="13.5" customHeight="1" x14ac:dyDescent="0.15">
      <c r="B58" s="55"/>
      <c r="C58" s="72"/>
      <c r="D58" s="58" t="s">
        <v>86</v>
      </c>
      <c r="E58" s="212">
        <f t="shared" ref="E58:G59" si="40">E62+E65</f>
        <v>228</v>
      </c>
      <c r="F58" s="212">
        <f t="shared" si="40"/>
        <v>15</v>
      </c>
      <c r="G58" s="212">
        <f t="shared" si="40"/>
        <v>8</v>
      </c>
      <c r="H58" s="227">
        <f t="shared" si="39"/>
        <v>251</v>
      </c>
      <c r="I58" s="105">
        <f>E58/$H$58</f>
        <v>0.9083665338645418</v>
      </c>
      <c r="J58" s="106">
        <f>F58/$H$58</f>
        <v>5.9760956175298807E-2</v>
      </c>
      <c r="K58" s="107">
        <f>G58/$H$58</f>
        <v>3.1872509960159362E-2</v>
      </c>
      <c r="L58" s="98"/>
      <c r="M58" s="26"/>
      <c r="N58" s="57"/>
      <c r="O58" s="57"/>
      <c r="P58" s="8"/>
      <c r="Q58" s="8"/>
      <c r="R58" s="8"/>
    </row>
    <row r="59" spans="2:18" s="10" customFormat="1" ht="13.5" customHeight="1" x14ac:dyDescent="0.15">
      <c r="B59" s="55"/>
      <c r="C59" s="72" t="s">
        <v>10</v>
      </c>
      <c r="D59" s="74" t="s">
        <v>89</v>
      </c>
      <c r="E59" s="214">
        <f t="shared" si="40"/>
        <v>200</v>
      </c>
      <c r="F59" s="214">
        <f t="shared" si="40"/>
        <v>13</v>
      </c>
      <c r="G59" s="214">
        <f t="shared" si="40"/>
        <v>8</v>
      </c>
      <c r="H59" s="231">
        <f t="shared" si="39"/>
        <v>221</v>
      </c>
      <c r="I59" s="109">
        <f>E59/$H$59</f>
        <v>0.90497737556561086</v>
      </c>
      <c r="J59" s="110">
        <f>F59/$H$59</f>
        <v>5.8823529411764705E-2</v>
      </c>
      <c r="K59" s="111">
        <f>G59/$H$59</f>
        <v>3.6199095022624438E-2</v>
      </c>
      <c r="L59" s="98"/>
      <c r="M59" s="26"/>
      <c r="N59" s="57"/>
      <c r="O59" s="57"/>
      <c r="P59" s="8"/>
      <c r="Q59" s="8"/>
      <c r="R59" s="8"/>
    </row>
    <row r="60" spans="2:18" s="10" customFormat="1" ht="13.5" customHeight="1" x14ac:dyDescent="0.15">
      <c r="B60" s="55"/>
      <c r="C60" s="72"/>
      <c r="D60" s="59" t="s">
        <v>23</v>
      </c>
      <c r="E60" s="224"/>
      <c r="F60" s="224"/>
      <c r="G60" s="224"/>
      <c r="H60" s="233">
        <f>$F$8-H57</f>
        <v>0</v>
      </c>
      <c r="I60" s="113"/>
      <c r="J60" s="114"/>
      <c r="K60" s="115"/>
      <c r="L60" s="98"/>
      <c r="M60" s="26"/>
      <c r="N60" s="57"/>
      <c r="O60" s="57"/>
      <c r="P60" s="8"/>
      <c r="Q60" s="8"/>
      <c r="R60" s="8"/>
    </row>
    <row r="61" spans="2:18" s="10" customFormat="1" ht="13.5" customHeight="1" x14ac:dyDescent="0.15">
      <c r="B61" s="55"/>
      <c r="C61" s="68" t="s">
        <v>24</v>
      </c>
      <c r="D61" s="70" t="s">
        <v>10</v>
      </c>
      <c r="E61" s="210">
        <f>E62+E63</f>
        <v>220</v>
      </c>
      <c r="F61" s="210">
        <f>F62+F63</f>
        <v>13</v>
      </c>
      <c r="G61" s="210">
        <f>G62+G63</f>
        <v>8</v>
      </c>
      <c r="H61" s="226">
        <f t="shared" si="39"/>
        <v>241</v>
      </c>
      <c r="I61" s="101">
        <f>E61/$H$61</f>
        <v>0.91286307053941906</v>
      </c>
      <c r="J61" s="102">
        <f>F61/$H$61</f>
        <v>5.3941908713692949E-2</v>
      </c>
      <c r="K61" s="103">
        <f>G61/$H$61</f>
        <v>3.3195020746887967E-2</v>
      </c>
      <c r="L61" s="98"/>
      <c r="M61" s="26"/>
      <c r="N61" s="57"/>
      <c r="O61" s="57"/>
      <c r="P61" s="8"/>
      <c r="Q61" s="8"/>
      <c r="R61" s="8"/>
    </row>
    <row r="62" spans="2:18" s="10" customFormat="1" ht="13.5" customHeight="1" x14ac:dyDescent="0.15">
      <c r="B62" s="55" t="s">
        <v>15</v>
      </c>
      <c r="C62" s="55" t="s">
        <v>13</v>
      </c>
      <c r="D62" s="58" t="s">
        <v>86</v>
      </c>
      <c r="E62" s="322">
        <v>113</v>
      </c>
      <c r="F62" s="322">
        <v>8</v>
      </c>
      <c r="G62" s="322">
        <v>4</v>
      </c>
      <c r="H62" s="227">
        <f t="shared" ref="H62:H69" si="41">SUM(E62:G62)</f>
        <v>125</v>
      </c>
      <c r="I62" s="105">
        <f>E62/$H$62</f>
        <v>0.90400000000000003</v>
      </c>
      <c r="J62" s="106">
        <f>F62/$H$62</f>
        <v>6.4000000000000001E-2</v>
      </c>
      <c r="K62" s="107">
        <f>G62/$H$62</f>
        <v>3.2000000000000001E-2</v>
      </c>
      <c r="L62" s="98"/>
      <c r="M62" s="26"/>
      <c r="N62" s="57"/>
      <c r="O62" s="57"/>
      <c r="P62" s="8"/>
      <c r="Q62" s="8"/>
      <c r="R62" s="8"/>
    </row>
    <row r="63" spans="2:18" s="10" customFormat="1" ht="13.5" customHeight="1" x14ac:dyDescent="0.15">
      <c r="B63" s="55"/>
      <c r="C63" s="55"/>
      <c r="D63" s="60" t="s">
        <v>89</v>
      </c>
      <c r="E63" s="324">
        <v>107</v>
      </c>
      <c r="F63" s="324">
        <v>5</v>
      </c>
      <c r="G63" s="324">
        <v>4</v>
      </c>
      <c r="H63" s="228">
        <f t="shared" si="41"/>
        <v>116</v>
      </c>
      <c r="I63" s="117">
        <f>E63/$H$63</f>
        <v>0.92241379310344829</v>
      </c>
      <c r="J63" s="118">
        <f>F63/$H$63</f>
        <v>4.3103448275862072E-2</v>
      </c>
      <c r="K63" s="119">
        <f>G63/$H$63</f>
        <v>3.4482758620689655E-2</v>
      </c>
      <c r="L63" s="98"/>
      <c r="M63" s="26"/>
      <c r="N63" s="57"/>
      <c r="O63" s="57"/>
      <c r="P63" s="8"/>
      <c r="Q63" s="8"/>
      <c r="R63" s="8"/>
    </row>
    <row r="64" spans="2:18" s="10" customFormat="1" ht="13.5" customHeight="1" x14ac:dyDescent="0.15">
      <c r="B64" s="55"/>
      <c r="C64" s="68"/>
      <c r="D64" s="70" t="s">
        <v>10</v>
      </c>
      <c r="E64" s="210">
        <f>E65+E66</f>
        <v>208</v>
      </c>
      <c r="F64" s="210">
        <f>F65+F66</f>
        <v>15</v>
      </c>
      <c r="G64" s="210">
        <f>G65+G66</f>
        <v>8</v>
      </c>
      <c r="H64" s="226">
        <f t="shared" si="41"/>
        <v>231</v>
      </c>
      <c r="I64" s="101">
        <f>E64/$H$64</f>
        <v>0.90043290043290047</v>
      </c>
      <c r="J64" s="102">
        <f>F64/$H$64</f>
        <v>6.4935064935064929E-2</v>
      </c>
      <c r="K64" s="103">
        <f>G64/$H$64</f>
        <v>3.4632034632034632E-2</v>
      </c>
      <c r="L64" s="98"/>
      <c r="M64" s="26"/>
      <c r="N64" s="57"/>
      <c r="O64" s="57"/>
      <c r="P64" s="8"/>
      <c r="Q64" s="8"/>
      <c r="R64" s="8"/>
    </row>
    <row r="65" spans="2:18" s="10" customFormat="1" ht="13.5" customHeight="1" x14ac:dyDescent="0.15">
      <c r="B65" s="55"/>
      <c r="C65" s="55" t="s">
        <v>16</v>
      </c>
      <c r="D65" s="82" t="s">
        <v>86</v>
      </c>
      <c r="E65" s="322">
        <v>115</v>
      </c>
      <c r="F65" s="322">
        <v>7</v>
      </c>
      <c r="G65" s="322">
        <v>4</v>
      </c>
      <c r="H65" s="232">
        <f t="shared" si="41"/>
        <v>126</v>
      </c>
      <c r="I65" s="121">
        <f>E65/$H$65</f>
        <v>0.91269841269841268</v>
      </c>
      <c r="J65" s="122">
        <f>F65/$H$65</f>
        <v>5.5555555555555552E-2</v>
      </c>
      <c r="K65" s="123">
        <f>G65/$H$65</f>
        <v>3.1746031746031744E-2</v>
      </c>
      <c r="L65" s="98"/>
      <c r="M65" s="26"/>
      <c r="N65" s="57"/>
      <c r="O65" s="57"/>
      <c r="P65" s="8"/>
      <c r="Q65" s="8"/>
      <c r="R65" s="8"/>
    </row>
    <row r="66" spans="2:18" s="10" customFormat="1" ht="13.5" customHeight="1" x14ac:dyDescent="0.15">
      <c r="B66" s="84"/>
      <c r="C66" s="59"/>
      <c r="D66" s="59" t="s">
        <v>89</v>
      </c>
      <c r="E66" s="324">
        <v>93</v>
      </c>
      <c r="F66" s="324">
        <v>8</v>
      </c>
      <c r="G66" s="324">
        <v>4</v>
      </c>
      <c r="H66" s="233">
        <f t="shared" si="41"/>
        <v>105</v>
      </c>
      <c r="I66" s="125">
        <f>E66/$H$66</f>
        <v>0.88571428571428568</v>
      </c>
      <c r="J66" s="126">
        <f>F66/$H$66</f>
        <v>7.6190476190476197E-2</v>
      </c>
      <c r="K66" s="127">
        <f>G66/$H$66</f>
        <v>3.8095238095238099E-2</v>
      </c>
      <c r="L66" s="98"/>
      <c r="M66" s="26"/>
      <c r="N66" s="57"/>
      <c r="O66" s="57"/>
      <c r="P66" s="8"/>
      <c r="Q66" s="8"/>
      <c r="R66" s="8"/>
    </row>
    <row r="67" spans="2:18" s="10" customFormat="1" ht="13.5" customHeight="1" x14ac:dyDescent="0.15">
      <c r="B67" s="68"/>
      <c r="C67" s="69"/>
      <c r="D67" s="70" t="s">
        <v>10</v>
      </c>
      <c r="E67" s="210">
        <f>E68+E69</f>
        <v>523</v>
      </c>
      <c r="F67" s="210">
        <f>F68+F69</f>
        <v>66</v>
      </c>
      <c r="G67" s="210">
        <f>G68+G69</f>
        <v>38</v>
      </c>
      <c r="H67" s="226">
        <f t="shared" si="41"/>
        <v>627</v>
      </c>
      <c r="I67" s="101">
        <f>E67/$H$67</f>
        <v>0.8341307814992025</v>
      </c>
      <c r="J67" s="102">
        <f>F67/$H$67</f>
        <v>0.10526315789473684</v>
      </c>
      <c r="K67" s="103">
        <f>G67/$H$67</f>
        <v>6.0606060606060608E-2</v>
      </c>
      <c r="L67" s="98"/>
      <c r="M67" s="26"/>
      <c r="N67" s="57"/>
      <c r="O67" s="57"/>
      <c r="P67" s="8"/>
      <c r="Q67" s="8"/>
      <c r="R67" s="8"/>
    </row>
    <row r="68" spans="2:18" s="10" customFormat="1" ht="13.5" customHeight="1" x14ac:dyDescent="0.15">
      <c r="B68" s="55"/>
      <c r="C68" s="72"/>
      <c r="D68" s="58" t="s">
        <v>86</v>
      </c>
      <c r="E68" s="322">
        <v>271</v>
      </c>
      <c r="F68" s="322">
        <v>36</v>
      </c>
      <c r="G68" s="322">
        <v>27</v>
      </c>
      <c r="H68" s="227">
        <f t="shared" si="41"/>
        <v>334</v>
      </c>
      <c r="I68" s="105">
        <f>E68/$H$68</f>
        <v>0.81137724550898205</v>
      </c>
      <c r="J68" s="106">
        <f>F68/$H$68</f>
        <v>0.10778443113772455</v>
      </c>
      <c r="K68" s="107">
        <f>G68/$H$68</f>
        <v>8.0838323353293412E-2</v>
      </c>
      <c r="L68" s="98"/>
      <c r="M68" s="26"/>
      <c r="N68" s="57"/>
      <c r="O68" s="57"/>
      <c r="P68" s="8"/>
      <c r="Q68" s="8"/>
      <c r="R68" s="8"/>
    </row>
    <row r="69" spans="2:18" s="10" customFormat="1" ht="13.5" customHeight="1" x14ac:dyDescent="0.15">
      <c r="B69" s="55" t="s">
        <v>25</v>
      </c>
      <c r="C69" s="26" t="s">
        <v>16</v>
      </c>
      <c r="D69" s="74" t="s">
        <v>89</v>
      </c>
      <c r="E69" s="334">
        <v>252</v>
      </c>
      <c r="F69" s="334">
        <v>30</v>
      </c>
      <c r="G69" s="334">
        <v>11</v>
      </c>
      <c r="H69" s="215">
        <f t="shared" si="41"/>
        <v>293</v>
      </c>
      <c r="I69" s="152">
        <f>E69/$H$69</f>
        <v>0.86006825938566556</v>
      </c>
      <c r="J69" s="110">
        <f>F69/$H$69</f>
        <v>0.10238907849829351</v>
      </c>
      <c r="K69" s="112">
        <f>G69/$H$69</f>
        <v>3.7542662116040959E-2</v>
      </c>
      <c r="L69" s="98"/>
      <c r="M69" s="26"/>
      <c r="N69" s="57"/>
      <c r="O69" s="57"/>
      <c r="P69" s="8"/>
      <c r="Q69" s="8"/>
      <c r="R69" s="8"/>
    </row>
    <row r="70" spans="2:18" s="10" customFormat="1" ht="13.5" customHeight="1" thickBot="1" x14ac:dyDescent="0.2">
      <c r="B70" s="55"/>
      <c r="C70" s="72"/>
      <c r="D70" s="91" t="s">
        <v>23</v>
      </c>
      <c r="E70" s="225"/>
      <c r="F70" s="225"/>
      <c r="G70" s="225"/>
      <c r="H70" s="221">
        <f>$F$11-H67</f>
        <v>1</v>
      </c>
      <c r="I70" s="174"/>
      <c r="J70" s="175"/>
      <c r="K70" s="176"/>
      <c r="L70" s="98"/>
      <c r="M70" s="26"/>
      <c r="N70" s="57"/>
      <c r="O70" s="57"/>
      <c r="P70" s="8"/>
      <c r="Q70" s="8"/>
      <c r="R70" s="8"/>
    </row>
    <row r="71" spans="2:18" s="10" customFormat="1" ht="13.5" customHeight="1" thickTop="1" x14ac:dyDescent="0.15">
      <c r="B71" s="92"/>
      <c r="C71" s="93"/>
      <c r="D71" s="62" t="s">
        <v>10</v>
      </c>
      <c r="E71" s="222">
        <f>E72+E73</f>
        <v>1796</v>
      </c>
      <c r="F71" s="222">
        <f>F72+F73</f>
        <v>118</v>
      </c>
      <c r="G71" s="222">
        <f>G72+G73</f>
        <v>59</v>
      </c>
      <c r="H71" s="223">
        <f>SUM(E71:G71)</f>
        <v>1973</v>
      </c>
      <c r="I71" s="177">
        <f>E71/$H$71</f>
        <v>0.91028890015205266</v>
      </c>
      <c r="J71" s="178">
        <f>F71/$H$71</f>
        <v>5.9807399898631528E-2</v>
      </c>
      <c r="K71" s="179">
        <f>G71/$H$71</f>
        <v>2.9903699949315764E-2</v>
      </c>
      <c r="L71" s="98"/>
      <c r="M71" s="26"/>
      <c r="N71" s="57"/>
      <c r="O71" s="57"/>
      <c r="P71" s="8"/>
      <c r="Q71" s="8"/>
      <c r="R71" s="8"/>
    </row>
    <row r="72" spans="2:18" s="10" customFormat="1" ht="13.5" customHeight="1" x14ac:dyDescent="0.15">
      <c r="B72" s="55"/>
      <c r="C72" s="72"/>
      <c r="D72" s="58" t="s">
        <v>86</v>
      </c>
      <c r="E72" s="212">
        <f t="shared" ref="E72:G73" si="42">E48+E58+E68</f>
        <v>939</v>
      </c>
      <c r="F72" s="212">
        <f t="shared" si="42"/>
        <v>60</v>
      </c>
      <c r="G72" s="212">
        <f t="shared" si="42"/>
        <v>37</v>
      </c>
      <c r="H72" s="213">
        <f>SUM(E72:G72)</f>
        <v>1036</v>
      </c>
      <c r="I72" s="105">
        <f>E72/$H$72</f>
        <v>0.90637065637065639</v>
      </c>
      <c r="J72" s="106">
        <f>F72/$H$72</f>
        <v>5.7915057915057917E-2</v>
      </c>
      <c r="K72" s="107">
        <f>G72/$H$72</f>
        <v>3.5714285714285712E-2</v>
      </c>
      <c r="L72" s="98"/>
      <c r="M72" s="26"/>
      <c r="N72" s="57"/>
      <c r="O72" s="57"/>
      <c r="P72" s="8"/>
      <c r="Q72" s="8"/>
      <c r="R72" s="8"/>
    </row>
    <row r="73" spans="2:18" s="10" customFormat="1" ht="13.5" customHeight="1" x14ac:dyDescent="0.15">
      <c r="B73" s="96" t="s">
        <v>10</v>
      </c>
      <c r="C73" s="26"/>
      <c r="D73" s="74" t="s">
        <v>89</v>
      </c>
      <c r="E73" s="214">
        <f t="shared" si="42"/>
        <v>857</v>
      </c>
      <c r="F73" s="214">
        <f t="shared" si="42"/>
        <v>58</v>
      </c>
      <c r="G73" s="214">
        <f t="shared" si="42"/>
        <v>22</v>
      </c>
      <c r="H73" s="215">
        <f>SUM(E73:G73)</f>
        <v>937</v>
      </c>
      <c r="I73" s="109">
        <f>E73/$H$73</f>
        <v>0.91462113127001066</v>
      </c>
      <c r="J73" s="110">
        <f>F73/$H$73</f>
        <v>6.1899679829242264E-2</v>
      </c>
      <c r="K73" s="111">
        <f>G73/$H$73</f>
        <v>2.3479188900747065E-2</v>
      </c>
      <c r="L73" s="98"/>
      <c r="M73" s="26"/>
      <c r="N73" s="57"/>
      <c r="O73" s="57"/>
      <c r="P73" s="8"/>
      <c r="Q73" s="8"/>
      <c r="R73" s="8"/>
    </row>
    <row r="74" spans="2:18" s="10" customFormat="1" ht="13.5" customHeight="1" x14ac:dyDescent="0.15">
      <c r="B74" s="84"/>
      <c r="C74" s="97"/>
      <c r="D74" s="59" t="s">
        <v>23</v>
      </c>
      <c r="E74" s="224"/>
      <c r="F74" s="224"/>
      <c r="G74" s="224"/>
      <c r="H74" s="216">
        <f>H50+H60+H70</f>
        <v>1</v>
      </c>
      <c r="I74" s="113"/>
      <c r="J74" s="114"/>
      <c r="K74" s="115"/>
      <c r="L74" s="98"/>
      <c r="M74" s="26"/>
      <c r="N74" s="57"/>
      <c r="O74" s="57"/>
      <c r="P74" s="8"/>
      <c r="Q74" s="8"/>
      <c r="R74" s="8"/>
    </row>
    <row r="75" spans="2:18" s="10" customFormat="1" ht="13.5" customHeight="1" x14ac:dyDescent="0.15">
      <c r="B75" s="26"/>
      <c r="C75" s="26"/>
      <c r="D75" s="26"/>
      <c r="E75" s="57"/>
      <c r="F75" s="57"/>
      <c r="G75" s="57"/>
      <c r="H75" s="57"/>
      <c r="I75" s="57"/>
      <c r="J75" s="57"/>
      <c r="K75" s="57"/>
      <c r="L75" s="26"/>
      <c r="M75" s="26"/>
      <c r="N75" s="57"/>
      <c r="O75" s="57"/>
      <c r="P75" s="8"/>
      <c r="Q75" s="8"/>
      <c r="R75" s="8"/>
    </row>
    <row r="76" spans="2:18" s="10" customFormat="1" ht="13.5" customHeight="1" x14ac:dyDescent="0.15">
      <c r="B76" s="65" t="s">
        <v>27</v>
      </c>
      <c r="C76" s="65"/>
      <c r="D76" s="17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</row>
    <row r="77" spans="2:18" s="10" customFormat="1" ht="19.2" x14ac:dyDescent="0.15">
      <c r="B77" s="11" t="s">
        <v>9</v>
      </c>
      <c r="C77" s="11" t="s">
        <v>19</v>
      </c>
      <c r="D77" s="408" t="s">
        <v>20</v>
      </c>
      <c r="E77" s="11" t="s">
        <v>63</v>
      </c>
      <c r="F77" s="11" t="s">
        <v>102</v>
      </c>
      <c r="G77" s="11" t="s">
        <v>103</v>
      </c>
      <c r="H77" s="48" t="s">
        <v>45</v>
      </c>
      <c r="I77" s="15" t="s">
        <v>10</v>
      </c>
      <c r="J77" s="16" t="s">
        <v>60</v>
      </c>
      <c r="K77" s="11" t="s">
        <v>102</v>
      </c>
      <c r="L77" s="11" t="s">
        <v>103</v>
      </c>
      <c r="M77" s="48" t="s">
        <v>45</v>
      </c>
      <c r="N77" s="314"/>
      <c r="O77" s="63"/>
    </row>
    <row r="78" spans="2:18" s="10" customFormat="1" ht="13.5" customHeight="1" x14ac:dyDescent="0.15">
      <c r="B78" s="68"/>
      <c r="C78" s="69"/>
      <c r="D78" s="70" t="s">
        <v>10</v>
      </c>
      <c r="E78" s="210">
        <f>E79+E80</f>
        <v>44</v>
      </c>
      <c r="F78" s="210">
        <f>F79+F80</f>
        <v>507</v>
      </c>
      <c r="G78" s="210">
        <f>G79+G80</f>
        <v>287</v>
      </c>
      <c r="H78" s="210">
        <f>H79+H80</f>
        <v>36</v>
      </c>
      <c r="I78" s="226">
        <f>SUM(E78:H78)</f>
        <v>874</v>
      </c>
      <c r="J78" s="101">
        <f>E78/$I$78</f>
        <v>5.0343249427917618E-2</v>
      </c>
      <c r="K78" s="102">
        <f>F78/$I$78</f>
        <v>0.580091533180778</v>
      </c>
      <c r="L78" s="103">
        <f>G78/$I$78</f>
        <v>0.32837528604118993</v>
      </c>
      <c r="M78" s="104">
        <f>H78/$I$78</f>
        <v>4.1189931350114416E-2</v>
      </c>
      <c r="N78" s="98"/>
      <c r="O78" s="63"/>
    </row>
    <row r="79" spans="2:18" s="10" customFormat="1" ht="13.5" customHeight="1" x14ac:dyDescent="0.15">
      <c r="B79" s="55"/>
      <c r="C79" s="72"/>
      <c r="D79" s="58" t="s">
        <v>86</v>
      </c>
      <c r="E79" s="212">
        <f t="shared" ref="E79:H80" si="43">E83+E86</f>
        <v>24</v>
      </c>
      <c r="F79" s="212">
        <f t="shared" si="43"/>
        <v>259</v>
      </c>
      <c r="G79" s="212">
        <f t="shared" si="43"/>
        <v>145</v>
      </c>
      <c r="H79" s="212">
        <f t="shared" si="43"/>
        <v>23</v>
      </c>
      <c r="I79" s="227">
        <f>SUM(E79:H79)</f>
        <v>451</v>
      </c>
      <c r="J79" s="105">
        <f>E79/$I$79</f>
        <v>5.3215077605321508E-2</v>
      </c>
      <c r="K79" s="106">
        <f>F79/$I$79</f>
        <v>0.57427937915742788</v>
      </c>
      <c r="L79" s="107">
        <f>G79/$I$79</f>
        <v>0.3215077605321508</v>
      </c>
      <c r="M79" s="108">
        <f>H79/$I$79</f>
        <v>5.0997782705099776E-2</v>
      </c>
      <c r="N79" s="98"/>
      <c r="O79" s="63"/>
    </row>
    <row r="80" spans="2:18" s="10" customFormat="1" ht="13.5" customHeight="1" x14ac:dyDescent="0.15">
      <c r="B80" s="55"/>
      <c r="C80" s="72" t="s">
        <v>10</v>
      </c>
      <c r="D80" s="74" t="s">
        <v>89</v>
      </c>
      <c r="E80" s="214">
        <f t="shared" si="43"/>
        <v>20</v>
      </c>
      <c r="F80" s="214">
        <f t="shared" si="43"/>
        <v>248</v>
      </c>
      <c r="G80" s="214">
        <f t="shared" si="43"/>
        <v>142</v>
      </c>
      <c r="H80" s="214">
        <f t="shared" si="43"/>
        <v>13</v>
      </c>
      <c r="I80" s="231">
        <f>SUM(E80:H80)</f>
        <v>423</v>
      </c>
      <c r="J80" s="109">
        <f>E80/$I$80</f>
        <v>4.7281323877068557E-2</v>
      </c>
      <c r="K80" s="110">
        <f>F80/$I$80</f>
        <v>0.58628841607565008</v>
      </c>
      <c r="L80" s="111">
        <f>G80/$I$80</f>
        <v>0.33569739952718675</v>
      </c>
      <c r="M80" s="112">
        <f>H80/$I$80</f>
        <v>3.0732860520094562E-2</v>
      </c>
      <c r="N80" s="98"/>
      <c r="O80" s="63"/>
    </row>
    <row r="81" spans="2:15" s="10" customFormat="1" ht="13.5" customHeight="1" x14ac:dyDescent="0.15">
      <c r="B81" s="55"/>
      <c r="C81" s="72"/>
      <c r="D81" s="59" t="s">
        <v>23</v>
      </c>
      <c r="E81" s="356"/>
      <c r="F81" s="356"/>
      <c r="G81" s="356"/>
      <c r="H81" s="356"/>
      <c r="I81" s="233">
        <f>$F$5-I78</f>
        <v>0</v>
      </c>
      <c r="J81" s="367"/>
      <c r="K81" s="368"/>
      <c r="L81" s="358"/>
      <c r="M81" s="369"/>
      <c r="N81" s="98"/>
      <c r="O81" s="63"/>
    </row>
    <row r="82" spans="2:15" s="10" customFormat="1" ht="13.5" customHeight="1" x14ac:dyDescent="0.15">
      <c r="B82" s="55"/>
      <c r="C82" s="68" t="s">
        <v>24</v>
      </c>
      <c r="D82" s="70" t="s">
        <v>10</v>
      </c>
      <c r="E82" s="210">
        <f>E83+E84</f>
        <v>20</v>
      </c>
      <c r="F82" s="210">
        <f>F83+F84</f>
        <v>233</v>
      </c>
      <c r="G82" s="210">
        <f>G83+G84</f>
        <v>142</v>
      </c>
      <c r="H82" s="210">
        <f>H83+H84</f>
        <v>14</v>
      </c>
      <c r="I82" s="226">
        <f t="shared" ref="I82:I90" si="44">SUM(E82:H82)</f>
        <v>409</v>
      </c>
      <c r="J82" s="101">
        <f>E82/$I$82</f>
        <v>4.8899755501222497E-2</v>
      </c>
      <c r="K82" s="102">
        <f>F82/$I$82</f>
        <v>0.56968215158924207</v>
      </c>
      <c r="L82" s="103">
        <f>G82/$I$82</f>
        <v>0.3471882640586797</v>
      </c>
      <c r="M82" s="104">
        <f>H82/$I$82</f>
        <v>3.4229828850855744E-2</v>
      </c>
      <c r="N82" s="98"/>
      <c r="O82" s="57"/>
    </row>
    <row r="83" spans="2:15" s="10" customFormat="1" ht="13.5" customHeight="1" x14ac:dyDescent="0.15">
      <c r="B83" s="55" t="s">
        <v>12</v>
      </c>
      <c r="C83" s="55" t="s">
        <v>13</v>
      </c>
      <c r="D83" s="58" t="s">
        <v>86</v>
      </c>
      <c r="E83" s="322" ph="1">
        <v>8</v>
      </c>
      <c r="F83" s="322">
        <v>125</v>
      </c>
      <c r="G83" s="322">
        <v>75</v>
      </c>
      <c r="H83" s="322">
        <v>10</v>
      </c>
      <c r="I83" s="227">
        <f t="shared" si="44"/>
        <v>218</v>
      </c>
      <c r="J83" s="105">
        <f>E83/$I$83</f>
        <v>3.669724770642202E-2</v>
      </c>
      <c r="K83" s="106">
        <f>F83/$I$83</f>
        <v>0.57339449541284404</v>
      </c>
      <c r="L83" s="107">
        <f>G83/$I$83</f>
        <v>0.34403669724770641</v>
      </c>
      <c r="M83" s="108">
        <f>H83/$I$83</f>
        <v>4.5871559633027525E-2</v>
      </c>
      <c r="N83" s="98"/>
      <c r="O83" s="26"/>
    </row>
    <row r="84" spans="2:15" s="10" customFormat="1" ht="13.5" customHeight="1" x14ac:dyDescent="0.15">
      <c r="B84" s="55"/>
      <c r="C84" s="55"/>
      <c r="D84" s="60" t="s">
        <v>89</v>
      </c>
      <c r="E84" s="324">
        <v>12</v>
      </c>
      <c r="F84" s="324">
        <v>108</v>
      </c>
      <c r="G84" s="324">
        <v>67</v>
      </c>
      <c r="H84" s="324">
        <v>4</v>
      </c>
      <c r="I84" s="228">
        <f t="shared" si="44"/>
        <v>191</v>
      </c>
      <c r="J84" s="117">
        <f>E84/$I$84</f>
        <v>6.2827225130890049E-2</v>
      </c>
      <c r="K84" s="118">
        <f>F84/$I$84</f>
        <v>0.56544502617801051</v>
      </c>
      <c r="L84" s="119">
        <f>G84/$I$84</f>
        <v>0.35078534031413611</v>
      </c>
      <c r="M84" s="120">
        <f>H84/$I$84</f>
        <v>2.0942408376963352E-2</v>
      </c>
      <c r="N84" s="98"/>
      <c r="O84" s="26"/>
    </row>
    <row r="85" spans="2:15" s="10" customFormat="1" ht="13.5" customHeight="1" x14ac:dyDescent="0.15">
      <c r="B85" s="55"/>
      <c r="C85" s="68"/>
      <c r="D85" s="70" t="s">
        <v>10</v>
      </c>
      <c r="E85" s="210">
        <f>E86+E87</f>
        <v>24</v>
      </c>
      <c r="F85" s="210">
        <f>F86+F87</f>
        <v>274</v>
      </c>
      <c r="G85" s="210">
        <f>G86+G87</f>
        <v>145</v>
      </c>
      <c r="H85" s="210">
        <f>H86+H87</f>
        <v>22</v>
      </c>
      <c r="I85" s="226">
        <f t="shared" si="44"/>
        <v>465</v>
      </c>
      <c r="J85" s="101">
        <f>E85/$I$85</f>
        <v>5.1612903225806452E-2</v>
      </c>
      <c r="K85" s="102">
        <f>F85/$I$85</f>
        <v>0.58924731182795698</v>
      </c>
      <c r="L85" s="103">
        <f>G85/$I$85</f>
        <v>0.31182795698924731</v>
      </c>
      <c r="M85" s="104">
        <f>H85/$I$85</f>
        <v>4.7311827956989246E-2</v>
      </c>
      <c r="N85" s="98"/>
      <c r="O85" s="26"/>
    </row>
    <row r="86" spans="2:15" s="10" customFormat="1" ht="13.5" customHeight="1" x14ac:dyDescent="0.15">
      <c r="B86" s="55"/>
      <c r="C86" s="55" t="s">
        <v>14</v>
      </c>
      <c r="D86" s="82" t="s">
        <v>86</v>
      </c>
      <c r="E86" s="322">
        <v>16</v>
      </c>
      <c r="F86" s="322">
        <v>134</v>
      </c>
      <c r="G86" s="322">
        <v>70</v>
      </c>
      <c r="H86" s="322">
        <v>13</v>
      </c>
      <c r="I86" s="232">
        <f t="shared" si="44"/>
        <v>233</v>
      </c>
      <c r="J86" s="121">
        <f>E86/$I$86</f>
        <v>6.8669527896995708E-2</v>
      </c>
      <c r="K86" s="122">
        <f>F86/$I$86</f>
        <v>0.57510729613733902</v>
      </c>
      <c r="L86" s="123">
        <f>G86/$I$86</f>
        <v>0.30042918454935624</v>
      </c>
      <c r="M86" s="124">
        <f>H86/$I$86</f>
        <v>5.5793991416309016E-2</v>
      </c>
      <c r="N86" s="98"/>
      <c r="O86" s="26"/>
    </row>
    <row r="87" spans="2:15" s="10" customFormat="1" ht="13.5" customHeight="1" x14ac:dyDescent="0.15">
      <c r="B87" s="84"/>
      <c r="C87" s="59"/>
      <c r="D87" s="59" t="s">
        <v>89</v>
      </c>
      <c r="E87" s="324">
        <v>8</v>
      </c>
      <c r="F87" s="324">
        <v>140</v>
      </c>
      <c r="G87" s="324">
        <v>75</v>
      </c>
      <c r="H87" s="324">
        <v>9</v>
      </c>
      <c r="I87" s="233">
        <f t="shared" si="44"/>
        <v>232</v>
      </c>
      <c r="J87" s="125">
        <f>E87/$I$87</f>
        <v>3.4482758620689655E-2</v>
      </c>
      <c r="K87" s="126">
        <f>F87/$I$87</f>
        <v>0.60344827586206895</v>
      </c>
      <c r="L87" s="127">
        <f>G87/$I$87</f>
        <v>0.32327586206896552</v>
      </c>
      <c r="M87" s="128">
        <f>H87/$I$87</f>
        <v>3.8793103448275863E-2</v>
      </c>
      <c r="N87" s="98"/>
      <c r="O87" s="26"/>
    </row>
    <row r="88" spans="2:15" s="10" customFormat="1" ht="13.5" customHeight="1" x14ac:dyDescent="0.15">
      <c r="B88" s="68"/>
      <c r="C88" s="69"/>
      <c r="D88" s="70" t="s">
        <v>10</v>
      </c>
      <c r="E88" s="210">
        <f>E89+E90</f>
        <v>80</v>
      </c>
      <c r="F88" s="210">
        <f>F89+F90</f>
        <v>221</v>
      </c>
      <c r="G88" s="210">
        <f>G89+G90</f>
        <v>141</v>
      </c>
      <c r="H88" s="210">
        <f>H89+H90</f>
        <v>29</v>
      </c>
      <c r="I88" s="226">
        <f t="shared" si="44"/>
        <v>471</v>
      </c>
      <c r="J88" s="101">
        <f>E88/$I$88</f>
        <v>0.16985138004246284</v>
      </c>
      <c r="K88" s="102">
        <f>F88/$I$88</f>
        <v>0.46921443736730362</v>
      </c>
      <c r="L88" s="103">
        <f>G88/$I$88</f>
        <v>0.29936305732484075</v>
      </c>
      <c r="M88" s="104">
        <f>H88/$I$88</f>
        <v>6.1571125265392782E-2</v>
      </c>
      <c r="N88" s="98"/>
      <c r="O88" s="26"/>
    </row>
    <row r="89" spans="2:15" s="10" customFormat="1" ht="13.5" customHeight="1" x14ac:dyDescent="0.15">
      <c r="B89" s="55"/>
      <c r="C89" s="72"/>
      <c r="D89" s="58" t="s">
        <v>86</v>
      </c>
      <c r="E89" s="212">
        <f t="shared" ref="E89:H90" si="45">E93+E96</f>
        <v>50</v>
      </c>
      <c r="F89" s="212">
        <f t="shared" si="45"/>
        <v>114</v>
      </c>
      <c r="G89" s="212">
        <f t="shared" si="45"/>
        <v>68</v>
      </c>
      <c r="H89" s="212">
        <f t="shared" si="45"/>
        <v>19</v>
      </c>
      <c r="I89" s="227">
        <f t="shared" si="44"/>
        <v>251</v>
      </c>
      <c r="J89" s="105">
        <f>E89/$I$89</f>
        <v>0.19920318725099601</v>
      </c>
      <c r="K89" s="106">
        <f>F89/$I$89</f>
        <v>0.4541832669322709</v>
      </c>
      <c r="L89" s="107">
        <f>G89/$I$89</f>
        <v>0.27091633466135456</v>
      </c>
      <c r="M89" s="108">
        <f>H89/$I$89</f>
        <v>7.5697211155378488E-2</v>
      </c>
      <c r="N89" s="98"/>
      <c r="O89" s="26"/>
    </row>
    <row r="90" spans="2:15" s="10" customFormat="1" ht="13.5" customHeight="1" x14ac:dyDescent="0.15">
      <c r="B90" s="55"/>
      <c r="C90" s="72" t="s">
        <v>10</v>
      </c>
      <c r="D90" s="74" t="s">
        <v>89</v>
      </c>
      <c r="E90" s="214">
        <f t="shared" si="45"/>
        <v>30</v>
      </c>
      <c r="F90" s="214">
        <f t="shared" si="45"/>
        <v>107</v>
      </c>
      <c r="G90" s="214">
        <f t="shared" si="45"/>
        <v>73</v>
      </c>
      <c r="H90" s="214">
        <f t="shared" si="45"/>
        <v>10</v>
      </c>
      <c r="I90" s="231">
        <f t="shared" si="44"/>
        <v>220</v>
      </c>
      <c r="J90" s="109">
        <f>E90/$I$90</f>
        <v>0.13636363636363635</v>
      </c>
      <c r="K90" s="110">
        <f>F90/$I$90</f>
        <v>0.48636363636363639</v>
      </c>
      <c r="L90" s="111">
        <f>G90/$I$90</f>
        <v>0.33181818181818185</v>
      </c>
      <c r="M90" s="112">
        <f>H90/$I$90</f>
        <v>4.5454545454545456E-2</v>
      </c>
      <c r="N90" s="98"/>
      <c r="O90" s="26"/>
    </row>
    <row r="91" spans="2:15" s="10" customFormat="1" ht="13.5" customHeight="1" x14ac:dyDescent="0.15">
      <c r="B91" s="55"/>
      <c r="C91" s="72"/>
      <c r="D91" s="59" t="s">
        <v>23</v>
      </c>
      <c r="E91" s="224"/>
      <c r="F91" s="224"/>
      <c r="G91" s="224"/>
      <c r="H91" s="224"/>
      <c r="I91" s="233">
        <f>$F$8-I88</f>
        <v>1</v>
      </c>
      <c r="J91" s="113"/>
      <c r="K91" s="114"/>
      <c r="L91" s="115"/>
      <c r="M91" s="116"/>
      <c r="N91" s="98"/>
      <c r="O91" s="26"/>
    </row>
    <row r="92" spans="2:15" s="10" customFormat="1" ht="13.5" customHeight="1" x14ac:dyDescent="0.15">
      <c r="B92" s="55"/>
      <c r="C92" s="68" t="s">
        <v>24</v>
      </c>
      <c r="D92" s="70" t="s">
        <v>10</v>
      </c>
      <c r="E92" s="210">
        <f>E93+E94</f>
        <v>40</v>
      </c>
      <c r="F92" s="210">
        <f>F93+F94</f>
        <v>102</v>
      </c>
      <c r="G92" s="210">
        <f>G93+G94</f>
        <v>85</v>
      </c>
      <c r="H92" s="210">
        <f>H93+H94</f>
        <v>14</v>
      </c>
      <c r="I92" s="226">
        <f t="shared" ref="I92:I100" si="46">SUM(E92:H92)</f>
        <v>241</v>
      </c>
      <c r="J92" s="101">
        <f>E92/$I$92</f>
        <v>0.16597510373443983</v>
      </c>
      <c r="K92" s="102">
        <f>F92/$I$92</f>
        <v>0.42323651452282157</v>
      </c>
      <c r="L92" s="103">
        <f>G92/$I$92</f>
        <v>0.35269709543568467</v>
      </c>
      <c r="M92" s="104">
        <f>H92/$I$92</f>
        <v>5.8091286307053944E-2</v>
      </c>
      <c r="N92" s="98"/>
      <c r="O92" s="26"/>
    </row>
    <row r="93" spans="2:15" s="10" customFormat="1" ht="13.5" customHeight="1" x14ac:dyDescent="0.15">
      <c r="B93" s="55" t="s">
        <v>15</v>
      </c>
      <c r="C93" s="55" t="s">
        <v>13</v>
      </c>
      <c r="D93" s="58" t="s">
        <v>86</v>
      </c>
      <c r="E93" s="322">
        <v>24</v>
      </c>
      <c r="F93" s="322">
        <v>52</v>
      </c>
      <c r="G93" s="322">
        <v>40</v>
      </c>
      <c r="H93" s="322">
        <v>9</v>
      </c>
      <c r="I93" s="227">
        <f t="shared" si="46"/>
        <v>125</v>
      </c>
      <c r="J93" s="105">
        <f>E93/$I$93</f>
        <v>0.192</v>
      </c>
      <c r="K93" s="106">
        <f>F93/$I$93</f>
        <v>0.41599999999999998</v>
      </c>
      <c r="L93" s="107">
        <f>G93/$I$93</f>
        <v>0.32</v>
      </c>
      <c r="M93" s="108">
        <f>H93/$I$93</f>
        <v>7.1999999999999995E-2</v>
      </c>
      <c r="N93" s="98"/>
      <c r="O93" s="26"/>
    </row>
    <row r="94" spans="2:15" s="10" customFormat="1" ht="13.5" customHeight="1" x14ac:dyDescent="0.15">
      <c r="B94" s="55"/>
      <c r="C94" s="55"/>
      <c r="D94" s="60" t="s">
        <v>89</v>
      </c>
      <c r="E94" s="324">
        <v>16</v>
      </c>
      <c r="F94" s="324">
        <v>50</v>
      </c>
      <c r="G94" s="324">
        <v>45</v>
      </c>
      <c r="H94" s="324">
        <v>5</v>
      </c>
      <c r="I94" s="228">
        <f t="shared" si="46"/>
        <v>116</v>
      </c>
      <c r="J94" s="117">
        <f>E94/$I$94</f>
        <v>0.13793103448275862</v>
      </c>
      <c r="K94" s="118">
        <f>F94/$I$94</f>
        <v>0.43103448275862066</v>
      </c>
      <c r="L94" s="119">
        <f>G94/$I$94</f>
        <v>0.38793103448275862</v>
      </c>
      <c r="M94" s="120">
        <f>H94/$I$94</f>
        <v>4.3103448275862072E-2</v>
      </c>
      <c r="N94" s="98"/>
      <c r="O94" s="26"/>
    </row>
    <row r="95" spans="2:15" s="10" customFormat="1" ht="13.5" customHeight="1" x14ac:dyDescent="0.15">
      <c r="B95" s="55"/>
      <c r="C95" s="68"/>
      <c r="D95" s="70" t="s">
        <v>10</v>
      </c>
      <c r="E95" s="210">
        <f>SUM(E96:E97)</f>
        <v>40</v>
      </c>
      <c r="F95" s="210">
        <f>SUM(F96:F97)</f>
        <v>119</v>
      </c>
      <c r="G95" s="210">
        <f>SUM(G96:G97)</f>
        <v>56</v>
      </c>
      <c r="H95" s="210">
        <f>SUM(H96:H97)</f>
        <v>15</v>
      </c>
      <c r="I95" s="226">
        <f t="shared" si="46"/>
        <v>230</v>
      </c>
      <c r="J95" s="101">
        <f>E95/$I$95</f>
        <v>0.17391304347826086</v>
      </c>
      <c r="K95" s="102">
        <f>F95/$I$95</f>
        <v>0.5173913043478261</v>
      </c>
      <c r="L95" s="103">
        <f>G95/$I$95</f>
        <v>0.24347826086956523</v>
      </c>
      <c r="M95" s="104">
        <f>H95/$I$95</f>
        <v>6.5217391304347824E-2</v>
      </c>
      <c r="N95" s="98"/>
      <c r="O95" s="26"/>
    </row>
    <row r="96" spans="2:15" s="10" customFormat="1" ht="13.5" customHeight="1" x14ac:dyDescent="0.15">
      <c r="B96" s="55"/>
      <c r="C96" s="55" t="s">
        <v>16</v>
      </c>
      <c r="D96" s="82" t="s">
        <v>86</v>
      </c>
      <c r="E96" s="322">
        <v>26</v>
      </c>
      <c r="F96" s="322">
        <v>62</v>
      </c>
      <c r="G96" s="322">
        <v>28</v>
      </c>
      <c r="H96" s="322">
        <v>10</v>
      </c>
      <c r="I96" s="232">
        <f t="shared" si="46"/>
        <v>126</v>
      </c>
      <c r="J96" s="121">
        <f>E96/$I$96</f>
        <v>0.20634920634920634</v>
      </c>
      <c r="K96" s="122">
        <f>F96/$I$96</f>
        <v>0.49206349206349204</v>
      </c>
      <c r="L96" s="123">
        <f>G96/$I$96</f>
        <v>0.22222222222222221</v>
      </c>
      <c r="M96" s="124">
        <f>H96/$I$96</f>
        <v>7.9365079365079361E-2</v>
      </c>
      <c r="N96" s="98"/>
      <c r="O96" s="26"/>
    </row>
    <row r="97" spans="2:16" s="10" customFormat="1" ht="13.5" customHeight="1" x14ac:dyDescent="0.15">
      <c r="B97" s="84"/>
      <c r="C97" s="59"/>
      <c r="D97" s="59" t="s">
        <v>89</v>
      </c>
      <c r="E97" s="324">
        <v>14</v>
      </c>
      <c r="F97" s="324">
        <v>57</v>
      </c>
      <c r="G97" s="324">
        <v>28</v>
      </c>
      <c r="H97" s="324">
        <v>5</v>
      </c>
      <c r="I97" s="233">
        <f t="shared" si="46"/>
        <v>104</v>
      </c>
      <c r="J97" s="125">
        <f>E97/$I$97</f>
        <v>0.13461538461538461</v>
      </c>
      <c r="K97" s="126">
        <f>F97/$I$97</f>
        <v>0.54807692307692313</v>
      </c>
      <c r="L97" s="127">
        <f>G97/$I$97</f>
        <v>0.26923076923076922</v>
      </c>
      <c r="M97" s="128">
        <f>H97/$I$97</f>
        <v>4.807692307692308E-2</v>
      </c>
      <c r="N97" s="98"/>
      <c r="O97" s="26"/>
    </row>
    <row r="98" spans="2:16" s="10" customFormat="1" ht="13.5" customHeight="1" x14ac:dyDescent="0.15">
      <c r="B98" s="68"/>
      <c r="C98" s="69"/>
      <c r="D98" s="70" t="s">
        <v>10</v>
      </c>
      <c r="E98" s="210">
        <f>SUM(E99:E100)</f>
        <v>129</v>
      </c>
      <c r="F98" s="210">
        <f>SUM(F99:F100)</f>
        <v>328</v>
      </c>
      <c r="G98" s="210">
        <f>SUM(G99:G100)</f>
        <v>111</v>
      </c>
      <c r="H98" s="210">
        <f>SUM(H99:H100)</f>
        <v>60</v>
      </c>
      <c r="I98" s="226">
        <f t="shared" si="46"/>
        <v>628</v>
      </c>
      <c r="J98" s="101">
        <f>E98/$I$98</f>
        <v>0.20541401273885351</v>
      </c>
      <c r="K98" s="102">
        <f>F98/$I$98</f>
        <v>0.52229299363057324</v>
      </c>
      <c r="L98" s="103">
        <f>G98/$I$98</f>
        <v>0.17675159235668789</v>
      </c>
      <c r="M98" s="104">
        <f>H98/$I$98</f>
        <v>9.5541401273885357E-2</v>
      </c>
      <c r="N98" s="98"/>
      <c r="O98" s="26"/>
    </row>
    <row r="99" spans="2:16" s="10" customFormat="1" ht="13.5" customHeight="1" x14ac:dyDescent="0.15">
      <c r="B99" s="55"/>
      <c r="C99" s="72"/>
      <c r="D99" s="58" t="s">
        <v>86</v>
      </c>
      <c r="E99" s="322">
        <v>77</v>
      </c>
      <c r="F99" s="322">
        <v>161</v>
      </c>
      <c r="G99" s="322">
        <v>67</v>
      </c>
      <c r="H99" s="322">
        <v>30</v>
      </c>
      <c r="I99" s="227">
        <f t="shared" si="46"/>
        <v>335</v>
      </c>
      <c r="J99" s="105">
        <f>E99/$I$99</f>
        <v>0.2298507462686567</v>
      </c>
      <c r="K99" s="106">
        <f>F99/$I$99</f>
        <v>0.48059701492537316</v>
      </c>
      <c r="L99" s="107">
        <f>G99/$I$99</f>
        <v>0.2</v>
      </c>
      <c r="M99" s="108">
        <f>H99/$I$99</f>
        <v>8.9552238805970144E-2</v>
      </c>
      <c r="N99" s="98"/>
      <c r="O99" s="26"/>
    </row>
    <row r="100" spans="2:16" s="10" customFormat="1" ht="13.5" customHeight="1" x14ac:dyDescent="0.15">
      <c r="B100" s="55" t="s">
        <v>25</v>
      </c>
      <c r="C100" s="26" t="s">
        <v>16</v>
      </c>
      <c r="D100" s="74" t="s">
        <v>89</v>
      </c>
      <c r="E100" s="334">
        <v>52</v>
      </c>
      <c r="F100" s="334">
        <v>167</v>
      </c>
      <c r="G100" s="334">
        <v>44</v>
      </c>
      <c r="H100" s="334">
        <v>30</v>
      </c>
      <c r="I100" s="231">
        <f t="shared" si="46"/>
        <v>293</v>
      </c>
      <c r="J100" s="109">
        <f>E100/$I$100</f>
        <v>0.17747440273037543</v>
      </c>
      <c r="K100" s="110">
        <f>F100/$I$100</f>
        <v>0.56996587030716728</v>
      </c>
      <c r="L100" s="111">
        <f>G100/$I$100</f>
        <v>0.15017064846416384</v>
      </c>
      <c r="M100" s="112">
        <f>H100/$I$100</f>
        <v>0.10238907849829351</v>
      </c>
      <c r="N100" s="98"/>
      <c r="O100" s="26"/>
    </row>
    <row r="101" spans="2:16" s="10" customFormat="1" ht="13.5" customHeight="1" thickBot="1" x14ac:dyDescent="0.2">
      <c r="B101" s="55"/>
      <c r="C101" s="72"/>
      <c r="D101" s="91" t="s">
        <v>23</v>
      </c>
      <c r="E101" s="234"/>
      <c r="F101" s="234"/>
      <c r="G101" s="234"/>
      <c r="H101" s="234"/>
      <c r="I101" s="235">
        <f>$F$11-I98</f>
        <v>0</v>
      </c>
      <c r="J101" s="129"/>
      <c r="K101" s="130"/>
      <c r="L101" s="131"/>
      <c r="M101" s="132"/>
      <c r="N101" s="98"/>
      <c r="O101" s="26"/>
    </row>
    <row r="102" spans="2:16" s="10" customFormat="1" ht="13.5" customHeight="1" thickTop="1" x14ac:dyDescent="0.15">
      <c r="B102" s="92"/>
      <c r="C102" s="93"/>
      <c r="D102" s="62" t="s">
        <v>10</v>
      </c>
      <c r="E102" s="220">
        <f>SUM(E103:E104)</f>
        <v>253</v>
      </c>
      <c r="F102" s="220">
        <f>SUM(F103:F104)</f>
        <v>1056</v>
      </c>
      <c r="G102" s="220">
        <f>SUM(G103:G104)</f>
        <v>539</v>
      </c>
      <c r="H102" s="220">
        <f>SUM(H103:H104)</f>
        <v>125</v>
      </c>
      <c r="I102" s="233">
        <f>SUM(E102:H102)</f>
        <v>1973</v>
      </c>
      <c r="J102" s="125">
        <f>E102/$I$102</f>
        <v>0.12823112012164217</v>
      </c>
      <c r="K102" s="126">
        <f>F102/$I$102</f>
        <v>0.53522554485554996</v>
      </c>
      <c r="L102" s="127">
        <f>G102/$I$102</f>
        <v>0.27318803852002027</v>
      </c>
      <c r="M102" s="128">
        <f>H102/$I$102</f>
        <v>6.3355296502787636E-2</v>
      </c>
      <c r="N102" s="98"/>
      <c r="O102" s="63"/>
    </row>
    <row r="103" spans="2:16" s="10" customFormat="1" ht="13.5" customHeight="1" x14ac:dyDescent="0.15">
      <c r="B103" s="55"/>
      <c r="C103" s="72"/>
      <c r="D103" s="58" t="s">
        <v>86</v>
      </c>
      <c r="E103" s="212">
        <f t="shared" ref="E103:H104" si="47">E79+E89+E99</f>
        <v>151</v>
      </c>
      <c r="F103" s="212">
        <f t="shared" si="47"/>
        <v>534</v>
      </c>
      <c r="G103" s="212">
        <f t="shared" si="47"/>
        <v>280</v>
      </c>
      <c r="H103" s="212">
        <f t="shared" si="47"/>
        <v>72</v>
      </c>
      <c r="I103" s="227">
        <f>SUM(E103:H103)</f>
        <v>1037</v>
      </c>
      <c r="J103" s="105">
        <f>E103/$I$103</f>
        <v>0.14561234329797493</v>
      </c>
      <c r="K103" s="106">
        <f>F103/$I$103</f>
        <v>0.51494696239151394</v>
      </c>
      <c r="L103" s="107">
        <f>G103/$I$103</f>
        <v>0.27000964320154291</v>
      </c>
      <c r="M103" s="108">
        <f>H103/$I$103</f>
        <v>6.9431051108968175E-2</v>
      </c>
      <c r="N103" s="98"/>
      <c r="O103" s="63"/>
    </row>
    <row r="104" spans="2:16" s="10" customFormat="1" ht="13.5" customHeight="1" x14ac:dyDescent="0.15">
      <c r="B104" s="96" t="s">
        <v>10</v>
      </c>
      <c r="C104" s="26"/>
      <c r="D104" s="74" t="s">
        <v>89</v>
      </c>
      <c r="E104" s="214">
        <f t="shared" si="47"/>
        <v>102</v>
      </c>
      <c r="F104" s="214">
        <f t="shared" si="47"/>
        <v>522</v>
      </c>
      <c r="G104" s="214">
        <f t="shared" si="47"/>
        <v>259</v>
      </c>
      <c r="H104" s="214">
        <f t="shared" si="47"/>
        <v>53</v>
      </c>
      <c r="I104" s="231">
        <f>SUM(E104:H104)</f>
        <v>936</v>
      </c>
      <c r="J104" s="109">
        <f>E104/$I$104</f>
        <v>0.10897435897435898</v>
      </c>
      <c r="K104" s="110">
        <f>F104/$I$104</f>
        <v>0.55769230769230771</v>
      </c>
      <c r="L104" s="111">
        <f>G104/$I$104</f>
        <v>0.27670940170940173</v>
      </c>
      <c r="M104" s="112">
        <f>H104/$I$104</f>
        <v>5.6623931623931624E-2</v>
      </c>
      <c r="N104" s="98"/>
      <c r="O104" s="63"/>
    </row>
    <row r="105" spans="2:16" s="10" customFormat="1" ht="13.5" customHeight="1" x14ac:dyDescent="0.15">
      <c r="B105" s="84"/>
      <c r="C105" s="97"/>
      <c r="D105" s="59" t="s">
        <v>23</v>
      </c>
      <c r="E105" s="224"/>
      <c r="F105" s="224"/>
      <c r="G105" s="224"/>
      <c r="H105" s="224"/>
      <c r="I105" s="233">
        <f>I81+I91+I101</f>
        <v>1</v>
      </c>
      <c r="J105" s="113"/>
      <c r="K105" s="114"/>
      <c r="L105" s="115"/>
      <c r="M105" s="116"/>
      <c r="N105" s="98"/>
      <c r="O105" s="63"/>
    </row>
    <row r="106" spans="2:16" s="10" customFormat="1" ht="13.5" customHeight="1" x14ac:dyDescent="0.15">
      <c r="B106" s="26"/>
      <c r="C106" s="26"/>
      <c r="D106" s="26"/>
      <c r="E106" s="57"/>
      <c r="F106" s="57"/>
      <c r="G106" s="57"/>
      <c r="H106" s="57"/>
      <c r="I106" s="57"/>
      <c r="J106" s="133"/>
      <c r="K106" s="133"/>
      <c r="L106" s="133"/>
      <c r="M106" s="133"/>
      <c r="N106" s="57"/>
      <c r="O106" s="63"/>
    </row>
    <row r="107" spans="2:16" s="10" customFormat="1" ht="13.5" customHeight="1" x14ac:dyDescent="0.15">
      <c r="B107" s="134" t="s">
        <v>28</v>
      </c>
      <c r="C107" s="134"/>
      <c r="D107" s="26"/>
      <c r="E107" s="57"/>
      <c r="F107" s="57"/>
      <c r="G107" s="57"/>
      <c r="H107" s="57"/>
      <c r="I107" s="57"/>
      <c r="J107" s="57"/>
      <c r="K107" s="57"/>
      <c r="L107" s="57"/>
      <c r="M107" s="57"/>
      <c r="N107" s="63"/>
      <c r="O107" s="63"/>
    </row>
    <row r="108" spans="2:16" s="10" customFormat="1" ht="19.2" x14ac:dyDescent="0.15">
      <c r="B108" s="11" t="s">
        <v>9</v>
      </c>
      <c r="C108" s="11" t="s">
        <v>19</v>
      </c>
      <c r="D108" s="405" t="s">
        <v>20</v>
      </c>
      <c r="E108" s="405" t="s">
        <v>29</v>
      </c>
      <c r="F108" s="405" t="s">
        <v>30</v>
      </c>
      <c r="G108" s="409" t="s">
        <v>10</v>
      </c>
      <c r="H108" s="410" t="s">
        <v>29</v>
      </c>
      <c r="I108" s="408" t="s">
        <v>30</v>
      </c>
      <c r="J108" s="314"/>
      <c r="K108" s="26"/>
      <c r="L108" s="26"/>
      <c r="M108" s="26"/>
      <c r="N108" s="26"/>
      <c r="O108" s="26"/>
      <c r="P108" s="26"/>
    </row>
    <row r="109" spans="2:16" s="10" customFormat="1" ht="13.5" customHeight="1" x14ac:dyDescent="0.15">
      <c r="B109" s="68"/>
      <c r="C109" s="69"/>
      <c r="D109" s="70" t="s">
        <v>10</v>
      </c>
      <c r="E109" s="210">
        <f>E110+E111</f>
        <v>198</v>
      </c>
      <c r="F109" s="210">
        <f>F110+F111</f>
        <v>673</v>
      </c>
      <c r="G109" s="211">
        <f>SUM(E109:F109)</f>
        <v>871</v>
      </c>
      <c r="H109" s="136">
        <f>E109/$G$109</f>
        <v>0.22732491389207807</v>
      </c>
      <c r="I109" s="103">
        <f>F109/$G$109</f>
        <v>0.7726750861079219</v>
      </c>
      <c r="J109" s="98"/>
      <c r="K109" s="26"/>
      <c r="L109" s="57"/>
      <c r="M109" s="57"/>
      <c r="N109" s="57"/>
      <c r="O109" s="133"/>
      <c r="P109" s="29"/>
    </row>
    <row r="110" spans="2:16" s="10" customFormat="1" ht="13.5" customHeight="1" x14ac:dyDescent="0.15">
      <c r="B110" s="55"/>
      <c r="C110" s="72"/>
      <c r="D110" s="58" t="s">
        <v>86</v>
      </c>
      <c r="E110" s="212">
        <f>E114+E117</f>
        <v>112</v>
      </c>
      <c r="F110" s="212">
        <f>F114+F117</f>
        <v>338</v>
      </c>
      <c r="G110" s="213">
        <f>SUM(E110:F110)</f>
        <v>450</v>
      </c>
      <c r="H110" s="137">
        <f>E110/$G$110</f>
        <v>0.24888888888888888</v>
      </c>
      <c r="I110" s="107">
        <f>F110/$G$110</f>
        <v>0.75111111111111106</v>
      </c>
      <c r="J110" s="98"/>
      <c r="K110" s="26"/>
      <c r="L110" s="57"/>
      <c r="M110" s="57"/>
      <c r="N110" s="57"/>
      <c r="O110" s="133"/>
      <c r="P110" s="29"/>
    </row>
    <row r="111" spans="2:16" s="10" customFormat="1" ht="13.5" customHeight="1" x14ac:dyDescent="0.15">
      <c r="B111" s="55"/>
      <c r="C111" s="72" t="s">
        <v>10</v>
      </c>
      <c r="D111" s="74" t="s">
        <v>89</v>
      </c>
      <c r="E111" s="214">
        <f>E115+E118</f>
        <v>86</v>
      </c>
      <c r="F111" s="214">
        <f>F115+F118</f>
        <v>335</v>
      </c>
      <c r="G111" s="215">
        <f>SUM(E111:F111)</f>
        <v>421</v>
      </c>
      <c r="H111" s="138">
        <f>E111/$G$111</f>
        <v>0.20427553444180521</v>
      </c>
      <c r="I111" s="111">
        <f>F111/$G$111</f>
        <v>0.79572446555819476</v>
      </c>
      <c r="J111" s="98"/>
      <c r="K111" s="26"/>
      <c r="L111" s="57"/>
      <c r="M111" s="57"/>
      <c r="N111" s="57"/>
      <c r="O111" s="133"/>
      <c r="P111" s="29"/>
    </row>
    <row r="112" spans="2:16" s="10" customFormat="1" ht="13.5" customHeight="1" x14ac:dyDescent="0.15">
      <c r="B112" s="55"/>
      <c r="C112" s="72"/>
      <c r="D112" s="59" t="s">
        <v>23</v>
      </c>
      <c r="E112" s="356"/>
      <c r="F112" s="356"/>
      <c r="G112" s="216">
        <f>$F$5-G109</f>
        <v>3</v>
      </c>
      <c r="H112" s="357"/>
      <c r="I112" s="358"/>
      <c r="J112" s="98"/>
      <c r="K112" s="26"/>
      <c r="L112" s="57"/>
      <c r="M112" s="57"/>
      <c r="N112" s="57"/>
      <c r="O112" s="133"/>
      <c r="P112" s="29"/>
    </row>
    <row r="113" spans="2:16" s="10" customFormat="1" ht="13.5" customHeight="1" x14ac:dyDescent="0.15">
      <c r="B113" s="55"/>
      <c r="C113" s="68" t="s">
        <v>24</v>
      </c>
      <c r="D113" s="70" t="s">
        <v>10</v>
      </c>
      <c r="E113" s="210">
        <f>E114+E115</f>
        <v>91</v>
      </c>
      <c r="F113" s="210">
        <f>F114+F115</f>
        <v>317</v>
      </c>
      <c r="G113" s="211">
        <f t="shared" ref="G113:G121" si="48">SUM(E113:F113)</f>
        <v>408</v>
      </c>
      <c r="H113" s="136">
        <f>E113/$G$113</f>
        <v>0.22303921568627452</v>
      </c>
      <c r="I113" s="103">
        <f>F113/$G$113</f>
        <v>0.77696078431372551</v>
      </c>
      <c r="J113" s="98"/>
      <c r="K113" s="26"/>
      <c r="L113" s="57"/>
      <c r="M113" s="57"/>
      <c r="N113" s="57"/>
      <c r="O113" s="133"/>
      <c r="P113" s="29"/>
    </row>
    <row r="114" spans="2:16" s="10" customFormat="1" ht="13.5" customHeight="1" x14ac:dyDescent="0.15">
      <c r="B114" s="55" t="s">
        <v>12</v>
      </c>
      <c r="C114" s="55" t="s">
        <v>13</v>
      </c>
      <c r="D114" s="58" t="s">
        <v>86</v>
      </c>
      <c r="E114" s="322">
        <v>56</v>
      </c>
      <c r="F114" s="322">
        <v>161</v>
      </c>
      <c r="G114" s="213">
        <f t="shared" si="48"/>
        <v>217</v>
      </c>
      <c r="H114" s="137">
        <f>E114/$G$114</f>
        <v>0.25806451612903225</v>
      </c>
      <c r="I114" s="107">
        <f>F114/$G$114</f>
        <v>0.74193548387096775</v>
      </c>
      <c r="J114" s="98"/>
      <c r="K114" s="26"/>
      <c r="L114" s="57"/>
      <c r="M114" s="57"/>
      <c r="N114" s="57"/>
      <c r="O114" s="133"/>
      <c r="P114" s="29"/>
    </row>
    <row r="115" spans="2:16" s="10" customFormat="1" ht="13.5" customHeight="1" x14ac:dyDescent="0.15">
      <c r="B115" s="55"/>
      <c r="C115" s="55"/>
      <c r="D115" s="60" t="s">
        <v>89</v>
      </c>
      <c r="E115" s="324">
        <v>35</v>
      </c>
      <c r="F115" s="324">
        <v>156</v>
      </c>
      <c r="G115" s="217">
        <f t="shared" si="48"/>
        <v>191</v>
      </c>
      <c r="H115" s="140">
        <f>E115/$G$115</f>
        <v>0.18324607329842932</v>
      </c>
      <c r="I115" s="119">
        <f>F115/$G$115</f>
        <v>0.81675392670157065</v>
      </c>
      <c r="J115" s="98"/>
      <c r="K115" s="26"/>
      <c r="L115" s="57"/>
      <c r="M115" s="57"/>
      <c r="N115" s="57"/>
      <c r="O115" s="133"/>
      <c r="P115" s="29"/>
    </row>
    <row r="116" spans="2:16" s="10" customFormat="1" ht="13.5" customHeight="1" x14ac:dyDescent="0.15">
      <c r="B116" s="55"/>
      <c r="C116" s="68"/>
      <c r="D116" s="70" t="s">
        <v>10</v>
      </c>
      <c r="E116" s="210">
        <f>E117+E118</f>
        <v>107</v>
      </c>
      <c r="F116" s="210">
        <f>F117+F118</f>
        <v>356</v>
      </c>
      <c r="G116" s="211">
        <f t="shared" si="48"/>
        <v>463</v>
      </c>
      <c r="H116" s="136">
        <f>E116/$G$116</f>
        <v>0.23110151187904968</v>
      </c>
      <c r="I116" s="103">
        <f>F116/$G$116</f>
        <v>0.7688984881209503</v>
      </c>
      <c r="J116" s="98"/>
      <c r="K116" s="26"/>
      <c r="L116" s="57"/>
      <c r="M116" s="57"/>
      <c r="N116" s="57"/>
      <c r="O116" s="133"/>
      <c r="P116" s="29"/>
    </row>
    <row r="117" spans="2:16" s="10" customFormat="1" ht="13.5" customHeight="1" x14ac:dyDescent="0.15">
      <c r="B117" s="55"/>
      <c r="C117" s="55" t="s">
        <v>14</v>
      </c>
      <c r="D117" s="82" t="s">
        <v>86</v>
      </c>
      <c r="E117" s="322">
        <v>56</v>
      </c>
      <c r="F117" s="322">
        <v>177</v>
      </c>
      <c r="G117" s="218">
        <f t="shared" si="48"/>
        <v>233</v>
      </c>
      <c r="H117" s="141">
        <f>E117/$G$117</f>
        <v>0.24034334763948498</v>
      </c>
      <c r="I117" s="123">
        <f>F117/$G$117</f>
        <v>0.75965665236051505</v>
      </c>
      <c r="J117" s="98"/>
      <c r="K117" s="26"/>
      <c r="L117" s="57"/>
      <c r="M117" s="57"/>
      <c r="N117" s="57"/>
      <c r="O117" s="133"/>
      <c r="P117" s="29"/>
    </row>
    <row r="118" spans="2:16" s="10" customFormat="1" ht="13.5" customHeight="1" x14ac:dyDescent="0.15">
      <c r="B118" s="84"/>
      <c r="C118" s="59"/>
      <c r="D118" s="59" t="s">
        <v>89</v>
      </c>
      <c r="E118" s="324">
        <v>51</v>
      </c>
      <c r="F118" s="324">
        <v>179</v>
      </c>
      <c r="G118" s="216">
        <f t="shared" si="48"/>
        <v>230</v>
      </c>
      <c r="H118" s="142">
        <f>E118/$G$118</f>
        <v>0.22173913043478261</v>
      </c>
      <c r="I118" s="127">
        <f>F118/$G$118</f>
        <v>0.77826086956521734</v>
      </c>
      <c r="J118" s="98"/>
      <c r="K118" s="26"/>
      <c r="L118" s="57"/>
      <c r="M118" s="57"/>
      <c r="N118" s="57"/>
      <c r="O118" s="133"/>
      <c r="P118" s="29"/>
    </row>
    <row r="119" spans="2:16" s="10" customFormat="1" ht="13.5" customHeight="1" x14ac:dyDescent="0.15">
      <c r="B119" s="68"/>
      <c r="C119" s="69"/>
      <c r="D119" s="70" t="s">
        <v>10</v>
      </c>
      <c r="E119" s="210">
        <f>E120+E121</f>
        <v>81</v>
      </c>
      <c r="F119" s="210">
        <f>F120+F121</f>
        <v>386</v>
      </c>
      <c r="G119" s="211">
        <f t="shared" si="48"/>
        <v>467</v>
      </c>
      <c r="H119" s="136">
        <f>E119/$G$119</f>
        <v>0.17344753747323341</v>
      </c>
      <c r="I119" s="103">
        <f>F119/$G$119</f>
        <v>0.82655246252676662</v>
      </c>
      <c r="J119" s="98"/>
      <c r="K119" s="26"/>
      <c r="L119" s="57"/>
      <c r="M119" s="57"/>
      <c r="N119" s="57"/>
      <c r="O119" s="133"/>
      <c r="P119" s="29"/>
    </row>
    <row r="120" spans="2:16" s="10" customFormat="1" ht="13.5" customHeight="1" x14ac:dyDescent="0.15">
      <c r="B120" s="55"/>
      <c r="C120" s="72"/>
      <c r="D120" s="58" t="s">
        <v>86</v>
      </c>
      <c r="E120" s="212">
        <f>E124+E127</f>
        <v>40</v>
      </c>
      <c r="F120" s="212">
        <f>F124+F127</f>
        <v>207</v>
      </c>
      <c r="G120" s="213">
        <f t="shared" si="48"/>
        <v>247</v>
      </c>
      <c r="H120" s="137">
        <f>E120/$G$120</f>
        <v>0.16194331983805668</v>
      </c>
      <c r="I120" s="107">
        <f>F120/$G$120</f>
        <v>0.83805668016194335</v>
      </c>
      <c r="J120" s="98"/>
      <c r="K120" s="26"/>
      <c r="L120" s="57"/>
      <c r="M120" s="57"/>
      <c r="N120" s="57"/>
      <c r="O120" s="133"/>
      <c r="P120" s="29"/>
    </row>
    <row r="121" spans="2:16" s="10" customFormat="1" ht="13.5" customHeight="1" x14ac:dyDescent="0.15">
      <c r="B121" s="55"/>
      <c r="C121" s="72" t="s">
        <v>10</v>
      </c>
      <c r="D121" s="74" t="s">
        <v>89</v>
      </c>
      <c r="E121" s="214">
        <f>E125+E128</f>
        <v>41</v>
      </c>
      <c r="F121" s="214">
        <f>F125+F128</f>
        <v>179</v>
      </c>
      <c r="G121" s="215">
        <f t="shared" si="48"/>
        <v>220</v>
      </c>
      <c r="H121" s="138">
        <f>E121/$G$121</f>
        <v>0.18636363636363637</v>
      </c>
      <c r="I121" s="111">
        <f>F121/$G$121</f>
        <v>0.8136363636363636</v>
      </c>
      <c r="J121" s="98"/>
      <c r="K121" s="26"/>
      <c r="L121" s="57"/>
      <c r="M121" s="57"/>
      <c r="N121" s="57"/>
      <c r="O121" s="133"/>
      <c r="P121" s="29"/>
    </row>
    <row r="122" spans="2:16" s="10" customFormat="1" ht="13.5" customHeight="1" x14ac:dyDescent="0.15">
      <c r="B122" s="55"/>
      <c r="C122" s="72"/>
      <c r="D122" s="59" t="s">
        <v>23</v>
      </c>
      <c r="E122" s="224"/>
      <c r="F122" s="224"/>
      <c r="G122" s="216">
        <f>$F$8-G119</f>
        <v>5</v>
      </c>
      <c r="H122" s="139"/>
      <c r="I122" s="115"/>
      <c r="J122" s="98"/>
      <c r="K122" s="26"/>
      <c r="L122" s="57"/>
      <c r="M122" s="57"/>
      <c r="N122" s="57"/>
      <c r="O122" s="133"/>
      <c r="P122" s="29"/>
    </row>
    <row r="123" spans="2:16" s="10" customFormat="1" ht="13.5" customHeight="1" x14ac:dyDescent="0.15">
      <c r="B123" s="55"/>
      <c r="C123" s="68" t="s">
        <v>24</v>
      </c>
      <c r="D123" s="70" t="s">
        <v>10</v>
      </c>
      <c r="E123" s="210">
        <f>E124+E125</f>
        <v>45</v>
      </c>
      <c r="F123" s="210">
        <f>F124+F125</f>
        <v>193</v>
      </c>
      <c r="G123" s="211">
        <f>SUM(E123:F123)</f>
        <v>238</v>
      </c>
      <c r="H123" s="136">
        <f>E123/$G$123</f>
        <v>0.18907563025210083</v>
      </c>
      <c r="I123" s="103">
        <f>F123/$G$123</f>
        <v>0.81092436974789917</v>
      </c>
      <c r="J123" s="98"/>
      <c r="K123" s="26"/>
      <c r="L123" s="57"/>
      <c r="M123" s="57"/>
      <c r="N123" s="57"/>
      <c r="O123" s="133"/>
      <c r="P123" s="29"/>
    </row>
    <row r="124" spans="2:16" s="10" customFormat="1" ht="13.5" customHeight="1" x14ac:dyDescent="0.15">
      <c r="B124" s="55" t="s">
        <v>15</v>
      </c>
      <c r="C124" s="55" t="s">
        <v>13</v>
      </c>
      <c r="D124" s="58" t="s">
        <v>86</v>
      </c>
      <c r="E124" s="322">
        <v>23</v>
      </c>
      <c r="F124" s="322">
        <v>99</v>
      </c>
      <c r="G124" s="213">
        <f t="shared" ref="G124:G131" si="49">SUM(E124:F124)</f>
        <v>122</v>
      </c>
      <c r="H124" s="137">
        <f>E124/$G$124</f>
        <v>0.18852459016393441</v>
      </c>
      <c r="I124" s="107">
        <f>F124/$G$124</f>
        <v>0.81147540983606559</v>
      </c>
      <c r="J124" s="98"/>
      <c r="K124" s="26"/>
      <c r="L124" s="57"/>
      <c r="M124" s="57"/>
      <c r="N124" s="57"/>
      <c r="O124" s="133"/>
      <c r="P124" s="29"/>
    </row>
    <row r="125" spans="2:16" s="10" customFormat="1" ht="13.5" customHeight="1" x14ac:dyDescent="0.15">
      <c r="B125" s="55"/>
      <c r="C125" s="55"/>
      <c r="D125" s="60" t="s">
        <v>89</v>
      </c>
      <c r="E125" s="324">
        <v>22</v>
      </c>
      <c r="F125" s="324">
        <v>94</v>
      </c>
      <c r="G125" s="217">
        <f t="shared" si="49"/>
        <v>116</v>
      </c>
      <c r="H125" s="140">
        <f>E125/$G$125</f>
        <v>0.18965517241379309</v>
      </c>
      <c r="I125" s="119">
        <f>F125/$G$125</f>
        <v>0.81034482758620685</v>
      </c>
      <c r="J125" s="98"/>
      <c r="K125" s="26"/>
      <c r="L125" s="57"/>
      <c r="M125" s="57"/>
      <c r="N125" s="57"/>
      <c r="O125" s="133"/>
      <c r="P125" s="29"/>
    </row>
    <row r="126" spans="2:16" s="10" customFormat="1" ht="13.5" customHeight="1" x14ac:dyDescent="0.15">
      <c r="B126" s="55"/>
      <c r="C126" s="68"/>
      <c r="D126" s="70" t="s">
        <v>10</v>
      </c>
      <c r="E126" s="210">
        <f>E127+E128</f>
        <v>36</v>
      </c>
      <c r="F126" s="210">
        <f>F127+F128</f>
        <v>193</v>
      </c>
      <c r="G126" s="211">
        <f>SUM(E126:F126)</f>
        <v>229</v>
      </c>
      <c r="H126" s="136">
        <f>E126/$G$126</f>
        <v>0.15720524017467249</v>
      </c>
      <c r="I126" s="103">
        <f>F126/$G$126</f>
        <v>0.84279475982532748</v>
      </c>
      <c r="J126" s="98"/>
      <c r="K126" s="26"/>
      <c r="L126" s="57"/>
      <c r="M126" s="57"/>
      <c r="N126" s="57"/>
      <c r="O126" s="133"/>
      <c r="P126" s="29"/>
    </row>
    <row r="127" spans="2:16" s="10" customFormat="1" ht="13.5" customHeight="1" x14ac:dyDescent="0.15">
      <c r="B127" s="55"/>
      <c r="C127" s="55" t="s">
        <v>16</v>
      </c>
      <c r="D127" s="82" t="s">
        <v>86</v>
      </c>
      <c r="E127" s="322">
        <v>17</v>
      </c>
      <c r="F127" s="322">
        <v>108</v>
      </c>
      <c r="G127" s="218">
        <f t="shared" si="49"/>
        <v>125</v>
      </c>
      <c r="H127" s="141">
        <f>E127/$G$127</f>
        <v>0.13600000000000001</v>
      </c>
      <c r="I127" s="123">
        <f>F127/$G$127</f>
        <v>0.86399999999999999</v>
      </c>
      <c r="J127" s="98"/>
      <c r="K127" s="26"/>
      <c r="L127" s="57"/>
      <c r="M127" s="57"/>
      <c r="N127" s="57"/>
      <c r="O127" s="133"/>
      <c r="P127" s="29"/>
    </row>
    <row r="128" spans="2:16" s="10" customFormat="1" ht="13.5" customHeight="1" x14ac:dyDescent="0.15">
      <c r="B128" s="84"/>
      <c r="C128" s="59"/>
      <c r="D128" s="59" t="s">
        <v>89</v>
      </c>
      <c r="E128" s="324">
        <v>19</v>
      </c>
      <c r="F128" s="324">
        <v>85</v>
      </c>
      <c r="G128" s="216">
        <f t="shared" si="49"/>
        <v>104</v>
      </c>
      <c r="H128" s="142">
        <f>E128/$G$128</f>
        <v>0.18269230769230768</v>
      </c>
      <c r="I128" s="127">
        <f>F128/$G$128</f>
        <v>0.81730769230769229</v>
      </c>
      <c r="J128" s="98"/>
      <c r="K128" s="26"/>
      <c r="L128" s="57"/>
      <c r="M128" s="57"/>
      <c r="N128" s="57"/>
      <c r="O128" s="133"/>
      <c r="P128" s="29"/>
    </row>
    <row r="129" spans="2:16" s="10" customFormat="1" ht="13.5" customHeight="1" x14ac:dyDescent="0.15">
      <c r="B129" s="68"/>
      <c r="C129" s="69"/>
      <c r="D129" s="70" t="s">
        <v>10</v>
      </c>
      <c r="E129" s="210">
        <f>E130+E131</f>
        <v>78</v>
      </c>
      <c r="F129" s="210">
        <f>F130+F131</f>
        <v>548</v>
      </c>
      <c r="G129" s="211">
        <f>SUM(E129:F129)</f>
        <v>626</v>
      </c>
      <c r="H129" s="136">
        <f>E129/$G$129</f>
        <v>0.12460063897763578</v>
      </c>
      <c r="I129" s="103">
        <f>F129/$G$129</f>
        <v>0.87539936102236426</v>
      </c>
      <c r="J129" s="98"/>
      <c r="K129" s="26"/>
      <c r="L129" s="57"/>
      <c r="M129" s="57"/>
      <c r="N129" s="57"/>
      <c r="O129" s="133"/>
      <c r="P129" s="29"/>
    </row>
    <row r="130" spans="2:16" s="10" customFormat="1" ht="13.5" customHeight="1" x14ac:dyDescent="0.15">
      <c r="B130" s="55"/>
      <c r="C130" s="72"/>
      <c r="D130" s="58" t="s">
        <v>86</v>
      </c>
      <c r="E130" s="322">
        <v>35</v>
      </c>
      <c r="F130" s="322">
        <v>300</v>
      </c>
      <c r="G130" s="213">
        <f t="shared" si="49"/>
        <v>335</v>
      </c>
      <c r="H130" s="137">
        <f>E130/$G$130</f>
        <v>0.1044776119402985</v>
      </c>
      <c r="I130" s="107">
        <f>F130/$G$130</f>
        <v>0.89552238805970152</v>
      </c>
      <c r="J130" s="98"/>
      <c r="K130" s="26"/>
      <c r="L130" s="57"/>
      <c r="M130" s="57"/>
      <c r="N130" s="57"/>
      <c r="O130" s="133"/>
      <c r="P130" s="29"/>
    </row>
    <row r="131" spans="2:16" s="10" customFormat="1" ht="13.5" customHeight="1" x14ac:dyDescent="0.15">
      <c r="B131" s="55" t="s">
        <v>25</v>
      </c>
      <c r="C131" s="26" t="s">
        <v>16</v>
      </c>
      <c r="D131" s="74" t="s">
        <v>89</v>
      </c>
      <c r="E131" s="334">
        <v>43</v>
      </c>
      <c r="F131" s="334">
        <v>248</v>
      </c>
      <c r="G131" s="239">
        <f t="shared" si="49"/>
        <v>291</v>
      </c>
      <c r="H131" s="138">
        <f>E131/$G$131</f>
        <v>0.14776632302405499</v>
      </c>
      <c r="I131" s="112">
        <f>F131/$G$131</f>
        <v>0.85223367697594499</v>
      </c>
      <c r="J131" s="98"/>
      <c r="K131" s="63"/>
      <c r="L131" s="63"/>
      <c r="M131" s="63"/>
      <c r="N131" s="63"/>
      <c r="O131" s="63"/>
    </row>
    <row r="132" spans="2:16" s="10" customFormat="1" ht="13.5" customHeight="1" thickBot="1" x14ac:dyDescent="0.2">
      <c r="B132" s="55"/>
      <c r="C132" s="72"/>
      <c r="D132" s="91" t="s">
        <v>23</v>
      </c>
      <c r="E132" s="225"/>
      <c r="F132" s="225"/>
      <c r="G132" s="240">
        <f>$F$11-G129</f>
        <v>2</v>
      </c>
      <c r="H132" s="196"/>
      <c r="I132" s="208"/>
      <c r="J132" s="98"/>
      <c r="K132" s="63"/>
      <c r="L132" s="63"/>
      <c r="M132" s="63"/>
      <c r="N132" s="63"/>
      <c r="O132" s="63"/>
    </row>
    <row r="133" spans="2:16" s="10" customFormat="1" ht="13.5" customHeight="1" thickTop="1" x14ac:dyDescent="0.15">
      <c r="B133" s="92"/>
      <c r="C133" s="93"/>
      <c r="D133" s="62" t="s">
        <v>10</v>
      </c>
      <c r="E133" s="236">
        <f>E134+E135</f>
        <v>357</v>
      </c>
      <c r="F133" s="236">
        <f>F134+F135</f>
        <v>1607</v>
      </c>
      <c r="G133" s="211">
        <f>SUM(E133:F133)</f>
        <v>1964</v>
      </c>
      <c r="H133" s="248">
        <f>E133/$G$133</f>
        <v>0.18177189409368635</v>
      </c>
      <c r="I133" s="249">
        <f>F133/$G$133</f>
        <v>0.81822810590631367</v>
      </c>
      <c r="J133" s="98"/>
      <c r="K133" s="315"/>
      <c r="L133" s="315"/>
      <c r="M133" s="315"/>
      <c r="N133" s="315"/>
      <c r="O133" s="315"/>
    </row>
    <row r="134" spans="2:16" s="10" customFormat="1" ht="13.5" customHeight="1" x14ac:dyDescent="0.15">
      <c r="B134" s="55"/>
      <c r="C134" s="72"/>
      <c r="D134" s="58" t="s">
        <v>86</v>
      </c>
      <c r="E134" s="219">
        <f>E110+E120+E130</f>
        <v>187</v>
      </c>
      <c r="F134" s="219">
        <f>F110+F120+F130</f>
        <v>845</v>
      </c>
      <c r="G134" s="213">
        <f>SUM(E134:F134)</f>
        <v>1032</v>
      </c>
      <c r="H134" s="141">
        <f>E134/$G$134</f>
        <v>0.18120155038759689</v>
      </c>
      <c r="I134" s="124">
        <f>F134/$G$134</f>
        <v>0.81879844961240311</v>
      </c>
      <c r="J134" s="98"/>
      <c r="K134" s="57"/>
      <c r="L134" s="57"/>
      <c r="M134" s="57"/>
      <c r="N134" s="57"/>
      <c r="O134" s="57"/>
    </row>
    <row r="135" spans="2:16" s="10" customFormat="1" ht="13.5" customHeight="1" x14ac:dyDescent="0.15">
      <c r="B135" s="96" t="s">
        <v>10</v>
      </c>
      <c r="C135" s="26"/>
      <c r="D135" s="74" t="s">
        <v>89</v>
      </c>
      <c r="E135" s="214">
        <f>E111+E121+E131</f>
        <v>170</v>
      </c>
      <c r="F135" s="214">
        <f>F111+F121+F131</f>
        <v>762</v>
      </c>
      <c r="G135" s="215">
        <f>SUM(E135:F135)</f>
        <v>932</v>
      </c>
      <c r="H135" s="138">
        <f>E135/$G$135</f>
        <v>0.18240343347639484</v>
      </c>
      <c r="I135" s="112">
        <f>F135/$G$135</f>
        <v>0.81759656652360513</v>
      </c>
      <c r="J135" s="98"/>
      <c r="K135" s="57"/>
      <c r="L135" s="57"/>
      <c r="M135" s="57"/>
      <c r="N135" s="57"/>
      <c r="O135" s="57"/>
    </row>
    <row r="136" spans="2:16" s="10" customFormat="1" ht="13.5" customHeight="1" x14ac:dyDescent="0.15">
      <c r="B136" s="84"/>
      <c r="C136" s="97"/>
      <c r="D136" s="59" t="s">
        <v>23</v>
      </c>
      <c r="E136" s="224"/>
      <c r="F136" s="224"/>
      <c r="G136" s="216">
        <f>G112+G122+G132</f>
        <v>10</v>
      </c>
      <c r="H136" s="146"/>
      <c r="I136" s="148"/>
      <c r="J136" s="98"/>
      <c r="K136" s="57"/>
      <c r="L136" s="57"/>
      <c r="M136" s="57"/>
      <c r="N136" s="57"/>
      <c r="O136" s="57"/>
    </row>
    <row r="137" spans="2:16" s="10" customFormat="1" ht="13.5" customHeight="1" x14ac:dyDescent="0.15">
      <c r="B137" s="17"/>
      <c r="C137" s="17"/>
      <c r="D137" s="17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</row>
    <row r="138" spans="2:16" s="10" customFormat="1" ht="17.25" customHeight="1" x14ac:dyDescent="0.15">
      <c r="B138" s="65" t="s">
        <v>118</v>
      </c>
      <c r="C138" s="65"/>
      <c r="D138" s="17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</row>
    <row r="139" spans="2:16" s="10" customFormat="1" ht="19.2" x14ac:dyDescent="0.15">
      <c r="B139" s="30" t="s">
        <v>9</v>
      </c>
      <c r="C139" s="11" t="s">
        <v>19</v>
      </c>
      <c r="D139" s="405" t="s">
        <v>20</v>
      </c>
      <c r="E139" s="413" t="s">
        <v>31</v>
      </c>
      <c r="F139" s="413" t="s">
        <v>32</v>
      </c>
      <c r="G139" s="413" t="s">
        <v>33</v>
      </c>
      <c r="H139" s="413" t="s">
        <v>34</v>
      </c>
      <c r="I139" s="413" t="s">
        <v>35</v>
      </c>
      <c r="J139" s="414" t="s">
        <v>36</v>
      </c>
      <c r="K139" s="415" t="s">
        <v>37</v>
      </c>
      <c r="L139" s="415" t="s">
        <v>38</v>
      </c>
      <c r="M139" s="415" t="s">
        <v>39</v>
      </c>
      <c r="N139" s="63"/>
      <c r="O139" s="63"/>
    </row>
    <row r="140" spans="2:16" s="343" customFormat="1" ht="9.9" customHeight="1" x14ac:dyDescent="0.15">
      <c r="B140" s="338"/>
      <c r="C140" s="339"/>
      <c r="D140" s="340" t="s">
        <v>10</v>
      </c>
      <c r="E140" s="387">
        <f t="shared" ref="E140:M140" si="50">E141+E142</f>
        <v>2</v>
      </c>
      <c r="F140" s="387">
        <f t="shared" si="50"/>
        <v>26</v>
      </c>
      <c r="G140" s="387">
        <f t="shared" si="50"/>
        <v>88</v>
      </c>
      <c r="H140" s="387">
        <f t="shared" si="50"/>
        <v>23</v>
      </c>
      <c r="I140" s="387">
        <f t="shared" si="50"/>
        <v>6</v>
      </c>
      <c r="J140" s="388">
        <f t="shared" si="50"/>
        <v>49</v>
      </c>
      <c r="K140" s="388">
        <f t="shared" si="50"/>
        <v>30</v>
      </c>
      <c r="L140" s="388">
        <f t="shared" si="50"/>
        <v>41</v>
      </c>
      <c r="M140" s="388">
        <f t="shared" si="50"/>
        <v>26</v>
      </c>
      <c r="N140" s="342"/>
      <c r="O140" s="342"/>
    </row>
    <row r="141" spans="2:16" s="343" customFormat="1" ht="9.9" customHeight="1" x14ac:dyDescent="0.15">
      <c r="B141" s="345"/>
      <c r="C141" s="346"/>
      <c r="D141" s="347" t="s">
        <v>86</v>
      </c>
      <c r="E141" s="389">
        <f t="shared" ref="E141:M141" si="51">E144+E147</f>
        <v>1</v>
      </c>
      <c r="F141" s="389">
        <f t="shared" si="51"/>
        <v>16</v>
      </c>
      <c r="G141" s="389">
        <f t="shared" si="51"/>
        <v>50</v>
      </c>
      <c r="H141" s="389">
        <f t="shared" si="51"/>
        <v>12</v>
      </c>
      <c r="I141" s="389">
        <f t="shared" si="51"/>
        <v>2</v>
      </c>
      <c r="J141" s="390">
        <f t="shared" si="51"/>
        <v>30</v>
      </c>
      <c r="K141" s="390">
        <f t="shared" si="51"/>
        <v>21</v>
      </c>
      <c r="L141" s="390">
        <f t="shared" si="51"/>
        <v>22</v>
      </c>
      <c r="M141" s="390">
        <f t="shared" si="51"/>
        <v>10</v>
      </c>
      <c r="N141" s="342"/>
      <c r="O141" s="342"/>
    </row>
    <row r="142" spans="2:16" s="343" customFormat="1" ht="9.9" customHeight="1" x14ac:dyDescent="0.15">
      <c r="B142" s="345"/>
      <c r="C142" s="346" t="s">
        <v>10</v>
      </c>
      <c r="D142" s="348" t="s">
        <v>89</v>
      </c>
      <c r="E142" s="391">
        <f t="shared" ref="E142:M142" si="52">E145+E148</f>
        <v>1</v>
      </c>
      <c r="F142" s="391">
        <f t="shared" si="52"/>
        <v>10</v>
      </c>
      <c r="G142" s="391">
        <f t="shared" si="52"/>
        <v>38</v>
      </c>
      <c r="H142" s="391">
        <f t="shared" si="52"/>
        <v>11</v>
      </c>
      <c r="I142" s="391">
        <f t="shared" si="52"/>
        <v>4</v>
      </c>
      <c r="J142" s="392">
        <f t="shared" si="52"/>
        <v>19</v>
      </c>
      <c r="K142" s="392">
        <f t="shared" si="52"/>
        <v>9</v>
      </c>
      <c r="L142" s="392">
        <f t="shared" si="52"/>
        <v>19</v>
      </c>
      <c r="M142" s="392">
        <f t="shared" si="52"/>
        <v>16</v>
      </c>
      <c r="N142" s="342"/>
      <c r="O142" s="342"/>
    </row>
    <row r="143" spans="2:16" s="343" customFormat="1" ht="9.9" customHeight="1" x14ac:dyDescent="0.15">
      <c r="B143" s="345"/>
      <c r="C143" s="338" t="s">
        <v>24</v>
      </c>
      <c r="D143" s="340" t="s">
        <v>10</v>
      </c>
      <c r="E143" s="387">
        <f t="shared" ref="E143:M143" si="53">E144+E145</f>
        <v>0</v>
      </c>
      <c r="F143" s="387">
        <f t="shared" si="53"/>
        <v>15</v>
      </c>
      <c r="G143" s="387">
        <f t="shared" si="53"/>
        <v>39</v>
      </c>
      <c r="H143" s="387">
        <f t="shared" si="53"/>
        <v>11</v>
      </c>
      <c r="I143" s="387">
        <f t="shared" si="53"/>
        <v>5</v>
      </c>
      <c r="J143" s="388">
        <f t="shared" si="53"/>
        <v>20</v>
      </c>
      <c r="K143" s="388">
        <f t="shared" si="53"/>
        <v>18</v>
      </c>
      <c r="L143" s="388">
        <f t="shared" si="53"/>
        <v>21</v>
      </c>
      <c r="M143" s="388">
        <f t="shared" si="53"/>
        <v>16</v>
      </c>
      <c r="N143" s="342"/>
      <c r="O143" s="342"/>
    </row>
    <row r="144" spans="2:16" s="343" customFormat="1" ht="9.9" customHeight="1" x14ac:dyDescent="0.15">
      <c r="B144" s="345" t="s">
        <v>12</v>
      </c>
      <c r="C144" s="345" t="s">
        <v>13</v>
      </c>
      <c r="D144" s="347" t="s">
        <v>86</v>
      </c>
      <c r="E144" s="402">
        <v>0</v>
      </c>
      <c r="F144" s="402">
        <v>8</v>
      </c>
      <c r="G144" s="402">
        <v>23</v>
      </c>
      <c r="H144" s="402">
        <v>6</v>
      </c>
      <c r="I144" s="402">
        <v>2</v>
      </c>
      <c r="J144" s="402">
        <v>13</v>
      </c>
      <c r="K144" s="402">
        <v>12</v>
      </c>
      <c r="L144" s="402">
        <v>12</v>
      </c>
      <c r="M144" s="402">
        <v>7</v>
      </c>
      <c r="N144" s="342"/>
      <c r="O144" s="342"/>
    </row>
    <row r="145" spans="2:15" s="343" customFormat="1" ht="9.9" customHeight="1" x14ac:dyDescent="0.15">
      <c r="B145" s="345"/>
      <c r="C145" s="345"/>
      <c r="D145" s="349" t="s">
        <v>89</v>
      </c>
      <c r="E145" s="403">
        <v>0</v>
      </c>
      <c r="F145" s="403">
        <v>7</v>
      </c>
      <c r="G145" s="403">
        <v>16</v>
      </c>
      <c r="H145" s="403">
        <v>5</v>
      </c>
      <c r="I145" s="403">
        <v>3</v>
      </c>
      <c r="J145" s="403">
        <v>7</v>
      </c>
      <c r="K145" s="403">
        <v>6</v>
      </c>
      <c r="L145" s="403">
        <v>9</v>
      </c>
      <c r="M145" s="403">
        <v>9</v>
      </c>
      <c r="N145" s="342"/>
      <c r="O145" s="342"/>
    </row>
    <row r="146" spans="2:15" s="343" customFormat="1" ht="9.9" customHeight="1" x14ac:dyDescent="0.15">
      <c r="B146" s="345"/>
      <c r="C146" s="338"/>
      <c r="D146" s="340" t="s">
        <v>10</v>
      </c>
      <c r="E146" s="387">
        <f t="shared" ref="E146:M146" si="54">E147+E148</f>
        <v>2</v>
      </c>
      <c r="F146" s="387">
        <f t="shared" si="54"/>
        <v>11</v>
      </c>
      <c r="G146" s="387">
        <f t="shared" si="54"/>
        <v>49</v>
      </c>
      <c r="H146" s="387">
        <f t="shared" si="54"/>
        <v>12</v>
      </c>
      <c r="I146" s="387">
        <f t="shared" si="54"/>
        <v>1</v>
      </c>
      <c r="J146" s="388">
        <f>J147+J148</f>
        <v>29</v>
      </c>
      <c r="K146" s="388">
        <f t="shared" si="54"/>
        <v>12</v>
      </c>
      <c r="L146" s="388">
        <f t="shared" si="54"/>
        <v>20</v>
      </c>
      <c r="M146" s="388">
        <f t="shared" si="54"/>
        <v>10</v>
      </c>
      <c r="N146" s="342"/>
      <c r="O146" s="342"/>
    </row>
    <row r="147" spans="2:15" s="343" customFormat="1" ht="9.9" customHeight="1" x14ac:dyDescent="0.15">
      <c r="B147" s="345"/>
      <c r="C147" s="345" t="s">
        <v>14</v>
      </c>
      <c r="D147" s="350" t="s">
        <v>86</v>
      </c>
      <c r="E147" s="402">
        <v>1</v>
      </c>
      <c r="F147" s="402">
        <v>8</v>
      </c>
      <c r="G147" s="402">
        <v>27</v>
      </c>
      <c r="H147" s="402">
        <v>6</v>
      </c>
      <c r="I147" s="402">
        <v>0</v>
      </c>
      <c r="J147" s="402">
        <v>17</v>
      </c>
      <c r="K147" s="402">
        <v>9</v>
      </c>
      <c r="L147" s="402">
        <v>10</v>
      </c>
      <c r="M147" s="402">
        <v>3</v>
      </c>
      <c r="N147" s="342"/>
      <c r="O147" s="342"/>
    </row>
    <row r="148" spans="2:15" s="343" customFormat="1" ht="9.9" customHeight="1" x14ac:dyDescent="0.15">
      <c r="B148" s="351"/>
      <c r="C148" s="352"/>
      <c r="D148" s="352" t="s">
        <v>89</v>
      </c>
      <c r="E148" s="403">
        <v>1</v>
      </c>
      <c r="F148" s="403">
        <v>3</v>
      </c>
      <c r="G148" s="403">
        <v>22</v>
      </c>
      <c r="H148" s="403">
        <v>6</v>
      </c>
      <c r="I148" s="403">
        <v>1</v>
      </c>
      <c r="J148" s="403">
        <v>12</v>
      </c>
      <c r="K148" s="403">
        <v>3</v>
      </c>
      <c r="L148" s="403">
        <v>10</v>
      </c>
      <c r="M148" s="403">
        <v>7</v>
      </c>
      <c r="N148" s="342"/>
      <c r="O148" s="342"/>
    </row>
    <row r="149" spans="2:15" s="343" customFormat="1" ht="9.9" customHeight="1" x14ac:dyDescent="0.15">
      <c r="B149" s="338"/>
      <c r="C149" s="339"/>
      <c r="D149" s="340" t="s">
        <v>10</v>
      </c>
      <c r="E149" s="387">
        <f t="shared" ref="E149:M149" si="55">E150+E151</f>
        <v>4</v>
      </c>
      <c r="F149" s="387">
        <f t="shared" si="55"/>
        <v>17</v>
      </c>
      <c r="G149" s="387">
        <f t="shared" si="55"/>
        <v>16</v>
      </c>
      <c r="H149" s="387">
        <f t="shared" si="55"/>
        <v>20</v>
      </c>
      <c r="I149" s="387">
        <f t="shared" si="55"/>
        <v>3</v>
      </c>
      <c r="J149" s="388">
        <f t="shared" si="55"/>
        <v>27</v>
      </c>
      <c r="K149" s="388">
        <f t="shared" si="55"/>
        <v>6</v>
      </c>
      <c r="L149" s="388">
        <f t="shared" si="55"/>
        <v>13</v>
      </c>
      <c r="M149" s="388">
        <f t="shared" si="55"/>
        <v>17</v>
      </c>
      <c r="N149" s="342"/>
      <c r="O149" s="342"/>
    </row>
    <row r="150" spans="2:15" s="343" customFormat="1" ht="9.9" customHeight="1" x14ac:dyDescent="0.15">
      <c r="B150" s="345"/>
      <c r="C150" s="346"/>
      <c r="D150" s="347" t="s">
        <v>86</v>
      </c>
      <c r="E150" s="389">
        <f t="shared" ref="E150:M150" si="56">E153+E156</f>
        <v>1</v>
      </c>
      <c r="F150" s="389">
        <f t="shared" si="56"/>
        <v>11</v>
      </c>
      <c r="G150" s="389">
        <f t="shared" si="56"/>
        <v>12</v>
      </c>
      <c r="H150" s="389">
        <f t="shared" si="56"/>
        <v>12</v>
      </c>
      <c r="I150" s="389">
        <f t="shared" si="56"/>
        <v>1</v>
      </c>
      <c r="J150" s="390">
        <f t="shared" si="56"/>
        <v>13</v>
      </c>
      <c r="K150" s="390">
        <f t="shared" si="56"/>
        <v>2</v>
      </c>
      <c r="L150" s="390">
        <f t="shared" si="56"/>
        <v>4</v>
      </c>
      <c r="M150" s="390">
        <f t="shared" si="56"/>
        <v>3</v>
      </c>
      <c r="N150" s="342"/>
      <c r="O150" s="342"/>
    </row>
    <row r="151" spans="2:15" s="343" customFormat="1" ht="9.9" customHeight="1" x14ac:dyDescent="0.15">
      <c r="B151" s="345"/>
      <c r="C151" s="346" t="s">
        <v>10</v>
      </c>
      <c r="D151" s="348" t="s">
        <v>89</v>
      </c>
      <c r="E151" s="391">
        <f t="shared" ref="E151:M151" si="57">E154+E157</f>
        <v>3</v>
      </c>
      <c r="F151" s="391">
        <f t="shared" si="57"/>
        <v>6</v>
      </c>
      <c r="G151" s="391">
        <f t="shared" si="57"/>
        <v>4</v>
      </c>
      <c r="H151" s="391">
        <f t="shared" si="57"/>
        <v>8</v>
      </c>
      <c r="I151" s="391">
        <f t="shared" si="57"/>
        <v>2</v>
      </c>
      <c r="J151" s="392">
        <f t="shared" si="57"/>
        <v>14</v>
      </c>
      <c r="K151" s="392">
        <f t="shared" si="57"/>
        <v>4</v>
      </c>
      <c r="L151" s="392">
        <f t="shared" si="57"/>
        <v>9</v>
      </c>
      <c r="M151" s="392">
        <f t="shared" si="57"/>
        <v>14</v>
      </c>
      <c r="N151" s="342"/>
      <c r="O151" s="342"/>
    </row>
    <row r="152" spans="2:15" s="343" customFormat="1" ht="9.9" customHeight="1" x14ac:dyDescent="0.15">
      <c r="B152" s="345"/>
      <c r="C152" s="338" t="s">
        <v>24</v>
      </c>
      <c r="D152" s="340" t="s">
        <v>10</v>
      </c>
      <c r="E152" s="387">
        <f t="shared" ref="E152:M152" si="58">E153+E154</f>
        <v>3</v>
      </c>
      <c r="F152" s="387">
        <f t="shared" si="58"/>
        <v>10</v>
      </c>
      <c r="G152" s="387">
        <f t="shared" si="58"/>
        <v>6</v>
      </c>
      <c r="H152" s="387">
        <f t="shared" si="58"/>
        <v>9</v>
      </c>
      <c r="I152" s="387">
        <f t="shared" si="58"/>
        <v>3</v>
      </c>
      <c r="J152" s="388">
        <f t="shared" si="58"/>
        <v>17</v>
      </c>
      <c r="K152" s="388">
        <f t="shared" si="58"/>
        <v>2</v>
      </c>
      <c r="L152" s="388">
        <f t="shared" si="58"/>
        <v>6</v>
      </c>
      <c r="M152" s="388">
        <f t="shared" si="58"/>
        <v>10</v>
      </c>
      <c r="N152" s="342"/>
      <c r="O152" s="342"/>
    </row>
    <row r="153" spans="2:15" s="343" customFormat="1" ht="9.9" customHeight="1" x14ac:dyDescent="0.15">
      <c r="B153" s="345" t="s">
        <v>15</v>
      </c>
      <c r="C153" s="345" t="s">
        <v>13</v>
      </c>
      <c r="D153" s="347" t="s">
        <v>86</v>
      </c>
      <c r="E153" s="402">
        <v>1</v>
      </c>
      <c r="F153" s="402">
        <v>7</v>
      </c>
      <c r="G153" s="402">
        <v>3</v>
      </c>
      <c r="H153" s="402">
        <v>5</v>
      </c>
      <c r="I153" s="402">
        <v>1</v>
      </c>
      <c r="J153" s="402">
        <v>9</v>
      </c>
      <c r="K153" s="402">
        <v>0</v>
      </c>
      <c r="L153" s="402">
        <v>2</v>
      </c>
      <c r="M153" s="402">
        <v>2</v>
      </c>
      <c r="N153" s="342"/>
      <c r="O153" s="342"/>
    </row>
    <row r="154" spans="2:15" s="343" customFormat="1" ht="9.9" customHeight="1" x14ac:dyDescent="0.15">
      <c r="B154" s="345"/>
      <c r="C154" s="345"/>
      <c r="D154" s="349" t="s">
        <v>89</v>
      </c>
      <c r="E154" s="403">
        <v>2</v>
      </c>
      <c r="F154" s="403">
        <v>3</v>
      </c>
      <c r="G154" s="403">
        <v>3</v>
      </c>
      <c r="H154" s="403">
        <v>4</v>
      </c>
      <c r="I154" s="403">
        <v>2</v>
      </c>
      <c r="J154" s="403">
        <v>8</v>
      </c>
      <c r="K154" s="403">
        <v>2</v>
      </c>
      <c r="L154" s="403">
        <v>4</v>
      </c>
      <c r="M154" s="403">
        <v>8</v>
      </c>
      <c r="N154" s="342"/>
      <c r="O154" s="342"/>
    </row>
    <row r="155" spans="2:15" s="343" customFormat="1" ht="9.9" customHeight="1" x14ac:dyDescent="0.15">
      <c r="B155" s="345"/>
      <c r="C155" s="338"/>
      <c r="D155" s="340" t="s">
        <v>10</v>
      </c>
      <c r="E155" s="387">
        <f t="shared" ref="E155:M155" si="59">E156+E157</f>
        <v>1</v>
      </c>
      <c r="F155" s="387">
        <f t="shared" si="59"/>
        <v>7</v>
      </c>
      <c r="G155" s="387">
        <f t="shared" si="59"/>
        <v>10</v>
      </c>
      <c r="H155" s="387">
        <f t="shared" si="59"/>
        <v>11</v>
      </c>
      <c r="I155" s="387">
        <f t="shared" si="59"/>
        <v>0</v>
      </c>
      <c r="J155" s="388">
        <f t="shared" si="59"/>
        <v>10</v>
      </c>
      <c r="K155" s="388">
        <f t="shared" si="59"/>
        <v>4</v>
      </c>
      <c r="L155" s="388">
        <f t="shared" si="59"/>
        <v>7</v>
      </c>
      <c r="M155" s="388">
        <f t="shared" si="59"/>
        <v>7</v>
      </c>
      <c r="N155" s="342"/>
      <c r="O155" s="342"/>
    </row>
    <row r="156" spans="2:15" s="343" customFormat="1" ht="9.9" customHeight="1" x14ac:dyDescent="0.15">
      <c r="B156" s="345"/>
      <c r="C156" s="345" t="s">
        <v>16</v>
      </c>
      <c r="D156" s="350" t="s">
        <v>86</v>
      </c>
      <c r="E156" s="402">
        <v>0</v>
      </c>
      <c r="F156" s="402">
        <v>4</v>
      </c>
      <c r="G156" s="402">
        <v>9</v>
      </c>
      <c r="H156" s="402">
        <v>7</v>
      </c>
      <c r="I156" s="402">
        <v>0</v>
      </c>
      <c r="J156" s="402">
        <v>4</v>
      </c>
      <c r="K156" s="402">
        <v>2</v>
      </c>
      <c r="L156" s="402">
        <v>2</v>
      </c>
      <c r="M156" s="402">
        <v>1</v>
      </c>
      <c r="N156" s="342"/>
      <c r="O156" s="342"/>
    </row>
    <row r="157" spans="2:15" s="343" customFormat="1" ht="9.9" customHeight="1" x14ac:dyDescent="0.15">
      <c r="B157" s="351"/>
      <c r="C157" s="352"/>
      <c r="D157" s="352" t="s">
        <v>89</v>
      </c>
      <c r="E157" s="403">
        <v>1</v>
      </c>
      <c r="F157" s="403">
        <v>3</v>
      </c>
      <c r="G157" s="403">
        <v>1</v>
      </c>
      <c r="H157" s="403">
        <v>4</v>
      </c>
      <c r="I157" s="403">
        <v>0</v>
      </c>
      <c r="J157" s="403">
        <v>6</v>
      </c>
      <c r="K157" s="403">
        <v>2</v>
      </c>
      <c r="L157" s="403">
        <v>5</v>
      </c>
      <c r="M157" s="403">
        <v>6</v>
      </c>
      <c r="N157" s="342"/>
      <c r="O157" s="342"/>
    </row>
    <row r="158" spans="2:15" s="343" customFormat="1" ht="9.9" customHeight="1" x14ac:dyDescent="0.15">
      <c r="B158" s="338"/>
      <c r="C158" s="339"/>
      <c r="D158" s="340" t="s">
        <v>10</v>
      </c>
      <c r="E158" s="387">
        <f t="shared" ref="E158:M158" si="60">E159+E160</f>
        <v>2</v>
      </c>
      <c r="F158" s="387">
        <f t="shared" si="60"/>
        <v>11</v>
      </c>
      <c r="G158" s="387">
        <f t="shared" si="60"/>
        <v>15</v>
      </c>
      <c r="H158" s="387">
        <f t="shared" si="60"/>
        <v>12</v>
      </c>
      <c r="I158" s="387">
        <f t="shared" si="60"/>
        <v>2</v>
      </c>
      <c r="J158" s="388">
        <f t="shared" si="60"/>
        <v>25</v>
      </c>
      <c r="K158" s="388">
        <f t="shared" si="60"/>
        <v>5</v>
      </c>
      <c r="L158" s="388">
        <f t="shared" si="60"/>
        <v>22</v>
      </c>
      <c r="M158" s="388">
        <f t="shared" si="60"/>
        <v>25</v>
      </c>
      <c r="N158" s="342"/>
      <c r="O158" s="342"/>
    </row>
    <row r="159" spans="2:15" s="343" customFormat="1" ht="9.9" customHeight="1" x14ac:dyDescent="0.15">
      <c r="B159" s="345" t="s">
        <v>25</v>
      </c>
      <c r="C159" s="346" t="s">
        <v>16</v>
      </c>
      <c r="D159" s="347" t="s">
        <v>86</v>
      </c>
      <c r="E159" s="402">
        <v>1</v>
      </c>
      <c r="F159" s="402">
        <v>7</v>
      </c>
      <c r="G159" s="402">
        <v>8</v>
      </c>
      <c r="H159" s="402">
        <v>9</v>
      </c>
      <c r="I159" s="402">
        <v>1</v>
      </c>
      <c r="J159" s="402">
        <v>9</v>
      </c>
      <c r="K159" s="402">
        <v>5</v>
      </c>
      <c r="L159" s="402">
        <v>7</v>
      </c>
      <c r="M159" s="402">
        <v>8</v>
      </c>
      <c r="N159" s="342"/>
      <c r="O159" s="342"/>
    </row>
    <row r="160" spans="2:15" s="343" customFormat="1" ht="9.9" customHeight="1" thickBot="1" x14ac:dyDescent="0.2">
      <c r="B160" s="345"/>
      <c r="C160" s="353"/>
      <c r="D160" s="348" t="s">
        <v>89</v>
      </c>
      <c r="E160" s="404">
        <v>1</v>
      </c>
      <c r="F160" s="404">
        <v>4</v>
      </c>
      <c r="G160" s="404">
        <v>7</v>
      </c>
      <c r="H160" s="404">
        <v>3</v>
      </c>
      <c r="I160" s="404">
        <v>1</v>
      </c>
      <c r="J160" s="404">
        <v>16</v>
      </c>
      <c r="K160" s="404">
        <v>0</v>
      </c>
      <c r="L160" s="404">
        <v>15</v>
      </c>
      <c r="M160" s="404">
        <v>17</v>
      </c>
      <c r="N160" s="342"/>
      <c r="O160" s="342"/>
    </row>
    <row r="161" spans="2:15" s="10" customFormat="1" ht="9.9" customHeight="1" thickTop="1" x14ac:dyDescent="0.15">
      <c r="B161" s="165"/>
      <c r="C161" s="166"/>
      <c r="D161" s="167" t="s">
        <v>10</v>
      </c>
      <c r="E161" s="396">
        <f t="shared" ref="E161:M161" si="61">E162+E163</f>
        <v>8</v>
      </c>
      <c r="F161" s="396">
        <f t="shared" si="61"/>
        <v>54</v>
      </c>
      <c r="G161" s="396">
        <f t="shared" si="61"/>
        <v>119</v>
      </c>
      <c r="H161" s="396">
        <f t="shared" si="61"/>
        <v>55</v>
      </c>
      <c r="I161" s="396">
        <f t="shared" si="61"/>
        <v>11</v>
      </c>
      <c r="J161" s="397">
        <f t="shared" si="61"/>
        <v>101</v>
      </c>
      <c r="K161" s="397">
        <f t="shared" si="61"/>
        <v>41</v>
      </c>
      <c r="L161" s="397">
        <f t="shared" si="61"/>
        <v>76</v>
      </c>
      <c r="M161" s="397">
        <f t="shared" si="61"/>
        <v>68</v>
      </c>
      <c r="N161" s="63"/>
      <c r="O161" s="63"/>
    </row>
    <row r="162" spans="2:15" s="10" customFormat="1" ht="9.9" customHeight="1" x14ac:dyDescent="0.15">
      <c r="B162" s="157"/>
      <c r="C162" s="158"/>
      <c r="D162" s="159" t="s">
        <v>86</v>
      </c>
      <c r="E162" s="398">
        <f t="shared" ref="E162:M162" si="62">E141+E150+E159</f>
        <v>3</v>
      </c>
      <c r="F162" s="398">
        <f t="shared" si="62"/>
        <v>34</v>
      </c>
      <c r="G162" s="398">
        <f t="shared" si="62"/>
        <v>70</v>
      </c>
      <c r="H162" s="398">
        <f t="shared" si="62"/>
        <v>33</v>
      </c>
      <c r="I162" s="398">
        <f t="shared" si="62"/>
        <v>4</v>
      </c>
      <c r="J162" s="399">
        <f t="shared" si="62"/>
        <v>52</v>
      </c>
      <c r="K162" s="399">
        <f t="shared" si="62"/>
        <v>28</v>
      </c>
      <c r="L162" s="399">
        <f t="shared" si="62"/>
        <v>33</v>
      </c>
      <c r="M162" s="399">
        <f t="shared" si="62"/>
        <v>21</v>
      </c>
      <c r="N162" s="63"/>
      <c r="O162" s="63"/>
    </row>
    <row r="163" spans="2:15" s="10" customFormat="1" ht="9.9" customHeight="1" thickBot="1" x14ac:dyDescent="0.2">
      <c r="B163" s="168" t="s">
        <v>10</v>
      </c>
      <c r="C163" s="28"/>
      <c r="D163" s="160" t="s">
        <v>89</v>
      </c>
      <c r="E163" s="400">
        <f t="shared" ref="E163:M163" si="63">E142+E151+E160</f>
        <v>5</v>
      </c>
      <c r="F163" s="400">
        <f t="shared" si="63"/>
        <v>20</v>
      </c>
      <c r="G163" s="400">
        <f t="shared" si="63"/>
        <v>49</v>
      </c>
      <c r="H163" s="400">
        <f t="shared" si="63"/>
        <v>22</v>
      </c>
      <c r="I163" s="400">
        <f t="shared" si="63"/>
        <v>7</v>
      </c>
      <c r="J163" s="401">
        <f t="shared" si="63"/>
        <v>49</v>
      </c>
      <c r="K163" s="401">
        <f t="shared" si="63"/>
        <v>13</v>
      </c>
      <c r="L163" s="401">
        <f t="shared" si="63"/>
        <v>43</v>
      </c>
      <c r="M163" s="401">
        <f t="shared" si="63"/>
        <v>47</v>
      </c>
      <c r="N163" s="63"/>
      <c r="O163" s="63"/>
    </row>
    <row r="164" spans="2:15" s="10" customFormat="1" ht="22.5" customHeight="1" thickTop="1" x14ac:dyDescent="0.15">
      <c r="B164" s="32" t="s">
        <v>9</v>
      </c>
      <c r="C164" s="31" t="s">
        <v>19</v>
      </c>
      <c r="D164" s="407" t="s">
        <v>20</v>
      </c>
      <c r="E164" s="416" t="s">
        <v>31</v>
      </c>
      <c r="F164" s="416" t="s">
        <v>32</v>
      </c>
      <c r="G164" s="416" t="s">
        <v>33</v>
      </c>
      <c r="H164" s="416" t="s">
        <v>34</v>
      </c>
      <c r="I164" s="416" t="s">
        <v>35</v>
      </c>
      <c r="J164" s="417" t="s">
        <v>36</v>
      </c>
      <c r="K164" s="418" t="s">
        <v>37</v>
      </c>
      <c r="L164" s="418" t="s">
        <v>38</v>
      </c>
      <c r="M164" s="418" t="s">
        <v>39</v>
      </c>
      <c r="N164" s="63"/>
      <c r="O164" s="63"/>
    </row>
    <row r="165" spans="2:15" s="10" customFormat="1" ht="9.9" customHeight="1" x14ac:dyDescent="0.15">
      <c r="B165" s="154"/>
      <c r="C165" s="155"/>
      <c r="D165" s="156" t="s">
        <v>10</v>
      </c>
      <c r="E165" s="182">
        <f t="shared" ref="E165:M165" si="64">E140/$E$109</f>
        <v>1.0101010101010102E-2</v>
      </c>
      <c r="F165" s="182">
        <f t="shared" si="64"/>
        <v>0.13131313131313133</v>
      </c>
      <c r="G165" s="182">
        <f t="shared" si="64"/>
        <v>0.44444444444444442</v>
      </c>
      <c r="H165" s="182">
        <f t="shared" si="64"/>
        <v>0.11616161616161616</v>
      </c>
      <c r="I165" s="182">
        <f t="shared" si="64"/>
        <v>3.0303030303030304E-2</v>
      </c>
      <c r="J165" s="183">
        <f t="shared" si="64"/>
        <v>0.24747474747474749</v>
      </c>
      <c r="K165" s="183">
        <f t="shared" si="64"/>
        <v>0.15151515151515152</v>
      </c>
      <c r="L165" s="183">
        <f t="shared" si="64"/>
        <v>0.20707070707070707</v>
      </c>
      <c r="M165" s="183">
        <f t="shared" si="64"/>
        <v>0.13131313131313133</v>
      </c>
      <c r="N165" s="63"/>
      <c r="O165" s="63"/>
    </row>
    <row r="166" spans="2:15" s="10" customFormat="1" ht="9.9" customHeight="1" x14ac:dyDescent="0.15">
      <c r="B166" s="157"/>
      <c r="C166" s="158"/>
      <c r="D166" s="159" t="s">
        <v>86</v>
      </c>
      <c r="E166" s="184">
        <f t="shared" ref="E166:M166" si="65">E141/$E$110</f>
        <v>8.9285714285714281E-3</v>
      </c>
      <c r="F166" s="184">
        <f t="shared" si="65"/>
        <v>0.14285714285714285</v>
      </c>
      <c r="G166" s="184">
        <f t="shared" si="65"/>
        <v>0.44642857142857145</v>
      </c>
      <c r="H166" s="184">
        <f t="shared" si="65"/>
        <v>0.10714285714285714</v>
      </c>
      <c r="I166" s="184">
        <f t="shared" si="65"/>
        <v>1.7857142857142856E-2</v>
      </c>
      <c r="J166" s="185">
        <f t="shared" si="65"/>
        <v>0.26785714285714285</v>
      </c>
      <c r="K166" s="185">
        <f t="shared" si="65"/>
        <v>0.1875</v>
      </c>
      <c r="L166" s="185">
        <f t="shared" si="65"/>
        <v>0.19642857142857142</v>
      </c>
      <c r="M166" s="185">
        <f t="shared" si="65"/>
        <v>8.9285714285714288E-2</v>
      </c>
      <c r="N166" s="63"/>
      <c r="O166" s="63"/>
    </row>
    <row r="167" spans="2:15" s="10" customFormat="1" ht="9.9" customHeight="1" x14ac:dyDescent="0.15">
      <c r="B167" s="157"/>
      <c r="C167" s="158" t="s">
        <v>10</v>
      </c>
      <c r="D167" s="160" t="s">
        <v>89</v>
      </c>
      <c r="E167" s="186">
        <f t="shared" ref="E167:M167" si="66">E142/$E$111</f>
        <v>1.1627906976744186E-2</v>
      </c>
      <c r="F167" s="186">
        <f t="shared" si="66"/>
        <v>0.11627906976744186</v>
      </c>
      <c r="G167" s="186">
        <f t="shared" si="66"/>
        <v>0.44186046511627908</v>
      </c>
      <c r="H167" s="186">
        <f t="shared" si="66"/>
        <v>0.12790697674418605</v>
      </c>
      <c r="I167" s="186">
        <f t="shared" si="66"/>
        <v>4.6511627906976744E-2</v>
      </c>
      <c r="J167" s="187">
        <f t="shared" si="66"/>
        <v>0.22093023255813954</v>
      </c>
      <c r="K167" s="187">
        <f t="shared" si="66"/>
        <v>0.10465116279069768</v>
      </c>
      <c r="L167" s="187">
        <f t="shared" si="66"/>
        <v>0.22093023255813954</v>
      </c>
      <c r="M167" s="187">
        <f t="shared" si="66"/>
        <v>0.18604651162790697</v>
      </c>
      <c r="N167" s="63"/>
      <c r="O167" s="63"/>
    </row>
    <row r="168" spans="2:15" s="10" customFormat="1" ht="9.9" customHeight="1" x14ac:dyDescent="0.15">
      <c r="B168" s="157"/>
      <c r="C168" s="154" t="s">
        <v>24</v>
      </c>
      <c r="D168" s="156" t="s">
        <v>10</v>
      </c>
      <c r="E168" s="182">
        <f t="shared" ref="E168:M168" si="67">E143/$E$113</f>
        <v>0</v>
      </c>
      <c r="F168" s="182">
        <f t="shared" si="67"/>
        <v>0.16483516483516483</v>
      </c>
      <c r="G168" s="182">
        <f t="shared" si="67"/>
        <v>0.42857142857142855</v>
      </c>
      <c r="H168" s="182">
        <f t="shared" si="67"/>
        <v>0.12087912087912088</v>
      </c>
      <c r="I168" s="182">
        <f t="shared" si="67"/>
        <v>5.4945054945054944E-2</v>
      </c>
      <c r="J168" s="183">
        <f t="shared" si="67"/>
        <v>0.21978021978021978</v>
      </c>
      <c r="K168" s="183">
        <f t="shared" si="67"/>
        <v>0.19780219780219779</v>
      </c>
      <c r="L168" s="183">
        <f t="shared" si="67"/>
        <v>0.23076923076923078</v>
      </c>
      <c r="M168" s="183">
        <f t="shared" si="67"/>
        <v>0.17582417582417584</v>
      </c>
      <c r="N168" s="63"/>
      <c r="O168" s="63"/>
    </row>
    <row r="169" spans="2:15" s="10" customFormat="1" ht="9.9" customHeight="1" x14ac:dyDescent="0.15">
      <c r="B169" s="157" t="s">
        <v>12</v>
      </c>
      <c r="C169" s="157" t="s">
        <v>13</v>
      </c>
      <c r="D169" s="159" t="s">
        <v>86</v>
      </c>
      <c r="E169" s="184">
        <f t="shared" ref="E169:M169" si="68">E144/$E$114</f>
        <v>0</v>
      </c>
      <c r="F169" s="184">
        <f t="shared" si="68"/>
        <v>0.14285714285714285</v>
      </c>
      <c r="G169" s="184">
        <f t="shared" si="68"/>
        <v>0.4107142857142857</v>
      </c>
      <c r="H169" s="184">
        <f t="shared" si="68"/>
        <v>0.10714285714285714</v>
      </c>
      <c r="I169" s="184">
        <f t="shared" si="68"/>
        <v>3.5714285714285712E-2</v>
      </c>
      <c r="J169" s="185">
        <f t="shared" si="68"/>
        <v>0.23214285714285715</v>
      </c>
      <c r="K169" s="185">
        <f t="shared" si="68"/>
        <v>0.21428571428571427</v>
      </c>
      <c r="L169" s="185">
        <f t="shared" si="68"/>
        <v>0.21428571428571427</v>
      </c>
      <c r="M169" s="185">
        <f t="shared" si="68"/>
        <v>0.125</v>
      </c>
      <c r="N169" s="63"/>
      <c r="O169" s="63"/>
    </row>
    <row r="170" spans="2:15" s="10" customFormat="1" ht="9.9" customHeight="1" x14ac:dyDescent="0.15">
      <c r="B170" s="157"/>
      <c r="C170" s="157"/>
      <c r="D170" s="161" t="s">
        <v>89</v>
      </c>
      <c r="E170" s="188">
        <f t="shared" ref="E170:M170" si="69">E145/$E$115</f>
        <v>0</v>
      </c>
      <c r="F170" s="188">
        <f t="shared" si="69"/>
        <v>0.2</v>
      </c>
      <c r="G170" s="188">
        <f t="shared" si="69"/>
        <v>0.45714285714285713</v>
      </c>
      <c r="H170" s="188">
        <f t="shared" si="69"/>
        <v>0.14285714285714285</v>
      </c>
      <c r="I170" s="188">
        <f t="shared" si="69"/>
        <v>8.5714285714285715E-2</v>
      </c>
      <c r="J170" s="189">
        <f t="shared" si="69"/>
        <v>0.2</v>
      </c>
      <c r="K170" s="189">
        <f t="shared" si="69"/>
        <v>0.17142857142857143</v>
      </c>
      <c r="L170" s="189">
        <f t="shared" si="69"/>
        <v>0.25714285714285712</v>
      </c>
      <c r="M170" s="189">
        <f t="shared" si="69"/>
        <v>0.25714285714285712</v>
      </c>
      <c r="N170" s="63"/>
      <c r="O170" s="63"/>
    </row>
    <row r="171" spans="2:15" s="10" customFormat="1" ht="9.9" customHeight="1" x14ac:dyDescent="0.15">
      <c r="B171" s="157"/>
      <c r="C171" s="154"/>
      <c r="D171" s="156" t="s">
        <v>10</v>
      </c>
      <c r="E171" s="182">
        <f t="shared" ref="E171:M171" si="70">E146/$E$116</f>
        <v>1.8691588785046728E-2</v>
      </c>
      <c r="F171" s="182">
        <f t="shared" si="70"/>
        <v>0.10280373831775701</v>
      </c>
      <c r="G171" s="182">
        <f t="shared" si="70"/>
        <v>0.45794392523364486</v>
      </c>
      <c r="H171" s="182">
        <f t="shared" si="70"/>
        <v>0.11214953271028037</v>
      </c>
      <c r="I171" s="182">
        <f t="shared" si="70"/>
        <v>9.3457943925233638E-3</v>
      </c>
      <c r="J171" s="183">
        <f t="shared" si="70"/>
        <v>0.27102803738317754</v>
      </c>
      <c r="K171" s="183">
        <f t="shared" si="70"/>
        <v>0.11214953271028037</v>
      </c>
      <c r="L171" s="183">
        <f t="shared" si="70"/>
        <v>0.18691588785046728</v>
      </c>
      <c r="M171" s="183">
        <f t="shared" si="70"/>
        <v>9.3457943925233641E-2</v>
      </c>
      <c r="N171" s="63"/>
      <c r="O171" s="63"/>
    </row>
    <row r="172" spans="2:15" s="10" customFormat="1" ht="9.9" customHeight="1" x14ac:dyDescent="0.15">
      <c r="B172" s="157"/>
      <c r="C172" s="157" t="s">
        <v>14</v>
      </c>
      <c r="D172" s="162" t="s">
        <v>86</v>
      </c>
      <c r="E172" s="190">
        <f t="shared" ref="E172:M172" si="71">E147/$E$117</f>
        <v>1.7857142857142856E-2</v>
      </c>
      <c r="F172" s="190">
        <f t="shared" si="71"/>
        <v>0.14285714285714285</v>
      </c>
      <c r="G172" s="190">
        <f t="shared" si="71"/>
        <v>0.48214285714285715</v>
      </c>
      <c r="H172" s="190">
        <f t="shared" si="71"/>
        <v>0.10714285714285714</v>
      </c>
      <c r="I172" s="190">
        <f t="shared" si="71"/>
        <v>0</v>
      </c>
      <c r="J172" s="191">
        <f t="shared" si="71"/>
        <v>0.30357142857142855</v>
      </c>
      <c r="K172" s="191">
        <f t="shared" si="71"/>
        <v>0.16071428571428573</v>
      </c>
      <c r="L172" s="191">
        <f t="shared" si="71"/>
        <v>0.17857142857142858</v>
      </c>
      <c r="M172" s="191">
        <f t="shared" si="71"/>
        <v>5.3571428571428568E-2</v>
      </c>
      <c r="N172" s="63"/>
      <c r="O172" s="63"/>
    </row>
    <row r="173" spans="2:15" s="10" customFormat="1" ht="9.9" customHeight="1" x14ac:dyDescent="0.15">
      <c r="B173" s="163"/>
      <c r="C173" s="164"/>
      <c r="D173" s="164" t="s">
        <v>89</v>
      </c>
      <c r="E173" s="192">
        <f t="shared" ref="E173:M173" si="72">E148/$E$118</f>
        <v>1.9607843137254902E-2</v>
      </c>
      <c r="F173" s="192">
        <f t="shared" si="72"/>
        <v>5.8823529411764705E-2</v>
      </c>
      <c r="G173" s="192">
        <f t="shared" si="72"/>
        <v>0.43137254901960786</v>
      </c>
      <c r="H173" s="192">
        <f t="shared" si="72"/>
        <v>0.11764705882352941</v>
      </c>
      <c r="I173" s="192">
        <f t="shared" si="72"/>
        <v>1.9607843137254902E-2</v>
      </c>
      <c r="J173" s="193">
        <f t="shared" si="72"/>
        <v>0.23529411764705882</v>
      </c>
      <c r="K173" s="193">
        <f t="shared" si="72"/>
        <v>5.8823529411764705E-2</v>
      </c>
      <c r="L173" s="193">
        <f t="shared" si="72"/>
        <v>0.19607843137254902</v>
      </c>
      <c r="M173" s="193">
        <f t="shared" si="72"/>
        <v>0.13725490196078433</v>
      </c>
      <c r="N173" s="63"/>
      <c r="O173" s="63"/>
    </row>
    <row r="174" spans="2:15" s="10" customFormat="1" ht="9.9" customHeight="1" x14ac:dyDescent="0.15">
      <c r="B174" s="154"/>
      <c r="C174" s="155"/>
      <c r="D174" s="156" t="s">
        <v>10</v>
      </c>
      <c r="E174" s="182">
        <f t="shared" ref="E174:M174" si="73">E149/$E$119</f>
        <v>4.9382716049382713E-2</v>
      </c>
      <c r="F174" s="182">
        <f t="shared" si="73"/>
        <v>0.20987654320987653</v>
      </c>
      <c r="G174" s="182">
        <f t="shared" si="73"/>
        <v>0.19753086419753085</v>
      </c>
      <c r="H174" s="182">
        <f t="shared" si="73"/>
        <v>0.24691358024691357</v>
      </c>
      <c r="I174" s="182">
        <f t="shared" si="73"/>
        <v>3.7037037037037035E-2</v>
      </c>
      <c r="J174" s="183">
        <f t="shared" si="73"/>
        <v>0.33333333333333331</v>
      </c>
      <c r="K174" s="183">
        <f t="shared" si="73"/>
        <v>7.407407407407407E-2</v>
      </c>
      <c r="L174" s="183">
        <f t="shared" si="73"/>
        <v>0.16049382716049382</v>
      </c>
      <c r="M174" s="183">
        <f t="shared" si="73"/>
        <v>0.20987654320987653</v>
      </c>
      <c r="N174" s="63"/>
      <c r="O174" s="63"/>
    </row>
    <row r="175" spans="2:15" s="10" customFormat="1" ht="9.9" customHeight="1" x14ac:dyDescent="0.15">
      <c r="B175" s="157"/>
      <c r="C175" s="158"/>
      <c r="D175" s="159" t="s">
        <v>86</v>
      </c>
      <c r="E175" s="184">
        <f t="shared" ref="E175:M175" si="74">E150/$E$120</f>
        <v>2.5000000000000001E-2</v>
      </c>
      <c r="F175" s="184">
        <f t="shared" si="74"/>
        <v>0.27500000000000002</v>
      </c>
      <c r="G175" s="184">
        <f t="shared" si="74"/>
        <v>0.3</v>
      </c>
      <c r="H175" s="184">
        <f t="shared" si="74"/>
        <v>0.3</v>
      </c>
      <c r="I175" s="184">
        <f t="shared" si="74"/>
        <v>2.5000000000000001E-2</v>
      </c>
      <c r="J175" s="185">
        <f t="shared" si="74"/>
        <v>0.32500000000000001</v>
      </c>
      <c r="K175" s="185">
        <f t="shared" si="74"/>
        <v>0.05</v>
      </c>
      <c r="L175" s="185">
        <f t="shared" si="74"/>
        <v>0.1</v>
      </c>
      <c r="M175" s="185">
        <f t="shared" si="74"/>
        <v>7.4999999999999997E-2</v>
      </c>
      <c r="N175" s="63"/>
      <c r="O175" s="63"/>
    </row>
    <row r="176" spans="2:15" s="10" customFormat="1" ht="9.9" customHeight="1" x14ac:dyDescent="0.15">
      <c r="B176" s="157"/>
      <c r="C176" s="158" t="s">
        <v>10</v>
      </c>
      <c r="D176" s="160" t="s">
        <v>89</v>
      </c>
      <c r="E176" s="186">
        <f t="shared" ref="E176:M176" si="75">E151/$E$121</f>
        <v>7.3170731707317069E-2</v>
      </c>
      <c r="F176" s="186">
        <f t="shared" si="75"/>
        <v>0.14634146341463414</v>
      </c>
      <c r="G176" s="186">
        <f t="shared" si="75"/>
        <v>9.7560975609756101E-2</v>
      </c>
      <c r="H176" s="186">
        <f t="shared" si="75"/>
        <v>0.1951219512195122</v>
      </c>
      <c r="I176" s="186">
        <f t="shared" si="75"/>
        <v>4.878048780487805E-2</v>
      </c>
      <c r="J176" s="187">
        <f t="shared" si="75"/>
        <v>0.34146341463414637</v>
      </c>
      <c r="K176" s="187">
        <f t="shared" si="75"/>
        <v>9.7560975609756101E-2</v>
      </c>
      <c r="L176" s="187">
        <f t="shared" si="75"/>
        <v>0.21951219512195122</v>
      </c>
      <c r="M176" s="187">
        <f t="shared" si="75"/>
        <v>0.34146341463414637</v>
      </c>
      <c r="N176" s="63"/>
      <c r="O176" s="63"/>
    </row>
    <row r="177" spans="2:16" s="10" customFormat="1" ht="9.9" customHeight="1" x14ac:dyDescent="0.15">
      <c r="B177" s="157"/>
      <c r="C177" s="154" t="s">
        <v>24</v>
      </c>
      <c r="D177" s="156" t="s">
        <v>10</v>
      </c>
      <c r="E177" s="182">
        <f t="shared" ref="E177:M177" si="76">E152/$E$123</f>
        <v>6.6666666666666666E-2</v>
      </c>
      <c r="F177" s="182">
        <f t="shared" si="76"/>
        <v>0.22222222222222221</v>
      </c>
      <c r="G177" s="182">
        <f t="shared" si="76"/>
        <v>0.13333333333333333</v>
      </c>
      <c r="H177" s="182">
        <f t="shared" si="76"/>
        <v>0.2</v>
      </c>
      <c r="I177" s="182">
        <f t="shared" si="76"/>
        <v>6.6666666666666666E-2</v>
      </c>
      <c r="J177" s="183">
        <f t="shared" si="76"/>
        <v>0.37777777777777777</v>
      </c>
      <c r="K177" s="183">
        <f t="shared" si="76"/>
        <v>4.4444444444444446E-2</v>
      </c>
      <c r="L177" s="183">
        <f t="shared" si="76"/>
        <v>0.13333333333333333</v>
      </c>
      <c r="M177" s="183">
        <f t="shared" si="76"/>
        <v>0.22222222222222221</v>
      </c>
      <c r="N177" s="63"/>
      <c r="O177" s="63"/>
    </row>
    <row r="178" spans="2:16" s="10" customFormat="1" ht="9.9" customHeight="1" x14ac:dyDescent="0.15">
      <c r="B178" s="157" t="s">
        <v>15</v>
      </c>
      <c r="C178" s="157" t="s">
        <v>13</v>
      </c>
      <c r="D178" s="159" t="s">
        <v>86</v>
      </c>
      <c r="E178" s="184">
        <f t="shared" ref="E178:M178" si="77">E153/$E$124</f>
        <v>4.3478260869565216E-2</v>
      </c>
      <c r="F178" s="184">
        <f t="shared" si="77"/>
        <v>0.30434782608695654</v>
      </c>
      <c r="G178" s="184">
        <f t="shared" si="77"/>
        <v>0.13043478260869565</v>
      </c>
      <c r="H178" s="184">
        <f t="shared" si="77"/>
        <v>0.21739130434782608</v>
      </c>
      <c r="I178" s="184">
        <f t="shared" si="77"/>
        <v>4.3478260869565216E-2</v>
      </c>
      <c r="J178" s="185">
        <f t="shared" si="77"/>
        <v>0.39130434782608697</v>
      </c>
      <c r="K178" s="185">
        <f t="shared" si="77"/>
        <v>0</v>
      </c>
      <c r="L178" s="185">
        <f t="shared" si="77"/>
        <v>8.6956521739130432E-2</v>
      </c>
      <c r="M178" s="185">
        <f t="shared" si="77"/>
        <v>8.6956521739130432E-2</v>
      </c>
      <c r="N178" s="63"/>
      <c r="O178" s="63"/>
    </row>
    <row r="179" spans="2:16" s="10" customFormat="1" ht="9.9" customHeight="1" x14ac:dyDescent="0.15">
      <c r="B179" s="157"/>
      <c r="C179" s="157"/>
      <c r="D179" s="161" t="s">
        <v>89</v>
      </c>
      <c r="E179" s="188">
        <f t="shared" ref="E179:M179" si="78">E154/$E$125</f>
        <v>9.0909090909090912E-2</v>
      </c>
      <c r="F179" s="188">
        <f t="shared" si="78"/>
        <v>0.13636363636363635</v>
      </c>
      <c r="G179" s="188">
        <f t="shared" si="78"/>
        <v>0.13636363636363635</v>
      </c>
      <c r="H179" s="188">
        <f t="shared" si="78"/>
        <v>0.18181818181818182</v>
      </c>
      <c r="I179" s="188">
        <f t="shared" si="78"/>
        <v>9.0909090909090912E-2</v>
      </c>
      <c r="J179" s="189">
        <f t="shared" si="78"/>
        <v>0.36363636363636365</v>
      </c>
      <c r="K179" s="189">
        <f t="shared" si="78"/>
        <v>9.0909090909090912E-2</v>
      </c>
      <c r="L179" s="189">
        <f t="shared" si="78"/>
        <v>0.18181818181818182</v>
      </c>
      <c r="M179" s="189">
        <f t="shared" si="78"/>
        <v>0.36363636363636365</v>
      </c>
      <c r="N179" s="63"/>
      <c r="O179" s="63"/>
    </row>
    <row r="180" spans="2:16" s="10" customFormat="1" ht="9.9" customHeight="1" x14ac:dyDescent="0.15">
      <c r="B180" s="157"/>
      <c r="C180" s="154"/>
      <c r="D180" s="156" t="s">
        <v>10</v>
      </c>
      <c r="E180" s="182">
        <f t="shared" ref="E180:M180" si="79">E155/$E$126</f>
        <v>2.7777777777777776E-2</v>
      </c>
      <c r="F180" s="182">
        <f t="shared" si="79"/>
        <v>0.19444444444444445</v>
      </c>
      <c r="G180" s="182">
        <f t="shared" si="79"/>
        <v>0.27777777777777779</v>
      </c>
      <c r="H180" s="182">
        <f t="shared" si="79"/>
        <v>0.30555555555555558</v>
      </c>
      <c r="I180" s="182">
        <f t="shared" si="79"/>
        <v>0</v>
      </c>
      <c r="J180" s="183">
        <f t="shared" si="79"/>
        <v>0.27777777777777779</v>
      </c>
      <c r="K180" s="183">
        <f t="shared" si="79"/>
        <v>0.1111111111111111</v>
      </c>
      <c r="L180" s="183">
        <f t="shared" si="79"/>
        <v>0.19444444444444445</v>
      </c>
      <c r="M180" s="183">
        <f t="shared" si="79"/>
        <v>0.19444444444444445</v>
      </c>
      <c r="N180" s="63"/>
      <c r="O180" s="63"/>
    </row>
    <row r="181" spans="2:16" s="10" customFormat="1" ht="9.9" customHeight="1" x14ac:dyDescent="0.15">
      <c r="B181" s="157"/>
      <c r="C181" s="157" t="s">
        <v>16</v>
      </c>
      <c r="D181" s="162" t="s">
        <v>86</v>
      </c>
      <c r="E181" s="190">
        <f t="shared" ref="E181:M181" si="80">E156/$E$127</f>
        <v>0</v>
      </c>
      <c r="F181" s="190">
        <f t="shared" si="80"/>
        <v>0.23529411764705882</v>
      </c>
      <c r="G181" s="190">
        <f t="shared" si="80"/>
        <v>0.52941176470588236</v>
      </c>
      <c r="H181" s="190">
        <f t="shared" si="80"/>
        <v>0.41176470588235292</v>
      </c>
      <c r="I181" s="190">
        <f t="shared" si="80"/>
        <v>0</v>
      </c>
      <c r="J181" s="191">
        <f t="shared" si="80"/>
        <v>0.23529411764705882</v>
      </c>
      <c r="K181" s="191">
        <f t="shared" si="80"/>
        <v>0.11764705882352941</v>
      </c>
      <c r="L181" s="191">
        <f t="shared" si="80"/>
        <v>0.11764705882352941</v>
      </c>
      <c r="M181" s="191">
        <f t="shared" si="80"/>
        <v>5.8823529411764705E-2</v>
      </c>
      <c r="N181" s="63"/>
      <c r="O181" s="63"/>
    </row>
    <row r="182" spans="2:16" s="10" customFormat="1" ht="9.9" customHeight="1" x14ac:dyDescent="0.15">
      <c r="B182" s="163"/>
      <c r="C182" s="164"/>
      <c r="D182" s="164" t="s">
        <v>89</v>
      </c>
      <c r="E182" s="192">
        <f t="shared" ref="E182:M182" si="81">E157/$E$128</f>
        <v>5.2631578947368418E-2</v>
      </c>
      <c r="F182" s="192">
        <f t="shared" si="81"/>
        <v>0.15789473684210525</v>
      </c>
      <c r="G182" s="192">
        <f t="shared" si="81"/>
        <v>5.2631578947368418E-2</v>
      </c>
      <c r="H182" s="192">
        <f t="shared" si="81"/>
        <v>0.21052631578947367</v>
      </c>
      <c r="I182" s="192">
        <f t="shared" si="81"/>
        <v>0</v>
      </c>
      <c r="J182" s="193">
        <f t="shared" si="81"/>
        <v>0.31578947368421051</v>
      </c>
      <c r="K182" s="193">
        <f t="shared" si="81"/>
        <v>0.10526315789473684</v>
      </c>
      <c r="L182" s="193">
        <f t="shared" si="81"/>
        <v>0.26315789473684209</v>
      </c>
      <c r="M182" s="193">
        <f t="shared" si="81"/>
        <v>0.31578947368421051</v>
      </c>
      <c r="N182" s="63"/>
      <c r="O182" s="63"/>
    </row>
    <row r="183" spans="2:16" s="10" customFormat="1" ht="9.75" customHeight="1" x14ac:dyDescent="0.15">
      <c r="B183" s="154"/>
      <c r="C183" s="155"/>
      <c r="D183" s="156" t="s">
        <v>10</v>
      </c>
      <c r="E183" s="182">
        <f t="shared" ref="E183:M183" si="82">E158/$E$129</f>
        <v>2.564102564102564E-2</v>
      </c>
      <c r="F183" s="182">
        <f t="shared" si="82"/>
        <v>0.14102564102564102</v>
      </c>
      <c r="G183" s="182">
        <f t="shared" si="82"/>
        <v>0.19230769230769232</v>
      </c>
      <c r="H183" s="182">
        <f t="shared" si="82"/>
        <v>0.15384615384615385</v>
      </c>
      <c r="I183" s="182">
        <f t="shared" si="82"/>
        <v>2.564102564102564E-2</v>
      </c>
      <c r="J183" s="183">
        <f t="shared" si="82"/>
        <v>0.32051282051282054</v>
      </c>
      <c r="K183" s="183">
        <f t="shared" si="82"/>
        <v>6.4102564102564097E-2</v>
      </c>
      <c r="L183" s="183">
        <f t="shared" si="82"/>
        <v>0.28205128205128205</v>
      </c>
      <c r="M183" s="183">
        <f t="shared" si="82"/>
        <v>0.32051282051282054</v>
      </c>
      <c r="N183" s="63"/>
      <c r="O183" s="63"/>
    </row>
    <row r="184" spans="2:16" s="10" customFormat="1" ht="9.9" customHeight="1" x14ac:dyDescent="0.15">
      <c r="B184" s="157" t="s">
        <v>25</v>
      </c>
      <c r="C184" s="158" t="s">
        <v>16</v>
      </c>
      <c r="D184" s="159" t="s">
        <v>86</v>
      </c>
      <c r="E184" s="184">
        <f t="shared" ref="E184:M184" si="83">E159/$E$130</f>
        <v>2.8571428571428571E-2</v>
      </c>
      <c r="F184" s="184">
        <f t="shared" si="83"/>
        <v>0.2</v>
      </c>
      <c r="G184" s="184">
        <f t="shared" si="83"/>
        <v>0.22857142857142856</v>
      </c>
      <c r="H184" s="184">
        <f t="shared" si="83"/>
        <v>0.25714285714285712</v>
      </c>
      <c r="I184" s="184">
        <f t="shared" si="83"/>
        <v>2.8571428571428571E-2</v>
      </c>
      <c r="J184" s="185">
        <f t="shared" si="83"/>
        <v>0.25714285714285712</v>
      </c>
      <c r="K184" s="185">
        <f t="shared" si="83"/>
        <v>0.14285714285714285</v>
      </c>
      <c r="L184" s="185">
        <f t="shared" si="83"/>
        <v>0.2</v>
      </c>
      <c r="M184" s="185">
        <f t="shared" si="83"/>
        <v>0.22857142857142856</v>
      </c>
      <c r="N184" s="63"/>
      <c r="O184" s="63"/>
    </row>
    <row r="185" spans="2:16" s="10" customFormat="1" ht="9.9" customHeight="1" thickBot="1" x14ac:dyDescent="0.2">
      <c r="B185" s="157"/>
      <c r="C185" s="28"/>
      <c r="D185" s="160" t="s">
        <v>89</v>
      </c>
      <c r="E185" s="186">
        <f t="shared" ref="E185:M185" si="84">E160/$E$131</f>
        <v>2.3255813953488372E-2</v>
      </c>
      <c r="F185" s="186">
        <f t="shared" si="84"/>
        <v>9.3023255813953487E-2</v>
      </c>
      <c r="G185" s="186">
        <f t="shared" si="84"/>
        <v>0.16279069767441862</v>
      </c>
      <c r="H185" s="186">
        <f t="shared" si="84"/>
        <v>6.9767441860465115E-2</v>
      </c>
      <c r="I185" s="186">
        <f t="shared" si="84"/>
        <v>2.3255813953488372E-2</v>
      </c>
      <c r="J185" s="187">
        <f t="shared" si="84"/>
        <v>0.37209302325581395</v>
      </c>
      <c r="K185" s="187">
        <f t="shared" si="84"/>
        <v>0</v>
      </c>
      <c r="L185" s="187">
        <f t="shared" si="84"/>
        <v>0.34883720930232559</v>
      </c>
      <c r="M185" s="187">
        <f t="shared" si="84"/>
        <v>0.39534883720930231</v>
      </c>
      <c r="N185" s="63"/>
      <c r="O185" s="63"/>
    </row>
    <row r="186" spans="2:16" s="10" customFormat="1" ht="12" customHeight="1" thickTop="1" x14ac:dyDescent="0.15">
      <c r="B186" s="165"/>
      <c r="C186" s="166"/>
      <c r="D186" s="167" t="s">
        <v>10</v>
      </c>
      <c r="E186" s="194">
        <f t="shared" ref="E186:M186" si="85">E161/$E$133</f>
        <v>2.2408963585434174E-2</v>
      </c>
      <c r="F186" s="194">
        <f t="shared" si="85"/>
        <v>0.15126050420168066</v>
      </c>
      <c r="G186" s="194">
        <f t="shared" si="85"/>
        <v>0.33333333333333331</v>
      </c>
      <c r="H186" s="194">
        <f t="shared" si="85"/>
        <v>0.15406162464985995</v>
      </c>
      <c r="I186" s="194">
        <f t="shared" si="85"/>
        <v>3.081232492997199E-2</v>
      </c>
      <c r="J186" s="195">
        <f t="shared" si="85"/>
        <v>0.28291316526610644</v>
      </c>
      <c r="K186" s="195">
        <f t="shared" si="85"/>
        <v>0.11484593837535013</v>
      </c>
      <c r="L186" s="195">
        <f t="shared" si="85"/>
        <v>0.21288515406162464</v>
      </c>
      <c r="M186" s="195">
        <f t="shared" si="85"/>
        <v>0.19047619047619047</v>
      </c>
      <c r="N186" s="63"/>
      <c r="O186" s="63"/>
    </row>
    <row r="187" spans="2:16" s="10" customFormat="1" ht="9.9" customHeight="1" x14ac:dyDescent="0.15">
      <c r="B187" s="157"/>
      <c r="C187" s="158"/>
      <c r="D187" s="159" t="s">
        <v>86</v>
      </c>
      <c r="E187" s="184">
        <f t="shared" ref="E187:M187" si="86">E162/$E$134</f>
        <v>1.6042780748663103E-2</v>
      </c>
      <c r="F187" s="184">
        <f t="shared" si="86"/>
        <v>0.18181818181818182</v>
      </c>
      <c r="G187" s="184">
        <f t="shared" si="86"/>
        <v>0.37433155080213903</v>
      </c>
      <c r="H187" s="184">
        <f t="shared" si="86"/>
        <v>0.17647058823529413</v>
      </c>
      <c r="I187" s="184">
        <f t="shared" si="86"/>
        <v>2.1390374331550801E-2</v>
      </c>
      <c r="J187" s="185">
        <f t="shared" si="86"/>
        <v>0.27807486631016043</v>
      </c>
      <c r="K187" s="185">
        <f t="shared" si="86"/>
        <v>0.1497326203208556</v>
      </c>
      <c r="L187" s="185">
        <f t="shared" si="86"/>
        <v>0.17647058823529413</v>
      </c>
      <c r="M187" s="185">
        <f t="shared" si="86"/>
        <v>0.11229946524064172</v>
      </c>
      <c r="N187" s="63"/>
      <c r="O187" s="63"/>
    </row>
    <row r="188" spans="2:16" s="10" customFormat="1" ht="9.9" customHeight="1" x14ac:dyDescent="0.15">
      <c r="B188" s="169" t="s">
        <v>10</v>
      </c>
      <c r="C188" s="170"/>
      <c r="D188" s="161" t="s">
        <v>89</v>
      </c>
      <c r="E188" s="188">
        <f t="shared" ref="E188:M188" si="87">E163/$E$135</f>
        <v>2.9411764705882353E-2</v>
      </c>
      <c r="F188" s="188">
        <f t="shared" si="87"/>
        <v>0.11764705882352941</v>
      </c>
      <c r="G188" s="188">
        <f t="shared" si="87"/>
        <v>0.28823529411764703</v>
      </c>
      <c r="H188" s="188">
        <f t="shared" si="87"/>
        <v>0.12941176470588237</v>
      </c>
      <c r="I188" s="188">
        <f t="shared" si="87"/>
        <v>4.1176470588235294E-2</v>
      </c>
      <c r="J188" s="189">
        <f t="shared" si="87"/>
        <v>0.28823529411764703</v>
      </c>
      <c r="K188" s="189">
        <f t="shared" si="87"/>
        <v>7.6470588235294124E-2</v>
      </c>
      <c r="L188" s="189">
        <f t="shared" si="87"/>
        <v>0.25294117647058822</v>
      </c>
      <c r="M188" s="189">
        <f t="shared" si="87"/>
        <v>0.27647058823529413</v>
      </c>
      <c r="N188" s="63"/>
      <c r="O188" s="63"/>
    </row>
    <row r="189" spans="2:16" s="10" customFormat="1" ht="13.5" customHeight="1" x14ac:dyDescent="0.15">
      <c r="B189" s="17"/>
      <c r="C189" s="17"/>
      <c r="D189" s="17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</row>
    <row r="190" spans="2:16" s="10" customFormat="1" ht="13.5" customHeight="1" x14ac:dyDescent="0.15">
      <c r="B190" s="65" t="s">
        <v>40</v>
      </c>
      <c r="C190" s="17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</row>
    <row r="191" spans="2:16" s="10" customFormat="1" ht="19.2" x14ac:dyDescent="0.15">
      <c r="B191" s="30" t="s">
        <v>9</v>
      </c>
      <c r="C191" s="11" t="s">
        <v>19</v>
      </c>
      <c r="D191" s="405" t="s">
        <v>20</v>
      </c>
      <c r="E191" s="6" t="s">
        <v>92</v>
      </c>
      <c r="F191" s="6" t="s">
        <v>97</v>
      </c>
      <c r="G191" s="6" t="s">
        <v>99</v>
      </c>
      <c r="H191" s="6" t="s">
        <v>41</v>
      </c>
      <c r="I191" s="6" t="s">
        <v>42</v>
      </c>
      <c r="J191" s="7" t="s">
        <v>10</v>
      </c>
      <c r="K191" s="6" t="s">
        <v>92</v>
      </c>
      <c r="L191" s="6" t="s">
        <v>97</v>
      </c>
      <c r="M191" s="6" t="s">
        <v>99</v>
      </c>
      <c r="N191" s="6" t="s">
        <v>41</v>
      </c>
      <c r="O191" s="5" t="s">
        <v>42</v>
      </c>
      <c r="P191" s="314"/>
    </row>
    <row r="192" spans="2:16" s="10" customFormat="1" ht="13.5" customHeight="1" x14ac:dyDescent="0.15">
      <c r="B192" s="68"/>
      <c r="C192" s="69"/>
      <c r="D192" s="70" t="s">
        <v>10</v>
      </c>
      <c r="E192" s="210">
        <f>SUM(E193:E194)</f>
        <v>312</v>
      </c>
      <c r="F192" s="210">
        <f>SUM(F193:F194)</f>
        <v>429</v>
      </c>
      <c r="G192" s="210">
        <f>SUM(G193:G194)</f>
        <v>116</v>
      </c>
      <c r="H192" s="210">
        <f>SUM(H193:H194)</f>
        <v>14</v>
      </c>
      <c r="I192" s="210">
        <f>SUM(I193:I194)</f>
        <v>2</v>
      </c>
      <c r="J192" s="211">
        <f>SUM(E192:I192)</f>
        <v>873</v>
      </c>
      <c r="K192" s="136">
        <f>E192/$J$192</f>
        <v>0.35738831615120276</v>
      </c>
      <c r="L192" s="136">
        <f>F192/$J$192</f>
        <v>0.49140893470790376</v>
      </c>
      <c r="M192" s="136">
        <f>G192/$J$192</f>
        <v>0.13287514318442153</v>
      </c>
      <c r="N192" s="136">
        <f>H192/$J$192</f>
        <v>1.6036655211912942E-2</v>
      </c>
      <c r="O192" s="103">
        <f>I192/$J$192</f>
        <v>2.2909507445589921E-3</v>
      </c>
      <c r="P192" s="47"/>
    </row>
    <row r="193" spans="2:16" s="10" customFormat="1" ht="13.5" customHeight="1" x14ac:dyDescent="0.15">
      <c r="B193" s="55"/>
      <c r="C193" s="72"/>
      <c r="D193" s="58" t="s">
        <v>86</v>
      </c>
      <c r="E193" s="212">
        <f t="shared" ref="E193:I194" si="88">E197+E200</f>
        <v>146</v>
      </c>
      <c r="F193" s="212">
        <f t="shared" si="88"/>
        <v>231</v>
      </c>
      <c r="G193" s="212">
        <f t="shared" si="88"/>
        <v>63</v>
      </c>
      <c r="H193" s="212">
        <f t="shared" si="88"/>
        <v>9</v>
      </c>
      <c r="I193" s="212">
        <f t="shared" si="88"/>
        <v>1</v>
      </c>
      <c r="J193" s="213">
        <f>SUM(E193:I193)</f>
        <v>450</v>
      </c>
      <c r="K193" s="137">
        <f>E193/$J$193</f>
        <v>0.32444444444444442</v>
      </c>
      <c r="L193" s="137">
        <f>F193/$J$193</f>
        <v>0.51333333333333331</v>
      </c>
      <c r="M193" s="137">
        <f>G193/$J$193</f>
        <v>0.14000000000000001</v>
      </c>
      <c r="N193" s="137">
        <f>H193/$J$193</f>
        <v>0.02</v>
      </c>
      <c r="O193" s="107">
        <f>I193/$J$193</f>
        <v>2.2222222222222222E-3</v>
      </c>
      <c r="P193" s="47"/>
    </row>
    <row r="194" spans="2:16" s="10" customFormat="1" ht="13.5" customHeight="1" x14ac:dyDescent="0.15">
      <c r="B194" s="55"/>
      <c r="C194" s="72" t="s">
        <v>10</v>
      </c>
      <c r="D194" s="74" t="s">
        <v>89</v>
      </c>
      <c r="E194" s="214">
        <f t="shared" si="88"/>
        <v>166</v>
      </c>
      <c r="F194" s="214">
        <f t="shared" si="88"/>
        <v>198</v>
      </c>
      <c r="G194" s="214">
        <f t="shared" si="88"/>
        <v>53</v>
      </c>
      <c r="H194" s="214">
        <f t="shared" si="88"/>
        <v>5</v>
      </c>
      <c r="I194" s="214">
        <f t="shared" si="88"/>
        <v>1</v>
      </c>
      <c r="J194" s="215">
        <f>SUM(E194:I194)</f>
        <v>423</v>
      </c>
      <c r="K194" s="138">
        <f>E194/$J$194</f>
        <v>0.39243498817966904</v>
      </c>
      <c r="L194" s="138">
        <f>F194/$J$194</f>
        <v>0.46808510638297873</v>
      </c>
      <c r="M194" s="138">
        <f>G194/$J$194</f>
        <v>0.12529550827423167</v>
      </c>
      <c r="N194" s="138">
        <f>H194/$J$194</f>
        <v>1.1820330969267139E-2</v>
      </c>
      <c r="O194" s="111">
        <f>I194/$J$194</f>
        <v>2.3640661938534278E-3</v>
      </c>
      <c r="P194" s="47"/>
    </row>
    <row r="195" spans="2:16" s="10" customFormat="1" ht="13.5" customHeight="1" x14ac:dyDescent="0.15">
      <c r="B195" s="55"/>
      <c r="C195" s="72"/>
      <c r="D195" s="59" t="s">
        <v>23</v>
      </c>
      <c r="E195" s="356"/>
      <c r="F195" s="356"/>
      <c r="G195" s="356"/>
      <c r="H195" s="356"/>
      <c r="I195" s="356"/>
      <c r="J195" s="216">
        <f>$F$5-J192</f>
        <v>1</v>
      </c>
      <c r="K195" s="357"/>
      <c r="L195" s="357"/>
      <c r="M195" s="357"/>
      <c r="N195" s="357"/>
      <c r="O195" s="358"/>
      <c r="P195" s="47"/>
    </row>
    <row r="196" spans="2:16" s="10" customFormat="1" ht="13.5" customHeight="1" x14ac:dyDescent="0.15">
      <c r="B196" s="55"/>
      <c r="C196" s="68" t="s">
        <v>24</v>
      </c>
      <c r="D196" s="70" t="s">
        <v>10</v>
      </c>
      <c r="E196" s="210">
        <f>SUM(E197:E198)</f>
        <v>130</v>
      </c>
      <c r="F196" s="210">
        <f>SUM(F197:F198)</f>
        <v>217</v>
      </c>
      <c r="G196" s="210">
        <f>SUM(G197:G198)</f>
        <v>56</v>
      </c>
      <c r="H196" s="210">
        <f>SUM(H197:H198)</f>
        <v>4</v>
      </c>
      <c r="I196" s="210">
        <f>SUM(I197:I198)</f>
        <v>1</v>
      </c>
      <c r="J196" s="211">
        <f t="shared" ref="J196:J204" si="89">SUM(E196:I196)</f>
        <v>408</v>
      </c>
      <c r="K196" s="136">
        <f>E196/$J$196</f>
        <v>0.31862745098039214</v>
      </c>
      <c r="L196" s="136">
        <f>F196/$J$196</f>
        <v>0.53186274509803921</v>
      </c>
      <c r="M196" s="136">
        <f>G196/$J$196</f>
        <v>0.13725490196078433</v>
      </c>
      <c r="N196" s="136">
        <f>H196/$J$196</f>
        <v>9.8039215686274508E-3</v>
      </c>
      <c r="O196" s="103">
        <f>I196/$J$196</f>
        <v>2.4509803921568627E-3</v>
      </c>
      <c r="P196" s="47"/>
    </row>
    <row r="197" spans="2:16" s="10" customFormat="1" ht="13.5" customHeight="1" x14ac:dyDescent="0.15">
      <c r="B197" s="55" t="s">
        <v>12</v>
      </c>
      <c r="C197" s="55" t="s">
        <v>13</v>
      </c>
      <c r="D197" s="58" t="s">
        <v>86</v>
      </c>
      <c r="E197" s="420">
        <v>64</v>
      </c>
      <c r="F197" s="420">
        <v>120</v>
      </c>
      <c r="G197" s="420">
        <v>30</v>
      </c>
      <c r="H197" s="420">
        <v>3</v>
      </c>
      <c r="I197" s="420">
        <v>0</v>
      </c>
      <c r="J197" s="213">
        <f t="shared" si="89"/>
        <v>217</v>
      </c>
      <c r="K197" s="137">
        <f>E197/$J$197</f>
        <v>0.29493087557603687</v>
      </c>
      <c r="L197" s="137">
        <f>F197/$J$197</f>
        <v>0.55299539170506917</v>
      </c>
      <c r="M197" s="137">
        <f>G197/$J$197</f>
        <v>0.13824884792626729</v>
      </c>
      <c r="N197" s="137">
        <f>H197/$J$197</f>
        <v>1.3824884792626729E-2</v>
      </c>
      <c r="O197" s="107">
        <f>I197/$J$197</f>
        <v>0</v>
      </c>
      <c r="P197" s="47"/>
    </row>
    <row r="198" spans="2:16" s="10" customFormat="1" ht="13.5" customHeight="1" x14ac:dyDescent="0.15">
      <c r="B198" s="55"/>
      <c r="C198" s="55"/>
      <c r="D198" s="60" t="s">
        <v>89</v>
      </c>
      <c r="E198" s="421">
        <v>66</v>
      </c>
      <c r="F198" s="421">
        <v>97</v>
      </c>
      <c r="G198" s="421">
        <v>26</v>
      </c>
      <c r="H198" s="421">
        <v>1</v>
      </c>
      <c r="I198" s="421">
        <v>1</v>
      </c>
      <c r="J198" s="217">
        <f t="shared" si="89"/>
        <v>191</v>
      </c>
      <c r="K198" s="140">
        <f>E198/$J$198</f>
        <v>0.34554973821989526</v>
      </c>
      <c r="L198" s="140">
        <f>F198/$J$198</f>
        <v>0.50785340314136129</v>
      </c>
      <c r="M198" s="140">
        <f>G198/$J$198</f>
        <v>0.13612565445026178</v>
      </c>
      <c r="N198" s="140">
        <f>H198/$J$198</f>
        <v>5.235602094240838E-3</v>
      </c>
      <c r="O198" s="119">
        <f>I198/$J$198</f>
        <v>5.235602094240838E-3</v>
      </c>
      <c r="P198" s="47"/>
    </row>
    <row r="199" spans="2:16" s="10" customFormat="1" ht="13.5" customHeight="1" x14ac:dyDescent="0.15">
      <c r="B199" s="55"/>
      <c r="C199" s="68"/>
      <c r="D199" s="70" t="s">
        <v>10</v>
      </c>
      <c r="E199" s="210">
        <f>SUM(E200:E201)</f>
        <v>182</v>
      </c>
      <c r="F199" s="210">
        <f>SUM(F200:F201)</f>
        <v>212</v>
      </c>
      <c r="G199" s="210">
        <f>SUM(G200:G201)</f>
        <v>60</v>
      </c>
      <c r="H199" s="210">
        <f>SUM(H200:H201)</f>
        <v>10</v>
      </c>
      <c r="I199" s="210">
        <f>SUM(I200:I201)</f>
        <v>1</v>
      </c>
      <c r="J199" s="211">
        <f t="shared" si="89"/>
        <v>465</v>
      </c>
      <c r="K199" s="136">
        <f>E199/$J$199</f>
        <v>0.39139784946236561</v>
      </c>
      <c r="L199" s="136">
        <f>F199/$J$199</f>
        <v>0.45591397849462367</v>
      </c>
      <c r="M199" s="136">
        <f>G199/$J$199</f>
        <v>0.12903225806451613</v>
      </c>
      <c r="N199" s="136">
        <f>H199/$J$199</f>
        <v>2.1505376344086023E-2</v>
      </c>
      <c r="O199" s="103">
        <f>I199/$J$199</f>
        <v>2.1505376344086021E-3</v>
      </c>
      <c r="P199" s="47"/>
    </row>
    <row r="200" spans="2:16" s="10" customFormat="1" ht="13.5" customHeight="1" x14ac:dyDescent="0.15">
      <c r="B200" s="55"/>
      <c r="C200" s="55" t="s">
        <v>14</v>
      </c>
      <c r="D200" s="82" t="s">
        <v>86</v>
      </c>
      <c r="E200" s="420">
        <v>82</v>
      </c>
      <c r="F200" s="420">
        <v>111</v>
      </c>
      <c r="G200" s="420">
        <v>33</v>
      </c>
      <c r="H200" s="420">
        <v>6</v>
      </c>
      <c r="I200" s="420">
        <v>1</v>
      </c>
      <c r="J200" s="218">
        <f t="shared" si="89"/>
        <v>233</v>
      </c>
      <c r="K200" s="141">
        <f>E200/$J$200</f>
        <v>0.35193133047210301</v>
      </c>
      <c r="L200" s="141">
        <f>F200/$J$200</f>
        <v>0.47639484978540775</v>
      </c>
      <c r="M200" s="141">
        <f>G200/$J$200</f>
        <v>0.14163090128755365</v>
      </c>
      <c r="N200" s="141">
        <f>H200/$J$200</f>
        <v>2.575107296137339E-2</v>
      </c>
      <c r="O200" s="123">
        <f>I200/$J$200</f>
        <v>4.2918454935622317E-3</v>
      </c>
      <c r="P200" s="47"/>
    </row>
    <row r="201" spans="2:16" s="10" customFormat="1" ht="13.5" customHeight="1" x14ac:dyDescent="0.15">
      <c r="B201" s="84"/>
      <c r="C201" s="59"/>
      <c r="D201" s="59" t="s">
        <v>89</v>
      </c>
      <c r="E201" s="421">
        <v>100</v>
      </c>
      <c r="F201" s="421">
        <v>101</v>
      </c>
      <c r="G201" s="421">
        <v>27</v>
      </c>
      <c r="H201" s="421">
        <v>4</v>
      </c>
      <c r="I201" s="421">
        <v>0</v>
      </c>
      <c r="J201" s="216">
        <f t="shared" si="89"/>
        <v>232</v>
      </c>
      <c r="K201" s="142">
        <f>E201/$J$201</f>
        <v>0.43103448275862066</v>
      </c>
      <c r="L201" s="142">
        <f>F201/$J$201</f>
        <v>0.43534482758620691</v>
      </c>
      <c r="M201" s="142">
        <f>G201/$J$201</f>
        <v>0.11637931034482758</v>
      </c>
      <c r="N201" s="142">
        <f>H201/$J$201</f>
        <v>1.7241379310344827E-2</v>
      </c>
      <c r="O201" s="127">
        <f>I201/$J$201</f>
        <v>0</v>
      </c>
      <c r="P201" s="47"/>
    </row>
    <row r="202" spans="2:16" s="10" customFormat="1" ht="13.5" customHeight="1" x14ac:dyDescent="0.15">
      <c r="B202" s="68"/>
      <c r="C202" s="69"/>
      <c r="D202" s="70" t="s">
        <v>10</v>
      </c>
      <c r="E202" s="210">
        <f>SUM(E203:E204)</f>
        <v>222</v>
      </c>
      <c r="F202" s="210">
        <f>SUM(F203:F204)</f>
        <v>227</v>
      </c>
      <c r="G202" s="210">
        <f>SUM(G203:G204)</f>
        <v>16</v>
      </c>
      <c r="H202" s="210">
        <f>SUM(H203:H204)</f>
        <v>4</v>
      </c>
      <c r="I202" s="210">
        <f>SUM(I203:I204)</f>
        <v>1</v>
      </c>
      <c r="J202" s="211">
        <f t="shared" si="89"/>
        <v>470</v>
      </c>
      <c r="K202" s="136">
        <f>E202/$J$202</f>
        <v>0.47234042553191491</v>
      </c>
      <c r="L202" s="136">
        <f>F202/$J$202</f>
        <v>0.48297872340425529</v>
      </c>
      <c r="M202" s="136">
        <f>G202/$J$202</f>
        <v>3.4042553191489362E-2</v>
      </c>
      <c r="N202" s="136">
        <f>H202/$J$202</f>
        <v>8.5106382978723406E-3</v>
      </c>
      <c r="O202" s="103">
        <f>I202/$J$202</f>
        <v>2.1276595744680851E-3</v>
      </c>
      <c r="P202" s="47"/>
    </row>
    <row r="203" spans="2:16" s="10" customFormat="1" ht="13.5" customHeight="1" x14ac:dyDescent="0.15">
      <c r="B203" s="55"/>
      <c r="C203" s="72"/>
      <c r="D203" s="58" t="s">
        <v>86</v>
      </c>
      <c r="E203" s="212">
        <f t="shared" ref="E203:I204" si="90">E207+E210</f>
        <v>109</v>
      </c>
      <c r="F203" s="212">
        <f t="shared" si="90"/>
        <v>128</v>
      </c>
      <c r="G203" s="212">
        <f t="shared" si="90"/>
        <v>11</v>
      </c>
      <c r="H203" s="212">
        <f t="shared" si="90"/>
        <v>3</v>
      </c>
      <c r="I203" s="212">
        <f t="shared" si="90"/>
        <v>0</v>
      </c>
      <c r="J203" s="213">
        <f t="shared" si="89"/>
        <v>251</v>
      </c>
      <c r="K203" s="137">
        <f>E203/$J$203</f>
        <v>0.43426294820717132</v>
      </c>
      <c r="L203" s="137">
        <f>F203/$J$203</f>
        <v>0.50996015936254979</v>
      </c>
      <c r="M203" s="137">
        <f>G203/$J$203</f>
        <v>4.3824701195219126E-2</v>
      </c>
      <c r="N203" s="137">
        <f>H203/$J$203</f>
        <v>1.1952191235059761E-2</v>
      </c>
      <c r="O203" s="107">
        <f>I203/$J$203</f>
        <v>0</v>
      </c>
      <c r="P203" s="47"/>
    </row>
    <row r="204" spans="2:16" s="10" customFormat="1" ht="13.5" customHeight="1" x14ac:dyDescent="0.15">
      <c r="B204" s="55"/>
      <c r="C204" s="72" t="s">
        <v>10</v>
      </c>
      <c r="D204" s="74" t="s">
        <v>89</v>
      </c>
      <c r="E204" s="214">
        <f t="shared" si="90"/>
        <v>113</v>
      </c>
      <c r="F204" s="214">
        <f t="shared" si="90"/>
        <v>99</v>
      </c>
      <c r="G204" s="214">
        <f t="shared" si="90"/>
        <v>5</v>
      </c>
      <c r="H204" s="214">
        <f t="shared" si="90"/>
        <v>1</v>
      </c>
      <c r="I204" s="214">
        <f t="shared" si="90"/>
        <v>1</v>
      </c>
      <c r="J204" s="215">
        <f t="shared" si="89"/>
        <v>219</v>
      </c>
      <c r="K204" s="138">
        <f>E204/$J$204</f>
        <v>0.51598173515981738</v>
      </c>
      <c r="L204" s="138">
        <f>F204/$J$204</f>
        <v>0.45205479452054792</v>
      </c>
      <c r="M204" s="138">
        <f>G204/$J$204</f>
        <v>2.2831050228310501E-2</v>
      </c>
      <c r="N204" s="138">
        <f>H204/$J$204</f>
        <v>4.5662100456621002E-3</v>
      </c>
      <c r="O204" s="111">
        <f>I204/$J$204</f>
        <v>4.5662100456621002E-3</v>
      </c>
      <c r="P204" s="47"/>
    </row>
    <row r="205" spans="2:16" s="10" customFormat="1" ht="13.5" customHeight="1" x14ac:dyDescent="0.15">
      <c r="B205" s="55"/>
      <c r="C205" s="72"/>
      <c r="D205" s="59" t="s">
        <v>23</v>
      </c>
      <c r="E205" s="224"/>
      <c r="F205" s="224"/>
      <c r="G205" s="224"/>
      <c r="H205" s="224"/>
      <c r="I205" s="224"/>
      <c r="J205" s="216">
        <f>$F$8-J202</f>
        <v>2</v>
      </c>
      <c r="K205" s="139"/>
      <c r="L205" s="139"/>
      <c r="M205" s="139"/>
      <c r="N205" s="139"/>
      <c r="O205" s="115"/>
      <c r="P205" s="47"/>
    </row>
    <row r="206" spans="2:16" s="10" customFormat="1" ht="13.5" customHeight="1" x14ac:dyDescent="0.15">
      <c r="B206" s="55"/>
      <c r="C206" s="68" t="s">
        <v>24</v>
      </c>
      <c r="D206" s="70" t="s">
        <v>10</v>
      </c>
      <c r="E206" s="210">
        <f>SUM(E207:E208)</f>
        <v>102</v>
      </c>
      <c r="F206" s="210">
        <f>SUM(F207:F208)</f>
        <v>122</v>
      </c>
      <c r="G206" s="210">
        <f>SUM(G207:G208)</f>
        <v>12</v>
      </c>
      <c r="H206" s="210">
        <f>SUM(H207:H208)</f>
        <v>3</v>
      </c>
      <c r="I206" s="210">
        <f>SUM(I207:I208)</f>
        <v>1</v>
      </c>
      <c r="J206" s="211">
        <f t="shared" ref="J206:J214" si="91">SUM(E206:I206)</f>
        <v>240</v>
      </c>
      <c r="K206" s="136">
        <f>E206/$J$206</f>
        <v>0.42499999999999999</v>
      </c>
      <c r="L206" s="136">
        <f>F206/$J$206</f>
        <v>0.5083333333333333</v>
      </c>
      <c r="M206" s="136">
        <f>G206/$J$206</f>
        <v>0.05</v>
      </c>
      <c r="N206" s="136">
        <f>H206/$J$206</f>
        <v>1.2500000000000001E-2</v>
      </c>
      <c r="O206" s="103">
        <f>I206/$J$206</f>
        <v>4.1666666666666666E-3</v>
      </c>
      <c r="P206" s="47"/>
    </row>
    <row r="207" spans="2:16" s="10" customFormat="1" ht="13.5" customHeight="1" x14ac:dyDescent="0.15">
      <c r="B207" s="55" t="s">
        <v>15</v>
      </c>
      <c r="C207" s="55" t="s">
        <v>13</v>
      </c>
      <c r="D207" s="58" t="s">
        <v>86</v>
      </c>
      <c r="E207" s="420">
        <v>48</v>
      </c>
      <c r="F207" s="420">
        <v>67</v>
      </c>
      <c r="G207" s="420">
        <v>8</v>
      </c>
      <c r="H207" s="420">
        <v>2</v>
      </c>
      <c r="I207" s="420">
        <v>0</v>
      </c>
      <c r="J207" s="213">
        <f t="shared" si="91"/>
        <v>125</v>
      </c>
      <c r="K207" s="137">
        <f>E207/$J$207</f>
        <v>0.38400000000000001</v>
      </c>
      <c r="L207" s="137">
        <f>F207/$J$207</f>
        <v>0.53600000000000003</v>
      </c>
      <c r="M207" s="137">
        <f>G207/$J$207</f>
        <v>6.4000000000000001E-2</v>
      </c>
      <c r="N207" s="137">
        <f>H207/$J$207</f>
        <v>1.6E-2</v>
      </c>
      <c r="O207" s="107">
        <f>I207/$J$207</f>
        <v>0</v>
      </c>
      <c r="P207" s="47"/>
    </row>
    <row r="208" spans="2:16" s="10" customFormat="1" ht="13.5" customHeight="1" x14ac:dyDescent="0.15">
      <c r="B208" s="55"/>
      <c r="C208" s="55"/>
      <c r="D208" s="60" t="s">
        <v>89</v>
      </c>
      <c r="E208" s="421">
        <v>54</v>
      </c>
      <c r="F208" s="421">
        <v>55</v>
      </c>
      <c r="G208" s="421">
        <v>4</v>
      </c>
      <c r="H208" s="421">
        <v>1</v>
      </c>
      <c r="I208" s="421">
        <v>1</v>
      </c>
      <c r="J208" s="217">
        <f t="shared" si="91"/>
        <v>115</v>
      </c>
      <c r="K208" s="140">
        <f>E208/$J$208</f>
        <v>0.46956521739130436</v>
      </c>
      <c r="L208" s="140">
        <f>F208/$J$208</f>
        <v>0.47826086956521741</v>
      </c>
      <c r="M208" s="140">
        <f>G208/$J$208</f>
        <v>3.4782608695652174E-2</v>
      </c>
      <c r="N208" s="140">
        <f>H208/$J$208</f>
        <v>8.6956521739130436E-3</v>
      </c>
      <c r="O208" s="119">
        <f>I208/$J$208</f>
        <v>8.6956521739130436E-3</v>
      </c>
      <c r="P208" s="47"/>
    </row>
    <row r="209" spans="2:16" s="10" customFormat="1" ht="13.5" customHeight="1" x14ac:dyDescent="0.15">
      <c r="B209" s="55"/>
      <c r="C209" s="68"/>
      <c r="D209" s="70" t="s">
        <v>10</v>
      </c>
      <c r="E209" s="210">
        <f>SUM(E210:E211)</f>
        <v>120</v>
      </c>
      <c r="F209" s="210">
        <f>SUM(F210:F211)</f>
        <v>105</v>
      </c>
      <c r="G209" s="210">
        <f>SUM(G210:G211)</f>
        <v>4</v>
      </c>
      <c r="H209" s="210">
        <f>SUM(H210:H211)</f>
        <v>1</v>
      </c>
      <c r="I209" s="210">
        <f>SUM(I210:I211)</f>
        <v>0</v>
      </c>
      <c r="J209" s="211">
        <f t="shared" si="91"/>
        <v>230</v>
      </c>
      <c r="K209" s="136">
        <f>E209/$J$209</f>
        <v>0.52173913043478259</v>
      </c>
      <c r="L209" s="136">
        <f>F209/$J$209</f>
        <v>0.45652173913043476</v>
      </c>
      <c r="M209" s="136">
        <f>G209/$J$209</f>
        <v>1.7391304347826087E-2</v>
      </c>
      <c r="N209" s="136">
        <f>H209/$J$209</f>
        <v>4.3478260869565218E-3</v>
      </c>
      <c r="O209" s="103">
        <f>I209/$J$209</f>
        <v>0</v>
      </c>
      <c r="P209" s="47"/>
    </row>
    <row r="210" spans="2:16" s="10" customFormat="1" ht="13.5" customHeight="1" x14ac:dyDescent="0.15">
      <c r="B210" s="55"/>
      <c r="C210" s="55" t="s">
        <v>16</v>
      </c>
      <c r="D210" s="82" t="s">
        <v>86</v>
      </c>
      <c r="E210" s="420">
        <v>61</v>
      </c>
      <c r="F210" s="420">
        <v>61</v>
      </c>
      <c r="G210" s="420">
        <v>3</v>
      </c>
      <c r="H210" s="420">
        <v>1</v>
      </c>
      <c r="I210" s="420">
        <v>0</v>
      </c>
      <c r="J210" s="218">
        <f t="shared" si="91"/>
        <v>126</v>
      </c>
      <c r="K210" s="141">
        <f>E210/$J$210</f>
        <v>0.48412698412698413</v>
      </c>
      <c r="L210" s="141">
        <f>F210/$J$210</f>
        <v>0.48412698412698413</v>
      </c>
      <c r="M210" s="141">
        <f>G210/$J$210</f>
        <v>2.3809523809523808E-2</v>
      </c>
      <c r="N210" s="141">
        <f>H210/$J$210</f>
        <v>7.9365079365079361E-3</v>
      </c>
      <c r="O210" s="123">
        <f>I210/$J$210</f>
        <v>0</v>
      </c>
      <c r="P210" s="47"/>
    </row>
    <row r="211" spans="2:16" s="10" customFormat="1" ht="13.5" customHeight="1" x14ac:dyDescent="0.15">
      <c r="B211" s="84"/>
      <c r="C211" s="59"/>
      <c r="D211" s="59" t="s">
        <v>89</v>
      </c>
      <c r="E211" s="421">
        <v>59</v>
      </c>
      <c r="F211" s="421">
        <v>44</v>
      </c>
      <c r="G211" s="421">
        <v>1</v>
      </c>
      <c r="H211" s="421">
        <v>0</v>
      </c>
      <c r="I211" s="421">
        <v>0</v>
      </c>
      <c r="J211" s="216">
        <f t="shared" si="91"/>
        <v>104</v>
      </c>
      <c r="K211" s="142">
        <f>E211/$J$211</f>
        <v>0.56730769230769229</v>
      </c>
      <c r="L211" s="142">
        <f>F211/$J$211</f>
        <v>0.42307692307692307</v>
      </c>
      <c r="M211" s="142">
        <f>G211/$J$211</f>
        <v>9.6153846153846159E-3</v>
      </c>
      <c r="N211" s="142">
        <f>H211/$J$211</f>
        <v>0</v>
      </c>
      <c r="O211" s="127">
        <f>I211/$J$211</f>
        <v>0</v>
      </c>
      <c r="P211" s="47"/>
    </row>
    <row r="212" spans="2:16" s="10" customFormat="1" ht="13.5" customHeight="1" x14ac:dyDescent="0.15">
      <c r="B212" s="68"/>
      <c r="C212" s="69"/>
      <c r="D212" s="70" t="s">
        <v>10</v>
      </c>
      <c r="E212" s="210">
        <f>SUM(E213:E214)</f>
        <v>148</v>
      </c>
      <c r="F212" s="210">
        <f>SUM(F213:F214)</f>
        <v>426</v>
      </c>
      <c r="G212" s="210">
        <f>SUM(G213:G214)</f>
        <v>47</v>
      </c>
      <c r="H212" s="210">
        <f>SUM(H213:H214)</f>
        <v>5</v>
      </c>
      <c r="I212" s="210">
        <f>SUM(I213:I214)</f>
        <v>0</v>
      </c>
      <c r="J212" s="211">
        <f t="shared" si="91"/>
        <v>626</v>
      </c>
      <c r="K212" s="136">
        <f>E212/$J$212</f>
        <v>0.2364217252396166</v>
      </c>
      <c r="L212" s="136">
        <f>F212/$J$212</f>
        <v>0.68051118210862616</v>
      </c>
      <c r="M212" s="136">
        <f>G212/$J$212</f>
        <v>7.5079872204472847E-2</v>
      </c>
      <c r="N212" s="136">
        <f>H212/$J$212</f>
        <v>7.9872204472843447E-3</v>
      </c>
      <c r="O212" s="103">
        <f>I212/$J$212</f>
        <v>0</v>
      </c>
      <c r="P212" s="47"/>
    </row>
    <row r="213" spans="2:16" s="10" customFormat="1" ht="13.5" customHeight="1" x14ac:dyDescent="0.15">
      <c r="B213" s="55"/>
      <c r="C213" s="72"/>
      <c r="D213" s="58" t="s">
        <v>86</v>
      </c>
      <c r="E213" s="420">
        <v>72</v>
      </c>
      <c r="F213" s="420">
        <v>229</v>
      </c>
      <c r="G213" s="420">
        <v>30</v>
      </c>
      <c r="H213" s="420">
        <v>3</v>
      </c>
      <c r="I213" s="420">
        <v>0</v>
      </c>
      <c r="J213" s="213">
        <f t="shared" si="91"/>
        <v>334</v>
      </c>
      <c r="K213" s="137">
        <f>E213/$J$213</f>
        <v>0.21556886227544911</v>
      </c>
      <c r="L213" s="137">
        <f>F213/$J$213</f>
        <v>0.68562874251497008</v>
      </c>
      <c r="M213" s="137">
        <f>G213/$J$213</f>
        <v>8.9820359281437126E-2</v>
      </c>
      <c r="N213" s="137">
        <f>H213/$J$213</f>
        <v>8.9820359281437123E-3</v>
      </c>
      <c r="O213" s="107">
        <f>I213/$J$213</f>
        <v>0</v>
      </c>
      <c r="P213" s="47"/>
    </row>
    <row r="214" spans="2:16" s="10" customFormat="1" ht="13.5" customHeight="1" x14ac:dyDescent="0.15">
      <c r="B214" s="55" t="s">
        <v>25</v>
      </c>
      <c r="C214" s="26" t="s">
        <v>16</v>
      </c>
      <c r="D214" s="74" t="s">
        <v>89</v>
      </c>
      <c r="E214" s="422">
        <v>76</v>
      </c>
      <c r="F214" s="422">
        <v>197</v>
      </c>
      <c r="G214" s="422">
        <v>17</v>
      </c>
      <c r="H214" s="422">
        <v>2</v>
      </c>
      <c r="I214" s="422">
        <v>0</v>
      </c>
      <c r="J214" s="215">
        <f t="shared" si="91"/>
        <v>292</v>
      </c>
      <c r="K214" s="138">
        <f>E214/$J$214</f>
        <v>0.26027397260273971</v>
      </c>
      <c r="L214" s="138">
        <f>F214/$J$214</f>
        <v>0.67465753424657537</v>
      </c>
      <c r="M214" s="138">
        <f>G214/$J$214</f>
        <v>5.8219178082191778E-2</v>
      </c>
      <c r="N214" s="138">
        <f>H214/$J$214</f>
        <v>6.8493150684931503E-3</v>
      </c>
      <c r="O214" s="111">
        <f>I214/$J$214</f>
        <v>0</v>
      </c>
      <c r="P214" s="47"/>
    </row>
    <row r="215" spans="2:16" s="10" customFormat="1" ht="13.5" customHeight="1" thickBot="1" x14ac:dyDescent="0.2">
      <c r="B215" s="55"/>
      <c r="C215" s="72"/>
      <c r="D215" s="91" t="s">
        <v>23</v>
      </c>
      <c r="E215" s="225"/>
      <c r="F215" s="225"/>
      <c r="G215" s="225"/>
      <c r="H215" s="225"/>
      <c r="I215" s="225"/>
      <c r="J215" s="221">
        <f>$F$11-J212</f>
        <v>2</v>
      </c>
      <c r="K215" s="196"/>
      <c r="L215" s="196"/>
      <c r="M215" s="196"/>
      <c r="N215" s="196"/>
      <c r="O215" s="197"/>
      <c r="P215" s="47"/>
    </row>
    <row r="216" spans="2:16" s="10" customFormat="1" ht="13.5" customHeight="1" thickTop="1" x14ac:dyDescent="0.15">
      <c r="B216" s="92"/>
      <c r="C216" s="93"/>
      <c r="D216" s="62" t="s">
        <v>10</v>
      </c>
      <c r="E216" s="222">
        <f>E217+E218</f>
        <v>682</v>
      </c>
      <c r="F216" s="222">
        <f>F217+F218</f>
        <v>1082</v>
      </c>
      <c r="G216" s="222">
        <f>G217+G218</f>
        <v>179</v>
      </c>
      <c r="H216" s="222">
        <f>H217+H218</f>
        <v>23</v>
      </c>
      <c r="I216" s="222">
        <f>I217+I218</f>
        <v>3</v>
      </c>
      <c r="J216" s="223">
        <f>SUM(E216:I216)</f>
        <v>1969</v>
      </c>
      <c r="K216" s="198">
        <f>E216/$J$216</f>
        <v>0.34636871508379891</v>
      </c>
      <c r="L216" s="198">
        <f>F216/$J$216</f>
        <v>0.54951752158456069</v>
      </c>
      <c r="M216" s="198">
        <f>G216/$J$216</f>
        <v>9.0909090909090912E-2</v>
      </c>
      <c r="N216" s="198">
        <f>H216/$J$216</f>
        <v>1.1681056373793804E-2</v>
      </c>
      <c r="O216" s="199">
        <f>I216/$J$216</f>
        <v>1.5236160487557136E-3</v>
      </c>
      <c r="P216" s="47"/>
    </row>
    <row r="217" spans="2:16" s="10" customFormat="1" ht="13.5" customHeight="1" x14ac:dyDescent="0.15">
      <c r="B217" s="55"/>
      <c r="C217" s="72"/>
      <c r="D217" s="58" t="s">
        <v>86</v>
      </c>
      <c r="E217" s="212">
        <f t="shared" ref="E217:I218" si="92">E193+E203+E213</f>
        <v>327</v>
      </c>
      <c r="F217" s="212">
        <f t="shared" si="92"/>
        <v>588</v>
      </c>
      <c r="G217" s="212">
        <f t="shared" si="92"/>
        <v>104</v>
      </c>
      <c r="H217" s="212">
        <f t="shared" si="92"/>
        <v>15</v>
      </c>
      <c r="I217" s="212">
        <f t="shared" si="92"/>
        <v>1</v>
      </c>
      <c r="J217" s="213">
        <f>SUM(E217:I217)</f>
        <v>1035</v>
      </c>
      <c r="K217" s="137">
        <f>E217/$J$217</f>
        <v>0.31594202898550727</v>
      </c>
      <c r="L217" s="137">
        <f>F217/$J$217</f>
        <v>0.56811594202898552</v>
      </c>
      <c r="M217" s="137">
        <f>G217/$J$217</f>
        <v>0.10048309178743961</v>
      </c>
      <c r="N217" s="137">
        <f>H217/$J$217</f>
        <v>1.4492753623188406E-2</v>
      </c>
      <c r="O217" s="107">
        <f>I217/$J$217</f>
        <v>9.6618357487922703E-4</v>
      </c>
      <c r="P217" s="47"/>
    </row>
    <row r="218" spans="2:16" s="10" customFormat="1" ht="13.5" customHeight="1" x14ac:dyDescent="0.15">
      <c r="B218" s="96" t="s">
        <v>10</v>
      </c>
      <c r="C218" s="26"/>
      <c r="D218" s="74" t="s">
        <v>89</v>
      </c>
      <c r="E218" s="214">
        <f t="shared" si="92"/>
        <v>355</v>
      </c>
      <c r="F218" s="214">
        <f t="shared" si="92"/>
        <v>494</v>
      </c>
      <c r="G218" s="214">
        <f t="shared" si="92"/>
        <v>75</v>
      </c>
      <c r="H218" s="214">
        <f t="shared" si="92"/>
        <v>8</v>
      </c>
      <c r="I218" s="214">
        <f t="shared" si="92"/>
        <v>2</v>
      </c>
      <c r="J218" s="215">
        <f>SUM(E218:I218)</f>
        <v>934</v>
      </c>
      <c r="K218" s="138">
        <f>E218/$J$218</f>
        <v>0.38008565310492504</v>
      </c>
      <c r="L218" s="138">
        <f>F218/$J$218</f>
        <v>0.52890792291220556</v>
      </c>
      <c r="M218" s="138">
        <f>G218/$J$218</f>
        <v>8.0299785867237683E-2</v>
      </c>
      <c r="N218" s="138">
        <f>H218/$J$218</f>
        <v>8.5653104925053538E-3</v>
      </c>
      <c r="O218" s="111">
        <f>I218/$J$218</f>
        <v>2.1413276231263384E-3</v>
      </c>
      <c r="P218" s="47"/>
    </row>
    <row r="219" spans="2:16" s="10" customFormat="1" ht="13.5" customHeight="1" x14ac:dyDescent="0.15">
      <c r="B219" s="84"/>
      <c r="C219" s="97"/>
      <c r="D219" s="59" t="s">
        <v>23</v>
      </c>
      <c r="E219" s="224"/>
      <c r="F219" s="224"/>
      <c r="G219" s="224"/>
      <c r="H219" s="224"/>
      <c r="I219" s="224"/>
      <c r="J219" s="216">
        <f>J195+J205+J215</f>
        <v>5</v>
      </c>
      <c r="K219" s="146"/>
      <c r="L219" s="146"/>
      <c r="M219" s="146"/>
      <c r="N219" s="146"/>
      <c r="O219" s="100"/>
      <c r="P219" s="47"/>
    </row>
    <row r="220" spans="2:16" s="10" customFormat="1" ht="13.5" customHeight="1" x14ac:dyDescent="0.15">
      <c r="B220" s="306"/>
      <c r="C220" s="306"/>
      <c r="D220" s="5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</row>
    <row r="221" spans="2:16" s="10" customFormat="1" ht="13.5" customHeight="1" x14ac:dyDescent="0.15">
      <c r="B221" s="65" t="s">
        <v>43</v>
      </c>
      <c r="C221" s="17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</row>
    <row r="222" spans="2:16" s="10" customFormat="1" ht="42" x14ac:dyDescent="0.15">
      <c r="B222" s="30" t="s">
        <v>9</v>
      </c>
      <c r="C222" s="11" t="s">
        <v>19</v>
      </c>
      <c r="D222" s="405" t="s">
        <v>20</v>
      </c>
      <c r="E222" s="4" t="s">
        <v>0</v>
      </c>
      <c r="F222" s="33" t="s">
        <v>1</v>
      </c>
      <c r="G222" s="33" t="s">
        <v>2</v>
      </c>
      <c r="H222" s="33" t="s">
        <v>3</v>
      </c>
      <c r="I222" s="412" t="s">
        <v>10</v>
      </c>
      <c r="J222" s="34" t="s">
        <v>0</v>
      </c>
      <c r="K222" s="33" t="s">
        <v>1</v>
      </c>
      <c r="L222" s="33" t="s">
        <v>2</v>
      </c>
      <c r="M222" s="49" t="s">
        <v>3</v>
      </c>
      <c r="N222" s="314"/>
      <c r="O222" s="63"/>
    </row>
    <row r="223" spans="2:16" s="10" customFormat="1" ht="14.25" customHeight="1" x14ac:dyDescent="0.15">
      <c r="B223" s="68"/>
      <c r="C223" s="69"/>
      <c r="D223" s="70" t="s">
        <v>10</v>
      </c>
      <c r="E223" s="210">
        <f>SUM(E224:E225)</f>
        <v>37</v>
      </c>
      <c r="F223" s="210">
        <f>SUM(F224:F225)</f>
        <v>160</v>
      </c>
      <c r="G223" s="210">
        <f>SUM(G224:G225)</f>
        <v>250</v>
      </c>
      <c r="H223" s="210">
        <f>SUM(H224:H225)</f>
        <v>8</v>
      </c>
      <c r="I223" s="211">
        <f>SUM(E223:H223)</f>
        <v>455</v>
      </c>
      <c r="J223" s="136">
        <f>E223/$I$223</f>
        <v>8.1318681318681321E-2</v>
      </c>
      <c r="K223" s="136">
        <f>F223/$I$223</f>
        <v>0.35164835164835168</v>
      </c>
      <c r="L223" s="136">
        <f>G223/$I$223</f>
        <v>0.5494505494505495</v>
      </c>
      <c r="M223" s="103">
        <f>H223/$I$223</f>
        <v>1.7582417582417582E-2</v>
      </c>
      <c r="N223" s="98"/>
      <c r="O223" s="63"/>
    </row>
    <row r="224" spans="2:16" s="10" customFormat="1" ht="14.25" customHeight="1" x14ac:dyDescent="0.15">
      <c r="B224" s="55"/>
      <c r="C224" s="72"/>
      <c r="D224" s="58" t="s">
        <v>86</v>
      </c>
      <c r="E224" s="212">
        <f t="shared" ref="E224:H225" si="93">E228+E231</f>
        <v>19</v>
      </c>
      <c r="F224" s="212">
        <f t="shared" si="93"/>
        <v>83</v>
      </c>
      <c r="G224" s="212">
        <f t="shared" si="93"/>
        <v>133</v>
      </c>
      <c r="H224" s="212">
        <f t="shared" si="93"/>
        <v>4</v>
      </c>
      <c r="I224" s="213">
        <f>SUM(E224:H224)</f>
        <v>239</v>
      </c>
      <c r="J224" s="137">
        <f>E224/$I$224</f>
        <v>7.9497907949790794E-2</v>
      </c>
      <c r="K224" s="137">
        <f>F224/$I$224</f>
        <v>0.34728033472803349</v>
      </c>
      <c r="L224" s="137">
        <f>G224/$I$224</f>
        <v>0.55648535564853552</v>
      </c>
      <c r="M224" s="107">
        <f>H224/$I$224</f>
        <v>1.6736401673640166E-2</v>
      </c>
      <c r="N224" s="98"/>
      <c r="O224" s="63"/>
    </row>
    <row r="225" spans="2:15" s="10" customFormat="1" ht="14.25" customHeight="1" x14ac:dyDescent="0.15">
      <c r="B225" s="55"/>
      <c r="C225" s="72" t="s">
        <v>10</v>
      </c>
      <c r="D225" s="74" t="s">
        <v>89</v>
      </c>
      <c r="E225" s="237">
        <f t="shared" si="93"/>
        <v>18</v>
      </c>
      <c r="F225" s="237">
        <f t="shared" si="93"/>
        <v>77</v>
      </c>
      <c r="G225" s="237">
        <f t="shared" si="93"/>
        <v>117</v>
      </c>
      <c r="H225" s="237">
        <f t="shared" si="93"/>
        <v>4</v>
      </c>
      <c r="I225" s="215">
        <f>SUM(E225:H225)</f>
        <v>216</v>
      </c>
      <c r="J225" s="138">
        <f>E225/$I$225</f>
        <v>8.3333333333333329E-2</v>
      </c>
      <c r="K225" s="138">
        <f>F225/$I$225</f>
        <v>0.35648148148148145</v>
      </c>
      <c r="L225" s="138">
        <f>G225/$I$225</f>
        <v>0.54166666666666663</v>
      </c>
      <c r="M225" s="111">
        <f>H225/$I$225</f>
        <v>1.8518518518518517E-2</v>
      </c>
      <c r="N225" s="98"/>
      <c r="O225" s="63"/>
    </row>
    <row r="226" spans="2:15" s="10" customFormat="1" ht="14.25" customHeight="1" x14ac:dyDescent="0.15">
      <c r="B226" s="55"/>
      <c r="C226" s="72"/>
      <c r="D226" s="59" t="s">
        <v>23</v>
      </c>
      <c r="E226" s="238"/>
      <c r="F226" s="238"/>
      <c r="G226" s="238"/>
      <c r="H226" s="238"/>
      <c r="I226" s="216">
        <f>$F$8-I223</f>
        <v>17</v>
      </c>
      <c r="J226" s="139"/>
      <c r="K226" s="139"/>
      <c r="L226" s="139"/>
      <c r="M226" s="115"/>
      <c r="N226" s="98"/>
      <c r="O226" s="63"/>
    </row>
    <row r="227" spans="2:15" s="10" customFormat="1" ht="14.25" customHeight="1" x14ac:dyDescent="0.15">
      <c r="B227" s="55"/>
      <c r="C227" s="68" t="s">
        <v>24</v>
      </c>
      <c r="D227" s="70" t="s">
        <v>10</v>
      </c>
      <c r="E227" s="220">
        <f>E228+E229</f>
        <v>25</v>
      </c>
      <c r="F227" s="220">
        <f>F228+F229</f>
        <v>88</v>
      </c>
      <c r="G227" s="220">
        <f>G228+G229</f>
        <v>110</v>
      </c>
      <c r="H227" s="220">
        <f>H228+H229</f>
        <v>3</v>
      </c>
      <c r="I227" s="211">
        <f t="shared" ref="I227:I235" si="94">SUM(E227:H227)</f>
        <v>226</v>
      </c>
      <c r="J227" s="136">
        <f>E227/$I$227</f>
        <v>0.11061946902654868</v>
      </c>
      <c r="K227" s="136">
        <f>F227/$I$227</f>
        <v>0.38938053097345132</v>
      </c>
      <c r="L227" s="136">
        <f>G227/$I$227</f>
        <v>0.48672566371681414</v>
      </c>
      <c r="M227" s="103">
        <f>H227/$I$227</f>
        <v>1.3274336283185841E-2</v>
      </c>
      <c r="N227" s="98"/>
      <c r="O227" s="63"/>
    </row>
    <row r="228" spans="2:15" s="10" customFormat="1" ht="14.25" customHeight="1" x14ac:dyDescent="0.15">
      <c r="B228" s="55" t="s">
        <v>15</v>
      </c>
      <c r="C228" s="55" t="s">
        <v>13</v>
      </c>
      <c r="D228" s="58" t="s">
        <v>86</v>
      </c>
      <c r="E228" s="322">
        <v>14</v>
      </c>
      <c r="F228" s="322">
        <v>44</v>
      </c>
      <c r="G228" s="322">
        <v>53</v>
      </c>
      <c r="H228" s="322">
        <v>2</v>
      </c>
      <c r="I228" s="213">
        <f t="shared" si="94"/>
        <v>113</v>
      </c>
      <c r="J228" s="137">
        <f>E228/$I$228</f>
        <v>0.12389380530973451</v>
      </c>
      <c r="K228" s="137">
        <f>F228/$I$228</f>
        <v>0.38938053097345132</v>
      </c>
      <c r="L228" s="137">
        <f>G228/$I$228</f>
        <v>0.46902654867256638</v>
      </c>
      <c r="M228" s="107">
        <f>H228/$I$228</f>
        <v>1.7699115044247787E-2</v>
      </c>
      <c r="N228" s="98"/>
      <c r="O228" s="63"/>
    </row>
    <row r="229" spans="2:15" s="10" customFormat="1" ht="14.25" customHeight="1" x14ac:dyDescent="0.15">
      <c r="B229" s="55"/>
      <c r="C229" s="55"/>
      <c r="D229" s="60" t="s">
        <v>89</v>
      </c>
      <c r="E229" s="324">
        <v>11</v>
      </c>
      <c r="F229" s="324">
        <v>44</v>
      </c>
      <c r="G229" s="324">
        <v>57</v>
      </c>
      <c r="H229" s="324">
        <v>1</v>
      </c>
      <c r="I229" s="239">
        <f t="shared" si="94"/>
        <v>113</v>
      </c>
      <c r="J229" s="140">
        <f>E229/$I$229</f>
        <v>9.7345132743362831E-2</v>
      </c>
      <c r="K229" s="140">
        <f>F229/$I$229</f>
        <v>0.38938053097345132</v>
      </c>
      <c r="L229" s="140">
        <f>G229/$I$229</f>
        <v>0.50442477876106195</v>
      </c>
      <c r="M229" s="119">
        <f>H229/$I$229</f>
        <v>8.8495575221238937E-3</v>
      </c>
      <c r="N229" s="98"/>
      <c r="O229" s="63"/>
    </row>
    <row r="230" spans="2:15" s="10" customFormat="1" ht="14.25" customHeight="1" x14ac:dyDescent="0.15">
      <c r="B230" s="55"/>
      <c r="C230" s="68"/>
      <c r="D230" s="70" t="s">
        <v>10</v>
      </c>
      <c r="E230" s="210">
        <f>E231+E232</f>
        <v>12</v>
      </c>
      <c r="F230" s="210">
        <f>F231+F232</f>
        <v>72</v>
      </c>
      <c r="G230" s="210">
        <f>G231+G232</f>
        <v>140</v>
      </c>
      <c r="H230" s="210">
        <f>H231+H232</f>
        <v>5</v>
      </c>
      <c r="I230" s="211">
        <f t="shared" si="94"/>
        <v>229</v>
      </c>
      <c r="J230" s="136">
        <f>E230/$I$230</f>
        <v>5.2401746724890827E-2</v>
      </c>
      <c r="K230" s="136">
        <f>F230/$I$230</f>
        <v>0.31441048034934499</v>
      </c>
      <c r="L230" s="136">
        <f>G230/$I$230</f>
        <v>0.611353711790393</v>
      </c>
      <c r="M230" s="103">
        <f>H230/$I$230</f>
        <v>2.1834061135371178E-2</v>
      </c>
      <c r="N230" s="98"/>
      <c r="O230" s="63"/>
    </row>
    <row r="231" spans="2:15" s="10" customFormat="1" ht="14.25" customHeight="1" x14ac:dyDescent="0.15">
      <c r="B231" s="55"/>
      <c r="C231" s="55" t="s">
        <v>16</v>
      </c>
      <c r="D231" s="82" t="s">
        <v>86</v>
      </c>
      <c r="E231" s="322">
        <v>5</v>
      </c>
      <c r="F231" s="322">
        <v>39</v>
      </c>
      <c r="G231" s="322">
        <v>80</v>
      </c>
      <c r="H231" s="322">
        <v>2</v>
      </c>
      <c r="I231" s="218">
        <f t="shared" si="94"/>
        <v>126</v>
      </c>
      <c r="J231" s="141">
        <f>E231/$I$231</f>
        <v>3.968253968253968E-2</v>
      </c>
      <c r="K231" s="141">
        <f>F231/$I$231</f>
        <v>0.30952380952380953</v>
      </c>
      <c r="L231" s="141">
        <f>G231/$I$231</f>
        <v>0.63492063492063489</v>
      </c>
      <c r="M231" s="123">
        <f>H231/$I$231</f>
        <v>1.5873015873015872E-2</v>
      </c>
      <c r="N231" s="98"/>
      <c r="O231" s="63"/>
    </row>
    <row r="232" spans="2:15" s="10" customFormat="1" ht="14.25" customHeight="1" x14ac:dyDescent="0.15">
      <c r="B232" s="84"/>
      <c r="C232" s="59"/>
      <c r="D232" s="59" t="s">
        <v>89</v>
      </c>
      <c r="E232" s="324">
        <v>7</v>
      </c>
      <c r="F232" s="324">
        <v>33</v>
      </c>
      <c r="G232" s="324">
        <v>60</v>
      </c>
      <c r="H232" s="324">
        <v>3</v>
      </c>
      <c r="I232" s="221">
        <f t="shared" si="94"/>
        <v>103</v>
      </c>
      <c r="J232" s="200">
        <f>E232/$I$232</f>
        <v>6.7961165048543687E-2</v>
      </c>
      <c r="K232" s="200">
        <f>F232/$I$232</f>
        <v>0.32038834951456313</v>
      </c>
      <c r="L232" s="200">
        <f>G232/$I$232</f>
        <v>0.58252427184466016</v>
      </c>
      <c r="M232" s="133">
        <f>H232/$I$232</f>
        <v>2.9126213592233011E-2</v>
      </c>
      <c r="N232" s="98"/>
      <c r="O232" s="63"/>
    </row>
    <row r="233" spans="2:15" s="10" customFormat="1" ht="14.25" customHeight="1" x14ac:dyDescent="0.15">
      <c r="B233" s="68"/>
      <c r="C233" s="69"/>
      <c r="D233" s="70" t="s">
        <v>10</v>
      </c>
      <c r="E233" s="210">
        <f>E234+E235</f>
        <v>23</v>
      </c>
      <c r="F233" s="210">
        <f>F234+F235</f>
        <v>228</v>
      </c>
      <c r="G233" s="210">
        <f>G234+G235</f>
        <v>348</v>
      </c>
      <c r="H233" s="210">
        <f>H234+H235</f>
        <v>24</v>
      </c>
      <c r="I233" s="211">
        <f t="shared" si="94"/>
        <v>623</v>
      </c>
      <c r="J233" s="136">
        <f>E233/$I$233</f>
        <v>3.691813804173355E-2</v>
      </c>
      <c r="K233" s="136">
        <f>F233/$I$233</f>
        <v>0.36597110754414125</v>
      </c>
      <c r="L233" s="136">
        <f>G233/$I$233</f>
        <v>0.5585874799357945</v>
      </c>
      <c r="M233" s="103">
        <f>H233/$I$233</f>
        <v>3.8523274478330656E-2</v>
      </c>
      <c r="N233" s="98"/>
      <c r="O233" s="63"/>
    </row>
    <row r="234" spans="2:15" s="10" customFormat="1" ht="14.25" customHeight="1" x14ac:dyDescent="0.15">
      <c r="B234" s="55"/>
      <c r="C234" s="72"/>
      <c r="D234" s="58" t="s">
        <v>86</v>
      </c>
      <c r="E234" s="322">
        <v>16</v>
      </c>
      <c r="F234" s="322">
        <v>113</v>
      </c>
      <c r="G234" s="322">
        <v>186</v>
      </c>
      <c r="H234" s="322">
        <v>17</v>
      </c>
      <c r="I234" s="213">
        <f t="shared" si="94"/>
        <v>332</v>
      </c>
      <c r="J234" s="137">
        <f>E234/$I$234</f>
        <v>4.8192771084337352E-2</v>
      </c>
      <c r="K234" s="137">
        <f>F234/$I$234</f>
        <v>0.34036144578313254</v>
      </c>
      <c r="L234" s="137">
        <f>G234/$I$234</f>
        <v>0.56024096385542166</v>
      </c>
      <c r="M234" s="107">
        <f>H234/$I$234</f>
        <v>5.1204819277108432E-2</v>
      </c>
      <c r="N234" s="98"/>
      <c r="O234" s="63"/>
    </row>
    <row r="235" spans="2:15" s="10" customFormat="1" ht="14.25" customHeight="1" x14ac:dyDescent="0.15">
      <c r="B235" s="55" t="s">
        <v>25</v>
      </c>
      <c r="C235" s="26" t="s">
        <v>16</v>
      </c>
      <c r="D235" s="74" t="s">
        <v>89</v>
      </c>
      <c r="E235" s="334">
        <v>7</v>
      </c>
      <c r="F235" s="334">
        <v>115</v>
      </c>
      <c r="G235" s="334">
        <v>162</v>
      </c>
      <c r="H235" s="334">
        <v>7</v>
      </c>
      <c r="I235" s="239">
        <f t="shared" si="94"/>
        <v>291</v>
      </c>
      <c r="J235" s="201">
        <f>E235/$I$235</f>
        <v>2.4054982817869417E-2</v>
      </c>
      <c r="K235" s="201">
        <f>F235/$I$235</f>
        <v>0.3951890034364261</v>
      </c>
      <c r="L235" s="201">
        <f>G235/$I$235</f>
        <v>0.55670103092783507</v>
      </c>
      <c r="M235" s="202">
        <f>H235/$I$235</f>
        <v>2.4054982817869417E-2</v>
      </c>
      <c r="N235" s="98"/>
      <c r="O235" s="63"/>
    </row>
    <row r="236" spans="2:15" s="10" customFormat="1" ht="14.25" customHeight="1" thickBot="1" x14ac:dyDescent="0.2">
      <c r="B236" s="55"/>
      <c r="C236" s="72"/>
      <c r="D236" s="91" t="s">
        <v>23</v>
      </c>
      <c r="E236" s="359"/>
      <c r="F236" s="359"/>
      <c r="G236" s="359"/>
      <c r="H236" s="359"/>
      <c r="I236" s="240">
        <f>$F$11-I233</f>
        <v>5</v>
      </c>
      <c r="J236" s="360"/>
      <c r="K236" s="360"/>
      <c r="L236" s="360"/>
      <c r="M236" s="361"/>
      <c r="N236" s="98"/>
      <c r="O236" s="63"/>
    </row>
    <row r="237" spans="2:15" s="10" customFormat="1" ht="14.25" customHeight="1" thickTop="1" x14ac:dyDescent="0.15">
      <c r="B237" s="92"/>
      <c r="C237" s="93"/>
      <c r="D237" s="62" t="s">
        <v>10</v>
      </c>
      <c r="E237" s="210">
        <f>E238+E239</f>
        <v>60</v>
      </c>
      <c r="F237" s="210">
        <f>F238+F239</f>
        <v>388</v>
      </c>
      <c r="G237" s="210">
        <f>G238+G239</f>
        <v>598</v>
      </c>
      <c r="H237" s="210">
        <f>H238+H239</f>
        <v>32</v>
      </c>
      <c r="I237" s="216">
        <f>SUM(E237:H237)</f>
        <v>1078</v>
      </c>
      <c r="J237" s="142">
        <f>E237/$I$237</f>
        <v>5.5658627087198514E-2</v>
      </c>
      <c r="K237" s="142">
        <f>F237/$I$237</f>
        <v>0.35992578849721707</v>
      </c>
      <c r="L237" s="142">
        <f>G237/$I$237</f>
        <v>0.55473098330241188</v>
      </c>
      <c r="M237" s="127">
        <f>H237/$I$237</f>
        <v>2.9684601113172542E-2</v>
      </c>
      <c r="N237" s="98"/>
      <c r="O237" s="63"/>
    </row>
    <row r="238" spans="2:15" s="10" customFormat="1" ht="14.25" customHeight="1" x14ac:dyDescent="0.15">
      <c r="B238" s="55"/>
      <c r="C238" s="72"/>
      <c r="D238" s="58" t="s">
        <v>86</v>
      </c>
      <c r="E238" s="219">
        <f t="shared" ref="E238:H239" si="95">E224+E234</f>
        <v>35</v>
      </c>
      <c r="F238" s="219">
        <f t="shared" si="95"/>
        <v>196</v>
      </c>
      <c r="G238" s="219">
        <f t="shared" si="95"/>
        <v>319</v>
      </c>
      <c r="H238" s="219">
        <f t="shared" si="95"/>
        <v>21</v>
      </c>
      <c r="I238" s="218">
        <f>SUM(E238:H238)</f>
        <v>571</v>
      </c>
      <c r="J238" s="141">
        <f>E238/$I$238</f>
        <v>6.1295971978984239E-2</v>
      </c>
      <c r="K238" s="141">
        <f>F238/$I$238</f>
        <v>0.34325744308231171</v>
      </c>
      <c r="L238" s="141">
        <f>G238/$I$238</f>
        <v>0.55866900175131351</v>
      </c>
      <c r="M238" s="123">
        <f>H238/$I$238</f>
        <v>3.6777583187390543E-2</v>
      </c>
      <c r="N238" s="98"/>
      <c r="O238" s="63"/>
    </row>
    <row r="239" spans="2:15" s="10" customFormat="1" ht="14.25" customHeight="1" x14ac:dyDescent="0.15">
      <c r="B239" s="96" t="s">
        <v>10</v>
      </c>
      <c r="C239" s="26"/>
      <c r="D239" s="74" t="s">
        <v>89</v>
      </c>
      <c r="E239" s="230">
        <f t="shared" si="95"/>
        <v>25</v>
      </c>
      <c r="F239" s="230">
        <f t="shared" si="95"/>
        <v>192</v>
      </c>
      <c r="G239" s="230">
        <f t="shared" si="95"/>
        <v>279</v>
      </c>
      <c r="H239" s="230">
        <f t="shared" si="95"/>
        <v>11</v>
      </c>
      <c r="I239" s="241">
        <f>SUM(E239:H239)</f>
        <v>507</v>
      </c>
      <c r="J239" s="204">
        <f>E239/$I$239</f>
        <v>4.9309664694280081E-2</v>
      </c>
      <c r="K239" s="204">
        <f>F239/$I$239</f>
        <v>0.378698224852071</v>
      </c>
      <c r="L239" s="204">
        <f>G239/$I$239</f>
        <v>0.55029585798816572</v>
      </c>
      <c r="M239" s="205">
        <f>H239/$I$239</f>
        <v>2.1696252465483234E-2</v>
      </c>
      <c r="N239" s="98"/>
      <c r="O239" s="63"/>
    </row>
    <row r="240" spans="2:15" s="10" customFormat="1" ht="14.25" customHeight="1" x14ac:dyDescent="0.15">
      <c r="B240" s="84"/>
      <c r="C240" s="97"/>
      <c r="D240" s="59" t="s">
        <v>23</v>
      </c>
      <c r="E240" s="362"/>
      <c r="F240" s="362"/>
      <c r="G240" s="362"/>
      <c r="H240" s="362"/>
      <c r="I240" s="216">
        <f>I226+I236</f>
        <v>22</v>
      </c>
      <c r="J240" s="357"/>
      <c r="K240" s="357"/>
      <c r="L240" s="357"/>
      <c r="M240" s="358"/>
      <c r="N240" s="98"/>
      <c r="O240" s="63"/>
    </row>
    <row r="241" spans="2:15" s="10" customFormat="1" ht="14.25" customHeight="1" x14ac:dyDescent="0.15">
      <c r="B241" s="17"/>
      <c r="C241" s="17"/>
      <c r="D241" s="63"/>
      <c r="E241" s="355"/>
      <c r="F241" s="355"/>
      <c r="G241" s="355"/>
      <c r="H241" s="355"/>
      <c r="I241" s="63"/>
      <c r="J241" s="250"/>
      <c r="K241" s="250"/>
      <c r="L241" s="250"/>
      <c r="M241" s="250"/>
      <c r="N241" s="63"/>
      <c r="O241" s="63"/>
    </row>
    <row r="242" spans="2:15" s="10" customFormat="1" ht="14.25" customHeight="1" x14ac:dyDescent="0.15">
      <c r="B242" s="65" t="s">
        <v>44</v>
      </c>
      <c r="C242" s="17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</row>
    <row r="243" spans="2:15" s="10" customFormat="1" ht="28.8" x14ac:dyDescent="0.15">
      <c r="B243" s="30" t="s">
        <v>9</v>
      </c>
      <c r="C243" s="11" t="s">
        <v>19</v>
      </c>
      <c r="D243" s="405" t="s">
        <v>20</v>
      </c>
      <c r="E243" s="11" t="s">
        <v>4</v>
      </c>
      <c r="F243" s="11" t="s">
        <v>5</v>
      </c>
      <c r="G243" s="11" t="s">
        <v>6</v>
      </c>
      <c r="H243" s="11" t="s">
        <v>7</v>
      </c>
      <c r="I243" s="411" t="s">
        <v>10</v>
      </c>
      <c r="J243" s="406" t="s">
        <v>4</v>
      </c>
      <c r="K243" s="11" t="s">
        <v>5</v>
      </c>
      <c r="L243" s="11" t="s">
        <v>6</v>
      </c>
      <c r="M243" s="38" t="s">
        <v>7</v>
      </c>
      <c r="N243" s="314"/>
      <c r="O243" s="63"/>
    </row>
    <row r="244" spans="2:15" s="10" customFormat="1" ht="13.5" customHeight="1" x14ac:dyDescent="0.15">
      <c r="B244" s="68"/>
      <c r="C244" s="69"/>
      <c r="D244" s="70" t="s">
        <v>10</v>
      </c>
      <c r="E244" s="210">
        <f>SUM(E245:E246)</f>
        <v>28</v>
      </c>
      <c r="F244" s="210">
        <f>SUM(F245:F246)</f>
        <v>36</v>
      </c>
      <c r="G244" s="210">
        <f>SUM(G245:G246)</f>
        <v>180</v>
      </c>
      <c r="H244" s="210">
        <f>SUM(H245:H246)</f>
        <v>226</v>
      </c>
      <c r="I244" s="211">
        <f>SUM(E244:H244)</f>
        <v>470</v>
      </c>
      <c r="J244" s="136">
        <f>E244/$I$244</f>
        <v>5.9574468085106386E-2</v>
      </c>
      <c r="K244" s="136">
        <f>F244/$I$244</f>
        <v>7.6595744680851063E-2</v>
      </c>
      <c r="L244" s="136">
        <f>G244/$I$244</f>
        <v>0.38297872340425532</v>
      </c>
      <c r="M244" s="103">
        <f>H244/$I$244</f>
        <v>0.48085106382978721</v>
      </c>
      <c r="N244" s="98"/>
      <c r="O244" s="63"/>
    </row>
    <row r="245" spans="2:15" s="10" customFormat="1" ht="13.5" customHeight="1" x14ac:dyDescent="0.15">
      <c r="B245" s="55"/>
      <c r="C245" s="72"/>
      <c r="D245" s="58" t="s">
        <v>86</v>
      </c>
      <c r="E245" s="212">
        <f t="shared" ref="E245:H246" si="96">E249+E252</f>
        <v>12</v>
      </c>
      <c r="F245" s="212">
        <f t="shared" si="96"/>
        <v>21</v>
      </c>
      <c r="G245" s="212">
        <f t="shared" si="96"/>
        <v>90</v>
      </c>
      <c r="H245" s="212">
        <f t="shared" si="96"/>
        <v>126</v>
      </c>
      <c r="I245" s="213">
        <f>SUM(E245:H245)</f>
        <v>249</v>
      </c>
      <c r="J245" s="137">
        <f>E245/$I$245</f>
        <v>4.8192771084337352E-2</v>
      </c>
      <c r="K245" s="137">
        <f>F245/$I$245</f>
        <v>8.4337349397590355E-2</v>
      </c>
      <c r="L245" s="137">
        <f>G245/$I$245</f>
        <v>0.36144578313253012</v>
      </c>
      <c r="M245" s="107">
        <f>H245/$I$245</f>
        <v>0.50602409638554213</v>
      </c>
      <c r="N245" s="98"/>
      <c r="O245" s="63"/>
    </row>
    <row r="246" spans="2:15" s="10" customFormat="1" ht="13.5" customHeight="1" x14ac:dyDescent="0.15">
      <c r="B246" s="55"/>
      <c r="C246" s="72" t="s">
        <v>10</v>
      </c>
      <c r="D246" s="74" t="s">
        <v>89</v>
      </c>
      <c r="E246" s="214">
        <f t="shared" si="96"/>
        <v>16</v>
      </c>
      <c r="F246" s="214">
        <f t="shared" si="96"/>
        <v>15</v>
      </c>
      <c r="G246" s="214">
        <f t="shared" si="96"/>
        <v>90</v>
      </c>
      <c r="H246" s="214">
        <f t="shared" si="96"/>
        <v>100</v>
      </c>
      <c r="I246" s="215">
        <f>SUM(E246:H246)</f>
        <v>221</v>
      </c>
      <c r="J246" s="138">
        <f>E246/$I$246</f>
        <v>7.2398190045248875E-2</v>
      </c>
      <c r="K246" s="138">
        <f>F246/$I$246</f>
        <v>6.7873303167420809E-2</v>
      </c>
      <c r="L246" s="138">
        <f>G246/$I$246</f>
        <v>0.40723981900452488</v>
      </c>
      <c r="M246" s="111">
        <f>H246/$I$246</f>
        <v>0.45248868778280543</v>
      </c>
      <c r="N246" s="98"/>
      <c r="O246" s="63"/>
    </row>
    <row r="247" spans="2:15" s="10" customFormat="1" ht="13.5" customHeight="1" x14ac:dyDescent="0.15">
      <c r="B247" s="55"/>
      <c r="C247" s="72"/>
      <c r="D247" s="59" t="s">
        <v>23</v>
      </c>
      <c r="E247" s="356"/>
      <c r="F247" s="356"/>
      <c r="G247" s="356"/>
      <c r="H247" s="356"/>
      <c r="I247" s="216">
        <f>$F$8-I244</f>
        <v>2</v>
      </c>
      <c r="J247" s="357"/>
      <c r="K247" s="357"/>
      <c r="L247" s="357"/>
      <c r="M247" s="358"/>
      <c r="N247" s="98"/>
      <c r="O247" s="63"/>
    </row>
    <row r="248" spans="2:15" s="10" customFormat="1" ht="13.5" customHeight="1" x14ac:dyDescent="0.15">
      <c r="B248" s="55"/>
      <c r="C248" s="68" t="s">
        <v>24</v>
      </c>
      <c r="D248" s="70" t="s">
        <v>10</v>
      </c>
      <c r="E248" s="210">
        <f>E249+E250</f>
        <v>15</v>
      </c>
      <c r="F248" s="210">
        <f>F249+F250</f>
        <v>20</v>
      </c>
      <c r="G248" s="210">
        <f>G249+G250</f>
        <v>84</v>
      </c>
      <c r="H248" s="210">
        <f>H249+H250</f>
        <v>120</v>
      </c>
      <c r="I248" s="211">
        <f t="shared" ref="I248:I256" si="97">SUM(E248:H248)</f>
        <v>239</v>
      </c>
      <c r="J248" s="136">
        <f>E248/$I$248</f>
        <v>6.2761506276150625E-2</v>
      </c>
      <c r="K248" s="136">
        <f>F248/$I$248</f>
        <v>8.3682008368200833E-2</v>
      </c>
      <c r="L248" s="136">
        <f>G248/$I$248</f>
        <v>0.35146443514644349</v>
      </c>
      <c r="M248" s="103">
        <f>H248/$I$248</f>
        <v>0.502092050209205</v>
      </c>
      <c r="N248" s="98"/>
      <c r="O248" s="63"/>
    </row>
    <row r="249" spans="2:15" s="10" customFormat="1" ht="13.5" customHeight="1" x14ac:dyDescent="0.15">
      <c r="B249" s="55" t="s">
        <v>15</v>
      </c>
      <c r="C249" s="55" t="s">
        <v>13</v>
      </c>
      <c r="D249" s="58" t="s">
        <v>86</v>
      </c>
      <c r="E249" s="322">
        <v>6</v>
      </c>
      <c r="F249" s="322">
        <v>11</v>
      </c>
      <c r="G249" s="322">
        <v>43</v>
      </c>
      <c r="H249" s="322">
        <v>63</v>
      </c>
      <c r="I249" s="213">
        <f t="shared" si="97"/>
        <v>123</v>
      </c>
      <c r="J249" s="137">
        <f>E249/$I$249</f>
        <v>4.878048780487805E-2</v>
      </c>
      <c r="K249" s="137">
        <f>F249/$I$249</f>
        <v>8.943089430894309E-2</v>
      </c>
      <c r="L249" s="137">
        <f>G249/$I$249</f>
        <v>0.34959349593495936</v>
      </c>
      <c r="M249" s="107">
        <f>H249/$I$249</f>
        <v>0.51219512195121952</v>
      </c>
      <c r="N249" s="98"/>
      <c r="O249" s="63"/>
    </row>
    <row r="250" spans="2:15" s="10" customFormat="1" ht="13.5" customHeight="1" x14ac:dyDescent="0.15">
      <c r="B250" s="55"/>
      <c r="C250" s="55"/>
      <c r="D250" s="60" t="s">
        <v>89</v>
      </c>
      <c r="E250" s="324">
        <v>9</v>
      </c>
      <c r="F250" s="324">
        <v>9</v>
      </c>
      <c r="G250" s="324">
        <v>41</v>
      </c>
      <c r="H250" s="324">
        <v>57</v>
      </c>
      <c r="I250" s="217">
        <f t="shared" si="97"/>
        <v>116</v>
      </c>
      <c r="J250" s="140">
        <f>E250/$I$250</f>
        <v>7.7586206896551727E-2</v>
      </c>
      <c r="K250" s="140">
        <f>F250/$I$250</f>
        <v>7.7586206896551727E-2</v>
      </c>
      <c r="L250" s="140">
        <f>G250/$I$250</f>
        <v>0.35344827586206895</v>
      </c>
      <c r="M250" s="119">
        <f>H250/$I$250</f>
        <v>0.49137931034482757</v>
      </c>
      <c r="N250" s="98"/>
      <c r="O250" s="63"/>
    </row>
    <row r="251" spans="2:15" s="10" customFormat="1" ht="13.5" customHeight="1" x14ac:dyDescent="0.15">
      <c r="B251" s="55"/>
      <c r="C251" s="68"/>
      <c r="D251" s="70" t="s">
        <v>10</v>
      </c>
      <c r="E251" s="210">
        <f>E252+E253</f>
        <v>13</v>
      </c>
      <c r="F251" s="210">
        <f>F252+F253</f>
        <v>16</v>
      </c>
      <c r="G251" s="210">
        <f>G252+G253</f>
        <v>96</v>
      </c>
      <c r="H251" s="210">
        <f>H252+H253</f>
        <v>106</v>
      </c>
      <c r="I251" s="211">
        <f t="shared" si="97"/>
        <v>231</v>
      </c>
      <c r="J251" s="136">
        <f>E251/$I$251</f>
        <v>5.627705627705628E-2</v>
      </c>
      <c r="K251" s="136">
        <f>F251/$I$251</f>
        <v>6.9264069264069264E-2</v>
      </c>
      <c r="L251" s="136">
        <f>G251/$I$251</f>
        <v>0.41558441558441561</v>
      </c>
      <c r="M251" s="103">
        <f>H251/$I$251</f>
        <v>0.45887445887445888</v>
      </c>
      <c r="N251" s="98"/>
      <c r="O251" s="63"/>
    </row>
    <row r="252" spans="2:15" s="10" customFormat="1" ht="13.5" customHeight="1" x14ac:dyDescent="0.15">
      <c r="B252" s="55"/>
      <c r="C252" s="55" t="s">
        <v>16</v>
      </c>
      <c r="D252" s="82" t="s">
        <v>86</v>
      </c>
      <c r="E252" s="322">
        <v>6</v>
      </c>
      <c r="F252" s="322">
        <v>10</v>
      </c>
      <c r="G252" s="322">
        <v>47</v>
      </c>
      <c r="H252" s="322">
        <v>63</v>
      </c>
      <c r="I252" s="218">
        <f t="shared" si="97"/>
        <v>126</v>
      </c>
      <c r="J252" s="141">
        <f>E252/$I$252</f>
        <v>4.7619047619047616E-2</v>
      </c>
      <c r="K252" s="141">
        <f>F252/$I$252</f>
        <v>7.9365079365079361E-2</v>
      </c>
      <c r="L252" s="141">
        <f>G252/$I$252</f>
        <v>0.37301587301587302</v>
      </c>
      <c r="M252" s="123">
        <f>H252/$I$252</f>
        <v>0.5</v>
      </c>
      <c r="N252" s="98"/>
      <c r="O252" s="63"/>
    </row>
    <row r="253" spans="2:15" s="10" customFormat="1" ht="13.5" customHeight="1" x14ac:dyDescent="0.15">
      <c r="B253" s="84"/>
      <c r="C253" s="59"/>
      <c r="D253" s="59" t="s">
        <v>89</v>
      </c>
      <c r="E253" s="324">
        <v>7</v>
      </c>
      <c r="F253" s="324">
        <v>6</v>
      </c>
      <c r="G253" s="324">
        <v>49</v>
      </c>
      <c r="H253" s="324">
        <v>43</v>
      </c>
      <c r="I253" s="216">
        <f t="shared" si="97"/>
        <v>105</v>
      </c>
      <c r="J253" s="142">
        <f>E253/$I$253</f>
        <v>6.6666666666666666E-2</v>
      </c>
      <c r="K253" s="142">
        <f>F253/$I$253</f>
        <v>5.7142857142857141E-2</v>
      </c>
      <c r="L253" s="142">
        <f>G253/$I$253</f>
        <v>0.46666666666666667</v>
      </c>
      <c r="M253" s="127">
        <f>H253/$I$253</f>
        <v>0.40952380952380951</v>
      </c>
      <c r="N253" s="98"/>
      <c r="O253" s="63"/>
    </row>
    <row r="254" spans="2:15" s="10" customFormat="1" ht="13.5" customHeight="1" x14ac:dyDescent="0.15">
      <c r="B254" s="68"/>
      <c r="C254" s="69"/>
      <c r="D254" s="70" t="s">
        <v>10</v>
      </c>
      <c r="E254" s="210">
        <f>E255+E256</f>
        <v>34</v>
      </c>
      <c r="F254" s="210">
        <f>F255+F256</f>
        <v>44</v>
      </c>
      <c r="G254" s="210">
        <f>G255+G256</f>
        <v>209</v>
      </c>
      <c r="H254" s="210">
        <f>H255+H256</f>
        <v>340</v>
      </c>
      <c r="I254" s="211">
        <f t="shared" si="97"/>
        <v>627</v>
      </c>
      <c r="J254" s="136">
        <f>E254/$I$254</f>
        <v>5.4226475279106859E-2</v>
      </c>
      <c r="K254" s="136">
        <f>F254/$I$254</f>
        <v>7.0175438596491224E-2</v>
      </c>
      <c r="L254" s="136">
        <f>G254/$I$254</f>
        <v>0.33333333333333331</v>
      </c>
      <c r="M254" s="103">
        <f>H254/$I$254</f>
        <v>0.54226475279106856</v>
      </c>
      <c r="N254" s="98"/>
      <c r="O254" s="63"/>
    </row>
    <row r="255" spans="2:15" s="10" customFormat="1" ht="13.5" customHeight="1" x14ac:dyDescent="0.15">
      <c r="B255" s="55"/>
      <c r="C255" s="72"/>
      <c r="D255" s="58" t="s">
        <v>86</v>
      </c>
      <c r="E255" s="322">
        <v>11</v>
      </c>
      <c r="F255" s="322">
        <v>23</v>
      </c>
      <c r="G255" s="322">
        <v>112</v>
      </c>
      <c r="H255" s="322">
        <v>189</v>
      </c>
      <c r="I255" s="213">
        <f t="shared" si="97"/>
        <v>335</v>
      </c>
      <c r="J255" s="137">
        <f>E255/$I$255</f>
        <v>3.2835820895522387E-2</v>
      </c>
      <c r="K255" s="137">
        <f>F255/$I$255</f>
        <v>6.8656716417910449E-2</v>
      </c>
      <c r="L255" s="137">
        <f>G255/$I$255</f>
        <v>0.33432835820895523</v>
      </c>
      <c r="M255" s="107">
        <f>H255/$I$255</f>
        <v>0.56417910447761199</v>
      </c>
      <c r="N255" s="98"/>
      <c r="O255" s="63"/>
    </row>
    <row r="256" spans="2:15" s="10" customFormat="1" ht="13.5" customHeight="1" x14ac:dyDescent="0.15">
      <c r="B256" s="55" t="s">
        <v>25</v>
      </c>
      <c r="C256" s="26" t="s">
        <v>16</v>
      </c>
      <c r="D256" s="74" t="s">
        <v>89</v>
      </c>
      <c r="E256" s="334">
        <v>23</v>
      </c>
      <c r="F256" s="334">
        <v>21</v>
      </c>
      <c r="G256" s="334">
        <v>97</v>
      </c>
      <c r="H256" s="334">
        <v>151</v>
      </c>
      <c r="I256" s="215">
        <f t="shared" si="97"/>
        <v>292</v>
      </c>
      <c r="J256" s="138">
        <f>E256/$I$256</f>
        <v>7.8767123287671229E-2</v>
      </c>
      <c r="K256" s="138">
        <f>F256/$I$256</f>
        <v>7.1917808219178078E-2</v>
      </c>
      <c r="L256" s="138">
        <f>G256/$I$256</f>
        <v>0.3321917808219178</v>
      </c>
      <c r="M256" s="111">
        <f>H256/$I$256</f>
        <v>0.51712328767123283</v>
      </c>
      <c r="N256" s="98"/>
      <c r="O256" s="63"/>
    </row>
    <row r="257" spans="2:16" s="10" customFormat="1" ht="13.5" customHeight="1" thickBot="1" x14ac:dyDescent="0.2">
      <c r="B257" s="55"/>
      <c r="C257" s="72"/>
      <c r="D257" s="91" t="s">
        <v>23</v>
      </c>
      <c r="E257" s="225"/>
      <c r="F257" s="225"/>
      <c r="G257" s="225"/>
      <c r="H257" s="225"/>
      <c r="I257" s="221">
        <f>$F$11-I254</f>
        <v>1</v>
      </c>
      <c r="J257" s="196"/>
      <c r="K257" s="196"/>
      <c r="L257" s="196"/>
      <c r="M257" s="197"/>
      <c r="N257" s="98"/>
      <c r="O257" s="63"/>
    </row>
    <row r="258" spans="2:16" s="10" customFormat="1" ht="13.5" customHeight="1" thickTop="1" x14ac:dyDescent="0.15">
      <c r="B258" s="92"/>
      <c r="C258" s="93"/>
      <c r="D258" s="62" t="s">
        <v>10</v>
      </c>
      <c r="E258" s="222">
        <f>E259+E260</f>
        <v>62</v>
      </c>
      <c r="F258" s="222">
        <f>F259+F260</f>
        <v>80</v>
      </c>
      <c r="G258" s="222">
        <f>G259+G260</f>
        <v>389</v>
      </c>
      <c r="H258" s="222">
        <f>H259+H260</f>
        <v>566</v>
      </c>
      <c r="I258" s="223">
        <f>SUM(E258:H258)</f>
        <v>1097</v>
      </c>
      <c r="J258" s="198">
        <f>E258/$I$258</f>
        <v>5.6517775752051046E-2</v>
      </c>
      <c r="K258" s="198">
        <f>F258/$I$258</f>
        <v>7.2926162260711025E-2</v>
      </c>
      <c r="L258" s="198">
        <f>G258/$I$258</f>
        <v>0.35460346399270737</v>
      </c>
      <c r="M258" s="199">
        <f>H258/$I$258</f>
        <v>0.51595259799453053</v>
      </c>
      <c r="N258" s="98"/>
      <c r="O258" s="63"/>
    </row>
    <row r="259" spans="2:16" s="10" customFormat="1" ht="13.5" customHeight="1" x14ac:dyDescent="0.15">
      <c r="B259" s="55"/>
      <c r="C259" s="72"/>
      <c r="D259" s="58" t="s">
        <v>86</v>
      </c>
      <c r="E259" s="219">
        <f t="shared" ref="E259:H260" si="98">E245+E255</f>
        <v>23</v>
      </c>
      <c r="F259" s="219">
        <f t="shared" si="98"/>
        <v>44</v>
      </c>
      <c r="G259" s="219">
        <f t="shared" si="98"/>
        <v>202</v>
      </c>
      <c r="H259" s="219">
        <f t="shared" si="98"/>
        <v>315</v>
      </c>
      <c r="I259" s="213">
        <f>SUM(E259:H259)</f>
        <v>584</v>
      </c>
      <c r="J259" s="137">
        <f>E259/$I$259</f>
        <v>3.9383561643835614E-2</v>
      </c>
      <c r="K259" s="137">
        <f>F259/$I$259</f>
        <v>7.5342465753424653E-2</v>
      </c>
      <c r="L259" s="137">
        <f>G259/$I$259</f>
        <v>0.3458904109589041</v>
      </c>
      <c r="M259" s="107">
        <f>H259/$I$259</f>
        <v>0.53938356164383561</v>
      </c>
      <c r="N259" s="98"/>
      <c r="O259" s="63"/>
    </row>
    <row r="260" spans="2:16" s="10" customFormat="1" ht="13.5" customHeight="1" x14ac:dyDescent="0.15">
      <c r="B260" s="96" t="s">
        <v>10</v>
      </c>
      <c r="C260" s="26"/>
      <c r="D260" s="74" t="s">
        <v>89</v>
      </c>
      <c r="E260" s="230">
        <f t="shared" si="98"/>
        <v>39</v>
      </c>
      <c r="F260" s="230">
        <f t="shared" si="98"/>
        <v>36</v>
      </c>
      <c r="G260" s="230">
        <f t="shared" si="98"/>
        <v>187</v>
      </c>
      <c r="H260" s="230">
        <f t="shared" si="98"/>
        <v>251</v>
      </c>
      <c r="I260" s="215">
        <f>SUM(E260:H260)</f>
        <v>513</v>
      </c>
      <c r="J260" s="138">
        <f>E260/$I$260</f>
        <v>7.6023391812865493E-2</v>
      </c>
      <c r="K260" s="138">
        <f>F260/$I$260</f>
        <v>7.0175438596491224E-2</v>
      </c>
      <c r="L260" s="138">
        <f>G260/$I$260</f>
        <v>0.36452241715399608</v>
      </c>
      <c r="M260" s="111">
        <f>H260/$I$260</f>
        <v>0.48927875243664715</v>
      </c>
      <c r="N260" s="98"/>
      <c r="O260" s="63"/>
    </row>
    <row r="261" spans="2:16" s="10" customFormat="1" ht="13.5" customHeight="1" x14ac:dyDescent="0.15">
      <c r="B261" s="84"/>
      <c r="C261" s="97"/>
      <c r="D261" s="59" t="s">
        <v>23</v>
      </c>
      <c r="E261" s="224"/>
      <c r="F261" s="224"/>
      <c r="G261" s="224"/>
      <c r="H261" s="224"/>
      <c r="I261" s="216">
        <f>I247+I257</f>
        <v>3</v>
      </c>
      <c r="J261" s="146"/>
      <c r="K261" s="146"/>
      <c r="L261" s="146"/>
      <c r="M261" s="100"/>
      <c r="N261" s="98"/>
      <c r="O261" s="63"/>
    </row>
    <row r="262" spans="2:16" s="10" customFormat="1" ht="13.5" customHeight="1" x14ac:dyDescent="0.15">
      <c r="B262" s="17"/>
      <c r="C262" s="17"/>
      <c r="D262" s="17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</row>
    <row r="263" spans="2:16" s="10" customFormat="1" ht="13.5" customHeight="1" x14ac:dyDescent="0.15">
      <c r="B263" s="65" t="s">
        <v>64</v>
      </c>
      <c r="C263" s="317"/>
      <c r="D263" s="17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</row>
    <row r="264" spans="2:16" s="10" customFormat="1" ht="19.2" x14ac:dyDescent="0.15">
      <c r="B264" s="11" t="s">
        <v>9</v>
      </c>
      <c r="C264" s="11" t="s">
        <v>19</v>
      </c>
      <c r="D264" s="405" t="s">
        <v>20</v>
      </c>
      <c r="E264" s="405" t="s">
        <v>65</v>
      </c>
      <c r="F264" s="405" t="s">
        <v>66</v>
      </c>
      <c r="G264" s="409" t="s">
        <v>10</v>
      </c>
      <c r="H264" s="410" t="s">
        <v>65</v>
      </c>
      <c r="I264" s="408" t="s">
        <v>66</v>
      </c>
      <c r="J264" s="314"/>
      <c r="K264" s="26"/>
      <c r="L264" s="26"/>
      <c r="M264" s="26"/>
      <c r="N264" s="26"/>
      <c r="O264" s="26"/>
      <c r="P264" s="26"/>
    </row>
    <row r="265" spans="2:16" s="10" customFormat="1" ht="13.5" customHeight="1" x14ac:dyDescent="0.15">
      <c r="B265" s="68"/>
      <c r="C265" s="69"/>
      <c r="D265" s="70" t="s">
        <v>10</v>
      </c>
      <c r="E265" s="210">
        <f>E266+E267</f>
        <v>799</v>
      </c>
      <c r="F265" s="210">
        <f>F266+F267</f>
        <v>74</v>
      </c>
      <c r="G265" s="211">
        <f>SUM(E265:F265)</f>
        <v>873</v>
      </c>
      <c r="H265" s="136">
        <f>E265/$G$265</f>
        <v>0.91523482245131726</v>
      </c>
      <c r="I265" s="103">
        <f>F265/$G$265</f>
        <v>8.4765177548682707E-2</v>
      </c>
      <c r="J265" s="98"/>
      <c r="K265" s="26"/>
      <c r="L265" s="57"/>
      <c r="M265" s="57"/>
      <c r="N265" s="57"/>
      <c r="O265" s="133"/>
      <c r="P265" s="29"/>
    </row>
    <row r="266" spans="2:16" s="10" customFormat="1" ht="13.5" customHeight="1" x14ac:dyDescent="0.15">
      <c r="B266" s="55"/>
      <c r="C266" s="72"/>
      <c r="D266" s="58" t="s">
        <v>86</v>
      </c>
      <c r="E266" s="212">
        <f>E270+E273</f>
        <v>411</v>
      </c>
      <c r="F266" s="212">
        <f>F270+F273</f>
        <v>39</v>
      </c>
      <c r="G266" s="213">
        <f>SUM(E266:F266)</f>
        <v>450</v>
      </c>
      <c r="H266" s="137">
        <f>E266/$G$266</f>
        <v>0.91333333333333333</v>
      </c>
      <c r="I266" s="107">
        <f>F266/$G$266</f>
        <v>8.666666666666667E-2</v>
      </c>
      <c r="J266" s="98"/>
      <c r="K266" s="26"/>
      <c r="L266" s="57"/>
      <c r="M266" s="57"/>
      <c r="N266" s="57"/>
      <c r="O266" s="133"/>
      <c r="P266" s="29"/>
    </row>
    <row r="267" spans="2:16" s="10" customFormat="1" ht="13.5" customHeight="1" x14ac:dyDescent="0.15">
      <c r="B267" s="55"/>
      <c r="C267" s="72" t="s">
        <v>10</v>
      </c>
      <c r="D267" s="74" t="s">
        <v>89</v>
      </c>
      <c r="E267" s="214">
        <f>E271+E274</f>
        <v>388</v>
      </c>
      <c r="F267" s="214">
        <f>F271+F274</f>
        <v>35</v>
      </c>
      <c r="G267" s="215">
        <f>SUM(E267:F267)</f>
        <v>423</v>
      </c>
      <c r="H267" s="138">
        <f>E267/$G$267</f>
        <v>0.91725768321513002</v>
      </c>
      <c r="I267" s="111">
        <f>F267/$G$267</f>
        <v>8.2742316784869971E-2</v>
      </c>
      <c r="J267" s="98"/>
      <c r="K267" s="26"/>
      <c r="L267" s="57"/>
      <c r="M267" s="57"/>
      <c r="N267" s="57"/>
      <c r="O267" s="133"/>
      <c r="P267" s="29"/>
    </row>
    <row r="268" spans="2:16" s="10" customFormat="1" ht="13.5" customHeight="1" x14ac:dyDescent="0.15">
      <c r="B268" s="55"/>
      <c r="C268" s="72"/>
      <c r="D268" s="59" t="s">
        <v>23</v>
      </c>
      <c r="E268" s="356"/>
      <c r="F268" s="356"/>
      <c r="G268" s="216">
        <f>$F$5-G265</f>
        <v>1</v>
      </c>
      <c r="H268" s="357"/>
      <c r="I268" s="358"/>
      <c r="J268" s="98"/>
      <c r="K268" s="26"/>
      <c r="L268" s="57"/>
      <c r="M268" s="57"/>
      <c r="N268" s="57"/>
      <c r="O268" s="133"/>
      <c r="P268" s="29"/>
    </row>
    <row r="269" spans="2:16" s="10" customFormat="1" ht="13.5" customHeight="1" x14ac:dyDescent="0.15">
      <c r="B269" s="55"/>
      <c r="C269" s="68" t="s">
        <v>24</v>
      </c>
      <c r="D269" s="70" t="s">
        <v>10</v>
      </c>
      <c r="E269" s="210">
        <f>E270+E271</f>
        <v>362</v>
      </c>
      <c r="F269" s="210">
        <f>F270+F271</f>
        <v>46</v>
      </c>
      <c r="G269" s="211">
        <f t="shared" ref="G269:G277" si="99">SUM(E269:F269)</f>
        <v>408</v>
      </c>
      <c r="H269" s="136">
        <f>E269/$G$269</f>
        <v>0.88725490196078427</v>
      </c>
      <c r="I269" s="103">
        <f>F269/$G$269</f>
        <v>0.11274509803921569</v>
      </c>
      <c r="J269" s="98"/>
      <c r="K269" s="26"/>
      <c r="L269" s="57"/>
      <c r="M269" s="57"/>
      <c r="N269" s="57"/>
      <c r="O269" s="133"/>
      <c r="P269" s="29"/>
    </row>
    <row r="270" spans="2:16" s="10" customFormat="1" ht="13.5" customHeight="1" x14ac:dyDescent="0.15">
      <c r="B270" s="55" t="s">
        <v>12</v>
      </c>
      <c r="C270" s="55" t="s">
        <v>13</v>
      </c>
      <c r="D270" s="58" t="s">
        <v>86</v>
      </c>
      <c r="E270" s="322">
        <v>191</v>
      </c>
      <c r="F270" s="322">
        <v>26</v>
      </c>
      <c r="G270" s="213">
        <f t="shared" si="99"/>
        <v>217</v>
      </c>
      <c r="H270" s="137">
        <f>E270/$G$270</f>
        <v>0.88018433179723499</v>
      </c>
      <c r="I270" s="107">
        <f>F270/$G$270</f>
        <v>0.11981566820276497</v>
      </c>
      <c r="J270" s="98"/>
      <c r="K270" s="26"/>
      <c r="L270" s="57"/>
      <c r="M270" s="57"/>
      <c r="N270" s="57"/>
      <c r="O270" s="133"/>
      <c r="P270" s="29"/>
    </row>
    <row r="271" spans="2:16" s="10" customFormat="1" ht="13.5" customHeight="1" x14ac:dyDescent="0.15">
      <c r="B271" s="55"/>
      <c r="C271" s="55"/>
      <c r="D271" s="60" t="s">
        <v>89</v>
      </c>
      <c r="E271" s="324">
        <v>171</v>
      </c>
      <c r="F271" s="324">
        <v>20</v>
      </c>
      <c r="G271" s="217">
        <f t="shared" si="99"/>
        <v>191</v>
      </c>
      <c r="H271" s="140">
        <f>E271/$G$271</f>
        <v>0.89528795811518325</v>
      </c>
      <c r="I271" s="119">
        <f>F271/$G$271</f>
        <v>0.10471204188481675</v>
      </c>
      <c r="J271" s="98"/>
      <c r="K271" s="26"/>
      <c r="L271" s="57"/>
      <c r="M271" s="57"/>
      <c r="N271" s="57"/>
      <c r="O271" s="133"/>
      <c r="P271" s="29"/>
    </row>
    <row r="272" spans="2:16" s="10" customFormat="1" ht="13.5" customHeight="1" x14ac:dyDescent="0.15">
      <c r="B272" s="55"/>
      <c r="C272" s="68"/>
      <c r="D272" s="70" t="s">
        <v>10</v>
      </c>
      <c r="E272" s="210">
        <f>E273+E274</f>
        <v>437</v>
      </c>
      <c r="F272" s="210">
        <f>F273+F274</f>
        <v>28</v>
      </c>
      <c r="G272" s="211">
        <f t="shared" si="99"/>
        <v>465</v>
      </c>
      <c r="H272" s="136">
        <f>E272/$G$272</f>
        <v>0.93978494623655917</v>
      </c>
      <c r="I272" s="103">
        <f>F272/$G$272</f>
        <v>6.0215053763440864E-2</v>
      </c>
      <c r="J272" s="98"/>
      <c r="K272" s="26"/>
      <c r="L272" s="57"/>
      <c r="M272" s="57"/>
      <c r="N272" s="57"/>
      <c r="O272" s="133"/>
      <c r="P272" s="29"/>
    </row>
    <row r="273" spans="2:16" s="10" customFormat="1" ht="13.5" customHeight="1" x14ac:dyDescent="0.15">
      <c r="B273" s="55"/>
      <c r="C273" s="55" t="s">
        <v>14</v>
      </c>
      <c r="D273" s="82" t="s">
        <v>86</v>
      </c>
      <c r="E273" s="322">
        <v>220</v>
      </c>
      <c r="F273" s="322">
        <v>13</v>
      </c>
      <c r="G273" s="218">
        <f t="shared" si="99"/>
        <v>233</v>
      </c>
      <c r="H273" s="141">
        <f>E273/$G$273</f>
        <v>0.94420600858369097</v>
      </c>
      <c r="I273" s="123">
        <f>F273/$G$273</f>
        <v>5.5793991416309016E-2</v>
      </c>
      <c r="J273" s="98"/>
      <c r="K273" s="26"/>
      <c r="L273" s="57"/>
      <c r="M273" s="57"/>
      <c r="N273" s="57"/>
      <c r="O273" s="133"/>
      <c r="P273" s="29"/>
    </row>
    <row r="274" spans="2:16" s="10" customFormat="1" ht="13.5" customHeight="1" x14ac:dyDescent="0.15">
      <c r="B274" s="84"/>
      <c r="C274" s="59"/>
      <c r="D274" s="59" t="s">
        <v>89</v>
      </c>
      <c r="E274" s="324">
        <v>217</v>
      </c>
      <c r="F274" s="324">
        <v>15</v>
      </c>
      <c r="G274" s="216">
        <f t="shared" si="99"/>
        <v>232</v>
      </c>
      <c r="H274" s="142">
        <f>E274/$G$274</f>
        <v>0.93534482758620685</v>
      </c>
      <c r="I274" s="127">
        <f>F274/$G$274</f>
        <v>6.4655172413793108E-2</v>
      </c>
      <c r="J274" s="98"/>
      <c r="K274" s="26"/>
      <c r="L274" s="57"/>
      <c r="M274" s="57"/>
      <c r="N274" s="57"/>
      <c r="O274" s="133"/>
      <c r="P274" s="29"/>
    </row>
    <row r="275" spans="2:16" s="10" customFormat="1" ht="13.5" customHeight="1" x14ac:dyDescent="0.15">
      <c r="B275" s="68"/>
      <c r="C275" s="69"/>
      <c r="D275" s="70" t="s">
        <v>10</v>
      </c>
      <c r="E275" s="210">
        <f>E276+E277</f>
        <v>344</v>
      </c>
      <c r="F275" s="210">
        <f>F276+F277</f>
        <v>125</v>
      </c>
      <c r="G275" s="211">
        <f t="shared" si="99"/>
        <v>469</v>
      </c>
      <c r="H275" s="136">
        <f>E275/$G$275</f>
        <v>0.73347547974413652</v>
      </c>
      <c r="I275" s="103">
        <f>F275/$G$275</f>
        <v>0.26652452025586354</v>
      </c>
      <c r="J275" s="98"/>
      <c r="K275" s="26"/>
      <c r="L275" s="57"/>
      <c r="M275" s="57"/>
      <c r="N275" s="57"/>
      <c r="O275" s="133"/>
      <c r="P275" s="29"/>
    </row>
    <row r="276" spans="2:16" s="10" customFormat="1" ht="13.5" customHeight="1" x14ac:dyDescent="0.15">
      <c r="B276" s="55"/>
      <c r="C276" s="72"/>
      <c r="D276" s="58" t="s">
        <v>86</v>
      </c>
      <c r="E276" s="212">
        <f>E280+E283</f>
        <v>173</v>
      </c>
      <c r="F276" s="212">
        <f>F280+F283</f>
        <v>76</v>
      </c>
      <c r="G276" s="213">
        <f t="shared" si="99"/>
        <v>249</v>
      </c>
      <c r="H276" s="137">
        <f>E276/$G$276</f>
        <v>0.69477911646586343</v>
      </c>
      <c r="I276" s="107">
        <f>F276/$G$276</f>
        <v>0.30522088353413657</v>
      </c>
      <c r="J276" s="98"/>
      <c r="K276" s="26"/>
      <c r="L276" s="57"/>
      <c r="M276" s="57"/>
      <c r="N276" s="57"/>
      <c r="O276" s="133"/>
      <c r="P276" s="29"/>
    </row>
    <row r="277" spans="2:16" s="10" customFormat="1" ht="13.5" customHeight="1" x14ac:dyDescent="0.15">
      <c r="B277" s="55"/>
      <c r="C277" s="72" t="s">
        <v>10</v>
      </c>
      <c r="D277" s="74" t="s">
        <v>89</v>
      </c>
      <c r="E277" s="214">
        <f>E281+E284</f>
        <v>171</v>
      </c>
      <c r="F277" s="214">
        <f>F281+F284</f>
        <v>49</v>
      </c>
      <c r="G277" s="215">
        <f t="shared" si="99"/>
        <v>220</v>
      </c>
      <c r="H277" s="138">
        <f>E277/$G$277</f>
        <v>0.77727272727272723</v>
      </c>
      <c r="I277" s="111">
        <f>F277/$G$277</f>
        <v>0.22272727272727272</v>
      </c>
      <c r="J277" s="98"/>
      <c r="K277" s="26"/>
      <c r="L277" s="57"/>
      <c r="M277" s="57"/>
      <c r="N277" s="57"/>
      <c r="O277" s="133"/>
      <c r="P277" s="29"/>
    </row>
    <row r="278" spans="2:16" s="10" customFormat="1" ht="13.5" customHeight="1" x14ac:dyDescent="0.15">
      <c r="B278" s="55"/>
      <c r="C278" s="72"/>
      <c r="D278" s="59" t="s">
        <v>23</v>
      </c>
      <c r="E278" s="224"/>
      <c r="F278" s="224"/>
      <c r="G278" s="216">
        <f>$F$8-G275</f>
        <v>3</v>
      </c>
      <c r="H278" s="139"/>
      <c r="I278" s="115"/>
      <c r="J278" s="98"/>
      <c r="K278" s="26"/>
      <c r="L278" s="57"/>
      <c r="M278" s="57"/>
      <c r="N278" s="57"/>
      <c r="O278" s="133"/>
      <c r="P278" s="29"/>
    </row>
    <row r="279" spans="2:16" s="10" customFormat="1" ht="13.5" customHeight="1" x14ac:dyDescent="0.15">
      <c r="B279" s="55"/>
      <c r="C279" s="68" t="s">
        <v>24</v>
      </c>
      <c r="D279" s="70" t="s">
        <v>10</v>
      </c>
      <c r="E279" s="210">
        <f>E280+E281</f>
        <v>173</v>
      </c>
      <c r="F279" s="210">
        <f>F280+F281</f>
        <v>65</v>
      </c>
      <c r="G279" s="211">
        <f>SUM(E279:F279)</f>
        <v>238</v>
      </c>
      <c r="H279" s="136">
        <f>E279/$G$279</f>
        <v>0.72689075630252098</v>
      </c>
      <c r="I279" s="103">
        <f>F279/$G$279</f>
        <v>0.27310924369747897</v>
      </c>
      <c r="J279" s="98"/>
      <c r="K279" s="26"/>
      <c r="L279" s="57"/>
      <c r="M279" s="57"/>
      <c r="N279" s="57"/>
      <c r="O279" s="133"/>
      <c r="P279" s="29"/>
    </row>
    <row r="280" spans="2:16" s="10" customFormat="1" ht="13.5" customHeight="1" x14ac:dyDescent="0.15">
      <c r="B280" s="55" t="s">
        <v>15</v>
      </c>
      <c r="C280" s="55" t="s">
        <v>13</v>
      </c>
      <c r="D280" s="58" t="s">
        <v>86</v>
      </c>
      <c r="E280" s="322">
        <v>92</v>
      </c>
      <c r="F280" s="322">
        <v>31</v>
      </c>
      <c r="G280" s="213">
        <f t="shared" ref="G280:G287" si="100">SUM(E280:F280)</f>
        <v>123</v>
      </c>
      <c r="H280" s="137">
        <f>E280/$G$280</f>
        <v>0.74796747967479671</v>
      </c>
      <c r="I280" s="107">
        <f>F280/$G$280</f>
        <v>0.25203252032520324</v>
      </c>
      <c r="J280" s="98"/>
      <c r="K280" s="26"/>
      <c r="L280" s="57"/>
      <c r="M280" s="57"/>
      <c r="N280" s="57"/>
      <c r="O280" s="133"/>
      <c r="P280" s="29"/>
    </row>
    <row r="281" spans="2:16" s="10" customFormat="1" ht="13.5" customHeight="1" x14ac:dyDescent="0.15">
      <c r="B281" s="55"/>
      <c r="C281" s="55"/>
      <c r="D281" s="60" t="s">
        <v>89</v>
      </c>
      <c r="E281" s="324">
        <v>81</v>
      </c>
      <c r="F281" s="324">
        <v>34</v>
      </c>
      <c r="G281" s="217">
        <f t="shared" si="100"/>
        <v>115</v>
      </c>
      <c r="H281" s="140">
        <f>E281/$G$281</f>
        <v>0.70434782608695656</v>
      </c>
      <c r="I281" s="119">
        <f>F281/$G$281</f>
        <v>0.29565217391304349</v>
      </c>
      <c r="J281" s="98"/>
      <c r="K281" s="26"/>
      <c r="L281" s="57"/>
      <c r="M281" s="57"/>
      <c r="N281" s="57"/>
      <c r="O281" s="133"/>
      <c r="P281" s="29"/>
    </row>
    <row r="282" spans="2:16" s="10" customFormat="1" ht="13.5" customHeight="1" x14ac:dyDescent="0.15">
      <c r="B282" s="55"/>
      <c r="C282" s="68"/>
      <c r="D282" s="70" t="s">
        <v>10</v>
      </c>
      <c r="E282" s="210">
        <f>E283+E284</f>
        <v>171</v>
      </c>
      <c r="F282" s="210">
        <f>F283+F284</f>
        <v>60</v>
      </c>
      <c r="G282" s="211">
        <f>SUM(E282:F282)</f>
        <v>231</v>
      </c>
      <c r="H282" s="136">
        <f>E282/$G$282</f>
        <v>0.74025974025974028</v>
      </c>
      <c r="I282" s="103">
        <f>F282/$G$282</f>
        <v>0.25974025974025972</v>
      </c>
      <c r="J282" s="98"/>
      <c r="K282" s="26"/>
      <c r="L282" s="57"/>
      <c r="M282" s="57"/>
      <c r="N282" s="57"/>
      <c r="O282" s="133"/>
      <c r="P282" s="29"/>
    </row>
    <row r="283" spans="2:16" s="10" customFormat="1" ht="13.5" customHeight="1" x14ac:dyDescent="0.15">
      <c r="B283" s="55"/>
      <c r="C283" s="55" t="s">
        <v>16</v>
      </c>
      <c r="D283" s="82" t="s">
        <v>86</v>
      </c>
      <c r="E283" s="322">
        <v>81</v>
      </c>
      <c r="F283" s="322">
        <v>45</v>
      </c>
      <c r="G283" s="218">
        <f t="shared" si="100"/>
        <v>126</v>
      </c>
      <c r="H283" s="141">
        <f>E283/$G$283</f>
        <v>0.6428571428571429</v>
      </c>
      <c r="I283" s="123">
        <f>F283/$G$283</f>
        <v>0.35714285714285715</v>
      </c>
      <c r="J283" s="98"/>
      <c r="K283" s="26"/>
      <c r="L283" s="57"/>
      <c r="M283" s="57"/>
      <c r="N283" s="57"/>
      <c r="O283" s="133"/>
      <c r="P283" s="29"/>
    </row>
    <row r="284" spans="2:16" s="10" customFormat="1" ht="13.5" customHeight="1" x14ac:dyDescent="0.15">
      <c r="B284" s="84"/>
      <c r="C284" s="59"/>
      <c r="D284" s="59" t="s">
        <v>89</v>
      </c>
      <c r="E284" s="324">
        <v>90</v>
      </c>
      <c r="F284" s="324">
        <v>15</v>
      </c>
      <c r="G284" s="216">
        <f t="shared" si="100"/>
        <v>105</v>
      </c>
      <c r="H284" s="142">
        <f>E284/$G$284</f>
        <v>0.8571428571428571</v>
      </c>
      <c r="I284" s="127">
        <f>F284/$G$284</f>
        <v>0.14285714285714285</v>
      </c>
      <c r="J284" s="98"/>
      <c r="K284" s="26"/>
      <c r="L284" s="57"/>
      <c r="M284" s="57"/>
      <c r="N284" s="57"/>
      <c r="O284" s="133"/>
      <c r="P284" s="29"/>
    </row>
    <row r="285" spans="2:16" s="10" customFormat="1" ht="13.5" customHeight="1" x14ac:dyDescent="0.15">
      <c r="B285" s="68"/>
      <c r="C285" s="69"/>
      <c r="D285" s="70" t="s">
        <v>10</v>
      </c>
      <c r="E285" s="210">
        <f>E286+E287</f>
        <v>505</v>
      </c>
      <c r="F285" s="210">
        <f>F286+F287</f>
        <v>121</v>
      </c>
      <c r="G285" s="211">
        <f>SUM(E285:F285)</f>
        <v>626</v>
      </c>
      <c r="H285" s="136">
        <f>E285/$G$285</f>
        <v>0.80670926517571884</v>
      </c>
      <c r="I285" s="103">
        <f>F285/$G$285</f>
        <v>0.19329073482428116</v>
      </c>
      <c r="J285" s="98"/>
      <c r="K285" s="26"/>
      <c r="L285" s="57"/>
      <c r="M285" s="57"/>
      <c r="N285" s="57"/>
      <c r="O285" s="133"/>
      <c r="P285" s="29"/>
    </row>
    <row r="286" spans="2:16" s="10" customFormat="1" ht="13.5" customHeight="1" x14ac:dyDescent="0.15">
      <c r="B286" s="55"/>
      <c r="C286" s="72"/>
      <c r="D286" s="58" t="s">
        <v>86</v>
      </c>
      <c r="E286" s="322">
        <v>258</v>
      </c>
      <c r="F286" s="322">
        <v>77</v>
      </c>
      <c r="G286" s="213">
        <f t="shared" si="100"/>
        <v>335</v>
      </c>
      <c r="H286" s="137">
        <f>E286/$G$286</f>
        <v>0.77014925373134324</v>
      </c>
      <c r="I286" s="107">
        <f>F286/$G$286</f>
        <v>0.2298507462686567</v>
      </c>
      <c r="J286" s="98"/>
      <c r="K286" s="26"/>
      <c r="L286" s="57"/>
      <c r="M286" s="57"/>
      <c r="N286" s="57"/>
      <c r="O286" s="133"/>
      <c r="P286" s="29"/>
    </row>
    <row r="287" spans="2:16" s="10" customFormat="1" ht="13.5" customHeight="1" x14ac:dyDescent="0.15">
      <c r="B287" s="55" t="s">
        <v>25</v>
      </c>
      <c r="C287" s="26" t="s">
        <v>16</v>
      </c>
      <c r="D287" s="74" t="s">
        <v>89</v>
      </c>
      <c r="E287" s="334">
        <v>247</v>
      </c>
      <c r="F287" s="334">
        <v>44</v>
      </c>
      <c r="G287" s="239">
        <f t="shared" si="100"/>
        <v>291</v>
      </c>
      <c r="H287" s="138">
        <f>E287/$G$287</f>
        <v>0.84879725085910651</v>
      </c>
      <c r="I287" s="112">
        <f>F287/$G$287</f>
        <v>0.15120274914089346</v>
      </c>
      <c r="J287" s="98"/>
      <c r="K287" s="26"/>
      <c r="L287" s="57"/>
      <c r="M287" s="57"/>
      <c r="N287" s="57"/>
      <c r="O287" s="133"/>
      <c r="P287" s="29"/>
    </row>
    <row r="288" spans="2:16" s="10" customFormat="1" ht="13.5" customHeight="1" thickBot="1" x14ac:dyDescent="0.2">
      <c r="B288" s="55"/>
      <c r="C288" s="72"/>
      <c r="D288" s="91" t="s">
        <v>23</v>
      </c>
      <c r="E288" s="234"/>
      <c r="F288" s="234"/>
      <c r="G288" s="240">
        <f>$F$11-G285</f>
        <v>2</v>
      </c>
      <c r="H288" s="203"/>
      <c r="I288" s="132"/>
      <c r="J288" s="98"/>
      <c r="K288" s="26"/>
      <c r="L288" s="57"/>
      <c r="M288" s="57"/>
      <c r="N288" s="57"/>
      <c r="O288" s="133"/>
      <c r="P288" s="29"/>
    </row>
    <row r="289" spans="2:16" s="10" customFormat="1" ht="13.5" customHeight="1" thickTop="1" x14ac:dyDescent="0.15">
      <c r="B289" s="92"/>
      <c r="C289" s="93"/>
      <c r="D289" s="62" t="s">
        <v>10</v>
      </c>
      <c r="E289" s="243">
        <f>E290+E291</f>
        <v>1648</v>
      </c>
      <c r="F289" s="243">
        <f>F290+F291</f>
        <v>320</v>
      </c>
      <c r="G289" s="211">
        <f>SUM(E289:F289)</f>
        <v>1968</v>
      </c>
      <c r="H289" s="244">
        <f>E289/$G$289</f>
        <v>0.83739837398373984</v>
      </c>
      <c r="I289" s="245">
        <f>F289/$G$289</f>
        <v>0.16260162601626016</v>
      </c>
      <c r="J289" s="98"/>
      <c r="K289" s="26"/>
      <c r="L289" s="57"/>
      <c r="M289" s="57"/>
      <c r="N289" s="57"/>
      <c r="O289" s="133"/>
      <c r="P289" s="29"/>
    </row>
    <row r="290" spans="2:16" s="10" customFormat="1" ht="13.5" customHeight="1" x14ac:dyDescent="0.15">
      <c r="B290" s="55"/>
      <c r="C290" s="72"/>
      <c r="D290" s="58" t="s">
        <v>86</v>
      </c>
      <c r="E290" s="212">
        <f>E266+E276+E286</f>
        <v>842</v>
      </c>
      <c r="F290" s="212">
        <f>F266+F276+F286</f>
        <v>192</v>
      </c>
      <c r="G290" s="213">
        <f>SUM(E290:F290)</f>
        <v>1034</v>
      </c>
      <c r="H290" s="137">
        <f>E290/$G$290</f>
        <v>0.81431334622823981</v>
      </c>
      <c r="I290" s="108">
        <f>F290/$G$290</f>
        <v>0.18568665377176016</v>
      </c>
      <c r="J290" s="98"/>
      <c r="K290" s="26"/>
      <c r="L290" s="57"/>
      <c r="M290" s="57"/>
      <c r="N290" s="57"/>
      <c r="O290" s="133"/>
      <c r="P290" s="29"/>
    </row>
    <row r="291" spans="2:16" s="10" customFormat="1" ht="13.5" customHeight="1" x14ac:dyDescent="0.15">
      <c r="B291" s="96" t="s">
        <v>10</v>
      </c>
      <c r="C291" s="26"/>
      <c r="D291" s="74" t="s">
        <v>89</v>
      </c>
      <c r="E291" s="214">
        <f>E267+E277+E287</f>
        <v>806</v>
      </c>
      <c r="F291" s="214">
        <f>F267+F277+F287</f>
        <v>128</v>
      </c>
      <c r="G291" s="215">
        <f>SUM(E291:F291)</f>
        <v>934</v>
      </c>
      <c r="H291" s="138">
        <f>E291/$G$291</f>
        <v>0.86295503211991431</v>
      </c>
      <c r="I291" s="112">
        <f>F291/$G$291</f>
        <v>0.13704496788008566</v>
      </c>
      <c r="J291" s="98"/>
      <c r="K291" s="26"/>
      <c r="L291" s="57"/>
      <c r="M291" s="57"/>
      <c r="N291" s="57"/>
      <c r="O291" s="133"/>
      <c r="P291" s="29"/>
    </row>
    <row r="292" spans="2:16" s="10" customFormat="1" ht="13.5" customHeight="1" x14ac:dyDescent="0.15">
      <c r="B292" s="84"/>
      <c r="C292" s="97"/>
      <c r="D292" s="59" t="s">
        <v>23</v>
      </c>
      <c r="E292" s="224"/>
      <c r="F292" s="224"/>
      <c r="G292" s="216">
        <f>G268+G278+G288</f>
        <v>6</v>
      </c>
      <c r="H292" s="146"/>
      <c r="I292" s="148"/>
      <c r="J292" s="98"/>
      <c r="K292" s="26"/>
      <c r="L292" s="57"/>
      <c r="M292" s="57"/>
      <c r="N292" s="57"/>
      <c r="O292" s="133"/>
      <c r="P292" s="29"/>
    </row>
    <row r="293" spans="2:16" s="10" customFormat="1" ht="13.5" customHeight="1" x14ac:dyDescent="0.15">
      <c r="B293" s="26"/>
      <c r="C293" s="26"/>
      <c r="D293" s="26"/>
      <c r="E293" s="57"/>
      <c r="F293" s="57"/>
      <c r="G293" s="57"/>
      <c r="H293" s="133"/>
      <c r="I293" s="133"/>
      <c r="J293" s="26"/>
      <c r="K293" s="26"/>
      <c r="L293" s="57"/>
      <c r="M293" s="57"/>
      <c r="N293" s="57"/>
      <c r="O293" s="133"/>
      <c r="P293" s="29"/>
    </row>
    <row r="294" spans="2:16" s="10" customFormat="1" ht="13.5" customHeight="1" x14ac:dyDescent="0.15">
      <c r="B294" s="65" t="s">
        <v>67</v>
      </c>
      <c r="C294" s="65"/>
      <c r="D294" s="17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</row>
    <row r="295" spans="2:16" s="10" customFormat="1" ht="19.2" x14ac:dyDescent="0.15">
      <c r="B295" s="11" t="s">
        <v>9</v>
      </c>
      <c r="C295" s="11" t="s">
        <v>19</v>
      </c>
      <c r="D295" s="405" t="s">
        <v>20</v>
      </c>
      <c r="E295" s="405" t="s">
        <v>68</v>
      </c>
      <c r="F295" s="405" t="s">
        <v>69</v>
      </c>
      <c r="G295" s="409" t="s">
        <v>10</v>
      </c>
      <c r="H295" s="410" t="s">
        <v>68</v>
      </c>
      <c r="I295" s="408" t="s">
        <v>69</v>
      </c>
      <c r="J295" s="314"/>
      <c r="K295" s="26"/>
      <c r="L295" s="315"/>
      <c r="M295" s="63"/>
      <c r="N295" s="63"/>
      <c r="O295" s="63"/>
    </row>
    <row r="296" spans="2:16" s="10" customFormat="1" ht="13.5" customHeight="1" x14ac:dyDescent="0.15">
      <c r="B296" s="68"/>
      <c r="C296" s="69"/>
      <c r="D296" s="70" t="s">
        <v>10</v>
      </c>
      <c r="E296" s="210">
        <f>E297+E298</f>
        <v>309</v>
      </c>
      <c r="F296" s="210">
        <f>F297+F298</f>
        <v>159</v>
      </c>
      <c r="G296" s="226">
        <f>E296+F296</f>
        <v>468</v>
      </c>
      <c r="H296" s="284">
        <f>E296/$G$296</f>
        <v>0.66025641025641024</v>
      </c>
      <c r="I296" s="102">
        <f>F296/$G$296</f>
        <v>0.33974358974358976</v>
      </c>
      <c r="J296" s="98"/>
      <c r="K296" s="26"/>
      <c r="L296" s="268"/>
      <c r="M296" s="63"/>
      <c r="N296" s="63"/>
      <c r="O296" s="63"/>
    </row>
    <row r="297" spans="2:16" s="10" customFormat="1" ht="13.5" customHeight="1" x14ac:dyDescent="0.15">
      <c r="B297" s="55"/>
      <c r="C297" s="72"/>
      <c r="D297" s="58" t="s">
        <v>86</v>
      </c>
      <c r="E297" s="212">
        <f>E301+E304</f>
        <v>190</v>
      </c>
      <c r="F297" s="212">
        <f>F301+F304</f>
        <v>60</v>
      </c>
      <c r="G297" s="227">
        <f>E297+F297</f>
        <v>250</v>
      </c>
      <c r="H297" s="289">
        <f>E297/$G$297</f>
        <v>0.76</v>
      </c>
      <c r="I297" s="106">
        <f>F297/$G$297</f>
        <v>0.24</v>
      </c>
      <c r="J297" s="98"/>
      <c r="K297" s="26"/>
      <c r="L297" s="268"/>
      <c r="M297" s="63"/>
      <c r="N297" s="63"/>
      <c r="O297" s="63"/>
    </row>
    <row r="298" spans="2:16" s="10" customFormat="1" ht="13.5" customHeight="1" x14ac:dyDescent="0.15">
      <c r="B298" s="55"/>
      <c r="C298" s="72" t="s">
        <v>10</v>
      </c>
      <c r="D298" s="74" t="s">
        <v>89</v>
      </c>
      <c r="E298" s="214">
        <f>E302+E305</f>
        <v>119</v>
      </c>
      <c r="F298" s="214">
        <f>F302+F305</f>
        <v>99</v>
      </c>
      <c r="G298" s="231">
        <f>E298+F298</f>
        <v>218</v>
      </c>
      <c r="H298" s="293">
        <f>E298/$G$298</f>
        <v>0.54587155963302747</v>
      </c>
      <c r="I298" s="110">
        <f>F298/$G$298</f>
        <v>0.45412844036697247</v>
      </c>
      <c r="J298" s="98"/>
      <c r="K298" s="26"/>
      <c r="L298" s="268"/>
      <c r="M298" s="63"/>
      <c r="N298" s="63"/>
      <c r="O298" s="63"/>
    </row>
    <row r="299" spans="2:16" s="10" customFormat="1" ht="13.5" customHeight="1" x14ac:dyDescent="0.15">
      <c r="B299" s="55"/>
      <c r="C299" s="72"/>
      <c r="D299" s="59" t="s">
        <v>23</v>
      </c>
      <c r="E299" s="242"/>
      <c r="F299" s="242"/>
      <c r="G299" s="269">
        <f>$F$8-G296</f>
        <v>4</v>
      </c>
      <c r="H299" s="299"/>
      <c r="I299" s="271"/>
      <c r="J299" s="98"/>
      <c r="K299" s="26"/>
      <c r="L299" s="268"/>
      <c r="M299" s="63"/>
      <c r="N299" s="63"/>
      <c r="O299" s="63"/>
    </row>
    <row r="300" spans="2:16" s="10" customFormat="1" ht="13.5" customHeight="1" x14ac:dyDescent="0.15">
      <c r="B300" s="55"/>
      <c r="C300" s="68" t="s">
        <v>24</v>
      </c>
      <c r="D300" s="70" t="s">
        <v>10</v>
      </c>
      <c r="E300" s="210">
        <f>E301+E302</f>
        <v>139</v>
      </c>
      <c r="F300" s="210">
        <f>F301+F302</f>
        <v>99</v>
      </c>
      <c r="G300" s="226">
        <f t="shared" ref="G300:G308" si="101">E300+F300</f>
        <v>238</v>
      </c>
      <c r="H300" s="285">
        <f>E300/$G$300</f>
        <v>0.58403361344537819</v>
      </c>
      <c r="I300" s="102">
        <f>F300/$G$300</f>
        <v>0.41596638655462187</v>
      </c>
      <c r="J300" s="98"/>
      <c r="K300" s="26"/>
      <c r="L300" s="268"/>
      <c r="M300" s="63"/>
      <c r="N300" s="63"/>
      <c r="O300" s="63"/>
    </row>
    <row r="301" spans="2:16" s="10" customFormat="1" ht="13.5" customHeight="1" x14ac:dyDescent="0.15">
      <c r="B301" s="55" t="s">
        <v>15</v>
      </c>
      <c r="C301" s="55" t="s">
        <v>13</v>
      </c>
      <c r="D301" s="58" t="s">
        <v>86</v>
      </c>
      <c r="E301" s="322">
        <v>86</v>
      </c>
      <c r="F301" s="322">
        <v>38</v>
      </c>
      <c r="G301" s="227">
        <f t="shared" si="101"/>
        <v>124</v>
      </c>
      <c r="H301" s="289">
        <f>E301/$G$301</f>
        <v>0.69354838709677424</v>
      </c>
      <c r="I301" s="106">
        <f>F301/$G$301</f>
        <v>0.30645161290322581</v>
      </c>
      <c r="J301" s="98"/>
      <c r="K301" s="26"/>
      <c r="L301" s="268"/>
      <c r="M301" s="63"/>
      <c r="N301" s="63"/>
      <c r="O301" s="63"/>
    </row>
    <row r="302" spans="2:16" s="10" customFormat="1" ht="13.5" customHeight="1" x14ac:dyDescent="0.15">
      <c r="B302" s="55"/>
      <c r="C302" s="55"/>
      <c r="D302" s="60" t="s">
        <v>89</v>
      </c>
      <c r="E302" s="324">
        <v>53</v>
      </c>
      <c r="F302" s="324">
        <v>61</v>
      </c>
      <c r="G302" s="272">
        <f t="shared" si="101"/>
        <v>114</v>
      </c>
      <c r="H302" s="290">
        <f>E302/$G$302</f>
        <v>0.46491228070175439</v>
      </c>
      <c r="I302" s="273">
        <f>F302/$G$302</f>
        <v>0.53508771929824561</v>
      </c>
      <c r="J302" s="98"/>
      <c r="K302" s="26"/>
      <c r="L302" s="268"/>
      <c r="M302" s="63"/>
      <c r="N302" s="63"/>
      <c r="O302" s="63"/>
    </row>
    <row r="303" spans="2:16" s="10" customFormat="1" ht="13.5" customHeight="1" x14ac:dyDescent="0.15">
      <c r="B303" s="55"/>
      <c r="C303" s="68"/>
      <c r="D303" s="70" t="s">
        <v>10</v>
      </c>
      <c r="E303" s="210">
        <f>E304+E305</f>
        <v>170</v>
      </c>
      <c r="F303" s="210">
        <f>F304+F305</f>
        <v>60</v>
      </c>
      <c r="G303" s="226">
        <f t="shared" si="101"/>
        <v>230</v>
      </c>
      <c r="H303" s="285">
        <f>E303/$G$303</f>
        <v>0.73913043478260865</v>
      </c>
      <c r="I303" s="102">
        <f>F303/$G$303</f>
        <v>0.2608695652173913</v>
      </c>
      <c r="J303" s="98"/>
      <c r="K303" s="26"/>
      <c r="L303" s="268"/>
      <c r="M303" s="63"/>
      <c r="N303" s="63"/>
      <c r="O303" s="63"/>
    </row>
    <row r="304" spans="2:16" s="10" customFormat="1" ht="13.5" customHeight="1" x14ac:dyDescent="0.15">
      <c r="B304" s="55"/>
      <c r="C304" s="55" t="s">
        <v>16</v>
      </c>
      <c r="D304" s="82" t="s">
        <v>86</v>
      </c>
      <c r="E304" s="322">
        <v>104</v>
      </c>
      <c r="F304" s="322">
        <v>22</v>
      </c>
      <c r="G304" s="227">
        <f t="shared" si="101"/>
        <v>126</v>
      </c>
      <c r="H304" s="289">
        <f>E304/$G$304</f>
        <v>0.82539682539682535</v>
      </c>
      <c r="I304" s="106">
        <f>F304/$G$304</f>
        <v>0.17460317460317459</v>
      </c>
      <c r="J304" s="98"/>
      <c r="K304" s="26"/>
      <c r="L304" s="268"/>
      <c r="M304" s="63"/>
      <c r="N304" s="63"/>
      <c r="O304" s="63"/>
    </row>
    <row r="305" spans="2:15" s="10" customFormat="1" ht="13.5" customHeight="1" x14ac:dyDescent="0.15">
      <c r="B305" s="84"/>
      <c r="C305" s="59"/>
      <c r="D305" s="59" t="s">
        <v>89</v>
      </c>
      <c r="E305" s="324">
        <v>66</v>
      </c>
      <c r="F305" s="324">
        <v>38</v>
      </c>
      <c r="G305" s="228">
        <f t="shared" si="101"/>
        <v>104</v>
      </c>
      <c r="H305" s="291">
        <f>E305/$G$305</f>
        <v>0.63461538461538458</v>
      </c>
      <c r="I305" s="118">
        <f>F305/$G$305</f>
        <v>0.36538461538461536</v>
      </c>
      <c r="J305" s="98"/>
      <c r="K305" s="26"/>
      <c r="L305" s="268"/>
      <c r="M305" s="63"/>
      <c r="N305" s="63"/>
      <c r="O305" s="63"/>
    </row>
    <row r="306" spans="2:15" s="10" customFormat="1" ht="13.5" customHeight="1" x14ac:dyDescent="0.15">
      <c r="B306" s="68"/>
      <c r="C306" s="69"/>
      <c r="D306" s="70" t="s">
        <v>10</v>
      </c>
      <c r="E306" s="210">
        <f>E307+E308</f>
        <v>384</v>
      </c>
      <c r="F306" s="210">
        <f>F307+F308</f>
        <v>243</v>
      </c>
      <c r="G306" s="226">
        <f t="shared" si="101"/>
        <v>627</v>
      </c>
      <c r="H306" s="285">
        <f>E306/$G$306</f>
        <v>0.61244019138755978</v>
      </c>
      <c r="I306" s="102">
        <f>F306/$G$306</f>
        <v>0.38755980861244022</v>
      </c>
      <c r="J306" s="98"/>
      <c r="K306" s="26"/>
      <c r="L306" s="268"/>
      <c r="M306" s="63"/>
      <c r="N306" s="63"/>
      <c r="O306" s="63"/>
    </row>
    <row r="307" spans="2:15" s="10" customFormat="1" ht="13.5" customHeight="1" x14ac:dyDescent="0.15">
      <c r="B307" s="55"/>
      <c r="C307" s="72"/>
      <c r="D307" s="58" t="s">
        <v>86</v>
      </c>
      <c r="E307" s="322">
        <v>249</v>
      </c>
      <c r="F307" s="322">
        <v>86</v>
      </c>
      <c r="G307" s="363">
        <f t="shared" si="101"/>
        <v>335</v>
      </c>
      <c r="H307" s="292">
        <f>E307/$G$307</f>
        <v>0.74328358208955225</v>
      </c>
      <c r="I307" s="302">
        <f>F307/$G$307</f>
        <v>0.25671641791044775</v>
      </c>
      <c r="J307" s="98"/>
      <c r="K307" s="26"/>
      <c r="L307" s="268"/>
      <c r="M307" s="63"/>
      <c r="N307" s="63"/>
      <c r="O307" s="63"/>
    </row>
    <row r="308" spans="2:15" s="10" customFormat="1" ht="13.5" customHeight="1" x14ac:dyDescent="0.15">
      <c r="B308" s="55" t="s">
        <v>25</v>
      </c>
      <c r="C308" s="26" t="s">
        <v>16</v>
      </c>
      <c r="D308" s="74" t="s">
        <v>89</v>
      </c>
      <c r="E308" s="334">
        <v>135</v>
      </c>
      <c r="F308" s="334">
        <v>157</v>
      </c>
      <c r="G308" s="231">
        <f t="shared" si="101"/>
        <v>292</v>
      </c>
      <c r="H308" s="293">
        <f>E308/$G$308</f>
        <v>0.46232876712328769</v>
      </c>
      <c r="I308" s="110">
        <f>F308/$G$308</f>
        <v>0.53767123287671237</v>
      </c>
      <c r="J308" s="98"/>
      <c r="K308" s="26"/>
      <c r="L308" s="268"/>
      <c r="M308" s="63"/>
      <c r="N308" s="63"/>
      <c r="O308" s="63"/>
    </row>
    <row r="309" spans="2:15" s="10" customFormat="1" ht="13.5" customHeight="1" thickBot="1" x14ac:dyDescent="0.2">
      <c r="B309" s="55"/>
      <c r="C309" s="72"/>
      <c r="D309" s="91" t="s">
        <v>23</v>
      </c>
      <c r="E309" s="234"/>
      <c r="F309" s="234"/>
      <c r="G309" s="278">
        <f>$F$11-G306</f>
        <v>1</v>
      </c>
      <c r="H309" s="300"/>
      <c r="I309" s="130"/>
      <c r="J309" s="98"/>
      <c r="K309" s="26"/>
      <c r="L309" s="268"/>
      <c r="M309" s="63"/>
      <c r="N309" s="63"/>
      <c r="O309" s="63"/>
    </row>
    <row r="310" spans="2:15" s="10" customFormat="1" ht="13.5" customHeight="1" thickTop="1" x14ac:dyDescent="0.15">
      <c r="B310" s="92"/>
      <c r="C310" s="93"/>
      <c r="D310" s="62" t="s">
        <v>10</v>
      </c>
      <c r="E310" s="281">
        <f>E311+E312</f>
        <v>693</v>
      </c>
      <c r="F310" s="281">
        <f>F311+F312</f>
        <v>402</v>
      </c>
      <c r="G310" s="282">
        <f>E310+F310</f>
        <v>1095</v>
      </c>
      <c r="H310" s="296">
        <f>E310/$G$310</f>
        <v>0.63287671232876708</v>
      </c>
      <c r="I310" s="297">
        <f>F310/$G$310</f>
        <v>0.36712328767123287</v>
      </c>
      <c r="J310" s="98"/>
      <c r="K310" s="26"/>
      <c r="L310" s="268"/>
      <c r="M310" s="63"/>
      <c r="N310" s="63"/>
      <c r="O310" s="63"/>
    </row>
    <row r="311" spans="2:15" s="10" customFormat="1" ht="13.5" customHeight="1" x14ac:dyDescent="0.15">
      <c r="B311" s="55"/>
      <c r="C311" s="72"/>
      <c r="D311" s="58" t="s">
        <v>86</v>
      </c>
      <c r="E311" s="274">
        <f>E297+E307</f>
        <v>439</v>
      </c>
      <c r="F311" s="274">
        <f>F297+F307</f>
        <v>146</v>
      </c>
      <c r="G311" s="275">
        <f>E311+F311</f>
        <v>585</v>
      </c>
      <c r="H311" s="292">
        <f>E311/$G$311</f>
        <v>0.75042735042735043</v>
      </c>
      <c r="I311" s="294">
        <f>F311/$G$311</f>
        <v>0.24957264957264957</v>
      </c>
      <c r="J311" s="98"/>
      <c r="K311" s="26"/>
      <c r="L311" s="268"/>
      <c r="M311" s="63"/>
      <c r="N311" s="63"/>
      <c r="O311" s="63"/>
    </row>
    <row r="312" spans="2:15" s="10" customFormat="1" ht="13.5" customHeight="1" x14ac:dyDescent="0.15">
      <c r="B312" s="96" t="s">
        <v>10</v>
      </c>
      <c r="C312" s="26"/>
      <c r="D312" s="74" t="s">
        <v>89</v>
      </c>
      <c r="E312" s="276">
        <f>E298+E308</f>
        <v>254</v>
      </c>
      <c r="F312" s="276">
        <f>F298+F308</f>
        <v>256</v>
      </c>
      <c r="G312" s="277">
        <f>E312+F312</f>
        <v>510</v>
      </c>
      <c r="H312" s="293">
        <f>E312/$G$312</f>
        <v>0.49803921568627452</v>
      </c>
      <c r="I312" s="295">
        <f>F312/$G$312</f>
        <v>0.50196078431372548</v>
      </c>
      <c r="J312" s="98"/>
      <c r="K312" s="26"/>
      <c r="L312" s="268"/>
      <c r="M312" s="63"/>
      <c r="N312" s="63"/>
      <c r="O312" s="63"/>
    </row>
    <row r="313" spans="2:15" s="10" customFormat="1" ht="13.5" customHeight="1" x14ac:dyDescent="0.15">
      <c r="B313" s="84"/>
      <c r="C313" s="97"/>
      <c r="D313" s="59" t="s">
        <v>23</v>
      </c>
      <c r="E313" s="224"/>
      <c r="F313" s="224"/>
      <c r="G313" s="282">
        <f>G299+G309</f>
        <v>5</v>
      </c>
      <c r="H313" s="283"/>
      <c r="I313" s="78"/>
      <c r="J313" s="98"/>
      <c r="K313" s="26"/>
      <c r="L313" s="268"/>
      <c r="M313" s="63"/>
      <c r="N313" s="63"/>
      <c r="O313" s="63"/>
    </row>
    <row r="314" spans="2:15" s="10" customFormat="1" ht="13.5" customHeight="1" x14ac:dyDescent="0.15">
      <c r="B314" s="26"/>
      <c r="C314" s="26"/>
      <c r="D314" s="26"/>
      <c r="E314" s="268"/>
      <c r="F314" s="63"/>
      <c r="G314" s="63"/>
      <c r="H314" s="63"/>
      <c r="J314" s="268"/>
      <c r="K314" s="26"/>
      <c r="L314" s="268"/>
      <c r="M314" s="63"/>
      <c r="N314" s="63"/>
      <c r="O314" s="63"/>
    </row>
    <row r="315" spans="2:15" s="10" customFormat="1" ht="13.5" customHeight="1" x14ac:dyDescent="0.15">
      <c r="B315" s="134" t="s">
        <v>70</v>
      </c>
      <c r="C315" s="26"/>
      <c r="D315" s="26"/>
      <c r="E315" s="268"/>
      <c r="F315" s="63"/>
      <c r="G315" s="63"/>
      <c r="H315" s="63"/>
      <c r="J315" s="268"/>
      <c r="K315" s="26"/>
      <c r="L315" s="268"/>
      <c r="M315" s="63"/>
      <c r="N315" s="63"/>
      <c r="O315" s="63"/>
    </row>
    <row r="316" spans="2:15" s="10" customFormat="1" ht="19.2" x14ac:dyDescent="0.15">
      <c r="B316" s="11" t="s">
        <v>9</v>
      </c>
      <c r="C316" s="11" t="s">
        <v>19</v>
      </c>
      <c r="D316" s="405" t="s">
        <v>20</v>
      </c>
      <c r="E316" s="405" t="s">
        <v>71</v>
      </c>
      <c r="F316" s="405" t="s">
        <v>72</v>
      </c>
      <c r="G316" s="409" t="s">
        <v>10</v>
      </c>
      <c r="H316" s="410" t="s">
        <v>71</v>
      </c>
      <c r="I316" s="405" t="s">
        <v>72</v>
      </c>
      <c r="J316" s="268"/>
      <c r="K316" s="26"/>
      <c r="L316" s="268"/>
      <c r="M316" s="63"/>
      <c r="N316" s="63"/>
      <c r="O316" s="63"/>
    </row>
    <row r="317" spans="2:15" s="10" customFormat="1" ht="13.5" customHeight="1" x14ac:dyDescent="0.15">
      <c r="B317" s="68"/>
      <c r="C317" s="69"/>
      <c r="D317" s="70" t="s">
        <v>10</v>
      </c>
      <c r="E317" s="210">
        <f>E318+E319</f>
        <v>291</v>
      </c>
      <c r="F317" s="210">
        <f>F318+F319</f>
        <v>176</v>
      </c>
      <c r="G317" s="226">
        <f>E317+F317</f>
        <v>467</v>
      </c>
      <c r="H317" s="285">
        <f>E317/$G$317</f>
        <v>0.6231263383297645</v>
      </c>
      <c r="I317" s="102">
        <f>F317/$G$317</f>
        <v>0.37687366167023556</v>
      </c>
      <c r="J317" s="268"/>
      <c r="K317" s="26"/>
      <c r="L317" s="268"/>
      <c r="M317" s="63"/>
      <c r="N317" s="63"/>
      <c r="O317" s="63"/>
    </row>
    <row r="318" spans="2:15" s="10" customFormat="1" ht="13.5" customHeight="1" x14ac:dyDescent="0.15">
      <c r="B318" s="55"/>
      <c r="C318" s="72"/>
      <c r="D318" s="58" t="s">
        <v>86</v>
      </c>
      <c r="E318" s="212">
        <f>E322+E325</f>
        <v>163</v>
      </c>
      <c r="F318" s="212">
        <f>F322+F325</f>
        <v>85</v>
      </c>
      <c r="G318" s="227">
        <f>E318+F318</f>
        <v>248</v>
      </c>
      <c r="H318" s="289">
        <f>E318/$G$318</f>
        <v>0.657258064516129</v>
      </c>
      <c r="I318" s="106">
        <f>F318/$G$318</f>
        <v>0.34274193548387094</v>
      </c>
      <c r="J318" s="268"/>
      <c r="K318" s="26"/>
      <c r="L318" s="268"/>
      <c r="M318" s="63"/>
      <c r="N318" s="63"/>
      <c r="O318" s="63"/>
    </row>
    <row r="319" spans="2:15" s="10" customFormat="1" ht="13.5" customHeight="1" x14ac:dyDescent="0.15">
      <c r="B319" s="55"/>
      <c r="C319" s="72" t="s">
        <v>10</v>
      </c>
      <c r="D319" s="74" t="s">
        <v>89</v>
      </c>
      <c r="E319" s="214">
        <f>E323+E326</f>
        <v>128</v>
      </c>
      <c r="F319" s="214">
        <f>F323+F326</f>
        <v>91</v>
      </c>
      <c r="G319" s="231">
        <f>E319+F319</f>
        <v>219</v>
      </c>
      <c r="H319" s="293">
        <f>E319/$G$319</f>
        <v>0.58447488584474883</v>
      </c>
      <c r="I319" s="110">
        <f>F319/$G$319</f>
        <v>0.41552511415525112</v>
      </c>
      <c r="J319" s="268"/>
      <c r="K319" s="26"/>
      <c r="L319" s="268"/>
      <c r="M319" s="63"/>
      <c r="N319" s="63"/>
      <c r="O319" s="63"/>
    </row>
    <row r="320" spans="2:15" s="10" customFormat="1" ht="13.5" customHeight="1" x14ac:dyDescent="0.15">
      <c r="B320" s="55"/>
      <c r="C320" s="72"/>
      <c r="D320" s="59" t="s">
        <v>23</v>
      </c>
      <c r="E320" s="242"/>
      <c r="F320" s="242"/>
      <c r="G320" s="269">
        <f>$F$8-G317</f>
        <v>5</v>
      </c>
      <c r="H320" s="299"/>
      <c r="I320" s="271"/>
      <c r="J320" s="268"/>
      <c r="K320" s="26"/>
      <c r="L320" s="268"/>
      <c r="M320" s="63"/>
      <c r="N320" s="63"/>
      <c r="O320" s="63"/>
    </row>
    <row r="321" spans="2:15" s="10" customFormat="1" ht="13.5" customHeight="1" x14ac:dyDescent="0.15">
      <c r="B321" s="55"/>
      <c r="C321" s="68" t="s">
        <v>24</v>
      </c>
      <c r="D321" s="70" t="s">
        <v>10</v>
      </c>
      <c r="E321" s="210">
        <f>E322+E323</f>
        <v>159</v>
      </c>
      <c r="F321" s="210">
        <f>F322+F323</f>
        <v>79</v>
      </c>
      <c r="G321" s="226">
        <f t="shared" ref="G321:G329" si="102">E321+F321</f>
        <v>238</v>
      </c>
      <c r="H321" s="285">
        <f>E321/$G$321</f>
        <v>0.66806722689075626</v>
      </c>
      <c r="I321" s="102">
        <f>F321/$G$321</f>
        <v>0.33193277310924368</v>
      </c>
      <c r="J321" s="268"/>
      <c r="K321" s="26"/>
      <c r="L321" s="268"/>
      <c r="M321" s="63"/>
      <c r="N321" s="63"/>
      <c r="O321" s="63"/>
    </row>
    <row r="322" spans="2:15" s="10" customFormat="1" ht="13.5" customHeight="1" x14ac:dyDescent="0.15">
      <c r="B322" s="55" t="s">
        <v>15</v>
      </c>
      <c r="C322" s="55" t="s">
        <v>13</v>
      </c>
      <c r="D322" s="58" t="s">
        <v>86</v>
      </c>
      <c r="E322" s="322">
        <v>84</v>
      </c>
      <c r="F322" s="322">
        <v>40</v>
      </c>
      <c r="G322" s="227">
        <f t="shared" si="102"/>
        <v>124</v>
      </c>
      <c r="H322" s="289">
        <f>E322/$G$322</f>
        <v>0.67741935483870963</v>
      </c>
      <c r="I322" s="106">
        <f>F322/$G$322</f>
        <v>0.32258064516129031</v>
      </c>
      <c r="J322" s="268"/>
      <c r="K322" s="26"/>
      <c r="L322" s="268"/>
      <c r="M322" s="63"/>
      <c r="N322" s="63"/>
      <c r="O322" s="63"/>
    </row>
    <row r="323" spans="2:15" s="10" customFormat="1" ht="13.5" customHeight="1" x14ac:dyDescent="0.15">
      <c r="B323" s="55"/>
      <c r="C323" s="55"/>
      <c r="D323" s="60" t="s">
        <v>89</v>
      </c>
      <c r="E323" s="324">
        <v>75</v>
      </c>
      <c r="F323" s="324">
        <v>39</v>
      </c>
      <c r="G323" s="272">
        <f t="shared" si="102"/>
        <v>114</v>
      </c>
      <c r="H323" s="290">
        <f>E323/$G$323</f>
        <v>0.65789473684210531</v>
      </c>
      <c r="I323" s="273">
        <f>F323/$G$323</f>
        <v>0.34210526315789475</v>
      </c>
      <c r="J323" s="268"/>
      <c r="K323" s="26"/>
      <c r="L323" s="268"/>
      <c r="M323" s="63"/>
      <c r="N323" s="63"/>
      <c r="O323" s="63"/>
    </row>
    <row r="324" spans="2:15" s="10" customFormat="1" ht="13.5" customHeight="1" x14ac:dyDescent="0.15">
      <c r="B324" s="55"/>
      <c r="C324" s="68"/>
      <c r="D324" s="70" t="s">
        <v>10</v>
      </c>
      <c r="E324" s="210">
        <f>E325+E326</f>
        <v>132</v>
      </c>
      <c r="F324" s="210">
        <f>F325+F326</f>
        <v>97</v>
      </c>
      <c r="G324" s="226">
        <f t="shared" si="102"/>
        <v>229</v>
      </c>
      <c r="H324" s="285">
        <f>E324/$G$324</f>
        <v>0.57641921397379914</v>
      </c>
      <c r="I324" s="102">
        <f>F324/$G$324</f>
        <v>0.42358078602620086</v>
      </c>
      <c r="J324" s="268"/>
      <c r="K324" s="26"/>
      <c r="L324" s="268"/>
      <c r="M324" s="63"/>
      <c r="N324" s="63"/>
      <c r="O324" s="63"/>
    </row>
    <row r="325" spans="2:15" s="10" customFormat="1" ht="13.5" customHeight="1" x14ac:dyDescent="0.15">
      <c r="B325" s="55"/>
      <c r="C325" s="55" t="s">
        <v>16</v>
      </c>
      <c r="D325" s="82" t="s">
        <v>86</v>
      </c>
      <c r="E325" s="322">
        <v>79</v>
      </c>
      <c r="F325" s="322">
        <v>45</v>
      </c>
      <c r="G325" s="227">
        <f t="shared" si="102"/>
        <v>124</v>
      </c>
      <c r="H325" s="289">
        <f>E325/$G$325</f>
        <v>0.63709677419354838</v>
      </c>
      <c r="I325" s="106">
        <f>F325/$G$325</f>
        <v>0.36290322580645162</v>
      </c>
      <c r="J325" s="268"/>
      <c r="K325" s="26"/>
      <c r="L325" s="268"/>
      <c r="M325" s="63"/>
      <c r="N325" s="63"/>
      <c r="O325" s="63"/>
    </row>
    <row r="326" spans="2:15" s="10" customFormat="1" ht="13.5" customHeight="1" x14ac:dyDescent="0.15">
      <c r="B326" s="84"/>
      <c r="C326" s="59"/>
      <c r="D326" s="59" t="s">
        <v>89</v>
      </c>
      <c r="E326" s="324">
        <v>53</v>
      </c>
      <c r="F326" s="324">
        <v>52</v>
      </c>
      <c r="G326" s="272">
        <f t="shared" si="102"/>
        <v>105</v>
      </c>
      <c r="H326" s="290">
        <f>E326/$G$326</f>
        <v>0.50476190476190474</v>
      </c>
      <c r="I326" s="273">
        <f>F326/$G$326</f>
        <v>0.49523809523809526</v>
      </c>
      <c r="J326" s="268"/>
      <c r="K326" s="26"/>
      <c r="L326" s="268"/>
      <c r="M326" s="63"/>
      <c r="N326" s="63"/>
      <c r="O326" s="63"/>
    </row>
    <row r="327" spans="2:15" s="10" customFormat="1" ht="13.5" customHeight="1" x14ac:dyDescent="0.15">
      <c r="B327" s="68"/>
      <c r="C327" s="69"/>
      <c r="D327" s="70" t="s">
        <v>10</v>
      </c>
      <c r="E327" s="210">
        <f>E328+E329</f>
        <v>378</v>
      </c>
      <c r="F327" s="210">
        <f>F328+F329</f>
        <v>249</v>
      </c>
      <c r="G327" s="226">
        <f t="shared" si="102"/>
        <v>627</v>
      </c>
      <c r="H327" s="285">
        <f>E327/$G$327</f>
        <v>0.60287081339712922</v>
      </c>
      <c r="I327" s="102">
        <f>F327/$G$327</f>
        <v>0.39712918660287083</v>
      </c>
      <c r="J327" s="268"/>
      <c r="K327" s="26"/>
      <c r="L327" s="268"/>
      <c r="M327" s="63"/>
      <c r="N327" s="63"/>
      <c r="O327" s="63"/>
    </row>
    <row r="328" spans="2:15" s="10" customFormat="1" ht="13.5" customHeight="1" x14ac:dyDescent="0.15">
      <c r="B328" s="55"/>
      <c r="C328" s="72"/>
      <c r="D328" s="58" t="s">
        <v>86</v>
      </c>
      <c r="E328" s="322">
        <v>226</v>
      </c>
      <c r="F328" s="322">
        <v>109</v>
      </c>
      <c r="G328" s="363">
        <f t="shared" si="102"/>
        <v>335</v>
      </c>
      <c r="H328" s="292">
        <f>E328/$G$328</f>
        <v>0.67462686567164176</v>
      </c>
      <c r="I328" s="302">
        <f>F328/$G$328</f>
        <v>0.32537313432835818</v>
      </c>
      <c r="J328" s="268"/>
      <c r="K328" s="26"/>
      <c r="L328" s="268"/>
      <c r="M328" s="63"/>
      <c r="N328" s="63"/>
      <c r="O328" s="63"/>
    </row>
    <row r="329" spans="2:15" s="10" customFormat="1" ht="13.5" customHeight="1" x14ac:dyDescent="0.15">
      <c r="B329" s="55" t="s">
        <v>25</v>
      </c>
      <c r="C329" s="26" t="s">
        <v>16</v>
      </c>
      <c r="D329" s="74" t="s">
        <v>89</v>
      </c>
      <c r="E329" s="334">
        <v>152</v>
      </c>
      <c r="F329" s="334">
        <v>140</v>
      </c>
      <c r="G329" s="231">
        <f t="shared" si="102"/>
        <v>292</v>
      </c>
      <c r="H329" s="293">
        <f>E329/$G$329</f>
        <v>0.52054794520547942</v>
      </c>
      <c r="I329" s="110">
        <f>F329/$G$329</f>
        <v>0.47945205479452052</v>
      </c>
      <c r="J329" s="63"/>
      <c r="K329" s="63"/>
      <c r="L329" s="63"/>
      <c r="M329" s="63"/>
      <c r="N329" s="63"/>
      <c r="O329" s="63"/>
    </row>
    <row r="330" spans="2:15" s="10" customFormat="1" ht="13.5" customHeight="1" thickBot="1" x14ac:dyDescent="0.2">
      <c r="B330" s="55"/>
      <c r="C330" s="72"/>
      <c r="D330" s="91" t="s">
        <v>23</v>
      </c>
      <c r="E330" s="234"/>
      <c r="F330" s="234"/>
      <c r="G330" s="278">
        <f>$F$11-G327</f>
        <v>1</v>
      </c>
      <c r="H330" s="300"/>
      <c r="I330" s="130"/>
      <c r="J330" s="63"/>
      <c r="K330" s="63"/>
      <c r="L330" s="63"/>
      <c r="M330" s="63"/>
      <c r="N330" s="63"/>
      <c r="O330" s="63"/>
    </row>
    <row r="331" spans="2:15" s="10" customFormat="1" ht="13.5" customHeight="1" thickTop="1" x14ac:dyDescent="0.15">
      <c r="B331" s="92"/>
      <c r="C331" s="93"/>
      <c r="D331" s="62" t="s">
        <v>10</v>
      </c>
      <c r="E331" s="281">
        <f>E332+E333</f>
        <v>669</v>
      </c>
      <c r="F331" s="281">
        <f>F332+F333</f>
        <v>425</v>
      </c>
      <c r="G331" s="282">
        <f>E331+F331</f>
        <v>1094</v>
      </c>
      <c r="H331" s="296">
        <f>E331/$G$331</f>
        <v>0.61151736745886653</v>
      </c>
      <c r="I331" s="297">
        <f>F331/$G$331</f>
        <v>0.38848263254113347</v>
      </c>
      <c r="J331" s="63"/>
      <c r="K331" s="63"/>
      <c r="L331" s="63"/>
      <c r="M331" s="63"/>
      <c r="N331" s="63"/>
      <c r="O331" s="63"/>
    </row>
    <row r="332" spans="2:15" s="10" customFormat="1" ht="13.5" customHeight="1" x14ac:dyDescent="0.15">
      <c r="B332" s="55"/>
      <c r="C332" s="72"/>
      <c r="D332" s="58" t="s">
        <v>86</v>
      </c>
      <c r="E332" s="274">
        <f>E318+E328</f>
        <v>389</v>
      </c>
      <c r="F332" s="274">
        <f>F318+F328</f>
        <v>194</v>
      </c>
      <c r="G332" s="275">
        <f>E332+F332</f>
        <v>583</v>
      </c>
      <c r="H332" s="292">
        <f>E332/$G$332</f>
        <v>0.66723842195540306</v>
      </c>
      <c r="I332" s="294">
        <f>F332/$G$332</f>
        <v>0.33276157804459694</v>
      </c>
      <c r="J332" s="63"/>
      <c r="K332" s="63"/>
      <c r="L332" s="63"/>
      <c r="M332" s="63"/>
      <c r="N332" s="63"/>
      <c r="O332" s="63"/>
    </row>
    <row r="333" spans="2:15" s="10" customFormat="1" ht="13.5" customHeight="1" x14ac:dyDescent="0.15">
      <c r="B333" s="96" t="s">
        <v>10</v>
      </c>
      <c r="C333" s="26"/>
      <c r="D333" s="74" t="s">
        <v>89</v>
      </c>
      <c r="E333" s="276">
        <f>E319+E329</f>
        <v>280</v>
      </c>
      <c r="F333" s="276">
        <f>F319+F329</f>
        <v>231</v>
      </c>
      <c r="G333" s="277">
        <f>E333+F333</f>
        <v>511</v>
      </c>
      <c r="H333" s="293">
        <f>E333/$G$333</f>
        <v>0.54794520547945202</v>
      </c>
      <c r="I333" s="295">
        <f>F333/$G$333</f>
        <v>0.45205479452054792</v>
      </c>
      <c r="J333" s="63"/>
      <c r="K333" s="63"/>
      <c r="L333" s="63"/>
      <c r="M333" s="63"/>
      <c r="N333" s="63"/>
      <c r="O333" s="63"/>
    </row>
    <row r="334" spans="2:15" s="10" customFormat="1" ht="13.5" customHeight="1" x14ac:dyDescent="0.15">
      <c r="B334" s="84"/>
      <c r="C334" s="97"/>
      <c r="D334" s="59" t="s">
        <v>23</v>
      </c>
      <c r="E334" s="224"/>
      <c r="F334" s="224"/>
      <c r="G334" s="282">
        <f>G320+G330</f>
        <v>6</v>
      </c>
      <c r="H334" s="283"/>
      <c r="I334" s="78"/>
      <c r="J334" s="63"/>
      <c r="K334" s="63"/>
      <c r="L334" s="63"/>
      <c r="M334" s="63"/>
      <c r="N334" s="63"/>
      <c r="O334" s="63"/>
    </row>
    <row r="335" spans="2:15" s="10" customFormat="1" ht="13.5" customHeight="1" x14ac:dyDescent="0.15">
      <c r="B335" s="17"/>
      <c r="C335" s="17"/>
      <c r="D335" s="17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</row>
    <row r="336" spans="2:15" s="10" customFormat="1" ht="13.5" customHeight="1" x14ac:dyDescent="0.15">
      <c r="B336" s="65" t="s">
        <v>73</v>
      </c>
      <c r="C336" s="65"/>
      <c r="D336" s="17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</row>
    <row r="337" spans="2:16" s="10" customFormat="1" ht="19.2" x14ac:dyDescent="0.15">
      <c r="B337" s="11" t="s">
        <v>9</v>
      </c>
      <c r="C337" s="11" t="s">
        <v>19</v>
      </c>
      <c r="D337" s="405" t="s">
        <v>20</v>
      </c>
      <c r="E337" s="405" t="s">
        <v>29</v>
      </c>
      <c r="F337" s="405" t="s">
        <v>30</v>
      </c>
      <c r="G337" s="409" t="s">
        <v>10</v>
      </c>
      <c r="H337" s="410" t="s">
        <v>29</v>
      </c>
      <c r="I337" s="408" t="s">
        <v>30</v>
      </c>
      <c r="J337" s="314"/>
      <c r="K337" s="17"/>
      <c r="L337" s="17"/>
      <c r="M337" s="17"/>
      <c r="N337" s="17"/>
      <c r="O337" s="17"/>
      <c r="P337" s="17"/>
    </row>
    <row r="338" spans="2:16" s="10" customFormat="1" ht="13.5" customHeight="1" x14ac:dyDescent="0.15">
      <c r="B338" s="68"/>
      <c r="C338" s="69"/>
      <c r="D338" s="70" t="s">
        <v>10</v>
      </c>
      <c r="E338" s="210">
        <f>E339+E340</f>
        <v>402</v>
      </c>
      <c r="F338" s="210">
        <f>F339+F340</f>
        <v>69</v>
      </c>
      <c r="G338" s="211">
        <f>SUM(E338:F338)</f>
        <v>471</v>
      </c>
      <c r="H338" s="136">
        <f>E338/$G$338</f>
        <v>0.85350318471337583</v>
      </c>
      <c r="I338" s="104">
        <f>F338/$G$338</f>
        <v>0.1464968152866242</v>
      </c>
      <c r="J338" s="98"/>
      <c r="K338" s="63"/>
      <c r="L338" s="63"/>
      <c r="M338" s="63"/>
      <c r="N338" s="63"/>
      <c r="O338" s="63"/>
    </row>
    <row r="339" spans="2:16" s="10" customFormat="1" ht="13.5" customHeight="1" x14ac:dyDescent="0.15">
      <c r="B339" s="55"/>
      <c r="C339" s="72"/>
      <c r="D339" s="58" t="s">
        <v>86</v>
      </c>
      <c r="E339" s="212">
        <f>E343+E346</f>
        <v>203</v>
      </c>
      <c r="F339" s="212">
        <f>F343+F346</f>
        <v>47</v>
      </c>
      <c r="G339" s="213">
        <f t="shared" ref="G339:G354" si="103">SUM(E339:F339)</f>
        <v>250</v>
      </c>
      <c r="H339" s="137">
        <f>E339/$G$339</f>
        <v>0.81200000000000006</v>
      </c>
      <c r="I339" s="108">
        <f>F339/$G$339</f>
        <v>0.188</v>
      </c>
      <c r="J339" s="98"/>
      <c r="K339" s="63"/>
      <c r="L339" s="63"/>
      <c r="M339" s="63"/>
      <c r="N339" s="63"/>
      <c r="O339" s="63"/>
    </row>
    <row r="340" spans="2:16" s="10" customFormat="1" ht="13.5" customHeight="1" x14ac:dyDescent="0.15">
      <c r="B340" s="55"/>
      <c r="C340" s="72" t="s">
        <v>10</v>
      </c>
      <c r="D340" s="74" t="s">
        <v>89</v>
      </c>
      <c r="E340" s="214">
        <f>E344+E347</f>
        <v>199</v>
      </c>
      <c r="F340" s="214">
        <f>F344+F347</f>
        <v>22</v>
      </c>
      <c r="G340" s="215">
        <f t="shared" si="103"/>
        <v>221</v>
      </c>
      <c r="H340" s="138">
        <f>E340/$G$340</f>
        <v>0.90045248868778283</v>
      </c>
      <c r="I340" s="112">
        <f>F340/$G$340</f>
        <v>9.9547511312217188E-2</v>
      </c>
      <c r="J340" s="98"/>
      <c r="K340" s="63"/>
      <c r="L340" s="63"/>
      <c r="M340" s="63"/>
      <c r="N340" s="63"/>
      <c r="O340" s="63"/>
    </row>
    <row r="341" spans="2:16" s="10" customFormat="1" ht="13.5" customHeight="1" x14ac:dyDescent="0.15">
      <c r="B341" s="55"/>
      <c r="C341" s="72"/>
      <c r="D341" s="59" t="s">
        <v>23</v>
      </c>
      <c r="E341" s="224"/>
      <c r="F341" s="224"/>
      <c r="G341" s="216">
        <f>$F$8-G338</f>
        <v>1</v>
      </c>
      <c r="H341" s="139"/>
      <c r="I341" s="116"/>
      <c r="J341" s="98"/>
      <c r="K341" s="63"/>
      <c r="L341" s="63"/>
      <c r="M341" s="63"/>
      <c r="N341" s="63"/>
      <c r="O341" s="63"/>
    </row>
    <row r="342" spans="2:16" s="10" customFormat="1" ht="13.5" customHeight="1" x14ac:dyDescent="0.15">
      <c r="B342" s="55"/>
      <c r="C342" s="68" t="s">
        <v>24</v>
      </c>
      <c r="D342" s="70" t="s">
        <v>10</v>
      </c>
      <c r="E342" s="210">
        <f>E343+E344</f>
        <v>199</v>
      </c>
      <c r="F342" s="210">
        <f>F343+F344</f>
        <v>41</v>
      </c>
      <c r="G342" s="211">
        <f t="shared" si="103"/>
        <v>240</v>
      </c>
      <c r="H342" s="136">
        <f>E342/$G$342</f>
        <v>0.82916666666666672</v>
      </c>
      <c r="I342" s="104">
        <f>F342/$G$342</f>
        <v>0.17083333333333334</v>
      </c>
      <c r="J342" s="98"/>
      <c r="K342" s="63"/>
      <c r="L342" s="63"/>
      <c r="M342" s="63"/>
      <c r="N342" s="63"/>
      <c r="O342" s="63"/>
    </row>
    <row r="343" spans="2:16" s="10" customFormat="1" ht="13.5" customHeight="1" x14ac:dyDescent="0.15">
      <c r="B343" s="55" t="s">
        <v>15</v>
      </c>
      <c r="C343" s="55" t="s">
        <v>13</v>
      </c>
      <c r="D343" s="58" t="s">
        <v>86</v>
      </c>
      <c r="E343" s="322">
        <v>96</v>
      </c>
      <c r="F343" s="322">
        <v>28</v>
      </c>
      <c r="G343" s="213">
        <f t="shared" si="103"/>
        <v>124</v>
      </c>
      <c r="H343" s="137">
        <f>E343/$G$343</f>
        <v>0.77419354838709675</v>
      </c>
      <c r="I343" s="108">
        <f>F343/$G$343</f>
        <v>0.22580645161290322</v>
      </c>
      <c r="J343" s="98"/>
      <c r="K343" s="63"/>
      <c r="L343" s="63"/>
      <c r="M343" s="63"/>
      <c r="N343" s="63"/>
      <c r="O343" s="63"/>
    </row>
    <row r="344" spans="2:16" s="10" customFormat="1" ht="13.5" customHeight="1" x14ac:dyDescent="0.15">
      <c r="B344" s="55"/>
      <c r="C344" s="55"/>
      <c r="D344" s="60" t="s">
        <v>89</v>
      </c>
      <c r="E344" s="324">
        <v>103</v>
      </c>
      <c r="F344" s="324">
        <v>13</v>
      </c>
      <c r="G344" s="217">
        <f t="shared" si="103"/>
        <v>116</v>
      </c>
      <c r="H344" s="140">
        <f>E344/$G$344</f>
        <v>0.88793103448275867</v>
      </c>
      <c r="I344" s="120">
        <f>F344/$G$344</f>
        <v>0.11206896551724138</v>
      </c>
      <c r="J344" s="98"/>
      <c r="K344" s="63"/>
      <c r="L344" s="63"/>
      <c r="M344" s="63"/>
      <c r="N344" s="63"/>
      <c r="O344" s="63"/>
    </row>
    <row r="345" spans="2:16" s="10" customFormat="1" ht="13.5" customHeight="1" x14ac:dyDescent="0.15">
      <c r="B345" s="55"/>
      <c r="C345" s="68"/>
      <c r="D345" s="70" t="s">
        <v>10</v>
      </c>
      <c r="E345" s="210">
        <f>E346+E347</f>
        <v>203</v>
      </c>
      <c r="F345" s="210">
        <f>F346+F347</f>
        <v>28</v>
      </c>
      <c r="G345" s="211">
        <f t="shared" si="103"/>
        <v>231</v>
      </c>
      <c r="H345" s="136">
        <f>E345/$G$345</f>
        <v>0.87878787878787878</v>
      </c>
      <c r="I345" s="104">
        <f>F345/$G$345</f>
        <v>0.12121212121212122</v>
      </c>
      <c r="J345" s="98"/>
      <c r="K345" s="63"/>
      <c r="L345" s="63"/>
      <c r="M345" s="63"/>
      <c r="N345" s="63"/>
      <c r="O345" s="63"/>
    </row>
    <row r="346" spans="2:16" s="10" customFormat="1" ht="13.5" customHeight="1" x14ac:dyDescent="0.15">
      <c r="B346" s="55"/>
      <c r="C346" s="55" t="s">
        <v>16</v>
      </c>
      <c r="D346" s="82" t="s">
        <v>86</v>
      </c>
      <c r="E346" s="322">
        <v>107</v>
      </c>
      <c r="F346" s="322">
        <v>19</v>
      </c>
      <c r="G346" s="218">
        <f t="shared" si="103"/>
        <v>126</v>
      </c>
      <c r="H346" s="141">
        <f>E346/$G$346</f>
        <v>0.84920634920634919</v>
      </c>
      <c r="I346" s="124">
        <f>F346/$G$346</f>
        <v>0.15079365079365079</v>
      </c>
      <c r="J346" s="98"/>
      <c r="K346" s="63"/>
      <c r="L346" s="63"/>
      <c r="M346" s="63"/>
      <c r="N346" s="63"/>
      <c r="O346" s="63"/>
    </row>
    <row r="347" spans="2:16" s="10" customFormat="1" ht="13.5" customHeight="1" x14ac:dyDescent="0.15">
      <c r="B347" s="84"/>
      <c r="C347" s="59"/>
      <c r="D347" s="59" t="s">
        <v>89</v>
      </c>
      <c r="E347" s="324">
        <v>96</v>
      </c>
      <c r="F347" s="324">
        <v>9</v>
      </c>
      <c r="G347" s="216">
        <f t="shared" si="103"/>
        <v>105</v>
      </c>
      <c r="H347" s="142">
        <f>E347/$G$347</f>
        <v>0.91428571428571426</v>
      </c>
      <c r="I347" s="128">
        <f>F347/$G$347</f>
        <v>8.5714285714285715E-2</v>
      </c>
      <c r="J347" s="98"/>
      <c r="K347" s="63"/>
      <c r="L347" s="63"/>
      <c r="M347" s="63"/>
      <c r="N347" s="63"/>
      <c r="O347" s="63"/>
    </row>
    <row r="348" spans="2:16" s="10" customFormat="1" ht="13.5" customHeight="1" x14ac:dyDescent="0.15">
      <c r="B348" s="68"/>
      <c r="C348" s="69"/>
      <c r="D348" s="70" t="s">
        <v>10</v>
      </c>
      <c r="E348" s="210">
        <f>E349+E350</f>
        <v>553</v>
      </c>
      <c r="F348" s="210">
        <f>F349+F350</f>
        <v>72</v>
      </c>
      <c r="G348" s="211">
        <f t="shared" si="103"/>
        <v>625</v>
      </c>
      <c r="H348" s="136">
        <f>E348/$G$348</f>
        <v>0.88480000000000003</v>
      </c>
      <c r="I348" s="104">
        <f>F348/$G$348</f>
        <v>0.1152</v>
      </c>
      <c r="J348" s="98"/>
      <c r="K348" s="63"/>
      <c r="L348" s="63"/>
      <c r="M348" s="63"/>
      <c r="N348" s="63"/>
      <c r="O348" s="63"/>
    </row>
    <row r="349" spans="2:16" s="10" customFormat="1" ht="13.5" customHeight="1" x14ac:dyDescent="0.15">
      <c r="B349" s="55"/>
      <c r="C349" s="72"/>
      <c r="D349" s="58" t="s">
        <v>86</v>
      </c>
      <c r="E349" s="322">
        <v>289</v>
      </c>
      <c r="F349" s="322">
        <v>45</v>
      </c>
      <c r="G349" s="213">
        <f t="shared" si="103"/>
        <v>334</v>
      </c>
      <c r="H349" s="137">
        <f>E349/$G$349</f>
        <v>0.8652694610778443</v>
      </c>
      <c r="I349" s="108">
        <f>F349/$G$349</f>
        <v>0.1347305389221557</v>
      </c>
      <c r="J349" s="98"/>
      <c r="K349" s="63"/>
      <c r="L349" s="63"/>
      <c r="M349" s="63"/>
      <c r="N349" s="63"/>
      <c r="O349" s="63"/>
    </row>
    <row r="350" spans="2:16" s="10" customFormat="1" ht="13.5" customHeight="1" x14ac:dyDescent="0.15">
      <c r="B350" s="55" t="s">
        <v>25</v>
      </c>
      <c r="C350" s="26" t="s">
        <v>16</v>
      </c>
      <c r="D350" s="74" t="s">
        <v>89</v>
      </c>
      <c r="E350" s="334">
        <v>264</v>
      </c>
      <c r="F350" s="334">
        <v>27</v>
      </c>
      <c r="G350" s="215">
        <f t="shared" si="103"/>
        <v>291</v>
      </c>
      <c r="H350" s="138">
        <f>E350/$G$350</f>
        <v>0.90721649484536082</v>
      </c>
      <c r="I350" s="112">
        <f>F350/$G$350</f>
        <v>9.2783505154639179E-2</v>
      </c>
      <c r="J350" s="98"/>
      <c r="K350" s="63"/>
      <c r="L350" s="63"/>
      <c r="M350" s="63"/>
      <c r="N350" s="63"/>
      <c r="O350" s="63"/>
    </row>
    <row r="351" spans="2:16" s="10" customFormat="1" ht="13.5" customHeight="1" thickBot="1" x14ac:dyDescent="0.2">
      <c r="B351" s="55"/>
      <c r="C351" s="72"/>
      <c r="D351" s="91" t="s">
        <v>23</v>
      </c>
      <c r="E351" s="225"/>
      <c r="F351" s="225"/>
      <c r="G351" s="230">
        <f>$F$11-G348</f>
        <v>3</v>
      </c>
      <c r="H351" s="149"/>
      <c r="I351" s="208"/>
      <c r="J351" s="98"/>
      <c r="K351" s="63"/>
      <c r="L351" s="63"/>
      <c r="M351" s="63"/>
      <c r="N351" s="63"/>
      <c r="O351" s="63"/>
    </row>
    <row r="352" spans="2:16" s="10" customFormat="1" ht="13.5" customHeight="1" thickTop="1" x14ac:dyDescent="0.15">
      <c r="B352" s="92"/>
      <c r="C352" s="93"/>
      <c r="D352" s="62" t="s">
        <v>10</v>
      </c>
      <c r="E352" s="222">
        <f>E353+E354</f>
        <v>955</v>
      </c>
      <c r="F352" s="222">
        <f>F353+F354</f>
        <v>141</v>
      </c>
      <c r="G352" s="222">
        <f t="shared" si="103"/>
        <v>1096</v>
      </c>
      <c r="H352" s="150">
        <f>E352/$G$352</f>
        <v>0.8713503649635036</v>
      </c>
      <c r="I352" s="209">
        <f>F352/$G$352</f>
        <v>0.12864963503649635</v>
      </c>
      <c r="J352" s="98"/>
      <c r="K352" s="63"/>
      <c r="L352" s="63"/>
      <c r="M352" s="63"/>
      <c r="N352" s="63"/>
      <c r="O352" s="63"/>
    </row>
    <row r="353" spans="2:17" s="10" customFormat="1" ht="13.5" customHeight="1" x14ac:dyDescent="0.15">
      <c r="B353" s="55"/>
      <c r="C353" s="72"/>
      <c r="D353" s="58" t="s">
        <v>86</v>
      </c>
      <c r="E353" s="212">
        <f>E339+E349</f>
        <v>492</v>
      </c>
      <c r="F353" s="212">
        <f>F339+F349</f>
        <v>92</v>
      </c>
      <c r="G353" s="212">
        <f t="shared" si="103"/>
        <v>584</v>
      </c>
      <c r="H353" s="151">
        <f>E353/$G$353</f>
        <v>0.84246575342465757</v>
      </c>
      <c r="I353" s="108">
        <f>F353/$G$353</f>
        <v>0.15753424657534246</v>
      </c>
      <c r="J353" s="98"/>
      <c r="K353" s="63"/>
      <c r="L353" s="63"/>
      <c r="M353" s="63"/>
      <c r="N353" s="63"/>
      <c r="O353" s="63"/>
    </row>
    <row r="354" spans="2:17" s="10" customFormat="1" ht="13.5" customHeight="1" x14ac:dyDescent="0.15">
      <c r="B354" s="96" t="s">
        <v>10</v>
      </c>
      <c r="C354" s="26"/>
      <c r="D354" s="74" t="s">
        <v>89</v>
      </c>
      <c r="E354" s="214">
        <f>E340+E350</f>
        <v>463</v>
      </c>
      <c r="F354" s="214">
        <f>F340+F350</f>
        <v>49</v>
      </c>
      <c r="G354" s="214">
        <f t="shared" si="103"/>
        <v>512</v>
      </c>
      <c r="H354" s="152">
        <f>E354/$G$354</f>
        <v>0.904296875</v>
      </c>
      <c r="I354" s="112">
        <f>F354/$G$354</f>
        <v>9.5703125E-2</v>
      </c>
      <c r="J354" s="98"/>
      <c r="K354" s="63"/>
      <c r="L354" s="63"/>
      <c r="M354" s="63"/>
      <c r="N354" s="63"/>
      <c r="O354" s="63"/>
    </row>
    <row r="355" spans="2:17" s="10" customFormat="1" ht="13.5" customHeight="1" x14ac:dyDescent="0.15">
      <c r="B355" s="84"/>
      <c r="C355" s="97"/>
      <c r="D355" s="59" t="s">
        <v>23</v>
      </c>
      <c r="E355" s="224"/>
      <c r="F355" s="224"/>
      <c r="G355" s="220">
        <f>G341+G351</f>
        <v>4</v>
      </c>
      <c r="H355" s="153"/>
      <c r="I355" s="148"/>
      <c r="J355" s="98"/>
      <c r="K355" s="63"/>
      <c r="L355" s="63"/>
      <c r="M355" s="63"/>
      <c r="N355" s="63"/>
      <c r="O355" s="63"/>
    </row>
    <row r="356" spans="2:17" s="10" customFormat="1" ht="13.5" customHeight="1" x14ac:dyDescent="0.15">
      <c r="B356" s="17"/>
      <c r="C356" s="17"/>
      <c r="D356" s="17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</row>
    <row r="357" spans="2:17" s="10" customFormat="1" ht="13.5" customHeight="1" x14ac:dyDescent="0.15">
      <c r="B357" s="304" t="s">
        <v>76</v>
      </c>
      <c r="C357" s="318"/>
      <c r="G357" s="63"/>
      <c r="H357" s="63"/>
      <c r="I357" s="63"/>
      <c r="J357" s="63"/>
      <c r="K357" s="63"/>
      <c r="L357" s="63"/>
      <c r="M357" s="63"/>
      <c r="N357" s="63"/>
      <c r="O357" s="63"/>
    </row>
    <row r="358" spans="2:17" ht="28.8" x14ac:dyDescent="0.15">
      <c r="B358" s="67" t="s">
        <v>9</v>
      </c>
      <c r="C358" s="67" t="s">
        <v>19</v>
      </c>
      <c r="D358" s="405" t="s">
        <v>20</v>
      </c>
      <c r="E358" s="11" t="s">
        <v>95</v>
      </c>
      <c r="F358" s="11" t="s">
        <v>46</v>
      </c>
      <c r="G358" s="11" t="s">
        <v>47</v>
      </c>
      <c r="H358" s="11" t="s">
        <v>48</v>
      </c>
      <c r="I358" s="11" t="s">
        <v>49</v>
      </c>
      <c r="J358" s="11" t="s">
        <v>100</v>
      </c>
      <c r="K358" s="12" t="s">
        <v>10</v>
      </c>
      <c r="L358" s="11" t="s">
        <v>95</v>
      </c>
      <c r="M358" s="11" t="s">
        <v>46</v>
      </c>
      <c r="N358" s="11" t="s">
        <v>47</v>
      </c>
      <c r="O358" s="11" t="s">
        <v>48</v>
      </c>
      <c r="P358" s="11" t="s">
        <v>49</v>
      </c>
      <c r="Q358" s="11" t="s">
        <v>100</v>
      </c>
    </row>
    <row r="359" spans="2:17" s="10" customFormat="1" ht="13.5" customHeight="1" x14ac:dyDescent="0.15">
      <c r="B359" s="68"/>
      <c r="C359" s="69"/>
      <c r="D359" s="70" t="s">
        <v>10</v>
      </c>
      <c r="E359" s="210">
        <f t="shared" ref="E359:J359" si="104">E360+E361</f>
        <v>151</v>
      </c>
      <c r="F359" s="210">
        <f t="shared" si="104"/>
        <v>499</v>
      </c>
      <c r="G359" s="210">
        <f t="shared" si="104"/>
        <v>211</v>
      </c>
      <c r="H359" s="210">
        <f t="shared" si="104"/>
        <v>10</v>
      </c>
      <c r="I359" s="210">
        <f t="shared" si="104"/>
        <v>1</v>
      </c>
      <c r="J359" s="210">
        <f t="shared" si="104"/>
        <v>1</v>
      </c>
      <c r="K359" s="211">
        <f>SUM(K360:K361)</f>
        <v>873</v>
      </c>
      <c r="L359" s="71">
        <f>E359/K359</f>
        <v>0.17296678121420389</v>
      </c>
      <c r="M359" s="71">
        <f>F359/K359</f>
        <v>0.57159221076746847</v>
      </c>
      <c r="N359" s="71">
        <f>G359/K359</f>
        <v>0.24169530355097366</v>
      </c>
      <c r="O359" s="71">
        <f>H359/K359</f>
        <v>1.1454753722794959E-2</v>
      </c>
      <c r="P359" s="14">
        <f>I359/K359</f>
        <v>1.145475372279496E-3</v>
      </c>
      <c r="Q359" s="252">
        <f>J359/K359</f>
        <v>1.145475372279496E-3</v>
      </c>
    </row>
    <row r="360" spans="2:17" s="10" customFormat="1" ht="13.5" customHeight="1" x14ac:dyDescent="0.15">
      <c r="B360" s="55"/>
      <c r="C360" s="72"/>
      <c r="D360" s="58" t="s">
        <v>86</v>
      </c>
      <c r="E360" s="212">
        <f t="shared" ref="E360:J361" si="105">E364+E367</f>
        <v>95</v>
      </c>
      <c r="F360" s="212">
        <f t="shared" si="105"/>
        <v>256</v>
      </c>
      <c r="G360" s="212">
        <f t="shared" si="105"/>
        <v>89</v>
      </c>
      <c r="H360" s="212">
        <f t="shared" si="105"/>
        <v>8</v>
      </c>
      <c r="I360" s="212">
        <f t="shared" si="105"/>
        <v>1</v>
      </c>
      <c r="J360" s="212">
        <f t="shared" si="105"/>
        <v>1</v>
      </c>
      <c r="K360" s="213">
        <f>SUM(E360:J360)</f>
        <v>450</v>
      </c>
      <c r="L360" s="73">
        <f>E360/K360</f>
        <v>0.21111111111111111</v>
      </c>
      <c r="M360" s="73">
        <f>F360/K360</f>
        <v>0.56888888888888889</v>
      </c>
      <c r="N360" s="73">
        <f>G360/K360</f>
        <v>0.19777777777777777</v>
      </c>
      <c r="O360" s="73">
        <f>H360/K360</f>
        <v>1.7777777777777778E-2</v>
      </c>
      <c r="P360" s="20">
        <f>I360/K360</f>
        <v>2.2222222222222222E-3</v>
      </c>
      <c r="Q360" s="255">
        <f>J360/K360</f>
        <v>2.2222222222222222E-3</v>
      </c>
    </row>
    <row r="361" spans="2:17" s="10" customFormat="1" ht="13.5" customHeight="1" x14ac:dyDescent="0.15">
      <c r="B361" s="55"/>
      <c r="C361" s="72" t="s">
        <v>10</v>
      </c>
      <c r="D361" s="74" t="s">
        <v>89</v>
      </c>
      <c r="E361" s="214">
        <f t="shared" si="105"/>
        <v>56</v>
      </c>
      <c r="F361" s="214">
        <f t="shared" si="105"/>
        <v>243</v>
      </c>
      <c r="G361" s="214">
        <f t="shared" si="105"/>
        <v>122</v>
      </c>
      <c r="H361" s="214">
        <f t="shared" si="105"/>
        <v>2</v>
      </c>
      <c r="I361" s="214">
        <f t="shared" si="105"/>
        <v>0</v>
      </c>
      <c r="J361" s="214">
        <f t="shared" si="105"/>
        <v>0</v>
      </c>
      <c r="K361" s="215">
        <f>SUM(E361:J361)</f>
        <v>423</v>
      </c>
      <c r="L361" s="86">
        <f>E361/K361</f>
        <v>0.13238770685579196</v>
      </c>
      <c r="M361" s="77">
        <f>F361/K361</f>
        <v>0.57446808510638303</v>
      </c>
      <c r="N361" s="77">
        <f>G361/K361</f>
        <v>0.28841607565011823</v>
      </c>
      <c r="O361" s="77">
        <f>H361/K361</f>
        <v>4.7281323877068557E-3</v>
      </c>
      <c r="P361" s="22">
        <f>I361/K361</f>
        <v>0</v>
      </c>
      <c r="Q361" s="259">
        <f>J361/K361</f>
        <v>0</v>
      </c>
    </row>
    <row r="362" spans="2:17" s="10" customFormat="1" ht="13.5" customHeight="1" x14ac:dyDescent="0.15">
      <c r="B362" s="55"/>
      <c r="C362" s="72"/>
      <c r="D362" s="59" t="s">
        <v>23</v>
      </c>
      <c r="E362" s="356"/>
      <c r="F362" s="356"/>
      <c r="G362" s="356"/>
      <c r="H362" s="356"/>
      <c r="I362" s="356"/>
      <c r="J362" s="356"/>
      <c r="K362" s="216">
        <f>$F$5-K359</f>
        <v>1</v>
      </c>
      <c r="L362" s="364"/>
      <c r="M362" s="364"/>
      <c r="N362" s="364"/>
      <c r="O362" s="364"/>
      <c r="P362" s="365"/>
      <c r="Q362" s="366"/>
    </row>
    <row r="363" spans="2:17" s="10" customFormat="1" ht="13.5" customHeight="1" x14ac:dyDescent="0.15">
      <c r="B363" s="55"/>
      <c r="C363" s="68" t="s">
        <v>24</v>
      </c>
      <c r="D363" s="70" t="s">
        <v>10</v>
      </c>
      <c r="E363" s="210">
        <f t="shared" ref="E363:J363" si="106">E364+E365</f>
        <v>68</v>
      </c>
      <c r="F363" s="210">
        <f t="shared" si="106"/>
        <v>254</v>
      </c>
      <c r="G363" s="210">
        <f t="shared" si="106"/>
        <v>79</v>
      </c>
      <c r="H363" s="210">
        <f t="shared" si="106"/>
        <v>5</v>
      </c>
      <c r="I363" s="210">
        <f t="shared" si="106"/>
        <v>1</v>
      </c>
      <c r="J363" s="210">
        <f t="shared" si="106"/>
        <v>1</v>
      </c>
      <c r="K363" s="211">
        <f t="shared" ref="K363:K368" si="107">SUM(E363:J363)</f>
        <v>408</v>
      </c>
      <c r="L363" s="71">
        <f t="shared" ref="L363:L371" si="108">E363/K363</f>
        <v>0.16666666666666666</v>
      </c>
      <c r="M363" s="71">
        <f t="shared" ref="M363:M371" si="109">F363/K363</f>
        <v>0.62254901960784315</v>
      </c>
      <c r="N363" s="71">
        <f t="shared" ref="N363:N371" si="110">G363/K363</f>
        <v>0.19362745098039216</v>
      </c>
      <c r="O363" s="71">
        <f t="shared" ref="O363:O371" si="111">H363/K363</f>
        <v>1.2254901960784314E-2</v>
      </c>
      <c r="P363" s="14">
        <f t="shared" ref="P363:P371" si="112">I363/K363</f>
        <v>2.4509803921568627E-3</v>
      </c>
      <c r="Q363" s="252">
        <f t="shared" ref="Q363:Q371" si="113">J363/K363</f>
        <v>2.4509803921568627E-3</v>
      </c>
    </row>
    <row r="364" spans="2:17" s="10" customFormat="1" ht="13.5" customHeight="1" x14ac:dyDescent="0.15">
      <c r="B364" s="55" t="s">
        <v>12</v>
      </c>
      <c r="C364" s="55" t="s">
        <v>13</v>
      </c>
      <c r="D364" s="58" t="s">
        <v>86</v>
      </c>
      <c r="E364" s="322">
        <v>48</v>
      </c>
      <c r="F364" s="322">
        <v>125</v>
      </c>
      <c r="G364" s="322">
        <v>38</v>
      </c>
      <c r="H364" s="322">
        <v>4</v>
      </c>
      <c r="I364" s="322">
        <v>1</v>
      </c>
      <c r="J364" s="322">
        <v>1</v>
      </c>
      <c r="K364" s="213">
        <f t="shared" si="107"/>
        <v>217</v>
      </c>
      <c r="L364" s="73">
        <f t="shared" si="108"/>
        <v>0.22119815668202766</v>
      </c>
      <c r="M364" s="73">
        <f t="shared" si="109"/>
        <v>0.57603686635944695</v>
      </c>
      <c r="N364" s="73">
        <f t="shared" si="110"/>
        <v>0.17511520737327188</v>
      </c>
      <c r="O364" s="73">
        <f t="shared" si="111"/>
        <v>1.8433179723502304E-2</v>
      </c>
      <c r="P364" s="20">
        <f t="shared" si="112"/>
        <v>4.608294930875576E-3</v>
      </c>
      <c r="Q364" s="255">
        <f t="shared" si="113"/>
        <v>4.608294930875576E-3</v>
      </c>
    </row>
    <row r="365" spans="2:17" s="10" customFormat="1" ht="13.5" customHeight="1" x14ac:dyDescent="0.15">
      <c r="B365" s="55"/>
      <c r="C365" s="55"/>
      <c r="D365" s="60" t="s">
        <v>89</v>
      </c>
      <c r="E365" s="324">
        <v>20</v>
      </c>
      <c r="F365" s="324">
        <v>129</v>
      </c>
      <c r="G365" s="324">
        <v>41</v>
      </c>
      <c r="H365" s="324">
        <v>1</v>
      </c>
      <c r="I365" s="324">
        <v>0</v>
      </c>
      <c r="J365" s="324">
        <v>0</v>
      </c>
      <c r="K365" s="217">
        <f t="shared" si="107"/>
        <v>191</v>
      </c>
      <c r="L365" s="90">
        <f t="shared" si="108"/>
        <v>0.10471204188481675</v>
      </c>
      <c r="M365" s="81">
        <f t="shared" si="109"/>
        <v>0.67539267015706805</v>
      </c>
      <c r="N365" s="81">
        <f t="shared" si="110"/>
        <v>0.21465968586387435</v>
      </c>
      <c r="O365" s="81">
        <f t="shared" si="111"/>
        <v>5.235602094240838E-3</v>
      </c>
      <c r="P365" s="23">
        <f t="shared" si="112"/>
        <v>0</v>
      </c>
      <c r="Q365" s="36">
        <f t="shared" si="113"/>
        <v>0</v>
      </c>
    </row>
    <row r="366" spans="2:17" s="10" customFormat="1" ht="13.5" customHeight="1" x14ac:dyDescent="0.15">
      <c r="B366" s="55"/>
      <c r="C366" s="68"/>
      <c r="D366" s="70" t="s">
        <v>10</v>
      </c>
      <c r="E366" s="210">
        <f t="shared" ref="E366:J366" si="114">E367+E368</f>
        <v>83</v>
      </c>
      <c r="F366" s="210">
        <f t="shared" si="114"/>
        <v>245</v>
      </c>
      <c r="G366" s="210">
        <f t="shared" si="114"/>
        <v>132</v>
      </c>
      <c r="H366" s="210">
        <f t="shared" si="114"/>
        <v>5</v>
      </c>
      <c r="I366" s="210">
        <f t="shared" si="114"/>
        <v>0</v>
      </c>
      <c r="J366" s="210">
        <f t="shared" si="114"/>
        <v>0</v>
      </c>
      <c r="K366" s="211">
        <f t="shared" si="107"/>
        <v>465</v>
      </c>
      <c r="L366" s="247">
        <f t="shared" si="108"/>
        <v>0.17849462365591398</v>
      </c>
      <c r="M366" s="71">
        <f t="shared" si="109"/>
        <v>0.5268817204301075</v>
      </c>
      <c r="N366" s="71">
        <f t="shared" si="110"/>
        <v>0.28387096774193549</v>
      </c>
      <c r="O366" s="71">
        <f t="shared" si="111"/>
        <v>1.0752688172043012E-2</v>
      </c>
      <c r="P366" s="14">
        <f t="shared" si="112"/>
        <v>0</v>
      </c>
      <c r="Q366" s="252">
        <f t="shared" si="113"/>
        <v>0</v>
      </c>
    </row>
    <row r="367" spans="2:17" s="10" customFormat="1" ht="13.5" customHeight="1" x14ac:dyDescent="0.15">
      <c r="B367" s="55"/>
      <c r="C367" s="55" t="s">
        <v>14</v>
      </c>
      <c r="D367" s="82" t="s">
        <v>86</v>
      </c>
      <c r="E367" s="322">
        <v>47</v>
      </c>
      <c r="F367" s="322">
        <v>131</v>
      </c>
      <c r="G367" s="322">
        <v>51</v>
      </c>
      <c r="H367" s="322">
        <v>4</v>
      </c>
      <c r="I367" s="322">
        <v>0</v>
      </c>
      <c r="J367" s="322">
        <v>0</v>
      </c>
      <c r="K367" s="218">
        <f t="shared" si="107"/>
        <v>233</v>
      </c>
      <c r="L367" s="89">
        <f t="shared" si="108"/>
        <v>0.20171673819742489</v>
      </c>
      <c r="M367" s="83">
        <f t="shared" si="109"/>
        <v>0.5622317596566524</v>
      </c>
      <c r="N367" s="83">
        <f t="shared" si="110"/>
        <v>0.21888412017167383</v>
      </c>
      <c r="O367" s="83">
        <f t="shared" si="111"/>
        <v>1.7167381974248927E-2</v>
      </c>
      <c r="P367" s="24">
        <f t="shared" si="112"/>
        <v>0</v>
      </c>
      <c r="Q367" s="257">
        <f t="shared" si="113"/>
        <v>0</v>
      </c>
    </row>
    <row r="368" spans="2:17" s="10" customFormat="1" ht="13.5" customHeight="1" x14ac:dyDescent="0.15">
      <c r="B368" s="84"/>
      <c r="C368" s="59"/>
      <c r="D368" s="59" t="s">
        <v>89</v>
      </c>
      <c r="E368" s="324">
        <v>36</v>
      </c>
      <c r="F368" s="324">
        <v>114</v>
      </c>
      <c r="G368" s="324">
        <v>81</v>
      </c>
      <c r="H368" s="324">
        <v>1</v>
      </c>
      <c r="I368" s="324">
        <v>0</v>
      </c>
      <c r="J368" s="324">
        <v>0</v>
      </c>
      <c r="K368" s="216">
        <f t="shared" si="107"/>
        <v>232</v>
      </c>
      <c r="L368" s="85">
        <f t="shared" si="108"/>
        <v>0.15517241379310345</v>
      </c>
      <c r="M368" s="85">
        <f t="shared" si="109"/>
        <v>0.49137931034482757</v>
      </c>
      <c r="N368" s="85">
        <f t="shared" si="110"/>
        <v>0.34913793103448276</v>
      </c>
      <c r="O368" s="85">
        <f t="shared" si="111"/>
        <v>4.3103448275862068E-3</v>
      </c>
      <c r="P368" s="21">
        <f t="shared" si="112"/>
        <v>0</v>
      </c>
      <c r="Q368" s="256">
        <f t="shared" si="113"/>
        <v>0</v>
      </c>
    </row>
    <row r="369" spans="2:17" ht="13.5" customHeight="1" x14ac:dyDescent="0.15">
      <c r="B369" s="68"/>
      <c r="C369" s="69"/>
      <c r="D369" s="70" t="s">
        <v>10</v>
      </c>
      <c r="E369" s="210">
        <f t="shared" ref="E369:J369" si="115">E370+E371</f>
        <v>53</v>
      </c>
      <c r="F369" s="210">
        <f t="shared" si="115"/>
        <v>214</v>
      </c>
      <c r="G369" s="210">
        <f t="shared" si="115"/>
        <v>146</v>
      </c>
      <c r="H369" s="210">
        <f t="shared" si="115"/>
        <v>43</v>
      </c>
      <c r="I369" s="210">
        <f t="shared" si="115"/>
        <v>11</v>
      </c>
      <c r="J369" s="210">
        <f t="shared" si="115"/>
        <v>4</v>
      </c>
      <c r="K369" s="211">
        <f>SUM(K370:K371)</f>
        <v>471</v>
      </c>
      <c r="L369" s="71">
        <f t="shared" si="108"/>
        <v>0.11252653927813164</v>
      </c>
      <c r="M369" s="71">
        <f t="shared" si="109"/>
        <v>0.45435244161358812</v>
      </c>
      <c r="N369" s="71">
        <f t="shared" si="110"/>
        <v>0.30997876857749468</v>
      </c>
      <c r="O369" s="71">
        <f t="shared" si="111"/>
        <v>9.1295116772823773E-2</v>
      </c>
      <c r="P369" s="14">
        <f t="shared" si="112"/>
        <v>2.3354564755838639E-2</v>
      </c>
      <c r="Q369" s="252">
        <f t="shared" si="113"/>
        <v>8.4925690021231421E-3</v>
      </c>
    </row>
    <row r="370" spans="2:17" ht="13.5" customHeight="1" x14ac:dyDescent="0.15">
      <c r="B370" s="55"/>
      <c r="C370" s="72"/>
      <c r="D370" s="58" t="s">
        <v>86</v>
      </c>
      <c r="E370" s="212">
        <f t="shared" ref="E370:J371" si="116">E374+E377</f>
        <v>33</v>
      </c>
      <c r="F370" s="212">
        <f t="shared" si="116"/>
        <v>111</v>
      </c>
      <c r="G370" s="212">
        <f t="shared" si="116"/>
        <v>73</v>
      </c>
      <c r="H370" s="212">
        <f t="shared" si="116"/>
        <v>25</v>
      </c>
      <c r="I370" s="212">
        <f t="shared" si="116"/>
        <v>7</v>
      </c>
      <c r="J370" s="212">
        <f t="shared" si="116"/>
        <v>1</v>
      </c>
      <c r="K370" s="213">
        <f>SUM(E370:J370)</f>
        <v>250</v>
      </c>
      <c r="L370" s="73">
        <f t="shared" si="108"/>
        <v>0.13200000000000001</v>
      </c>
      <c r="M370" s="73">
        <f t="shared" si="109"/>
        <v>0.44400000000000001</v>
      </c>
      <c r="N370" s="73">
        <f t="shared" si="110"/>
        <v>0.29199999999999998</v>
      </c>
      <c r="O370" s="73">
        <f t="shared" si="111"/>
        <v>0.1</v>
      </c>
      <c r="P370" s="20">
        <f t="shared" si="112"/>
        <v>2.8000000000000001E-2</v>
      </c>
      <c r="Q370" s="255">
        <f t="shared" si="113"/>
        <v>4.0000000000000001E-3</v>
      </c>
    </row>
    <row r="371" spans="2:17" ht="13.5" customHeight="1" x14ac:dyDescent="0.15">
      <c r="B371" s="55"/>
      <c r="C371" s="72" t="s">
        <v>10</v>
      </c>
      <c r="D371" s="74" t="s">
        <v>89</v>
      </c>
      <c r="E371" s="214">
        <f t="shared" si="116"/>
        <v>20</v>
      </c>
      <c r="F371" s="214">
        <f t="shared" si="116"/>
        <v>103</v>
      </c>
      <c r="G371" s="214">
        <f t="shared" si="116"/>
        <v>73</v>
      </c>
      <c r="H371" s="214">
        <f t="shared" si="116"/>
        <v>18</v>
      </c>
      <c r="I371" s="214">
        <f t="shared" si="116"/>
        <v>4</v>
      </c>
      <c r="J371" s="214">
        <f t="shared" si="116"/>
        <v>3</v>
      </c>
      <c r="K371" s="215">
        <f>SUM(E371:J371)</f>
        <v>221</v>
      </c>
      <c r="L371" s="86">
        <f t="shared" si="108"/>
        <v>9.0497737556561084E-2</v>
      </c>
      <c r="M371" s="77">
        <f t="shared" si="109"/>
        <v>0.4660633484162896</v>
      </c>
      <c r="N371" s="77">
        <f t="shared" si="110"/>
        <v>0.33031674208144796</v>
      </c>
      <c r="O371" s="77">
        <f t="shared" si="111"/>
        <v>8.1447963800904979E-2</v>
      </c>
      <c r="P371" s="22">
        <f t="shared" si="112"/>
        <v>1.8099547511312219E-2</v>
      </c>
      <c r="Q371" s="259">
        <f t="shared" si="113"/>
        <v>1.3574660633484163E-2</v>
      </c>
    </row>
    <row r="372" spans="2:17" ht="13.5" customHeight="1" x14ac:dyDescent="0.15">
      <c r="B372" s="55"/>
      <c r="C372" s="72"/>
      <c r="D372" s="59" t="s">
        <v>23</v>
      </c>
      <c r="E372" s="224"/>
      <c r="F372" s="224"/>
      <c r="G372" s="224"/>
      <c r="H372" s="224"/>
      <c r="I372" s="224"/>
      <c r="J372" s="224"/>
      <c r="K372" s="216">
        <f>$F$8-K369</f>
        <v>1</v>
      </c>
      <c r="L372" s="258"/>
      <c r="M372" s="80"/>
      <c r="N372" s="80"/>
      <c r="O372" s="80"/>
      <c r="P372" s="35"/>
      <c r="Q372" s="253"/>
    </row>
    <row r="373" spans="2:17" s="10" customFormat="1" ht="13.5" customHeight="1" x14ac:dyDescent="0.15">
      <c r="B373" s="55"/>
      <c r="C373" s="68" t="s">
        <v>24</v>
      </c>
      <c r="D373" s="70" t="s">
        <v>10</v>
      </c>
      <c r="E373" s="210">
        <f t="shared" ref="E373:J373" si="117">E374+E375</f>
        <v>31</v>
      </c>
      <c r="F373" s="210">
        <f t="shared" si="117"/>
        <v>122</v>
      </c>
      <c r="G373" s="210">
        <f t="shared" si="117"/>
        <v>61</v>
      </c>
      <c r="H373" s="210">
        <f t="shared" si="117"/>
        <v>17</v>
      </c>
      <c r="I373" s="210">
        <f t="shared" si="117"/>
        <v>6</v>
      </c>
      <c r="J373" s="210">
        <f t="shared" si="117"/>
        <v>3</v>
      </c>
      <c r="K373" s="211">
        <f t="shared" ref="K373:K381" si="118">SUM(E373:J373)</f>
        <v>240</v>
      </c>
      <c r="L373" s="71">
        <f t="shared" ref="L373:L381" si="119">E373/K373</f>
        <v>0.12916666666666668</v>
      </c>
      <c r="M373" s="71">
        <f t="shared" ref="M373:M381" si="120">F373/K373</f>
        <v>0.5083333333333333</v>
      </c>
      <c r="N373" s="71">
        <f t="shared" ref="N373:N381" si="121">G373/K373</f>
        <v>0.25416666666666665</v>
      </c>
      <c r="O373" s="71">
        <f t="shared" ref="O373:O381" si="122">H373/K373</f>
        <v>7.0833333333333331E-2</v>
      </c>
      <c r="P373" s="14">
        <f t="shared" ref="P373:P381" si="123">I373/K373</f>
        <v>2.5000000000000001E-2</v>
      </c>
      <c r="Q373" s="252">
        <f t="shared" ref="Q373:Q381" si="124">J373/K373</f>
        <v>1.2500000000000001E-2</v>
      </c>
    </row>
    <row r="374" spans="2:17" s="10" customFormat="1" ht="13.5" customHeight="1" x14ac:dyDescent="0.15">
      <c r="B374" s="55" t="s">
        <v>15</v>
      </c>
      <c r="C374" s="55" t="s">
        <v>13</v>
      </c>
      <c r="D374" s="58" t="s">
        <v>86</v>
      </c>
      <c r="E374" s="322">
        <v>21</v>
      </c>
      <c r="F374" s="322">
        <v>59</v>
      </c>
      <c r="G374" s="322">
        <v>31</v>
      </c>
      <c r="H374" s="322">
        <v>9</v>
      </c>
      <c r="I374" s="322">
        <v>3</v>
      </c>
      <c r="J374" s="322">
        <v>1</v>
      </c>
      <c r="K374" s="213">
        <f t="shared" si="118"/>
        <v>124</v>
      </c>
      <c r="L374" s="73">
        <f t="shared" si="119"/>
        <v>0.16935483870967741</v>
      </c>
      <c r="M374" s="73">
        <f t="shared" si="120"/>
        <v>0.47580645161290325</v>
      </c>
      <c r="N374" s="73">
        <f t="shared" si="121"/>
        <v>0.25</v>
      </c>
      <c r="O374" s="73">
        <f t="shared" si="122"/>
        <v>7.2580645161290328E-2</v>
      </c>
      <c r="P374" s="20">
        <f t="shared" si="123"/>
        <v>2.4193548387096774E-2</v>
      </c>
      <c r="Q374" s="255">
        <f t="shared" si="124"/>
        <v>8.0645161290322578E-3</v>
      </c>
    </row>
    <row r="375" spans="2:17" s="10" customFormat="1" ht="13.5" customHeight="1" x14ac:dyDescent="0.15">
      <c r="B375" s="55"/>
      <c r="C375" s="55"/>
      <c r="D375" s="60" t="s">
        <v>89</v>
      </c>
      <c r="E375" s="324">
        <v>10</v>
      </c>
      <c r="F375" s="324">
        <v>63</v>
      </c>
      <c r="G375" s="324">
        <v>30</v>
      </c>
      <c r="H375" s="324">
        <v>8</v>
      </c>
      <c r="I375" s="324">
        <v>3</v>
      </c>
      <c r="J375" s="324">
        <v>2</v>
      </c>
      <c r="K375" s="217">
        <f t="shared" si="118"/>
        <v>116</v>
      </c>
      <c r="L375" s="90">
        <f t="shared" si="119"/>
        <v>8.6206896551724144E-2</v>
      </c>
      <c r="M375" s="81">
        <f t="shared" si="120"/>
        <v>0.5431034482758621</v>
      </c>
      <c r="N375" s="81">
        <f t="shared" si="121"/>
        <v>0.25862068965517243</v>
      </c>
      <c r="O375" s="81">
        <f t="shared" si="122"/>
        <v>6.8965517241379309E-2</v>
      </c>
      <c r="P375" s="23">
        <f t="shared" si="123"/>
        <v>2.5862068965517241E-2</v>
      </c>
      <c r="Q375" s="36">
        <f t="shared" si="124"/>
        <v>1.7241379310344827E-2</v>
      </c>
    </row>
    <row r="376" spans="2:17" s="10" customFormat="1" ht="13.5" customHeight="1" x14ac:dyDescent="0.15">
      <c r="B376" s="55"/>
      <c r="C376" s="68"/>
      <c r="D376" s="70" t="s">
        <v>10</v>
      </c>
      <c r="E376" s="210">
        <f t="shared" ref="E376:J376" si="125">E377+E378</f>
        <v>22</v>
      </c>
      <c r="F376" s="210">
        <f t="shared" si="125"/>
        <v>92</v>
      </c>
      <c r="G376" s="210">
        <f t="shared" si="125"/>
        <v>85</v>
      </c>
      <c r="H376" s="210">
        <f t="shared" si="125"/>
        <v>26</v>
      </c>
      <c r="I376" s="210">
        <f t="shared" si="125"/>
        <v>5</v>
      </c>
      <c r="J376" s="210">
        <f t="shared" si="125"/>
        <v>1</v>
      </c>
      <c r="K376" s="211">
        <f t="shared" si="118"/>
        <v>231</v>
      </c>
      <c r="L376" s="247">
        <f t="shared" si="119"/>
        <v>9.5238095238095233E-2</v>
      </c>
      <c r="M376" s="71">
        <f t="shared" si="120"/>
        <v>0.39826839826839827</v>
      </c>
      <c r="N376" s="71">
        <f t="shared" si="121"/>
        <v>0.36796536796536794</v>
      </c>
      <c r="O376" s="71">
        <f t="shared" si="122"/>
        <v>0.11255411255411256</v>
      </c>
      <c r="P376" s="14">
        <f t="shared" si="123"/>
        <v>2.1645021645021644E-2</v>
      </c>
      <c r="Q376" s="252">
        <f t="shared" si="124"/>
        <v>4.329004329004329E-3</v>
      </c>
    </row>
    <row r="377" spans="2:17" s="10" customFormat="1" ht="13.5" customHeight="1" x14ac:dyDescent="0.15">
      <c r="B377" s="55"/>
      <c r="C377" s="55" t="s">
        <v>16</v>
      </c>
      <c r="D377" s="82" t="s">
        <v>86</v>
      </c>
      <c r="E377" s="322">
        <v>12</v>
      </c>
      <c r="F377" s="322">
        <v>52</v>
      </c>
      <c r="G377" s="322">
        <v>42</v>
      </c>
      <c r="H377" s="322">
        <v>16</v>
      </c>
      <c r="I377" s="322">
        <v>4</v>
      </c>
      <c r="J377" s="322">
        <v>0</v>
      </c>
      <c r="K377" s="218">
        <f t="shared" si="118"/>
        <v>126</v>
      </c>
      <c r="L377" s="89">
        <f t="shared" si="119"/>
        <v>9.5238095238095233E-2</v>
      </c>
      <c r="M377" s="83">
        <f t="shared" si="120"/>
        <v>0.41269841269841268</v>
      </c>
      <c r="N377" s="83">
        <f t="shared" si="121"/>
        <v>0.33333333333333331</v>
      </c>
      <c r="O377" s="83">
        <f t="shared" si="122"/>
        <v>0.12698412698412698</v>
      </c>
      <c r="P377" s="24">
        <f t="shared" si="123"/>
        <v>3.1746031746031744E-2</v>
      </c>
      <c r="Q377" s="257">
        <f t="shared" si="124"/>
        <v>0</v>
      </c>
    </row>
    <row r="378" spans="2:17" s="10" customFormat="1" ht="13.5" customHeight="1" x14ac:dyDescent="0.15">
      <c r="B378" s="84"/>
      <c r="C378" s="59"/>
      <c r="D378" s="59" t="s">
        <v>89</v>
      </c>
      <c r="E378" s="324">
        <v>10</v>
      </c>
      <c r="F378" s="324">
        <v>40</v>
      </c>
      <c r="G378" s="324">
        <v>43</v>
      </c>
      <c r="H378" s="324">
        <v>10</v>
      </c>
      <c r="I378" s="324">
        <v>1</v>
      </c>
      <c r="J378" s="324">
        <v>1</v>
      </c>
      <c r="K378" s="216">
        <f t="shared" si="118"/>
        <v>105</v>
      </c>
      <c r="L378" s="85">
        <f t="shared" si="119"/>
        <v>9.5238095238095233E-2</v>
      </c>
      <c r="M378" s="85">
        <f t="shared" si="120"/>
        <v>0.38095238095238093</v>
      </c>
      <c r="N378" s="85">
        <f t="shared" si="121"/>
        <v>0.40952380952380951</v>
      </c>
      <c r="O378" s="85">
        <f t="shared" si="122"/>
        <v>9.5238095238095233E-2</v>
      </c>
      <c r="P378" s="21">
        <f t="shared" si="123"/>
        <v>9.5238095238095247E-3</v>
      </c>
      <c r="Q378" s="256">
        <f t="shared" si="124"/>
        <v>9.5238095238095247E-3</v>
      </c>
    </row>
    <row r="379" spans="2:17" s="10" customFormat="1" ht="13.5" customHeight="1" x14ac:dyDescent="0.15">
      <c r="B379" s="68"/>
      <c r="C379" s="69"/>
      <c r="D379" s="70" t="s">
        <v>10</v>
      </c>
      <c r="E379" s="210">
        <f t="shared" ref="E379:J379" si="126">E380+E381</f>
        <v>118</v>
      </c>
      <c r="F379" s="210">
        <f t="shared" si="126"/>
        <v>200</v>
      </c>
      <c r="G379" s="210">
        <f t="shared" si="126"/>
        <v>174</v>
      </c>
      <c r="H379" s="210">
        <f t="shared" si="126"/>
        <v>106</v>
      </c>
      <c r="I379" s="210">
        <f t="shared" si="126"/>
        <v>20</v>
      </c>
      <c r="J379" s="210">
        <f t="shared" si="126"/>
        <v>9</v>
      </c>
      <c r="K379" s="211">
        <f t="shared" si="118"/>
        <v>627</v>
      </c>
      <c r="L379" s="71">
        <f t="shared" si="119"/>
        <v>0.18819776714513556</v>
      </c>
      <c r="M379" s="71">
        <f t="shared" si="120"/>
        <v>0.31897926634768742</v>
      </c>
      <c r="N379" s="71">
        <f t="shared" si="121"/>
        <v>0.27751196172248804</v>
      </c>
      <c r="O379" s="71">
        <f t="shared" si="122"/>
        <v>0.16905901116427433</v>
      </c>
      <c r="P379" s="14">
        <f t="shared" si="123"/>
        <v>3.1897926634768738E-2</v>
      </c>
      <c r="Q379" s="252">
        <f t="shared" si="124"/>
        <v>1.4354066985645933E-2</v>
      </c>
    </row>
    <row r="380" spans="2:17" s="10" customFormat="1" ht="13.5" customHeight="1" x14ac:dyDescent="0.15">
      <c r="B380" s="55"/>
      <c r="C380" s="72"/>
      <c r="D380" s="58" t="s">
        <v>86</v>
      </c>
      <c r="E380" s="322">
        <v>58</v>
      </c>
      <c r="F380" s="322">
        <v>98</v>
      </c>
      <c r="G380" s="322">
        <v>88</v>
      </c>
      <c r="H380" s="322">
        <v>70</v>
      </c>
      <c r="I380" s="322">
        <v>14</v>
      </c>
      <c r="J380" s="322">
        <v>7</v>
      </c>
      <c r="K380" s="213">
        <f t="shared" si="118"/>
        <v>335</v>
      </c>
      <c r="L380" s="73">
        <f t="shared" si="119"/>
        <v>0.17313432835820897</v>
      </c>
      <c r="M380" s="73">
        <f t="shared" si="120"/>
        <v>0.29253731343283584</v>
      </c>
      <c r="N380" s="73">
        <f t="shared" si="121"/>
        <v>0.2626865671641791</v>
      </c>
      <c r="O380" s="73">
        <f t="shared" si="122"/>
        <v>0.20895522388059701</v>
      </c>
      <c r="P380" s="20">
        <f t="shared" si="123"/>
        <v>4.1791044776119404E-2</v>
      </c>
      <c r="Q380" s="255">
        <f t="shared" si="124"/>
        <v>2.0895522388059702E-2</v>
      </c>
    </row>
    <row r="381" spans="2:17" s="10" customFormat="1" ht="13.5" customHeight="1" x14ac:dyDescent="0.15">
      <c r="B381" s="55" t="s">
        <v>25</v>
      </c>
      <c r="C381" s="26" t="s">
        <v>16</v>
      </c>
      <c r="D381" s="74" t="s">
        <v>89</v>
      </c>
      <c r="E381" s="334">
        <v>60</v>
      </c>
      <c r="F381" s="334">
        <v>102</v>
      </c>
      <c r="G381" s="334">
        <v>86</v>
      </c>
      <c r="H381" s="334">
        <v>36</v>
      </c>
      <c r="I381" s="334">
        <v>6</v>
      </c>
      <c r="J381" s="334">
        <v>2</v>
      </c>
      <c r="K381" s="215">
        <f t="shared" si="118"/>
        <v>292</v>
      </c>
      <c r="L381" s="86">
        <f t="shared" si="119"/>
        <v>0.20547945205479451</v>
      </c>
      <c r="M381" s="77">
        <f t="shared" si="120"/>
        <v>0.34931506849315069</v>
      </c>
      <c r="N381" s="77">
        <f t="shared" si="121"/>
        <v>0.29452054794520549</v>
      </c>
      <c r="O381" s="77">
        <f t="shared" si="122"/>
        <v>0.12328767123287671</v>
      </c>
      <c r="P381" s="22">
        <f t="shared" si="123"/>
        <v>2.0547945205479451E-2</v>
      </c>
      <c r="Q381" s="259">
        <f t="shared" si="124"/>
        <v>6.8493150684931503E-3</v>
      </c>
    </row>
    <row r="382" spans="2:17" ht="13.5" customHeight="1" thickBot="1" x14ac:dyDescent="0.2">
      <c r="B382" s="55"/>
      <c r="C382" s="72"/>
      <c r="D382" s="91" t="s">
        <v>23</v>
      </c>
      <c r="E382" s="225"/>
      <c r="F382" s="225"/>
      <c r="G382" s="225"/>
      <c r="H382" s="225"/>
      <c r="I382" s="225"/>
      <c r="J382" s="225"/>
      <c r="K382" s="221">
        <f>$F$11-K379</f>
        <v>1</v>
      </c>
      <c r="L382" s="428"/>
      <c r="M382" s="429"/>
      <c r="N382" s="429"/>
      <c r="O382" s="429"/>
      <c r="P382" s="430"/>
      <c r="Q382" s="431"/>
    </row>
    <row r="383" spans="2:17" ht="13.5" customHeight="1" thickTop="1" x14ac:dyDescent="0.15">
      <c r="B383" s="92"/>
      <c r="C383" s="93"/>
      <c r="D383" s="94" t="s">
        <v>10</v>
      </c>
      <c r="E383" s="222">
        <f t="shared" ref="E383:K383" si="127">SUM(E384:E385)</f>
        <v>322</v>
      </c>
      <c r="F383" s="222">
        <f t="shared" si="127"/>
        <v>913</v>
      </c>
      <c r="G383" s="222">
        <f t="shared" si="127"/>
        <v>531</v>
      </c>
      <c r="H383" s="222">
        <f t="shared" si="127"/>
        <v>159</v>
      </c>
      <c r="I383" s="222">
        <f t="shared" si="127"/>
        <v>32</v>
      </c>
      <c r="J383" s="222">
        <f t="shared" si="127"/>
        <v>14</v>
      </c>
      <c r="K383" s="223">
        <f t="shared" si="127"/>
        <v>1971</v>
      </c>
      <c r="L383" s="85">
        <f>E383/K383</f>
        <v>0.16336884830035514</v>
      </c>
      <c r="M383" s="85">
        <f>F383/K383</f>
        <v>0.46321664129883305</v>
      </c>
      <c r="N383" s="85">
        <f>G383/K383</f>
        <v>0.26940639269406391</v>
      </c>
      <c r="O383" s="85">
        <f>H383/K383</f>
        <v>8.0669710806697104E-2</v>
      </c>
      <c r="P383" s="21">
        <f>I383/K383</f>
        <v>1.6235413495687467E-2</v>
      </c>
      <c r="Q383" s="256">
        <f>J383/K383</f>
        <v>7.102993404363267E-3</v>
      </c>
    </row>
    <row r="384" spans="2:17" ht="13.5" customHeight="1" x14ac:dyDescent="0.15">
      <c r="B384" s="55"/>
      <c r="C384" s="72"/>
      <c r="D384" s="58" t="s">
        <v>86</v>
      </c>
      <c r="E384" s="212">
        <f t="shared" ref="E384:J385" si="128">E360+E370+E380</f>
        <v>186</v>
      </c>
      <c r="F384" s="212">
        <f t="shared" si="128"/>
        <v>465</v>
      </c>
      <c r="G384" s="212">
        <f t="shared" si="128"/>
        <v>250</v>
      </c>
      <c r="H384" s="212">
        <f t="shared" si="128"/>
        <v>103</v>
      </c>
      <c r="I384" s="212">
        <f t="shared" si="128"/>
        <v>22</v>
      </c>
      <c r="J384" s="212">
        <f t="shared" si="128"/>
        <v>9</v>
      </c>
      <c r="K384" s="213">
        <f>SUM(E384:J384)</f>
        <v>1035</v>
      </c>
      <c r="L384" s="73">
        <f>E384/K384</f>
        <v>0.17971014492753623</v>
      </c>
      <c r="M384" s="73">
        <f>F384/K384</f>
        <v>0.44927536231884058</v>
      </c>
      <c r="N384" s="73">
        <f>G384/K384</f>
        <v>0.24154589371980675</v>
      </c>
      <c r="O384" s="73">
        <f>H384/K384</f>
        <v>9.9516908212560387E-2</v>
      </c>
      <c r="P384" s="20">
        <f>I384/K384</f>
        <v>2.1256038647342997E-2</v>
      </c>
      <c r="Q384" s="255">
        <f>J384/K384</f>
        <v>8.6956521739130436E-3</v>
      </c>
    </row>
    <row r="385" spans="2:17" ht="13.5" customHeight="1" x14ac:dyDescent="0.15">
      <c r="B385" s="96" t="s">
        <v>10</v>
      </c>
      <c r="C385" s="26"/>
      <c r="D385" s="74" t="s">
        <v>89</v>
      </c>
      <c r="E385" s="214">
        <f t="shared" si="128"/>
        <v>136</v>
      </c>
      <c r="F385" s="214">
        <f t="shared" si="128"/>
        <v>448</v>
      </c>
      <c r="G385" s="214">
        <f t="shared" si="128"/>
        <v>281</v>
      </c>
      <c r="H385" s="214">
        <f t="shared" si="128"/>
        <v>56</v>
      </c>
      <c r="I385" s="214">
        <f t="shared" si="128"/>
        <v>10</v>
      </c>
      <c r="J385" s="214">
        <f t="shared" si="128"/>
        <v>5</v>
      </c>
      <c r="K385" s="215">
        <f>SUM(E385:J385)</f>
        <v>936</v>
      </c>
      <c r="L385" s="86">
        <f>E385/K385</f>
        <v>0.14529914529914531</v>
      </c>
      <c r="M385" s="77">
        <f>F385/K385</f>
        <v>0.47863247863247865</v>
      </c>
      <c r="N385" s="77">
        <f>G385/K385</f>
        <v>0.3002136752136752</v>
      </c>
      <c r="O385" s="77">
        <f>H385/K385</f>
        <v>5.9829059829059832E-2</v>
      </c>
      <c r="P385" s="22">
        <f>I385/K385</f>
        <v>1.0683760683760684E-2</v>
      </c>
      <c r="Q385" s="259">
        <f>J385/K385</f>
        <v>5.341880341880342E-3</v>
      </c>
    </row>
    <row r="386" spans="2:17" ht="13.5" customHeight="1" x14ac:dyDescent="0.15">
      <c r="B386" s="84"/>
      <c r="C386" s="97"/>
      <c r="D386" s="59" t="s">
        <v>23</v>
      </c>
      <c r="E386" s="224"/>
      <c r="F386" s="224"/>
      <c r="G386" s="224"/>
      <c r="H386" s="224"/>
      <c r="I386" s="224"/>
      <c r="J386" s="224"/>
      <c r="K386" s="216">
        <f>K362+K372+K382</f>
        <v>3</v>
      </c>
      <c r="L386" s="80"/>
      <c r="M386" s="80"/>
      <c r="N386" s="80"/>
      <c r="O386" s="80"/>
      <c r="P386" s="35"/>
      <c r="Q386" s="253"/>
    </row>
    <row r="387" spans="2:17" ht="13.5" customHeight="1" x14ac:dyDescent="0.15">
      <c r="B387" s="306"/>
      <c r="C387" s="306"/>
      <c r="D387" s="306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</row>
    <row r="388" spans="2:17" s="10" customFormat="1" ht="13.5" customHeight="1" x14ac:dyDescent="0.15">
      <c r="B388" s="304" t="s">
        <v>77</v>
      </c>
      <c r="C388" s="65"/>
      <c r="D388" s="17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</row>
    <row r="389" spans="2:17" ht="19.2" x14ac:dyDescent="0.15">
      <c r="B389" s="67" t="s">
        <v>9</v>
      </c>
      <c r="C389" s="67" t="s">
        <v>19</v>
      </c>
      <c r="D389" s="405" t="s">
        <v>20</v>
      </c>
      <c r="E389" s="11" t="s">
        <v>94</v>
      </c>
      <c r="F389" s="11" t="s">
        <v>50</v>
      </c>
      <c r="G389" s="11" t="s">
        <v>51</v>
      </c>
      <c r="H389" s="11" t="s">
        <v>52</v>
      </c>
      <c r="I389" s="11" t="s">
        <v>53</v>
      </c>
      <c r="J389" s="11" t="s">
        <v>93</v>
      </c>
      <c r="K389" s="12" t="s">
        <v>10</v>
      </c>
      <c r="L389" s="11" t="s">
        <v>94</v>
      </c>
      <c r="M389" s="11" t="s">
        <v>50</v>
      </c>
      <c r="N389" s="11" t="s">
        <v>51</v>
      </c>
      <c r="O389" s="11" t="s">
        <v>52</v>
      </c>
      <c r="P389" s="11" t="s">
        <v>53</v>
      </c>
      <c r="Q389" s="11" t="s">
        <v>93</v>
      </c>
    </row>
    <row r="390" spans="2:17" s="10" customFormat="1" ht="13.5" customHeight="1" x14ac:dyDescent="0.15">
      <c r="B390" s="68"/>
      <c r="C390" s="69"/>
      <c r="D390" s="70" t="s">
        <v>10</v>
      </c>
      <c r="E390" s="210">
        <f t="shared" ref="E390:J390" si="129">E391+E392</f>
        <v>8</v>
      </c>
      <c r="F390" s="210">
        <f t="shared" si="129"/>
        <v>208</v>
      </c>
      <c r="G390" s="210">
        <f t="shared" si="129"/>
        <v>546</v>
      </c>
      <c r="H390" s="210">
        <f t="shared" si="129"/>
        <v>103</v>
      </c>
      <c r="I390" s="210">
        <f t="shared" si="129"/>
        <v>8</v>
      </c>
      <c r="J390" s="210">
        <f t="shared" si="129"/>
        <v>0</v>
      </c>
      <c r="K390" s="211">
        <f>SUM(K391:K392)</f>
        <v>873</v>
      </c>
      <c r="L390" s="71">
        <f>E390/K390</f>
        <v>9.1638029782359683E-3</v>
      </c>
      <c r="M390" s="71">
        <f>F390/K390</f>
        <v>0.23825887743413515</v>
      </c>
      <c r="N390" s="71">
        <f>G390/K390</f>
        <v>0.62542955326460481</v>
      </c>
      <c r="O390" s="71">
        <f>H390/K390</f>
        <v>0.11798396334478808</v>
      </c>
      <c r="P390" s="14">
        <f>I390/K390</f>
        <v>9.1638029782359683E-3</v>
      </c>
      <c r="Q390" s="252">
        <f>J390/K390</f>
        <v>0</v>
      </c>
    </row>
    <row r="391" spans="2:17" s="10" customFormat="1" ht="13.5" customHeight="1" x14ac:dyDescent="0.15">
      <c r="B391" s="55"/>
      <c r="C391" s="72"/>
      <c r="D391" s="58" t="s">
        <v>86</v>
      </c>
      <c r="E391" s="212">
        <f t="shared" ref="E391:J392" si="130">E395+E398</f>
        <v>7</v>
      </c>
      <c r="F391" s="212">
        <f t="shared" si="130"/>
        <v>106</v>
      </c>
      <c r="G391" s="212">
        <f t="shared" si="130"/>
        <v>294</v>
      </c>
      <c r="H391" s="212">
        <f t="shared" si="130"/>
        <v>39</v>
      </c>
      <c r="I391" s="212">
        <f t="shared" si="130"/>
        <v>4</v>
      </c>
      <c r="J391" s="212">
        <f t="shared" si="130"/>
        <v>0</v>
      </c>
      <c r="K391" s="213">
        <f>SUM(E391:J391)</f>
        <v>450</v>
      </c>
      <c r="L391" s="73">
        <f>E391/K391</f>
        <v>1.5555555555555555E-2</v>
      </c>
      <c r="M391" s="73">
        <f>F391/K391</f>
        <v>0.23555555555555555</v>
      </c>
      <c r="N391" s="73">
        <f>G391/K391</f>
        <v>0.65333333333333332</v>
      </c>
      <c r="O391" s="73">
        <f>H391/K391</f>
        <v>8.666666666666667E-2</v>
      </c>
      <c r="P391" s="20">
        <f>I391/K391</f>
        <v>8.8888888888888889E-3</v>
      </c>
      <c r="Q391" s="255">
        <f>J391/K391</f>
        <v>0</v>
      </c>
    </row>
    <row r="392" spans="2:17" s="10" customFormat="1" ht="13.5" customHeight="1" x14ac:dyDescent="0.15">
      <c r="B392" s="55"/>
      <c r="C392" s="72" t="s">
        <v>10</v>
      </c>
      <c r="D392" s="74" t="s">
        <v>89</v>
      </c>
      <c r="E392" s="214">
        <f t="shared" si="130"/>
        <v>1</v>
      </c>
      <c r="F392" s="214">
        <f t="shared" si="130"/>
        <v>102</v>
      </c>
      <c r="G392" s="214">
        <f t="shared" si="130"/>
        <v>252</v>
      </c>
      <c r="H392" s="214">
        <f t="shared" si="130"/>
        <v>64</v>
      </c>
      <c r="I392" s="214">
        <f t="shared" si="130"/>
        <v>4</v>
      </c>
      <c r="J392" s="214">
        <f t="shared" si="130"/>
        <v>0</v>
      </c>
      <c r="K392" s="215">
        <f>SUM(E392:J392)</f>
        <v>423</v>
      </c>
      <c r="L392" s="86">
        <f>E392/K392</f>
        <v>2.3640661938534278E-3</v>
      </c>
      <c r="M392" s="77">
        <f>F392/K392</f>
        <v>0.24113475177304963</v>
      </c>
      <c r="N392" s="77">
        <f>G392/K392</f>
        <v>0.5957446808510638</v>
      </c>
      <c r="O392" s="77">
        <f>H392/K392</f>
        <v>0.15130023640661938</v>
      </c>
      <c r="P392" s="22">
        <f>I392/K392</f>
        <v>9.4562647754137114E-3</v>
      </c>
      <c r="Q392" s="259">
        <f>J392/K392</f>
        <v>0</v>
      </c>
    </row>
    <row r="393" spans="2:17" s="10" customFormat="1" ht="13.5" customHeight="1" x14ac:dyDescent="0.15">
      <c r="B393" s="55"/>
      <c r="C393" s="72"/>
      <c r="D393" s="59" t="s">
        <v>23</v>
      </c>
      <c r="E393" s="356"/>
      <c r="F393" s="356"/>
      <c r="G393" s="356"/>
      <c r="H393" s="356"/>
      <c r="I393" s="356"/>
      <c r="J393" s="356"/>
      <c r="K393" s="216">
        <f>$F$5-K390</f>
        <v>1</v>
      </c>
      <c r="L393" s="364"/>
      <c r="M393" s="364"/>
      <c r="N393" s="364"/>
      <c r="O393" s="364"/>
      <c r="P393" s="365"/>
      <c r="Q393" s="366"/>
    </row>
    <row r="394" spans="2:17" s="10" customFormat="1" ht="13.5" customHeight="1" x14ac:dyDescent="0.15">
      <c r="B394" s="55"/>
      <c r="C394" s="68" t="s">
        <v>24</v>
      </c>
      <c r="D394" s="70" t="s">
        <v>10</v>
      </c>
      <c r="E394" s="210">
        <f t="shared" ref="E394:J394" si="131">E395+E396</f>
        <v>7</v>
      </c>
      <c r="F394" s="210">
        <f t="shared" si="131"/>
        <v>144</v>
      </c>
      <c r="G394" s="210">
        <f t="shared" si="131"/>
        <v>233</v>
      </c>
      <c r="H394" s="210">
        <f t="shared" si="131"/>
        <v>24</v>
      </c>
      <c r="I394" s="210">
        <f t="shared" si="131"/>
        <v>0</v>
      </c>
      <c r="J394" s="210">
        <f t="shared" si="131"/>
        <v>0</v>
      </c>
      <c r="K394" s="211">
        <f t="shared" ref="K394:K399" si="132">SUM(E394:J394)</f>
        <v>408</v>
      </c>
      <c r="L394" s="71">
        <f t="shared" ref="L394:L402" si="133">E394/K394</f>
        <v>1.7156862745098041E-2</v>
      </c>
      <c r="M394" s="71">
        <f t="shared" ref="M394:M402" si="134">F394/K394</f>
        <v>0.35294117647058826</v>
      </c>
      <c r="N394" s="71">
        <f t="shared" ref="N394:N402" si="135">G394/K394</f>
        <v>0.57107843137254899</v>
      </c>
      <c r="O394" s="71">
        <f t="shared" ref="O394:O402" si="136">H394/K394</f>
        <v>5.8823529411764705E-2</v>
      </c>
      <c r="P394" s="14">
        <f t="shared" ref="P394:P402" si="137">I394/K394</f>
        <v>0</v>
      </c>
      <c r="Q394" s="252">
        <f t="shared" ref="Q394:Q402" si="138">J394/K394</f>
        <v>0</v>
      </c>
    </row>
    <row r="395" spans="2:17" s="10" customFormat="1" ht="13.5" customHeight="1" x14ac:dyDescent="0.15">
      <c r="B395" s="55" t="s">
        <v>12</v>
      </c>
      <c r="C395" s="55" t="s">
        <v>13</v>
      </c>
      <c r="D395" s="58" t="s">
        <v>86</v>
      </c>
      <c r="E395" s="322">
        <v>6</v>
      </c>
      <c r="F395" s="322">
        <v>78</v>
      </c>
      <c r="G395" s="322">
        <v>125</v>
      </c>
      <c r="H395" s="322">
        <v>8</v>
      </c>
      <c r="I395" s="322">
        <v>0</v>
      </c>
      <c r="J395" s="322">
        <v>0</v>
      </c>
      <c r="K395" s="213">
        <f t="shared" si="132"/>
        <v>217</v>
      </c>
      <c r="L395" s="73">
        <f t="shared" si="133"/>
        <v>2.7649769585253458E-2</v>
      </c>
      <c r="M395" s="73">
        <f t="shared" si="134"/>
        <v>0.35944700460829493</v>
      </c>
      <c r="N395" s="73">
        <f t="shared" si="135"/>
        <v>0.57603686635944695</v>
      </c>
      <c r="O395" s="73">
        <f t="shared" si="136"/>
        <v>3.6866359447004608E-2</v>
      </c>
      <c r="P395" s="20">
        <f t="shared" si="137"/>
        <v>0</v>
      </c>
      <c r="Q395" s="255">
        <f t="shared" si="138"/>
        <v>0</v>
      </c>
    </row>
    <row r="396" spans="2:17" s="10" customFormat="1" ht="13.5" customHeight="1" x14ac:dyDescent="0.15">
      <c r="B396" s="55"/>
      <c r="C396" s="55"/>
      <c r="D396" s="60" t="s">
        <v>89</v>
      </c>
      <c r="E396" s="324">
        <v>1</v>
      </c>
      <c r="F396" s="324">
        <v>66</v>
      </c>
      <c r="G396" s="324">
        <v>108</v>
      </c>
      <c r="H396" s="324">
        <v>16</v>
      </c>
      <c r="I396" s="324">
        <v>0</v>
      </c>
      <c r="J396" s="324">
        <v>0</v>
      </c>
      <c r="K396" s="217">
        <f t="shared" si="132"/>
        <v>191</v>
      </c>
      <c r="L396" s="90">
        <f t="shared" si="133"/>
        <v>5.235602094240838E-3</v>
      </c>
      <c r="M396" s="81">
        <f t="shared" si="134"/>
        <v>0.34554973821989526</v>
      </c>
      <c r="N396" s="81">
        <f t="shared" si="135"/>
        <v>0.56544502617801051</v>
      </c>
      <c r="O396" s="81">
        <f t="shared" si="136"/>
        <v>8.3769633507853408E-2</v>
      </c>
      <c r="P396" s="23">
        <f t="shared" si="137"/>
        <v>0</v>
      </c>
      <c r="Q396" s="36">
        <f t="shared" si="138"/>
        <v>0</v>
      </c>
    </row>
    <row r="397" spans="2:17" s="10" customFormat="1" ht="13.5" customHeight="1" x14ac:dyDescent="0.15">
      <c r="B397" s="55"/>
      <c r="C397" s="68"/>
      <c r="D397" s="70" t="s">
        <v>10</v>
      </c>
      <c r="E397" s="210">
        <f t="shared" ref="E397:J397" si="139">E398+E399</f>
        <v>1</v>
      </c>
      <c r="F397" s="210">
        <f t="shared" si="139"/>
        <v>64</v>
      </c>
      <c r="G397" s="210">
        <f t="shared" si="139"/>
        <v>313</v>
      </c>
      <c r="H397" s="210">
        <f t="shared" si="139"/>
        <v>79</v>
      </c>
      <c r="I397" s="210">
        <f t="shared" si="139"/>
        <v>8</v>
      </c>
      <c r="J397" s="210">
        <f t="shared" si="139"/>
        <v>0</v>
      </c>
      <c r="K397" s="211">
        <f t="shared" si="132"/>
        <v>465</v>
      </c>
      <c r="L397" s="247">
        <f t="shared" si="133"/>
        <v>2.1505376344086021E-3</v>
      </c>
      <c r="M397" s="71">
        <f t="shared" si="134"/>
        <v>0.13763440860215054</v>
      </c>
      <c r="N397" s="71">
        <f t="shared" si="135"/>
        <v>0.67311827956989245</v>
      </c>
      <c r="O397" s="71">
        <f t="shared" si="136"/>
        <v>0.16989247311827957</v>
      </c>
      <c r="P397" s="14">
        <f t="shared" si="137"/>
        <v>1.7204301075268817E-2</v>
      </c>
      <c r="Q397" s="252">
        <f t="shared" si="138"/>
        <v>0</v>
      </c>
    </row>
    <row r="398" spans="2:17" s="10" customFormat="1" ht="13.5" customHeight="1" x14ac:dyDescent="0.15">
      <c r="B398" s="55"/>
      <c r="C398" s="55" t="s">
        <v>14</v>
      </c>
      <c r="D398" s="82" t="s">
        <v>86</v>
      </c>
      <c r="E398" s="322">
        <v>1</v>
      </c>
      <c r="F398" s="322">
        <v>28</v>
      </c>
      <c r="G398" s="322">
        <v>169</v>
      </c>
      <c r="H398" s="322">
        <v>31</v>
      </c>
      <c r="I398" s="322">
        <v>4</v>
      </c>
      <c r="J398" s="322">
        <v>0</v>
      </c>
      <c r="K398" s="218">
        <f t="shared" si="132"/>
        <v>233</v>
      </c>
      <c r="L398" s="89">
        <f t="shared" si="133"/>
        <v>4.2918454935622317E-3</v>
      </c>
      <c r="M398" s="83">
        <f t="shared" si="134"/>
        <v>0.12017167381974249</v>
      </c>
      <c r="N398" s="83">
        <f t="shared" si="135"/>
        <v>0.72532188841201717</v>
      </c>
      <c r="O398" s="83">
        <f t="shared" si="136"/>
        <v>0.13304721030042918</v>
      </c>
      <c r="P398" s="24">
        <f t="shared" si="137"/>
        <v>1.7167381974248927E-2</v>
      </c>
      <c r="Q398" s="257">
        <f t="shared" si="138"/>
        <v>0</v>
      </c>
    </row>
    <row r="399" spans="2:17" s="10" customFormat="1" ht="13.5" customHeight="1" x14ac:dyDescent="0.15">
      <c r="B399" s="84"/>
      <c r="C399" s="59"/>
      <c r="D399" s="59" t="s">
        <v>89</v>
      </c>
      <c r="E399" s="324">
        <v>0</v>
      </c>
      <c r="F399" s="324">
        <v>36</v>
      </c>
      <c r="G399" s="324">
        <v>144</v>
      </c>
      <c r="H399" s="324">
        <v>48</v>
      </c>
      <c r="I399" s="324">
        <v>4</v>
      </c>
      <c r="J399" s="324">
        <v>0</v>
      </c>
      <c r="K399" s="216">
        <f t="shared" si="132"/>
        <v>232</v>
      </c>
      <c r="L399" s="85">
        <f t="shared" si="133"/>
        <v>0</v>
      </c>
      <c r="M399" s="85">
        <f t="shared" si="134"/>
        <v>0.15517241379310345</v>
      </c>
      <c r="N399" s="85">
        <f t="shared" si="135"/>
        <v>0.62068965517241381</v>
      </c>
      <c r="O399" s="85">
        <f t="shared" si="136"/>
        <v>0.20689655172413793</v>
      </c>
      <c r="P399" s="21">
        <f t="shared" si="137"/>
        <v>1.7241379310344827E-2</v>
      </c>
      <c r="Q399" s="256">
        <f t="shared" si="138"/>
        <v>0</v>
      </c>
    </row>
    <row r="400" spans="2:17" ht="13.5" customHeight="1" x14ac:dyDescent="0.15">
      <c r="B400" s="68"/>
      <c r="C400" s="69"/>
      <c r="D400" s="70" t="s">
        <v>10</v>
      </c>
      <c r="E400" s="210">
        <f t="shared" ref="E400:J400" si="140">E401+E402</f>
        <v>7</v>
      </c>
      <c r="F400" s="210">
        <f t="shared" si="140"/>
        <v>8</v>
      </c>
      <c r="G400" s="210">
        <f t="shared" si="140"/>
        <v>104</v>
      </c>
      <c r="H400" s="210">
        <f t="shared" si="140"/>
        <v>207</v>
      </c>
      <c r="I400" s="210">
        <f t="shared" si="140"/>
        <v>107</v>
      </c>
      <c r="J400" s="210">
        <f t="shared" si="140"/>
        <v>38</v>
      </c>
      <c r="K400" s="211">
        <f>SUM(K401:K402)</f>
        <v>471</v>
      </c>
      <c r="L400" s="71">
        <f t="shared" si="133"/>
        <v>1.4861995753715499E-2</v>
      </c>
      <c r="M400" s="71">
        <f t="shared" si="134"/>
        <v>1.6985138004246284E-2</v>
      </c>
      <c r="N400" s="71">
        <f t="shared" si="135"/>
        <v>0.2208067940552017</v>
      </c>
      <c r="O400" s="71">
        <f t="shared" si="136"/>
        <v>0.43949044585987262</v>
      </c>
      <c r="P400" s="14">
        <f t="shared" si="137"/>
        <v>0.22717622080679406</v>
      </c>
      <c r="Q400" s="252">
        <f t="shared" si="138"/>
        <v>8.0679405520169847E-2</v>
      </c>
    </row>
    <row r="401" spans="2:17" ht="13.5" customHeight="1" x14ac:dyDescent="0.15">
      <c r="B401" s="55"/>
      <c r="C401" s="72"/>
      <c r="D401" s="58" t="s">
        <v>86</v>
      </c>
      <c r="E401" s="212">
        <f t="shared" ref="E401:J402" si="141">E405+E408</f>
        <v>4</v>
      </c>
      <c r="F401" s="212">
        <f t="shared" si="141"/>
        <v>4</v>
      </c>
      <c r="G401" s="212">
        <f t="shared" si="141"/>
        <v>57</v>
      </c>
      <c r="H401" s="212">
        <f t="shared" si="141"/>
        <v>116</v>
      </c>
      <c r="I401" s="212">
        <f t="shared" si="141"/>
        <v>49</v>
      </c>
      <c r="J401" s="212">
        <f t="shared" si="141"/>
        <v>20</v>
      </c>
      <c r="K401" s="213">
        <f>SUM(E401:J401)</f>
        <v>250</v>
      </c>
      <c r="L401" s="89">
        <f t="shared" si="133"/>
        <v>1.6E-2</v>
      </c>
      <c r="M401" s="83">
        <f t="shared" si="134"/>
        <v>1.6E-2</v>
      </c>
      <c r="N401" s="83">
        <f t="shared" si="135"/>
        <v>0.22800000000000001</v>
      </c>
      <c r="O401" s="83">
        <f t="shared" si="136"/>
        <v>0.46400000000000002</v>
      </c>
      <c r="P401" s="24">
        <f t="shared" si="137"/>
        <v>0.19600000000000001</v>
      </c>
      <c r="Q401" s="257">
        <f t="shared" si="138"/>
        <v>0.08</v>
      </c>
    </row>
    <row r="402" spans="2:17" ht="13.5" customHeight="1" x14ac:dyDescent="0.15">
      <c r="B402" s="55"/>
      <c r="C402" s="72" t="s">
        <v>10</v>
      </c>
      <c r="D402" s="74" t="s">
        <v>89</v>
      </c>
      <c r="E402" s="214">
        <f t="shared" si="141"/>
        <v>3</v>
      </c>
      <c r="F402" s="214">
        <f t="shared" si="141"/>
        <v>4</v>
      </c>
      <c r="G402" s="214">
        <f t="shared" si="141"/>
        <v>47</v>
      </c>
      <c r="H402" s="214">
        <f t="shared" si="141"/>
        <v>91</v>
      </c>
      <c r="I402" s="214">
        <f t="shared" si="141"/>
        <v>58</v>
      </c>
      <c r="J402" s="214">
        <f t="shared" si="141"/>
        <v>18</v>
      </c>
      <c r="K402" s="215">
        <f>SUM(E402:J402)</f>
        <v>221</v>
      </c>
      <c r="L402" s="332">
        <f t="shared" si="133"/>
        <v>1.3574660633484163E-2</v>
      </c>
      <c r="M402" s="332">
        <f t="shared" si="134"/>
        <v>1.8099547511312219E-2</v>
      </c>
      <c r="N402" s="332">
        <f t="shared" si="135"/>
        <v>0.21266968325791855</v>
      </c>
      <c r="O402" s="332">
        <f t="shared" si="136"/>
        <v>0.41176470588235292</v>
      </c>
      <c r="P402" s="333">
        <f t="shared" si="137"/>
        <v>0.26244343891402716</v>
      </c>
      <c r="Q402" s="443">
        <f t="shared" si="138"/>
        <v>8.1447963800904979E-2</v>
      </c>
    </row>
    <row r="403" spans="2:17" ht="13.5" customHeight="1" x14ac:dyDescent="0.15">
      <c r="B403" s="55"/>
      <c r="C403" s="72"/>
      <c r="D403" s="59" t="s">
        <v>23</v>
      </c>
      <c r="E403" s="224"/>
      <c r="F403" s="224"/>
      <c r="G403" s="224"/>
      <c r="H403" s="224"/>
      <c r="I403" s="224"/>
      <c r="J403" s="224"/>
      <c r="K403" s="216">
        <f>$F$8-K400</f>
        <v>1</v>
      </c>
      <c r="L403" s="87"/>
      <c r="M403" s="88"/>
      <c r="N403" s="88"/>
      <c r="O403" s="88"/>
      <c r="P403" s="37"/>
      <c r="Q403" s="254"/>
    </row>
    <row r="404" spans="2:17" s="10" customFormat="1" ht="13.5" customHeight="1" x14ac:dyDescent="0.15">
      <c r="B404" s="55"/>
      <c r="C404" s="68" t="s">
        <v>24</v>
      </c>
      <c r="D404" s="70" t="s">
        <v>10</v>
      </c>
      <c r="E404" s="210">
        <f t="shared" ref="E404:J404" si="142">E405+E406</f>
        <v>5</v>
      </c>
      <c r="F404" s="210">
        <f t="shared" si="142"/>
        <v>6</v>
      </c>
      <c r="G404" s="210">
        <f t="shared" si="142"/>
        <v>85</v>
      </c>
      <c r="H404" s="210">
        <f t="shared" si="142"/>
        <v>108</v>
      </c>
      <c r="I404" s="210">
        <f t="shared" si="142"/>
        <v>22</v>
      </c>
      <c r="J404" s="210">
        <f t="shared" si="142"/>
        <v>14</v>
      </c>
      <c r="K404" s="211">
        <f t="shared" ref="K404:K412" si="143">SUM(E404:J404)</f>
        <v>240</v>
      </c>
      <c r="L404" s="71">
        <f t="shared" ref="L404:L412" si="144">E404/K404</f>
        <v>2.0833333333333332E-2</v>
      </c>
      <c r="M404" s="71">
        <f t="shared" ref="M404:M412" si="145">F404/K404</f>
        <v>2.5000000000000001E-2</v>
      </c>
      <c r="N404" s="71">
        <f t="shared" ref="N404:N412" si="146">G404/K404</f>
        <v>0.35416666666666669</v>
      </c>
      <c r="O404" s="71">
        <f t="shared" ref="O404:O412" si="147">H404/K404</f>
        <v>0.45</v>
      </c>
      <c r="P404" s="14">
        <f t="shared" ref="P404:P412" si="148">I404/K404</f>
        <v>9.166666666666666E-2</v>
      </c>
      <c r="Q404" s="252">
        <f t="shared" ref="Q404:Q412" si="149">J404/K404</f>
        <v>5.8333333333333334E-2</v>
      </c>
    </row>
    <row r="405" spans="2:17" s="10" customFormat="1" ht="13.5" customHeight="1" x14ac:dyDescent="0.15">
      <c r="B405" s="55" t="s">
        <v>15</v>
      </c>
      <c r="C405" s="55" t="s">
        <v>13</v>
      </c>
      <c r="D405" s="58" t="s">
        <v>86</v>
      </c>
      <c r="E405" s="322">
        <v>3</v>
      </c>
      <c r="F405" s="322">
        <v>3</v>
      </c>
      <c r="G405" s="322">
        <v>45</v>
      </c>
      <c r="H405" s="322">
        <v>58</v>
      </c>
      <c r="I405" s="322">
        <v>9</v>
      </c>
      <c r="J405" s="322">
        <v>6</v>
      </c>
      <c r="K405" s="213">
        <f t="shared" si="143"/>
        <v>124</v>
      </c>
      <c r="L405" s="73">
        <f t="shared" si="144"/>
        <v>2.4193548387096774E-2</v>
      </c>
      <c r="M405" s="73">
        <f t="shared" si="145"/>
        <v>2.4193548387096774E-2</v>
      </c>
      <c r="N405" s="73">
        <f t="shared" si="146"/>
        <v>0.36290322580645162</v>
      </c>
      <c r="O405" s="73">
        <f t="shared" si="147"/>
        <v>0.46774193548387094</v>
      </c>
      <c r="P405" s="20">
        <f t="shared" si="148"/>
        <v>7.2580645161290328E-2</v>
      </c>
      <c r="Q405" s="255">
        <f t="shared" si="149"/>
        <v>4.8387096774193547E-2</v>
      </c>
    </row>
    <row r="406" spans="2:17" s="10" customFormat="1" ht="13.5" customHeight="1" x14ac:dyDescent="0.15">
      <c r="B406" s="55"/>
      <c r="C406" s="55"/>
      <c r="D406" s="60" t="s">
        <v>89</v>
      </c>
      <c r="E406" s="324">
        <v>2</v>
      </c>
      <c r="F406" s="324">
        <v>3</v>
      </c>
      <c r="G406" s="324">
        <v>40</v>
      </c>
      <c r="H406" s="324">
        <v>50</v>
      </c>
      <c r="I406" s="324">
        <v>13</v>
      </c>
      <c r="J406" s="324">
        <v>8</v>
      </c>
      <c r="K406" s="217">
        <f t="shared" si="143"/>
        <v>116</v>
      </c>
      <c r="L406" s="90">
        <f t="shared" si="144"/>
        <v>1.7241379310344827E-2</v>
      </c>
      <c r="M406" s="81">
        <f t="shared" si="145"/>
        <v>2.5862068965517241E-2</v>
      </c>
      <c r="N406" s="81">
        <f t="shared" si="146"/>
        <v>0.34482758620689657</v>
      </c>
      <c r="O406" s="81">
        <f t="shared" si="147"/>
        <v>0.43103448275862066</v>
      </c>
      <c r="P406" s="23">
        <f t="shared" si="148"/>
        <v>0.11206896551724138</v>
      </c>
      <c r="Q406" s="36">
        <f t="shared" si="149"/>
        <v>6.8965517241379309E-2</v>
      </c>
    </row>
    <row r="407" spans="2:17" s="10" customFormat="1" ht="13.5" customHeight="1" x14ac:dyDescent="0.15">
      <c r="B407" s="55"/>
      <c r="C407" s="68"/>
      <c r="D407" s="70" t="s">
        <v>10</v>
      </c>
      <c r="E407" s="210">
        <f t="shared" ref="E407:J407" si="150">E408+E409</f>
        <v>2</v>
      </c>
      <c r="F407" s="210">
        <f t="shared" si="150"/>
        <v>2</v>
      </c>
      <c r="G407" s="210">
        <f t="shared" si="150"/>
        <v>19</v>
      </c>
      <c r="H407" s="210">
        <f t="shared" si="150"/>
        <v>99</v>
      </c>
      <c r="I407" s="210">
        <f t="shared" si="150"/>
        <v>85</v>
      </c>
      <c r="J407" s="210">
        <f t="shared" si="150"/>
        <v>24</v>
      </c>
      <c r="K407" s="211">
        <f t="shared" si="143"/>
        <v>231</v>
      </c>
      <c r="L407" s="247">
        <f t="shared" si="144"/>
        <v>8.658008658008658E-3</v>
      </c>
      <c r="M407" s="71">
        <f t="shared" si="145"/>
        <v>8.658008658008658E-3</v>
      </c>
      <c r="N407" s="71">
        <f t="shared" si="146"/>
        <v>8.2251082251082255E-2</v>
      </c>
      <c r="O407" s="71">
        <f t="shared" si="147"/>
        <v>0.42857142857142855</v>
      </c>
      <c r="P407" s="14">
        <f t="shared" si="148"/>
        <v>0.36796536796536794</v>
      </c>
      <c r="Q407" s="252">
        <f t="shared" si="149"/>
        <v>0.1038961038961039</v>
      </c>
    </row>
    <row r="408" spans="2:17" s="10" customFormat="1" ht="13.5" customHeight="1" x14ac:dyDescent="0.15">
      <c r="B408" s="55"/>
      <c r="C408" s="55" t="s">
        <v>16</v>
      </c>
      <c r="D408" s="82" t="s">
        <v>86</v>
      </c>
      <c r="E408" s="322">
        <v>1</v>
      </c>
      <c r="F408" s="322">
        <v>1</v>
      </c>
      <c r="G408" s="322">
        <v>12</v>
      </c>
      <c r="H408" s="322">
        <v>58</v>
      </c>
      <c r="I408" s="322">
        <v>40</v>
      </c>
      <c r="J408" s="322">
        <v>14</v>
      </c>
      <c r="K408" s="218">
        <f t="shared" si="143"/>
        <v>126</v>
      </c>
      <c r="L408" s="89">
        <f t="shared" si="144"/>
        <v>7.9365079365079361E-3</v>
      </c>
      <c r="M408" s="83">
        <f t="shared" si="145"/>
        <v>7.9365079365079361E-3</v>
      </c>
      <c r="N408" s="83">
        <f t="shared" si="146"/>
        <v>9.5238095238095233E-2</v>
      </c>
      <c r="O408" s="83">
        <f t="shared" si="147"/>
        <v>0.46031746031746029</v>
      </c>
      <c r="P408" s="24">
        <f t="shared" si="148"/>
        <v>0.31746031746031744</v>
      </c>
      <c r="Q408" s="257">
        <f t="shared" si="149"/>
        <v>0.1111111111111111</v>
      </c>
    </row>
    <row r="409" spans="2:17" s="10" customFormat="1" ht="13.5" customHeight="1" x14ac:dyDescent="0.15">
      <c r="B409" s="84"/>
      <c r="C409" s="59"/>
      <c r="D409" s="59" t="s">
        <v>89</v>
      </c>
      <c r="E409" s="324">
        <v>1</v>
      </c>
      <c r="F409" s="324">
        <v>1</v>
      </c>
      <c r="G409" s="324">
        <v>7</v>
      </c>
      <c r="H409" s="324">
        <v>41</v>
      </c>
      <c r="I409" s="324">
        <v>45</v>
      </c>
      <c r="J409" s="324">
        <v>10</v>
      </c>
      <c r="K409" s="216">
        <f t="shared" si="143"/>
        <v>105</v>
      </c>
      <c r="L409" s="85">
        <f t="shared" si="144"/>
        <v>9.5238095238095247E-3</v>
      </c>
      <c r="M409" s="85">
        <f t="shared" si="145"/>
        <v>9.5238095238095247E-3</v>
      </c>
      <c r="N409" s="85">
        <f t="shared" si="146"/>
        <v>6.6666666666666666E-2</v>
      </c>
      <c r="O409" s="85">
        <f t="shared" si="147"/>
        <v>0.39047619047619048</v>
      </c>
      <c r="P409" s="21">
        <f t="shared" si="148"/>
        <v>0.42857142857142855</v>
      </c>
      <c r="Q409" s="256">
        <f t="shared" si="149"/>
        <v>9.5238095238095233E-2</v>
      </c>
    </row>
    <row r="410" spans="2:17" s="10" customFormat="1" ht="13.5" customHeight="1" x14ac:dyDescent="0.15">
      <c r="B410" s="68"/>
      <c r="C410" s="69"/>
      <c r="D410" s="70" t="s">
        <v>10</v>
      </c>
      <c r="E410" s="210">
        <f t="shared" ref="E410:J410" si="151">E411+E412</f>
        <v>3</v>
      </c>
      <c r="F410" s="210">
        <f t="shared" si="151"/>
        <v>0</v>
      </c>
      <c r="G410" s="210">
        <f t="shared" si="151"/>
        <v>11</v>
      </c>
      <c r="H410" s="210">
        <f t="shared" si="151"/>
        <v>77</v>
      </c>
      <c r="I410" s="210">
        <f t="shared" si="151"/>
        <v>292</v>
      </c>
      <c r="J410" s="210">
        <f t="shared" si="151"/>
        <v>243</v>
      </c>
      <c r="K410" s="211">
        <f t="shared" si="143"/>
        <v>626</v>
      </c>
      <c r="L410" s="71">
        <f t="shared" si="144"/>
        <v>4.7923322683706068E-3</v>
      </c>
      <c r="M410" s="71">
        <f t="shared" si="145"/>
        <v>0</v>
      </c>
      <c r="N410" s="71">
        <f t="shared" si="146"/>
        <v>1.7571884984025558E-2</v>
      </c>
      <c r="O410" s="71">
        <f t="shared" si="147"/>
        <v>0.12300319488817892</v>
      </c>
      <c r="P410" s="14">
        <f t="shared" si="148"/>
        <v>0.46645367412140576</v>
      </c>
      <c r="Q410" s="252">
        <f t="shared" si="149"/>
        <v>0.38817891373801916</v>
      </c>
    </row>
    <row r="411" spans="2:17" s="10" customFormat="1" ht="13.5" customHeight="1" x14ac:dyDescent="0.15">
      <c r="B411" s="55"/>
      <c r="C411" s="72"/>
      <c r="D411" s="58" t="s">
        <v>86</v>
      </c>
      <c r="E411" s="322">
        <v>2</v>
      </c>
      <c r="F411" s="322">
        <v>0</v>
      </c>
      <c r="G411" s="322">
        <v>4</v>
      </c>
      <c r="H411" s="322">
        <v>46</v>
      </c>
      <c r="I411" s="322">
        <v>146</v>
      </c>
      <c r="J411" s="322">
        <v>137</v>
      </c>
      <c r="K411" s="213">
        <f t="shared" si="143"/>
        <v>335</v>
      </c>
      <c r="L411" s="73">
        <f t="shared" si="144"/>
        <v>5.9701492537313433E-3</v>
      </c>
      <c r="M411" s="73">
        <f t="shared" si="145"/>
        <v>0</v>
      </c>
      <c r="N411" s="73">
        <f t="shared" si="146"/>
        <v>1.1940298507462687E-2</v>
      </c>
      <c r="O411" s="73">
        <f t="shared" si="147"/>
        <v>0.1373134328358209</v>
      </c>
      <c r="P411" s="20">
        <f t="shared" si="148"/>
        <v>0.43582089552238806</v>
      </c>
      <c r="Q411" s="255">
        <f t="shared" si="149"/>
        <v>0.40895522388059702</v>
      </c>
    </row>
    <row r="412" spans="2:17" s="10" customFormat="1" ht="13.5" customHeight="1" x14ac:dyDescent="0.15">
      <c r="B412" s="55" t="s">
        <v>25</v>
      </c>
      <c r="C412" s="26" t="s">
        <v>16</v>
      </c>
      <c r="D412" s="74" t="s">
        <v>89</v>
      </c>
      <c r="E412" s="334">
        <v>1</v>
      </c>
      <c r="F412" s="334">
        <v>0</v>
      </c>
      <c r="G412" s="334">
        <v>7</v>
      </c>
      <c r="H412" s="334">
        <v>31</v>
      </c>
      <c r="I412" s="334">
        <v>146</v>
      </c>
      <c r="J412" s="334">
        <v>106</v>
      </c>
      <c r="K412" s="215">
        <f t="shared" si="143"/>
        <v>291</v>
      </c>
      <c r="L412" s="86">
        <f t="shared" si="144"/>
        <v>3.4364261168384879E-3</v>
      </c>
      <c r="M412" s="77">
        <f t="shared" si="145"/>
        <v>0</v>
      </c>
      <c r="N412" s="77">
        <f t="shared" si="146"/>
        <v>2.4054982817869417E-2</v>
      </c>
      <c r="O412" s="77">
        <f t="shared" si="147"/>
        <v>0.10652920962199312</v>
      </c>
      <c r="P412" s="22">
        <f t="shared" si="148"/>
        <v>0.50171821305841924</v>
      </c>
      <c r="Q412" s="259">
        <f t="shared" si="149"/>
        <v>0.36426116838487971</v>
      </c>
    </row>
    <row r="413" spans="2:17" ht="13.5" customHeight="1" thickBot="1" x14ac:dyDescent="0.2">
      <c r="B413" s="55"/>
      <c r="C413" s="72"/>
      <c r="D413" s="91" t="s">
        <v>23</v>
      </c>
      <c r="E413" s="225"/>
      <c r="F413" s="225"/>
      <c r="G413" s="225"/>
      <c r="H413" s="225"/>
      <c r="I413" s="225"/>
      <c r="J413" s="225"/>
      <c r="K413" s="221">
        <f>$F$11-K410</f>
        <v>2</v>
      </c>
      <c r="L413" s="428"/>
      <c r="M413" s="429"/>
      <c r="N413" s="429"/>
      <c r="O413" s="429"/>
      <c r="P413" s="430"/>
      <c r="Q413" s="431"/>
    </row>
    <row r="414" spans="2:17" ht="13.5" customHeight="1" thickTop="1" x14ac:dyDescent="0.15">
      <c r="B414" s="92"/>
      <c r="C414" s="93"/>
      <c r="D414" s="94" t="s">
        <v>10</v>
      </c>
      <c r="E414" s="222">
        <f t="shared" ref="E414:K414" si="152">SUM(E415:E416)</f>
        <v>18</v>
      </c>
      <c r="F414" s="222">
        <f t="shared" si="152"/>
        <v>216</v>
      </c>
      <c r="G414" s="222">
        <f t="shared" si="152"/>
        <v>661</v>
      </c>
      <c r="H414" s="222">
        <f t="shared" si="152"/>
        <v>387</v>
      </c>
      <c r="I414" s="222">
        <f t="shared" si="152"/>
        <v>407</v>
      </c>
      <c r="J414" s="222">
        <f t="shared" si="152"/>
        <v>281</v>
      </c>
      <c r="K414" s="223">
        <f t="shared" si="152"/>
        <v>1970</v>
      </c>
      <c r="L414" s="85">
        <f>E414/K414</f>
        <v>9.1370558375634525E-3</v>
      </c>
      <c r="M414" s="85">
        <f>F414/K414</f>
        <v>0.10964467005076142</v>
      </c>
      <c r="N414" s="85">
        <f>G414/K414</f>
        <v>0.33553299492385785</v>
      </c>
      <c r="O414" s="85">
        <f>H414/K414</f>
        <v>0.1964467005076142</v>
      </c>
      <c r="P414" s="21">
        <f>I414/K414</f>
        <v>0.2065989847715736</v>
      </c>
      <c r="Q414" s="256">
        <f>J414/K414</f>
        <v>0.14263959390862943</v>
      </c>
    </row>
    <row r="415" spans="2:17" ht="13.5" customHeight="1" x14ac:dyDescent="0.15">
      <c r="B415" s="55"/>
      <c r="C415" s="72"/>
      <c r="D415" s="58" t="s">
        <v>86</v>
      </c>
      <c r="E415" s="212">
        <f t="shared" ref="E415:J416" si="153">E391+E401+E411</f>
        <v>13</v>
      </c>
      <c r="F415" s="212">
        <f t="shared" si="153"/>
        <v>110</v>
      </c>
      <c r="G415" s="212">
        <f t="shared" si="153"/>
        <v>355</v>
      </c>
      <c r="H415" s="212">
        <f t="shared" si="153"/>
        <v>201</v>
      </c>
      <c r="I415" s="212">
        <f t="shared" si="153"/>
        <v>199</v>
      </c>
      <c r="J415" s="212">
        <f t="shared" si="153"/>
        <v>157</v>
      </c>
      <c r="K415" s="213">
        <f>SUM(E415:J415)</f>
        <v>1035</v>
      </c>
      <c r="L415" s="73">
        <f>E415/K415</f>
        <v>1.2560386473429951E-2</v>
      </c>
      <c r="M415" s="73">
        <f>F415/K415</f>
        <v>0.10628019323671498</v>
      </c>
      <c r="N415" s="73">
        <f>G415/K415</f>
        <v>0.34299516908212563</v>
      </c>
      <c r="O415" s="73">
        <f>H415/K415</f>
        <v>0.19420289855072465</v>
      </c>
      <c r="P415" s="20">
        <f>I415/K415</f>
        <v>0.19227053140096617</v>
      </c>
      <c r="Q415" s="255">
        <f>J415/K415</f>
        <v>0.15169082125603864</v>
      </c>
    </row>
    <row r="416" spans="2:17" ht="13.5" customHeight="1" x14ac:dyDescent="0.15">
      <c r="B416" s="96" t="s">
        <v>10</v>
      </c>
      <c r="C416" s="26"/>
      <c r="D416" s="74" t="s">
        <v>89</v>
      </c>
      <c r="E416" s="214">
        <f t="shared" si="153"/>
        <v>5</v>
      </c>
      <c r="F416" s="214">
        <f t="shared" si="153"/>
        <v>106</v>
      </c>
      <c r="G416" s="214">
        <f t="shared" si="153"/>
        <v>306</v>
      </c>
      <c r="H416" s="214">
        <f t="shared" si="153"/>
        <v>186</v>
      </c>
      <c r="I416" s="214">
        <f t="shared" si="153"/>
        <v>208</v>
      </c>
      <c r="J416" s="214">
        <f t="shared" si="153"/>
        <v>124</v>
      </c>
      <c r="K416" s="215">
        <f>SUM(E416:J416)</f>
        <v>935</v>
      </c>
      <c r="L416" s="86">
        <f>E416/K416</f>
        <v>5.3475935828877002E-3</v>
      </c>
      <c r="M416" s="77">
        <f>F416/K416</f>
        <v>0.11336898395721925</v>
      </c>
      <c r="N416" s="77">
        <f>G416/K416</f>
        <v>0.32727272727272727</v>
      </c>
      <c r="O416" s="77">
        <f>H416/K416</f>
        <v>0.19893048128342247</v>
      </c>
      <c r="P416" s="22">
        <f>I416/K416</f>
        <v>0.22245989304812835</v>
      </c>
      <c r="Q416" s="259">
        <f>J416/K416</f>
        <v>0.13262032085561498</v>
      </c>
    </row>
    <row r="417" spans="2:17" ht="13.5" customHeight="1" x14ac:dyDescent="0.15">
      <c r="B417" s="84"/>
      <c r="C417" s="97"/>
      <c r="D417" s="59" t="s">
        <v>23</v>
      </c>
      <c r="E417" s="224"/>
      <c r="F417" s="224"/>
      <c r="G417" s="224"/>
      <c r="H417" s="224"/>
      <c r="I417" s="224"/>
      <c r="J417" s="224"/>
      <c r="K417" s="216">
        <f>K393+K403+K413</f>
        <v>4</v>
      </c>
      <c r="L417" s="80"/>
      <c r="M417" s="80"/>
      <c r="N417" s="80"/>
      <c r="O417" s="80"/>
      <c r="P417" s="35"/>
      <c r="Q417" s="253"/>
    </row>
    <row r="418" spans="2:17" ht="13.5" customHeight="1" x14ac:dyDescent="0.15">
      <c r="B418" s="306"/>
      <c r="C418" s="306"/>
      <c r="D418" s="306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</row>
    <row r="419" spans="2:17" s="10" customFormat="1" ht="13.5" customHeight="1" x14ac:dyDescent="0.15">
      <c r="B419" s="304" t="s">
        <v>78</v>
      </c>
      <c r="C419" s="65"/>
      <c r="D419" s="17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</row>
    <row r="420" spans="2:17" ht="19.2" x14ac:dyDescent="0.15">
      <c r="B420" s="67" t="s">
        <v>9</v>
      </c>
      <c r="C420" s="67" t="s">
        <v>19</v>
      </c>
      <c r="D420" s="405" t="s">
        <v>20</v>
      </c>
      <c r="E420" s="6" t="s">
        <v>61</v>
      </c>
      <c r="F420" s="6" t="s">
        <v>54</v>
      </c>
      <c r="G420" s="6" t="s">
        <v>55</v>
      </c>
      <c r="H420" s="6" t="s">
        <v>56</v>
      </c>
      <c r="I420" s="6" t="s">
        <v>57</v>
      </c>
      <c r="J420" s="6" t="s">
        <v>62</v>
      </c>
      <c r="K420" s="12" t="s">
        <v>10</v>
      </c>
      <c r="L420" s="6" t="s">
        <v>61</v>
      </c>
      <c r="M420" s="6" t="s">
        <v>54</v>
      </c>
      <c r="N420" s="6" t="s">
        <v>55</v>
      </c>
      <c r="O420" s="6" t="s">
        <v>56</v>
      </c>
      <c r="P420" s="6" t="s">
        <v>57</v>
      </c>
      <c r="Q420" s="6" t="s">
        <v>62</v>
      </c>
    </row>
    <row r="421" spans="2:17" s="10" customFormat="1" ht="13.5" customHeight="1" x14ac:dyDescent="0.15">
      <c r="B421" s="68"/>
      <c r="C421" s="69"/>
      <c r="D421" s="70" t="s">
        <v>10</v>
      </c>
      <c r="E421" s="210">
        <f t="shared" ref="E421:J421" si="154">E422+E423</f>
        <v>0</v>
      </c>
      <c r="F421" s="210">
        <f t="shared" si="154"/>
        <v>4</v>
      </c>
      <c r="G421" s="210">
        <f t="shared" si="154"/>
        <v>36</v>
      </c>
      <c r="H421" s="210">
        <f t="shared" si="154"/>
        <v>345</v>
      </c>
      <c r="I421" s="210">
        <f t="shared" si="154"/>
        <v>449</v>
      </c>
      <c r="J421" s="210">
        <f t="shared" si="154"/>
        <v>39</v>
      </c>
      <c r="K421" s="211">
        <f>SUM(K422:K423)</f>
        <v>873</v>
      </c>
      <c r="L421" s="71">
        <f>E421/K421</f>
        <v>0</v>
      </c>
      <c r="M421" s="71">
        <f>F421/K421</f>
        <v>4.5819014891179842E-3</v>
      </c>
      <c r="N421" s="71">
        <f>G421/K421</f>
        <v>4.1237113402061855E-2</v>
      </c>
      <c r="O421" s="71">
        <f>H421/K421</f>
        <v>0.3951890034364261</v>
      </c>
      <c r="P421" s="14">
        <f>I421/K421</f>
        <v>0.51431844215349365</v>
      </c>
      <c r="Q421" s="252">
        <f>J421/K421</f>
        <v>4.4673539518900345E-2</v>
      </c>
    </row>
    <row r="422" spans="2:17" s="10" customFormat="1" ht="13.5" customHeight="1" x14ac:dyDescent="0.15">
      <c r="B422" s="55"/>
      <c r="C422" s="72"/>
      <c r="D422" s="58" t="s">
        <v>86</v>
      </c>
      <c r="E422" s="212">
        <f t="shared" ref="E422:J423" si="155">E426+E429</f>
        <v>0</v>
      </c>
      <c r="F422" s="212">
        <f t="shared" si="155"/>
        <v>2</v>
      </c>
      <c r="G422" s="212">
        <f t="shared" si="155"/>
        <v>16</v>
      </c>
      <c r="H422" s="212">
        <f t="shared" si="155"/>
        <v>164</v>
      </c>
      <c r="I422" s="212">
        <f t="shared" si="155"/>
        <v>249</v>
      </c>
      <c r="J422" s="212">
        <f t="shared" si="155"/>
        <v>19</v>
      </c>
      <c r="K422" s="213">
        <f>SUM(E422:J422)</f>
        <v>450</v>
      </c>
      <c r="L422" s="73">
        <f>E422/K422</f>
        <v>0</v>
      </c>
      <c r="M422" s="73">
        <f>F422/K422</f>
        <v>4.4444444444444444E-3</v>
      </c>
      <c r="N422" s="73">
        <f>G422/K422</f>
        <v>3.5555555555555556E-2</v>
      </c>
      <c r="O422" s="73">
        <f>H422/K422</f>
        <v>0.36444444444444446</v>
      </c>
      <c r="P422" s="20">
        <f>I422/K422</f>
        <v>0.55333333333333334</v>
      </c>
      <c r="Q422" s="255">
        <f>J422/K422</f>
        <v>4.2222222222222223E-2</v>
      </c>
    </row>
    <row r="423" spans="2:17" s="10" customFormat="1" ht="13.5" customHeight="1" x14ac:dyDescent="0.15">
      <c r="B423" s="55"/>
      <c r="C423" s="72" t="s">
        <v>10</v>
      </c>
      <c r="D423" s="74" t="s">
        <v>89</v>
      </c>
      <c r="E423" s="214">
        <f t="shared" si="155"/>
        <v>0</v>
      </c>
      <c r="F423" s="214">
        <f t="shared" si="155"/>
        <v>2</v>
      </c>
      <c r="G423" s="214">
        <f t="shared" si="155"/>
        <v>20</v>
      </c>
      <c r="H423" s="214">
        <f t="shared" si="155"/>
        <v>181</v>
      </c>
      <c r="I423" s="214">
        <f t="shared" si="155"/>
        <v>200</v>
      </c>
      <c r="J423" s="214">
        <f t="shared" si="155"/>
        <v>20</v>
      </c>
      <c r="K423" s="215">
        <f>SUM(E423:J423)</f>
        <v>423</v>
      </c>
      <c r="L423" s="86">
        <f>E423/K423</f>
        <v>0</v>
      </c>
      <c r="M423" s="77">
        <f>F423/K423</f>
        <v>4.7281323877068557E-3</v>
      </c>
      <c r="N423" s="77">
        <f>G423/K423</f>
        <v>4.7281323877068557E-2</v>
      </c>
      <c r="O423" s="77">
        <f>H423/K423</f>
        <v>0.42789598108747046</v>
      </c>
      <c r="P423" s="22">
        <f>I423/K423</f>
        <v>0.4728132387706856</v>
      </c>
      <c r="Q423" s="259">
        <f>J423/K423</f>
        <v>4.7281323877068557E-2</v>
      </c>
    </row>
    <row r="424" spans="2:17" s="10" customFormat="1" ht="13.5" customHeight="1" x14ac:dyDescent="0.15">
      <c r="B424" s="55"/>
      <c r="C424" s="72"/>
      <c r="D424" s="59" t="s">
        <v>23</v>
      </c>
      <c r="E424" s="356"/>
      <c r="F424" s="356"/>
      <c r="G424" s="356"/>
      <c r="H424" s="356"/>
      <c r="I424" s="356"/>
      <c r="J424" s="356"/>
      <c r="K424" s="216">
        <f>$F$5-K421</f>
        <v>1</v>
      </c>
      <c r="L424" s="364"/>
      <c r="M424" s="364"/>
      <c r="N424" s="364"/>
      <c r="O424" s="364"/>
      <c r="P424" s="365"/>
      <c r="Q424" s="366"/>
    </row>
    <row r="425" spans="2:17" s="10" customFormat="1" ht="13.5" customHeight="1" x14ac:dyDescent="0.15">
      <c r="B425" s="55"/>
      <c r="C425" s="68" t="s">
        <v>24</v>
      </c>
      <c r="D425" s="70" t="s">
        <v>10</v>
      </c>
      <c r="E425" s="210">
        <f t="shared" ref="E425:J425" si="156">E426+E427</f>
        <v>0</v>
      </c>
      <c r="F425" s="210">
        <f t="shared" si="156"/>
        <v>3</v>
      </c>
      <c r="G425" s="210">
        <f t="shared" si="156"/>
        <v>9</v>
      </c>
      <c r="H425" s="210">
        <f t="shared" si="156"/>
        <v>124</v>
      </c>
      <c r="I425" s="210">
        <f t="shared" si="156"/>
        <v>246</v>
      </c>
      <c r="J425" s="210">
        <f t="shared" si="156"/>
        <v>26</v>
      </c>
      <c r="K425" s="211">
        <f t="shared" ref="K425:K430" si="157">SUM(E425:J425)</f>
        <v>408</v>
      </c>
      <c r="L425" s="71">
        <f t="shared" ref="L425:L433" si="158">E425/K425</f>
        <v>0</v>
      </c>
      <c r="M425" s="71">
        <f t="shared" ref="M425:M433" si="159">F425/K425</f>
        <v>7.3529411764705881E-3</v>
      </c>
      <c r="N425" s="71">
        <f t="shared" ref="N425:N433" si="160">G425/K425</f>
        <v>2.2058823529411766E-2</v>
      </c>
      <c r="O425" s="71">
        <f t="shared" ref="O425:O433" si="161">H425/K425</f>
        <v>0.30392156862745096</v>
      </c>
      <c r="P425" s="14">
        <f t="shared" ref="P425:P433" si="162">I425/K425</f>
        <v>0.6029411764705882</v>
      </c>
      <c r="Q425" s="252">
        <f t="shared" ref="Q425:Q433" si="163">J425/K425</f>
        <v>6.3725490196078427E-2</v>
      </c>
    </row>
    <row r="426" spans="2:17" s="10" customFormat="1" ht="13.5" customHeight="1" x14ac:dyDescent="0.15">
      <c r="B426" s="55" t="s">
        <v>12</v>
      </c>
      <c r="C426" s="55" t="s">
        <v>13</v>
      </c>
      <c r="D426" s="58" t="s">
        <v>86</v>
      </c>
      <c r="E426" s="322">
        <v>0</v>
      </c>
      <c r="F426" s="322">
        <v>2</v>
      </c>
      <c r="G426" s="322">
        <v>1</v>
      </c>
      <c r="H426" s="322">
        <v>64</v>
      </c>
      <c r="I426" s="322">
        <v>134</v>
      </c>
      <c r="J426" s="322">
        <v>16</v>
      </c>
      <c r="K426" s="213">
        <f t="shared" si="157"/>
        <v>217</v>
      </c>
      <c r="L426" s="73">
        <f t="shared" si="158"/>
        <v>0</v>
      </c>
      <c r="M426" s="73">
        <f t="shared" si="159"/>
        <v>9.2165898617511521E-3</v>
      </c>
      <c r="N426" s="73">
        <f t="shared" si="160"/>
        <v>4.608294930875576E-3</v>
      </c>
      <c r="O426" s="73">
        <f t="shared" si="161"/>
        <v>0.29493087557603687</v>
      </c>
      <c r="P426" s="20">
        <f t="shared" si="162"/>
        <v>0.61751152073732718</v>
      </c>
      <c r="Q426" s="255">
        <f t="shared" si="163"/>
        <v>7.3732718894009217E-2</v>
      </c>
    </row>
    <row r="427" spans="2:17" s="10" customFormat="1" ht="13.5" customHeight="1" x14ac:dyDescent="0.15">
      <c r="B427" s="55"/>
      <c r="C427" s="55"/>
      <c r="D427" s="60" t="s">
        <v>89</v>
      </c>
      <c r="E427" s="324">
        <v>0</v>
      </c>
      <c r="F427" s="324">
        <v>1</v>
      </c>
      <c r="G427" s="324">
        <v>8</v>
      </c>
      <c r="H427" s="324">
        <v>60</v>
      </c>
      <c r="I427" s="324">
        <v>112</v>
      </c>
      <c r="J427" s="324">
        <v>10</v>
      </c>
      <c r="K427" s="217">
        <f t="shared" si="157"/>
        <v>191</v>
      </c>
      <c r="L427" s="90">
        <f t="shared" si="158"/>
        <v>0</v>
      </c>
      <c r="M427" s="81">
        <f t="shared" si="159"/>
        <v>5.235602094240838E-3</v>
      </c>
      <c r="N427" s="81">
        <f t="shared" si="160"/>
        <v>4.1884816753926704E-2</v>
      </c>
      <c r="O427" s="81">
        <f t="shared" si="161"/>
        <v>0.31413612565445026</v>
      </c>
      <c r="P427" s="23">
        <f t="shared" si="162"/>
        <v>0.58638743455497377</v>
      </c>
      <c r="Q427" s="36">
        <f t="shared" si="163"/>
        <v>5.2356020942408377E-2</v>
      </c>
    </row>
    <row r="428" spans="2:17" s="10" customFormat="1" ht="13.5" customHeight="1" x14ac:dyDescent="0.15">
      <c r="B428" s="55"/>
      <c r="C428" s="68"/>
      <c r="D428" s="70" t="s">
        <v>10</v>
      </c>
      <c r="E428" s="210">
        <f t="shared" ref="E428:J428" si="164">E429+E430</f>
        <v>0</v>
      </c>
      <c r="F428" s="210">
        <f t="shared" si="164"/>
        <v>1</v>
      </c>
      <c r="G428" s="210">
        <f t="shared" si="164"/>
        <v>27</v>
      </c>
      <c r="H428" s="210">
        <f t="shared" si="164"/>
        <v>221</v>
      </c>
      <c r="I428" s="210">
        <f t="shared" si="164"/>
        <v>203</v>
      </c>
      <c r="J428" s="210">
        <f t="shared" si="164"/>
        <v>13</v>
      </c>
      <c r="K428" s="211">
        <f t="shared" si="157"/>
        <v>465</v>
      </c>
      <c r="L428" s="247">
        <f t="shared" si="158"/>
        <v>0</v>
      </c>
      <c r="M428" s="71">
        <f t="shared" si="159"/>
        <v>2.1505376344086021E-3</v>
      </c>
      <c r="N428" s="71">
        <f t="shared" si="160"/>
        <v>5.8064516129032261E-2</v>
      </c>
      <c r="O428" s="71">
        <f t="shared" si="161"/>
        <v>0.47526881720430109</v>
      </c>
      <c r="P428" s="14">
        <f t="shared" si="162"/>
        <v>0.43655913978494626</v>
      </c>
      <c r="Q428" s="252">
        <f t="shared" si="163"/>
        <v>2.7956989247311829E-2</v>
      </c>
    </row>
    <row r="429" spans="2:17" s="10" customFormat="1" ht="13.5" customHeight="1" x14ac:dyDescent="0.15">
      <c r="B429" s="55"/>
      <c r="C429" s="55" t="s">
        <v>14</v>
      </c>
      <c r="D429" s="82" t="s">
        <v>86</v>
      </c>
      <c r="E429" s="322">
        <v>0</v>
      </c>
      <c r="F429" s="322">
        <v>0</v>
      </c>
      <c r="G429" s="322">
        <v>15</v>
      </c>
      <c r="H429" s="322">
        <v>100</v>
      </c>
      <c r="I429" s="322">
        <v>115</v>
      </c>
      <c r="J429" s="322">
        <v>3</v>
      </c>
      <c r="K429" s="218">
        <f t="shared" si="157"/>
        <v>233</v>
      </c>
      <c r="L429" s="89">
        <f t="shared" si="158"/>
        <v>0</v>
      </c>
      <c r="M429" s="83">
        <f t="shared" si="159"/>
        <v>0</v>
      </c>
      <c r="N429" s="83">
        <f t="shared" si="160"/>
        <v>6.4377682403433473E-2</v>
      </c>
      <c r="O429" s="83">
        <f t="shared" si="161"/>
        <v>0.42918454935622319</v>
      </c>
      <c r="P429" s="24">
        <f t="shared" si="162"/>
        <v>0.49356223175965663</v>
      </c>
      <c r="Q429" s="257">
        <f t="shared" si="163"/>
        <v>1.2875536480686695E-2</v>
      </c>
    </row>
    <row r="430" spans="2:17" s="10" customFormat="1" ht="13.5" customHeight="1" x14ac:dyDescent="0.15">
      <c r="B430" s="84"/>
      <c r="C430" s="59"/>
      <c r="D430" s="59" t="s">
        <v>89</v>
      </c>
      <c r="E430" s="324">
        <v>0</v>
      </c>
      <c r="F430" s="324">
        <v>1</v>
      </c>
      <c r="G430" s="324">
        <v>12</v>
      </c>
      <c r="H430" s="324">
        <v>121</v>
      </c>
      <c r="I430" s="324">
        <v>88</v>
      </c>
      <c r="J430" s="324">
        <v>10</v>
      </c>
      <c r="K430" s="216">
        <f t="shared" si="157"/>
        <v>232</v>
      </c>
      <c r="L430" s="85">
        <f t="shared" si="158"/>
        <v>0</v>
      </c>
      <c r="M430" s="85">
        <f t="shared" si="159"/>
        <v>4.3103448275862068E-3</v>
      </c>
      <c r="N430" s="85">
        <f t="shared" si="160"/>
        <v>5.1724137931034482E-2</v>
      </c>
      <c r="O430" s="85">
        <f t="shared" si="161"/>
        <v>0.52155172413793105</v>
      </c>
      <c r="P430" s="21">
        <f t="shared" si="162"/>
        <v>0.37931034482758619</v>
      </c>
      <c r="Q430" s="256">
        <f t="shared" si="163"/>
        <v>4.3103448275862072E-2</v>
      </c>
    </row>
    <row r="431" spans="2:17" ht="13.5" customHeight="1" x14ac:dyDescent="0.15">
      <c r="B431" s="68"/>
      <c r="C431" s="69"/>
      <c r="D431" s="70" t="s">
        <v>10</v>
      </c>
      <c r="E431" s="210">
        <f t="shared" ref="E431:J431" si="165">E432+E433</f>
        <v>17</v>
      </c>
      <c r="F431" s="210">
        <f t="shared" si="165"/>
        <v>51</v>
      </c>
      <c r="G431" s="210">
        <f t="shared" si="165"/>
        <v>138</v>
      </c>
      <c r="H431" s="210">
        <f t="shared" si="165"/>
        <v>177</v>
      </c>
      <c r="I431" s="210">
        <f t="shared" si="165"/>
        <v>71</v>
      </c>
      <c r="J431" s="210">
        <f t="shared" si="165"/>
        <v>17</v>
      </c>
      <c r="K431" s="211">
        <f>SUM(K432:K433)</f>
        <v>471</v>
      </c>
      <c r="L431" s="71">
        <f t="shared" si="158"/>
        <v>3.6093418259023353E-2</v>
      </c>
      <c r="M431" s="71">
        <f t="shared" si="159"/>
        <v>0.10828025477707007</v>
      </c>
      <c r="N431" s="71">
        <f t="shared" si="160"/>
        <v>0.2929936305732484</v>
      </c>
      <c r="O431" s="71">
        <f t="shared" si="161"/>
        <v>0.37579617834394907</v>
      </c>
      <c r="P431" s="14">
        <f t="shared" si="162"/>
        <v>0.15074309978768577</v>
      </c>
      <c r="Q431" s="252">
        <f t="shared" si="163"/>
        <v>3.6093418259023353E-2</v>
      </c>
    </row>
    <row r="432" spans="2:17" ht="13.5" customHeight="1" x14ac:dyDescent="0.15">
      <c r="B432" s="55"/>
      <c r="C432" s="72"/>
      <c r="D432" s="58" t="s">
        <v>86</v>
      </c>
      <c r="E432" s="212">
        <f t="shared" ref="E432:J433" si="166">E436+E439</f>
        <v>9</v>
      </c>
      <c r="F432" s="212">
        <f t="shared" si="166"/>
        <v>24</v>
      </c>
      <c r="G432" s="212">
        <f t="shared" si="166"/>
        <v>74</v>
      </c>
      <c r="H432" s="212">
        <f t="shared" si="166"/>
        <v>92</v>
      </c>
      <c r="I432" s="212">
        <f t="shared" si="166"/>
        <v>42</v>
      </c>
      <c r="J432" s="212">
        <f t="shared" si="166"/>
        <v>9</v>
      </c>
      <c r="K432" s="213">
        <f>SUM(E432:J432)</f>
        <v>250</v>
      </c>
      <c r="L432" s="73">
        <f t="shared" si="158"/>
        <v>3.5999999999999997E-2</v>
      </c>
      <c r="M432" s="73">
        <f t="shared" si="159"/>
        <v>9.6000000000000002E-2</v>
      </c>
      <c r="N432" s="73">
        <f t="shared" si="160"/>
        <v>0.29599999999999999</v>
      </c>
      <c r="O432" s="73">
        <f t="shared" si="161"/>
        <v>0.36799999999999999</v>
      </c>
      <c r="P432" s="20">
        <f t="shared" si="162"/>
        <v>0.16800000000000001</v>
      </c>
      <c r="Q432" s="255">
        <f t="shared" si="163"/>
        <v>3.5999999999999997E-2</v>
      </c>
    </row>
    <row r="433" spans="2:17" ht="13.5" customHeight="1" x14ac:dyDescent="0.15">
      <c r="B433" s="55"/>
      <c r="C433" s="72" t="s">
        <v>10</v>
      </c>
      <c r="D433" s="74" t="s">
        <v>89</v>
      </c>
      <c r="E433" s="214">
        <f t="shared" si="166"/>
        <v>8</v>
      </c>
      <c r="F433" s="214">
        <f t="shared" si="166"/>
        <v>27</v>
      </c>
      <c r="G433" s="214">
        <f t="shared" si="166"/>
        <v>64</v>
      </c>
      <c r="H433" s="214">
        <f t="shared" si="166"/>
        <v>85</v>
      </c>
      <c r="I433" s="214">
        <f t="shared" si="166"/>
        <v>29</v>
      </c>
      <c r="J433" s="214">
        <f t="shared" si="166"/>
        <v>8</v>
      </c>
      <c r="K433" s="215">
        <f>SUM(E433:J433)</f>
        <v>221</v>
      </c>
      <c r="L433" s="86">
        <f t="shared" si="158"/>
        <v>3.6199095022624438E-2</v>
      </c>
      <c r="M433" s="77">
        <f t="shared" si="159"/>
        <v>0.12217194570135746</v>
      </c>
      <c r="N433" s="77">
        <f t="shared" si="160"/>
        <v>0.2895927601809955</v>
      </c>
      <c r="O433" s="77">
        <f t="shared" si="161"/>
        <v>0.38461538461538464</v>
      </c>
      <c r="P433" s="22">
        <f t="shared" si="162"/>
        <v>0.13122171945701358</v>
      </c>
      <c r="Q433" s="259">
        <f t="shared" si="163"/>
        <v>3.6199095022624438E-2</v>
      </c>
    </row>
    <row r="434" spans="2:17" ht="13.5" customHeight="1" x14ac:dyDescent="0.15">
      <c r="B434" s="55"/>
      <c r="C434" s="72"/>
      <c r="D434" s="59" t="s">
        <v>91</v>
      </c>
      <c r="E434" s="224"/>
      <c r="F434" s="224"/>
      <c r="G434" s="224"/>
      <c r="H434" s="224"/>
      <c r="I434" s="224"/>
      <c r="J434" s="224"/>
      <c r="K434" s="216">
        <f>$F$8-K431</f>
        <v>1</v>
      </c>
      <c r="L434" s="258"/>
      <c r="M434" s="80"/>
      <c r="N434" s="80"/>
      <c r="O434" s="80"/>
      <c r="P434" s="35"/>
      <c r="Q434" s="253"/>
    </row>
    <row r="435" spans="2:17" s="10" customFormat="1" ht="13.5" customHeight="1" x14ac:dyDescent="0.15">
      <c r="B435" s="55"/>
      <c r="C435" s="68" t="s">
        <v>24</v>
      </c>
      <c r="D435" s="70" t="s">
        <v>10</v>
      </c>
      <c r="E435" s="210">
        <f t="shared" ref="E435:J435" si="167">E436+E437</f>
        <v>8</v>
      </c>
      <c r="F435" s="210">
        <f t="shared" si="167"/>
        <v>18</v>
      </c>
      <c r="G435" s="210">
        <f t="shared" si="167"/>
        <v>39</v>
      </c>
      <c r="H435" s="210">
        <f t="shared" si="167"/>
        <v>110</v>
      </c>
      <c r="I435" s="210">
        <f t="shared" si="167"/>
        <v>52</v>
      </c>
      <c r="J435" s="210">
        <f t="shared" si="167"/>
        <v>13</v>
      </c>
      <c r="K435" s="211">
        <f t="shared" ref="K435:K443" si="168">SUM(E435:J435)</f>
        <v>240</v>
      </c>
      <c r="L435" s="71">
        <f t="shared" ref="L435:L443" si="169">E435/K435</f>
        <v>3.3333333333333333E-2</v>
      </c>
      <c r="M435" s="71">
        <f t="shared" ref="M435:M443" si="170">F435/K435</f>
        <v>7.4999999999999997E-2</v>
      </c>
      <c r="N435" s="71">
        <f t="shared" ref="N435:N443" si="171">G435/K435</f>
        <v>0.16250000000000001</v>
      </c>
      <c r="O435" s="71">
        <f t="shared" ref="O435:O443" si="172">H435/K435</f>
        <v>0.45833333333333331</v>
      </c>
      <c r="P435" s="14">
        <f t="shared" ref="P435:P443" si="173">I435/K435</f>
        <v>0.21666666666666667</v>
      </c>
      <c r="Q435" s="252">
        <f t="shared" ref="Q435:Q443" si="174">J435/K435</f>
        <v>5.4166666666666669E-2</v>
      </c>
    </row>
    <row r="436" spans="2:17" s="10" customFormat="1" ht="13.5" customHeight="1" x14ac:dyDescent="0.15">
      <c r="B436" s="55" t="s">
        <v>15</v>
      </c>
      <c r="C436" s="55" t="s">
        <v>13</v>
      </c>
      <c r="D436" s="58" t="s">
        <v>86</v>
      </c>
      <c r="E436" s="322">
        <v>5</v>
      </c>
      <c r="F436" s="322">
        <v>8</v>
      </c>
      <c r="G436" s="322">
        <v>24</v>
      </c>
      <c r="H436" s="322">
        <v>53</v>
      </c>
      <c r="I436" s="322">
        <v>27</v>
      </c>
      <c r="J436" s="322">
        <v>7</v>
      </c>
      <c r="K436" s="213">
        <f t="shared" si="168"/>
        <v>124</v>
      </c>
      <c r="L436" s="73">
        <f t="shared" si="169"/>
        <v>4.0322580645161289E-2</v>
      </c>
      <c r="M436" s="73">
        <f t="shared" si="170"/>
        <v>6.4516129032258063E-2</v>
      </c>
      <c r="N436" s="73">
        <f t="shared" si="171"/>
        <v>0.19354838709677419</v>
      </c>
      <c r="O436" s="73">
        <f t="shared" si="172"/>
        <v>0.42741935483870969</v>
      </c>
      <c r="P436" s="20">
        <f t="shared" si="173"/>
        <v>0.21774193548387097</v>
      </c>
      <c r="Q436" s="255">
        <f t="shared" si="174"/>
        <v>5.6451612903225805E-2</v>
      </c>
    </row>
    <row r="437" spans="2:17" s="10" customFormat="1" ht="13.5" customHeight="1" x14ac:dyDescent="0.15">
      <c r="B437" s="55"/>
      <c r="C437" s="55"/>
      <c r="D437" s="60" t="s">
        <v>89</v>
      </c>
      <c r="E437" s="324">
        <v>3</v>
      </c>
      <c r="F437" s="324">
        <v>10</v>
      </c>
      <c r="G437" s="324">
        <v>15</v>
      </c>
      <c r="H437" s="324">
        <v>57</v>
      </c>
      <c r="I437" s="324">
        <v>25</v>
      </c>
      <c r="J437" s="324">
        <v>6</v>
      </c>
      <c r="K437" s="217">
        <f t="shared" si="168"/>
        <v>116</v>
      </c>
      <c r="L437" s="90">
        <f t="shared" si="169"/>
        <v>2.5862068965517241E-2</v>
      </c>
      <c r="M437" s="81">
        <f t="shared" si="170"/>
        <v>8.6206896551724144E-2</v>
      </c>
      <c r="N437" s="81">
        <f t="shared" si="171"/>
        <v>0.12931034482758622</v>
      </c>
      <c r="O437" s="81">
        <f t="shared" si="172"/>
        <v>0.49137931034482757</v>
      </c>
      <c r="P437" s="23">
        <f t="shared" si="173"/>
        <v>0.21551724137931033</v>
      </c>
      <c r="Q437" s="36">
        <f t="shared" si="174"/>
        <v>5.1724137931034482E-2</v>
      </c>
    </row>
    <row r="438" spans="2:17" s="10" customFormat="1" ht="13.5" customHeight="1" x14ac:dyDescent="0.15">
      <c r="B438" s="55"/>
      <c r="C438" s="68"/>
      <c r="D438" s="70" t="s">
        <v>10</v>
      </c>
      <c r="E438" s="210">
        <f t="shared" ref="E438:J438" si="175">E439+E440</f>
        <v>9</v>
      </c>
      <c r="F438" s="210">
        <f t="shared" si="175"/>
        <v>33</v>
      </c>
      <c r="G438" s="210">
        <f t="shared" si="175"/>
        <v>99</v>
      </c>
      <c r="H438" s="210">
        <f t="shared" si="175"/>
        <v>67</v>
      </c>
      <c r="I438" s="210">
        <f t="shared" si="175"/>
        <v>19</v>
      </c>
      <c r="J438" s="210">
        <f t="shared" si="175"/>
        <v>4</v>
      </c>
      <c r="K438" s="211">
        <f t="shared" si="168"/>
        <v>231</v>
      </c>
      <c r="L438" s="247">
        <f t="shared" si="169"/>
        <v>3.896103896103896E-2</v>
      </c>
      <c r="M438" s="71">
        <f t="shared" si="170"/>
        <v>0.14285714285714285</v>
      </c>
      <c r="N438" s="71">
        <f t="shared" si="171"/>
        <v>0.42857142857142855</v>
      </c>
      <c r="O438" s="71">
        <f t="shared" si="172"/>
        <v>0.29004329004329005</v>
      </c>
      <c r="P438" s="14">
        <f t="shared" si="173"/>
        <v>8.2251082251082255E-2</v>
      </c>
      <c r="Q438" s="252">
        <f t="shared" si="174"/>
        <v>1.7316017316017316E-2</v>
      </c>
    </row>
    <row r="439" spans="2:17" s="10" customFormat="1" ht="13.5" customHeight="1" x14ac:dyDescent="0.15">
      <c r="B439" s="55"/>
      <c r="C439" s="55" t="s">
        <v>16</v>
      </c>
      <c r="D439" s="82" t="s">
        <v>86</v>
      </c>
      <c r="E439" s="322">
        <v>4</v>
      </c>
      <c r="F439" s="322">
        <v>16</v>
      </c>
      <c r="G439" s="322">
        <v>50</v>
      </c>
      <c r="H439" s="322">
        <v>39</v>
      </c>
      <c r="I439" s="322">
        <v>15</v>
      </c>
      <c r="J439" s="322">
        <v>2</v>
      </c>
      <c r="K439" s="218">
        <f t="shared" si="168"/>
        <v>126</v>
      </c>
      <c r="L439" s="89">
        <f t="shared" si="169"/>
        <v>3.1746031746031744E-2</v>
      </c>
      <c r="M439" s="83">
        <f t="shared" si="170"/>
        <v>0.12698412698412698</v>
      </c>
      <c r="N439" s="83">
        <f t="shared" si="171"/>
        <v>0.3968253968253968</v>
      </c>
      <c r="O439" s="83">
        <f t="shared" si="172"/>
        <v>0.30952380952380953</v>
      </c>
      <c r="P439" s="24">
        <f t="shared" si="173"/>
        <v>0.11904761904761904</v>
      </c>
      <c r="Q439" s="257">
        <f t="shared" si="174"/>
        <v>1.5873015873015872E-2</v>
      </c>
    </row>
    <row r="440" spans="2:17" s="10" customFormat="1" ht="13.5" customHeight="1" x14ac:dyDescent="0.15">
      <c r="B440" s="84"/>
      <c r="C440" s="59"/>
      <c r="D440" s="59" t="s">
        <v>89</v>
      </c>
      <c r="E440" s="324">
        <v>5</v>
      </c>
      <c r="F440" s="324">
        <v>17</v>
      </c>
      <c r="G440" s="324">
        <v>49</v>
      </c>
      <c r="H440" s="324">
        <v>28</v>
      </c>
      <c r="I440" s="324">
        <v>4</v>
      </c>
      <c r="J440" s="324">
        <v>2</v>
      </c>
      <c r="K440" s="216">
        <f t="shared" si="168"/>
        <v>105</v>
      </c>
      <c r="L440" s="85">
        <f t="shared" si="169"/>
        <v>4.7619047619047616E-2</v>
      </c>
      <c r="M440" s="85">
        <f t="shared" si="170"/>
        <v>0.16190476190476191</v>
      </c>
      <c r="N440" s="85">
        <f t="shared" si="171"/>
        <v>0.46666666666666667</v>
      </c>
      <c r="O440" s="85">
        <f t="shared" si="172"/>
        <v>0.26666666666666666</v>
      </c>
      <c r="P440" s="21">
        <f t="shared" si="173"/>
        <v>3.8095238095238099E-2</v>
      </c>
      <c r="Q440" s="256">
        <f t="shared" si="174"/>
        <v>1.9047619047619049E-2</v>
      </c>
    </row>
    <row r="441" spans="2:17" s="10" customFormat="1" ht="13.5" customHeight="1" x14ac:dyDescent="0.15">
      <c r="B441" s="68"/>
      <c r="C441" s="69"/>
      <c r="D441" s="70" t="s">
        <v>10</v>
      </c>
      <c r="E441" s="210">
        <f t="shared" ref="E441:J441" si="176">E442+E443</f>
        <v>102</v>
      </c>
      <c r="F441" s="210">
        <f t="shared" si="176"/>
        <v>235</v>
      </c>
      <c r="G441" s="210">
        <f t="shared" si="176"/>
        <v>224</v>
      </c>
      <c r="H441" s="210">
        <f t="shared" si="176"/>
        <v>54</v>
      </c>
      <c r="I441" s="210">
        <f t="shared" si="176"/>
        <v>6</v>
      </c>
      <c r="J441" s="210">
        <f t="shared" si="176"/>
        <v>6</v>
      </c>
      <c r="K441" s="211">
        <f t="shared" si="168"/>
        <v>627</v>
      </c>
      <c r="L441" s="71">
        <f t="shared" si="169"/>
        <v>0.16267942583732056</v>
      </c>
      <c r="M441" s="71">
        <f t="shared" si="170"/>
        <v>0.37480063795853269</v>
      </c>
      <c r="N441" s="71">
        <f t="shared" si="171"/>
        <v>0.35725677830940988</v>
      </c>
      <c r="O441" s="71">
        <f t="shared" si="172"/>
        <v>8.6124401913875603E-2</v>
      </c>
      <c r="P441" s="14">
        <f t="shared" si="173"/>
        <v>9.5693779904306216E-3</v>
      </c>
      <c r="Q441" s="252">
        <f t="shared" si="174"/>
        <v>9.5693779904306216E-3</v>
      </c>
    </row>
    <row r="442" spans="2:17" s="10" customFormat="1" ht="13.5" customHeight="1" x14ac:dyDescent="0.15">
      <c r="B442" s="55"/>
      <c r="C442" s="72"/>
      <c r="D442" s="58" t="s">
        <v>86</v>
      </c>
      <c r="E442" s="322">
        <v>50</v>
      </c>
      <c r="F442" s="322">
        <v>122</v>
      </c>
      <c r="G442" s="322">
        <v>126</v>
      </c>
      <c r="H442" s="322">
        <v>31</v>
      </c>
      <c r="I442" s="322">
        <v>2</v>
      </c>
      <c r="J442" s="322">
        <v>4</v>
      </c>
      <c r="K442" s="213">
        <f t="shared" si="168"/>
        <v>335</v>
      </c>
      <c r="L442" s="73">
        <f t="shared" si="169"/>
        <v>0.14925373134328357</v>
      </c>
      <c r="M442" s="73">
        <f t="shared" si="170"/>
        <v>0.36417910447761193</v>
      </c>
      <c r="N442" s="73">
        <f t="shared" si="171"/>
        <v>0.37611940298507462</v>
      </c>
      <c r="O442" s="73">
        <f t="shared" si="172"/>
        <v>9.2537313432835819E-2</v>
      </c>
      <c r="P442" s="20">
        <f t="shared" si="173"/>
        <v>5.9701492537313433E-3</v>
      </c>
      <c r="Q442" s="255">
        <f t="shared" si="174"/>
        <v>1.1940298507462687E-2</v>
      </c>
    </row>
    <row r="443" spans="2:17" s="10" customFormat="1" ht="13.5" customHeight="1" x14ac:dyDescent="0.15">
      <c r="B443" s="55" t="s">
        <v>25</v>
      </c>
      <c r="C443" s="26" t="s">
        <v>16</v>
      </c>
      <c r="D443" s="74" t="s">
        <v>89</v>
      </c>
      <c r="E443" s="334">
        <v>52</v>
      </c>
      <c r="F443" s="334">
        <v>113</v>
      </c>
      <c r="G443" s="334">
        <v>98</v>
      </c>
      <c r="H443" s="334">
        <v>23</v>
      </c>
      <c r="I443" s="334">
        <v>4</v>
      </c>
      <c r="J443" s="334">
        <v>2</v>
      </c>
      <c r="K443" s="215">
        <f t="shared" si="168"/>
        <v>292</v>
      </c>
      <c r="L443" s="86">
        <f t="shared" si="169"/>
        <v>0.17808219178082191</v>
      </c>
      <c r="M443" s="77">
        <f t="shared" si="170"/>
        <v>0.38698630136986301</v>
      </c>
      <c r="N443" s="77">
        <f t="shared" si="171"/>
        <v>0.33561643835616439</v>
      </c>
      <c r="O443" s="77">
        <f t="shared" si="172"/>
        <v>7.8767123287671229E-2</v>
      </c>
      <c r="P443" s="22">
        <f t="shared" si="173"/>
        <v>1.3698630136986301E-2</v>
      </c>
      <c r="Q443" s="259">
        <f t="shared" si="174"/>
        <v>6.8493150684931503E-3</v>
      </c>
    </row>
    <row r="444" spans="2:17" ht="13.5" customHeight="1" thickBot="1" x14ac:dyDescent="0.2">
      <c r="B444" s="55"/>
      <c r="C444" s="72"/>
      <c r="D444" s="91" t="s">
        <v>23</v>
      </c>
      <c r="E444" s="225"/>
      <c r="F444" s="225"/>
      <c r="G444" s="225"/>
      <c r="H444" s="225"/>
      <c r="I444" s="225"/>
      <c r="J444" s="225"/>
      <c r="K444" s="221">
        <f>$F$11-K441</f>
        <v>1</v>
      </c>
      <c r="L444" s="428"/>
      <c r="M444" s="429"/>
      <c r="N444" s="429"/>
      <c r="O444" s="429"/>
      <c r="P444" s="430"/>
      <c r="Q444" s="431"/>
    </row>
    <row r="445" spans="2:17" ht="13.5" customHeight="1" thickTop="1" x14ac:dyDescent="0.15">
      <c r="B445" s="92"/>
      <c r="C445" s="93"/>
      <c r="D445" s="94" t="s">
        <v>10</v>
      </c>
      <c r="E445" s="222">
        <f t="shared" ref="E445:K445" si="177">SUM(E446:E447)</f>
        <v>119</v>
      </c>
      <c r="F445" s="222">
        <f t="shared" si="177"/>
        <v>290</v>
      </c>
      <c r="G445" s="222">
        <f t="shared" si="177"/>
        <v>398</v>
      </c>
      <c r="H445" s="222">
        <f t="shared" si="177"/>
        <v>576</v>
      </c>
      <c r="I445" s="222">
        <f t="shared" si="177"/>
        <v>526</v>
      </c>
      <c r="J445" s="222">
        <f t="shared" si="177"/>
        <v>62</v>
      </c>
      <c r="K445" s="223">
        <f t="shared" si="177"/>
        <v>1971</v>
      </c>
      <c r="L445" s="85">
        <f>E445/K445</f>
        <v>6.0375443937087769E-2</v>
      </c>
      <c r="M445" s="85">
        <f>F445/K445</f>
        <v>0.14713343480466767</v>
      </c>
      <c r="N445" s="85">
        <f>G445/K445</f>
        <v>0.20192795535261288</v>
      </c>
      <c r="O445" s="85">
        <f>H445/K445</f>
        <v>0.29223744292237441</v>
      </c>
      <c r="P445" s="21">
        <f>I445/K445</f>
        <v>0.26686960933536275</v>
      </c>
      <c r="Q445" s="256">
        <f>J445/K445</f>
        <v>3.1456113647894468E-2</v>
      </c>
    </row>
    <row r="446" spans="2:17" ht="13.5" customHeight="1" x14ac:dyDescent="0.15">
      <c r="B446" s="55"/>
      <c r="C446" s="72"/>
      <c r="D446" s="58" t="s">
        <v>86</v>
      </c>
      <c r="E446" s="212">
        <f t="shared" ref="E446:J447" si="178">E422+E432+E442</f>
        <v>59</v>
      </c>
      <c r="F446" s="212">
        <f t="shared" si="178"/>
        <v>148</v>
      </c>
      <c r="G446" s="212">
        <f t="shared" si="178"/>
        <v>216</v>
      </c>
      <c r="H446" s="212">
        <f t="shared" si="178"/>
        <v>287</v>
      </c>
      <c r="I446" s="212">
        <f t="shared" si="178"/>
        <v>293</v>
      </c>
      <c r="J446" s="212">
        <f t="shared" si="178"/>
        <v>32</v>
      </c>
      <c r="K446" s="213">
        <f>SUM(E446:J446)</f>
        <v>1035</v>
      </c>
      <c r="L446" s="73">
        <f>E446/K446</f>
        <v>5.7004830917874394E-2</v>
      </c>
      <c r="M446" s="73">
        <f>F446/K446</f>
        <v>0.14299516908212562</v>
      </c>
      <c r="N446" s="73">
        <f>G446/K446</f>
        <v>0.20869565217391303</v>
      </c>
      <c r="O446" s="73">
        <f>H446/K446</f>
        <v>0.27729468599033819</v>
      </c>
      <c r="P446" s="20">
        <f>I446/K446</f>
        <v>0.28309178743961355</v>
      </c>
      <c r="Q446" s="255">
        <f>J446/K446</f>
        <v>3.0917874396135265E-2</v>
      </c>
    </row>
    <row r="447" spans="2:17" ht="13.5" customHeight="1" x14ac:dyDescent="0.15">
      <c r="B447" s="96" t="s">
        <v>10</v>
      </c>
      <c r="C447" s="26"/>
      <c r="D447" s="74" t="s">
        <v>89</v>
      </c>
      <c r="E447" s="214">
        <f t="shared" si="178"/>
        <v>60</v>
      </c>
      <c r="F447" s="214">
        <f t="shared" si="178"/>
        <v>142</v>
      </c>
      <c r="G447" s="214">
        <f t="shared" si="178"/>
        <v>182</v>
      </c>
      <c r="H447" s="214">
        <f t="shared" si="178"/>
        <v>289</v>
      </c>
      <c r="I447" s="214">
        <f t="shared" si="178"/>
        <v>233</v>
      </c>
      <c r="J447" s="214">
        <f t="shared" si="178"/>
        <v>30</v>
      </c>
      <c r="K447" s="215">
        <f>SUM(E447:J447)</f>
        <v>936</v>
      </c>
      <c r="L447" s="86">
        <f>E447/K447</f>
        <v>6.4102564102564097E-2</v>
      </c>
      <c r="M447" s="77">
        <f>F447/K447</f>
        <v>0.1517094017094017</v>
      </c>
      <c r="N447" s="77">
        <f>G447/K447</f>
        <v>0.19444444444444445</v>
      </c>
      <c r="O447" s="77">
        <f>H447/K447</f>
        <v>0.30876068376068377</v>
      </c>
      <c r="P447" s="22">
        <f>I447/K447</f>
        <v>0.24893162393162394</v>
      </c>
      <c r="Q447" s="259">
        <f>J447/K447</f>
        <v>3.2051282051282048E-2</v>
      </c>
    </row>
    <row r="448" spans="2:17" ht="13.5" customHeight="1" x14ac:dyDescent="0.15">
      <c r="B448" s="84"/>
      <c r="C448" s="97"/>
      <c r="D448" s="59" t="s">
        <v>23</v>
      </c>
      <c r="E448" s="224"/>
      <c r="F448" s="224"/>
      <c r="G448" s="224"/>
      <c r="H448" s="224"/>
      <c r="I448" s="224"/>
      <c r="J448" s="224"/>
      <c r="K448" s="216">
        <f>K424+K434+K444</f>
        <v>3</v>
      </c>
      <c r="L448" s="80"/>
      <c r="M448" s="80"/>
      <c r="N448" s="80"/>
      <c r="O448" s="80"/>
      <c r="P448" s="35"/>
      <c r="Q448" s="253"/>
    </row>
    <row r="449" spans="2:15" x14ac:dyDescent="0.15">
      <c r="B449" s="306"/>
      <c r="C449" s="306"/>
      <c r="D449" s="306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</row>
    <row r="450" spans="2:15" x14ac:dyDescent="0.15">
      <c r="B450" s="306"/>
      <c r="C450" s="306"/>
      <c r="D450" s="306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</row>
    <row r="451" spans="2:15" x14ac:dyDescent="0.15">
      <c r="B451" s="306"/>
      <c r="C451" s="306"/>
      <c r="D451" s="306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</row>
    <row r="452" spans="2:15" x14ac:dyDescent="0.15">
      <c r="B452" s="306"/>
      <c r="C452" s="306"/>
      <c r="D452" s="306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</row>
    <row r="453" spans="2:15" x14ac:dyDescent="0.15">
      <c r="B453" s="306"/>
      <c r="C453" s="306"/>
      <c r="D453" s="306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</row>
    <row r="454" spans="2:15" x14ac:dyDescent="0.15">
      <c r="B454" s="306"/>
      <c r="C454" s="306"/>
      <c r="D454" s="306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</row>
    <row r="455" spans="2:15" x14ac:dyDescent="0.15">
      <c r="B455" s="306"/>
      <c r="C455" s="306"/>
      <c r="D455" s="306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</row>
    <row r="456" spans="2:15" x14ac:dyDescent="0.15">
      <c r="B456" s="306"/>
      <c r="C456" s="306"/>
      <c r="D456" s="306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</row>
    <row r="457" spans="2:15" x14ac:dyDescent="0.15">
      <c r="B457" s="306"/>
      <c r="C457" s="306"/>
      <c r="D457" s="306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</row>
    <row r="458" spans="2:15" x14ac:dyDescent="0.15">
      <c r="B458" s="306"/>
      <c r="C458" s="306"/>
      <c r="D458" s="306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</row>
    <row r="459" spans="2:15" x14ac:dyDescent="0.15">
      <c r="B459" s="306"/>
      <c r="C459" s="306"/>
      <c r="D459" s="306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</row>
    <row r="460" spans="2:15" x14ac:dyDescent="0.15">
      <c r="B460" s="306"/>
      <c r="C460" s="306"/>
      <c r="D460" s="306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</row>
    <row r="461" spans="2:15" x14ac:dyDescent="0.15">
      <c r="B461" s="306"/>
      <c r="C461" s="306"/>
      <c r="D461" s="306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</row>
    <row r="462" spans="2:15" x14ac:dyDescent="0.15">
      <c r="B462" s="306"/>
      <c r="C462" s="306"/>
      <c r="D462" s="306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</row>
    <row r="463" spans="2:15" x14ac:dyDescent="0.15">
      <c r="B463" s="306"/>
      <c r="C463" s="306"/>
      <c r="D463" s="306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</row>
    <row r="464" spans="2:15" x14ac:dyDescent="0.15">
      <c r="B464" s="306"/>
      <c r="C464" s="306"/>
      <c r="D464" s="306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</row>
    <row r="465" spans="2:15" x14ac:dyDescent="0.15">
      <c r="B465" s="306"/>
      <c r="C465" s="306"/>
      <c r="D465" s="306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</row>
    <row r="466" spans="2:15" x14ac:dyDescent="0.15">
      <c r="B466" s="306"/>
      <c r="C466" s="306"/>
      <c r="D466" s="306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</row>
    <row r="467" spans="2:15" x14ac:dyDescent="0.15">
      <c r="B467" s="306"/>
      <c r="C467" s="306"/>
      <c r="D467" s="306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</row>
    <row r="468" spans="2:15" x14ac:dyDescent="0.15">
      <c r="B468" s="306"/>
      <c r="C468" s="306"/>
      <c r="D468" s="306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</row>
    <row r="469" spans="2:15" x14ac:dyDescent="0.15">
      <c r="B469" s="306"/>
      <c r="C469" s="306"/>
      <c r="D469" s="306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</row>
    <row r="470" spans="2:15" x14ac:dyDescent="0.15">
      <c r="B470" s="306"/>
      <c r="C470" s="306"/>
      <c r="D470" s="306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</row>
    <row r="471" spans="2:15" x14ac:dyDescent="0.15">
      <c r="B471" s="306"/>
      <c r="C471" s="306"/>
      <c r="D471" s="306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</row>
    <row r="472" spans="2:15" x14ac:dyDescent="0.15">
      <c r="B472" s="306"/>
      <c r="C472" s="306"/>
      <c r="D472" s="306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</row>
    <row r="473" spans="2:15" x14ac:dyDescent="0.15">
      <c r="B473" s="306"/>
      <c r="C473" s="306"/>
      <c r="D473" s="306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</row>
    <row r="474" spans="2:15" x14ac:dyDescent="0.15">
      <c r="B474" s="306"/>
      <c r="C474" s="306"/>
      <c r="D474" s="306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</row>
    <row r="475" spans="2:15" x14ac:dyDescent="0.15">
      <c r="B475" s="306"/>
      <c r="C475" s="306"/>
      <c r="D475" s="306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</row>
    <row r="476" spans="2:15" x14ac:dyDescent="0.15">
      <c r="B476" s="306"/>
      <c r="C476" s="306"/>
      <c r="D476" s="306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</row>
    <row r="477" spans="2:15" x14ac:dyDescent="0.15">
      <c r="B477" s="306"/>
      <c r="C477" s="306"/>
      <c r="D477" s="306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</row>
    <row r="478" spans="2:15" x14ac:dyDescent="0.15">
      <c r="B478" s="306"/>
      <c r="C478" s="306"/>
      <c r="D478" s="306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</row>
    <row r="479" spans="2:15" x14ac:dyDescent="0.15">
      <c r="B479" s="306"/>
      <c r="C479" s="306"/>
      <c r="D479" s="306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</row>
    <row r="480" spans="2:15" x14ac:dyDescent="0.15">
      <c r="B480" s="306"/>
      <c r="C480" s="306"/>
      <c r="D480" s="306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</row>
    <row r="481" spans="2:15" x14ac:dyDescent="0.15">
      <c r="B481" s="306"/>
      <c r="C481" s="306"/>
      <c r="D481" s="306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</row>
    <row r="482" spans="2:15" x14ac:dyDescent="0.15">
      <c r="B482" s="306"/>
      <c r="C482" s="306"/>
      <c r="D482" s="306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</row>
    <row r="483" spans="2:15" x14ac:dyDescent="0.15">
      <c r="B483" s="306"/>
      <c r="C483" s="306"/>
      <c r="D483" s="306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</row>
    <row r="484" spans="2:15" x14ac:dyDescent="0.15">
      <c r="B484" s="306"/>
      <c r="C484" s="306"/>
      <c r="D484" s="306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</row>
    <row r="485" spans="2:15" x14ac:dyDescent="0.15">
      <c r="B485" s="306"/>
      <c r="C485" s="306"/>
      <c r="D485" s="306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</row>
    <row r="486" spans="2:15" x14ac:dyDescent="0.15">
      <c r="B486" s="306"/>
      <c r="C486" s="306"/>
      <c r="D486" s="306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</row>
    <row r="487" spans="2:15" x14ac:dyDescent="0.15">
      <c r="B487" s="306"/>
      <c r="C487" s="306"/>
      <c r="D487" s="306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</row>
    <row r="488" spans="2:15" x14ac:dyDescent="0.15">
      <c r="B488" s="306"/>
      <c r="C488" s="306"/>
      <c r="D488" s="306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</row>
    <row r="489" spans="2:15" x14ac:dyDescent="0.15">
      <c r="B489" s="306"/>
      <c r="C489" s="306"/>
      <c r="D489" s="306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</row>
    <row r="490" spans="2:15" x14ac:dyDescent="0.15">
      <c r="B490" s="306"/>
      <c r="C490" s="306"/>
      <c r="D490" s="306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</row>
    <row r="491" spans="2:15" x14ac:dyDescent="0.15">
      <c r="B491" s="306"/>
      <c r="C491" s="306"/>
      <c r="D491" s="306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</row>
    <row r="492" spans="2:15" x14ac:dyDescent="0.15">
      <c r="B492" s="306"/>
      <c r="C492" s="306"/>
      <c r="D492" s="306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</row>
    <row r="493" spans="2:15" x14ac:dyDescent="0.15">
      <c r="B493" s="306"/>
      <c r="C493" s="306"/>
      <c r="D493" s="306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</row>
    <row r="494" spans="2:15" x14ac:dyDescent="0.15">
      <c r="B494" s="306"/>
      <c r="C494" s="306"/>
      <c r="D494" s="306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</row>
    <row r="495" spans="2:15" x14ac:dyDescent="0.15">
      <c r="B495" s="306"/>
      <c r="C495" s="306"/>
      <c r="D495" s="306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</row>
    <row r="496" spans="2:15" x14ac:dyDescent="0.15">
      <c r="B496" s="306"/>
      <c r="C496" s="306"/>
      <c r="D496" s="306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</row>
    <row r="497" spans="2:15" x14ac:dyDescent="0.15">
      <c r="B497" s="306"/>
      <c r="C497" s="306"/>
      <c r="D497" s="306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</row>
    <row r="498" spans="2:15" x14ac:dyDescent="0.15">
      <c r="B498" s="306"/>
      <c r="C498" s="306"/>
      <c r="D498" s="306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</row>
    <row r="499" spans="2:15" x14ac:dyDescent="0.15">
      <c r="B499" s="306"/>
      <c r="C499" s="306"/>
      <c r="D499" s="306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</row>
    <row r="500" spans="2:15" x14ac:dyDescent="0.15">
      <c r="B500" s="306"/>
      <c r="C500" s="306"/>
      <c r="D500" s="306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</row>
    <row r="501" spans="2:15" x14ac:dyDescent="0.15">
      <c r="B501" s="306"/>
      <c r="C501" s="306"/>
      <c r="D501" s="306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</row>
    <row r="502" spans="2:15" x14ac:dyDescent="0.15">
      <c r="B502" s="306"/>
      <c r="C502" s="306"/>
      <c r="D502" s="306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</row>
    <row r="503" spans="2:15" x14ac:dyDescent="0.15">
      <c r="B503" s="306"/>
      <c r="C503" s="306"/>
      <c r="D503" s="306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</row>
    <row r="504" spans="2:15" x14ac:dyDescent="0.15">
      <c r="B504" s="306"/>
      <c r="C504" s="306"/>
      <c r="D504" s="306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</row>
    <row r="505" spans="2:15" x14ac:dyDescent="0.15">
      <c r="B505" s="306"/>
      <c r="C505" s="306"/>
      <c r="D505" s="306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</row>
    <row r="506" spans="2:15" x14ac:dyDescent="0.15">
      <c r="B506" s="306"/>
      <c r="C506" s="306"/>
      <c r="D506" s="306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</row>
    <row r="507" spans="2:15" x14ac:dyDescent="0.15">
      <c r="B507" s="306"/>
      <c r="C507" s="306"/>
      <c r="D507" s="306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</row>
    <row r="508" spans="2:15" x14ac:dyDescent="0.15">
      <c r="B508" s="306"/>
      <c r="C508" s="306"/>
      <c r="D508" s="306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</row>
    <row r="509" spans="2:15" x14ac:dyDescent="0.15">
      <c r="B509" s="306"/>
      <c r="C509" s="306"/>
      <c r="D509" s="306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</row>
    <row r="510" spans="2:15" x14ac:dyDescent="0.15">
      <c r="B510" s="306"/>
      <c r="C510" s="306"/>
      <c r="D510" s="306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</row>
    <row r="511" spans="2:15" x14ac:dyDescent="0.15">
      <c r="B511" s="306"/>
      <c r="C511" s="306"/>
      <c r="D511" s="306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</row>
    <row r="512" spans="2:15" x14ac:dyDescent="0.15">
      <c r="B512" s="306"/>
      <c r="C512" s="306"/>
      <c r="D512" s="306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</row>
    <row r="513" spans="2:15" x14ac:dyDescent="0.15">
      <c r="B513" s="306"/>
      <c r="C513" s="306"/>
      <c r="D513" s="306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</row>
    <row r="514" spans="2:15" x14ac:dyDescent="0.15">
      <c r="B514" s="306"/>
      <c r="C514" s="306"/>
      <c r="D514" s="306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</row>
    <row r="515" spans="2:15" x14ac:dyDescent="0.15">
      <c r="B515" s="306"/>
      <c r="C515" s="306"/>
      <c r="D515" s="306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</row>
    <row r="516" spans="2:15" x14ac:dyDescent="0.15">
      <c r="B516" s="306"/>
      <c r="C516" s="306"/>
      <c r="D516" s="306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</row>
    <row r="517" spans="2:15" x14ac:dyDescent="0.15">
      <c r="B517" s="306"/>
      <c r="C517" s="306"/>
      <c r="D517" s="306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</row>
    <row r="518" spans="2:15" x14ac:dyDescent="0.15">
      <c r="B518" s="306"/>
      <c r="C518" s="306"/>
      <c r="D518" s="306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</row>
    <row r="519" spans="2:15" x14ac:dyDescent="0.15">
      <c r="B519" s="306"/>
      <c r="C519" s="306"/>
      <c r="D519" s="306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</row>
    <row r="520" spans="2:15" x14ac:dyDescent="0.15">
      <c r="B520" s="306"/>
      <c r="C520" s="306"/>
      <c r="D520" s="306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</row>
    <row r="521" spans="2:15" x14ac:dyDescent="0.15">
      <c r="B521" s="306"/>
      <c r="C521" s="306"/>
      <c r="D521" s="306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</row>
    <row r="522" spans="2:15" x14ac:dyDescent="0.15">
      <c r="B522" s="306"/>
      <c r="C522" s="306"/>
      <c r="D522" s="306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</row>
    <row r="523" spans="2:15" x14ac:dyDescent="0.15">
      <c r="B523" s="306"/>
      <c r="C523" s="306"/>
      <c r="D523" s="306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</row>
    <row r="524" spans="2:15" x14ac:dyDescent="0.15">
      <c r="B524" s="306"/>
      <c r="C524" s="306"/>
      <c r="D524" s="306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</row>
    <row r="525" spans="2:15" x14ac:dyDescent="0.15">
      <c r="B525" s="306"/>
      <c r="C525" s="306"/>
      <c r="D525" s="306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</row>
    <row r="526" spans="2:15" x14ac:dyDescent="0.15">
      <c r="B526" s="306"/>
      <c r="C526" s="306"/>
      <c r="D526" s="306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</row>
    <row r="527" spans="2:15" x14ac:dyDescent="0.15">
      <c r="B527" s="306"/>
      <c r="C527" s="306"/>
      <c r="D527" s="306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</row>
    <row r="528" spans="2:15" x14ac:dyDescent="0.15">
      <c r="B528" s="306"/>
      <c r="C528" s="306"/>
      <c r="D528" s="306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</row>
    <row r="529" spans="2:15" x14ac:dyDescent="0.15">
      <c r="B529" s="306"/>
      <c r="C529" s="306"/>
      <c r="D529" s="306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</row>
    <row r="530" spans="2:15" x14ac:dyDescent="0.15">
      <c r="B530" s="306"/>
      <c r="C530" s="306"/>
      <c r="D530" s="306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</row>
    <row r="531" spans="2:15" x14ac:dyDescent="0.15">
      <c r="B531" s="306"/>
      <c r="C531" s="306"/>
      <c r="D531" s="306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</row>
    <row r="532" spans="2:15" x14ac:dyDescent="0.15">
      <c r="B532" s="306"/>
      <c r="C532" s="306"/>
      <c r="D532" s="306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</row>
    <row r="533" spans="2:15" x14ac:dyDescent="0.15">
      <c r="B533" s="306"/>
      <c r="C533" s="306"/>
      <c r="D533" s="306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</row>
    <row r="534" spans="2:15" x14ac:dyDescent="0.15">
      <c r="B534" s="306"/>
      <c r="C534" s="306"/>
      <c r="D534" s="306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</row>
    <row r="535" spans="2:15" x14ac:dyDescent="0.15">
      <c r="B535" s="306"/>
      <c r="C535" s="306"/>
      <c r="D535" s="306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</row>
    <row r="536" spans="2:15" x14ac:dyDescent="0.15">
      <c r="B536" s="306"/>
      <c r="C536" s="306"/>
      <c r="D536" s="306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</row>
    <row r="537" spans="2:15" x14ac:dyDescent="0.15">
      <c r="B537" s="306"/>
      <c r="C537" s="306"/>
      <c r="D537" s="306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</row>
    <row r="538" spans="2:15" x14ac:dyDescent="0.15">
      <c r="B538" s="306"/>
      <c r="C538" s="306"/>
      <c r="D538" s="306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</row>
    <row r="539" spans="2:15" x14ac:dyDescent="0.15">
      <c r="B539" s="306"/>
      <c r="C539" s="306"/>
      <c r="D539" s="306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</row>
    <row r="540" spans="2:15" x14ac:dyDescent="0.15">
      <c r="B540" s="306"/>
      <c r="C540" s="306"/>
      <c r="D540" s="306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</row>
    <row r="541" spans="2:15" x14ac:dyDescent="0.15">
      <c r="B541" s="306"/>
      <c r="C541" s="306"/>
      <c r="D541" s="306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</row>
    <row r="542" spans="2:15" x14ac:dyDescent="0.15">
      <c r="B542" s="306"/>
      <c r="C542" s="306"/>
      <c r="D542" s="306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</row>
    <row r="543" spans="2:15" x14ac:dyDescent="0.15">
      <c r="B543" s="306"/>
      <c r="C543" s="306"/>
      <c r="D543" s="306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</row>
    <row r="544" spans="2:15" x14ac:dyDescent="0.15">
      <c r="B544" s="306"/>
      <c r="C544" s="306"/>
      <c r="D544" s="306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</row>
    <row r="545" spans="2:15" x14ac:dyDescent="0.15">
      <c r="B545" s="306"/>
      <c r="C545" s="306"/>
      <c r="D545" s="306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</row>
    <row r="546" spans="2:15" x14ac:dyDescent="0.15">
      <c r="B546" s="306"/>
      <c r="C546" s="306"/>
      <c r="D546" s="306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</row>
    <row r="547" spans="2:15" x14ac:dyDescent="0.15">
      <c r="B547" s="306"/>
      <c r="C547" s="306"/>
      <c r="D547" s="306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</row>
    <row r="548" spans="2:15" x14ac:dyDescent="0.15">
      <c r="B548" s="306"/>
      <c r="C548" s="306"/>
      <c r="D548" s="306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</row>
    <row r="549" spans="2:15" x14ac:dyDescent="0.15">
      <c r="B549" s="306"/>
      <c r="C549" s="306"/>
      <c r="D549" s="306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</row>
    <row r="550" spans="2:15" x14ac:dyDescent="0.15">
      <c r="B550" s="306"/>
      <c r="C550" s="306"/>
      <c r="D550" s="306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</row>
    <row r="551" spans="2:15" x14ac:dyDescent="0.15">
      <c r="B551" s="306"/>
      <c r="C551" s="306"/>
      <c r="D551" s="306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</row>
    <row r="552" spans="2:15" x14ac:dyDescent="0.15">
      <c r="B552" s="306"/>
      <c r="C552" s="306"/>
      <c r="D552" s="306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</row>
    <row r="553" spans="2:15" x14ac:dyDescent="0.15">
      <c r="B553" s="306"/>
      <c r="C553" s="306"/>
      <c r="D553" s="306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</row>
    <row r="554" spans="2:15" x14ac:dyDescent="0.15">
      <c r="B554" s="306"/>
      <c r="C554" s="306"/>
      <c r="D554" s="306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</row>
    <row r="555" spans="2:15" x14ac:dyDescent="0.15">
      <c r="B555" s="306"/>
      <c r="C555" s="306"/>
      <c r="D555" s="306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</row>
    <row r="556" spans="2:15" x14ac:dyDescent="0.15">
      <c r="B556" s="306"/>
      <c r="C556" s="306"/>
      <c r="D556" s="306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</row>
    <row r="557" spans="2:15" x14ac:dyDescent="0.15">
      <c r="B557" s="306"/>
      <c r="C557" s="306"/>
      <c r="D557" s="306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</row>
    <row r="558" spans="2:15" x14ac:dyDescent="0.15">
      <c r="B558" s="306"/>
      <c r="C558" s="306"/>
      <c r="D558" s="306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</row>
    <row r="559" spans="2:15" x14ac:dyDescent="0.15">
      <c r="B559" s="306"/>
      <c r="C559" s="306"/>
      <c r="D559" s="306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</row>
    <row r="560" spans="2:15" x14ac:dyDescent="0.15">
      <c r="B560" s="306"/>
      <c r="C560" s="306"/>
      <c r="D560" s="306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</row>
    <row r="561" spans="2:15" x14ac:dyDescent="0.15">
      <c r="B561" s="306"/>
      <c r="C561" s="306"/>
      <c r="D561" s="306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</row>
    <row r="562" spans="2:15" x14ac:dyDescent="0.15">
      <c r="B562" s="306"/>
      <c r="C562" s="306"/>
      <c r="D562" s="306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</row>
    <row r="563" spans="2:15" x14ac:dyDescent="0.15">
      <c r="B563" s="306"/>
      <c r="C563" s="306"/>
      <c r="D563" s="306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</row>
    <row r="564" spans="2:15" x14ac:dyDescent="0.15">
      <c r="B564" s="306"/>
      <c r="C564" s="306"/>
      <c r="D564" s="306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</row>
    <row r="565" spans="2:15" x14ac:dyDescent="0.15">
      <c r="B565" s="306"/>
      <c r="C565" s="306"/>
      <c r="D565" s="306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</row>
    <row r="566" spans="2:15" x14ac:dyDescent="0.15">
      <c r="B566" s="306"/>
      <c r="C566" s="306"/>
      <c r="D566" s="306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</row>
    <row r="567" spans="2:15" x14ac:dyDescent="0.15">
      <c r="B567" s="306"/>
      <c r="C567" s="306"/>
      <c r="D567" s="306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</row>
    <row r="568" spans="2:15" x14ac:dyDescent="0.15">
      <c r="B568" s="306"/>
      <c r="C568" s="306"/>
      <c r="D568" s="306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</row>
    <row r="569" spans="2:15" x14ac:dyDescent="0.15">
      <c r="B569" s="306"/>
      <c r="C569" s="306"/>
      <c r="D569" s="306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</row>
    <row r="570" spans="2:15" x14ac:dyDescent="0.15">
      <c r="B570" s="306"/>
      <c r="C570" s="306"/>
      <c r="D570" s="306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</row>
    <row r="571" spans="2:15" x14ac:dyDescent="0.15">
      <c r="B571" s="306"/>
      <c r="C571" s="306"/>
      <c r="D571" s="306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</row>
    <row r="572" spans="2:15" x14ac:dyDescent="0.15">
      <c r="B572" s="306"/>
      <c r="C572" s="306"/>
      <c r="D572" s="306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</row>
    <row r="573" spans="2:15" x14ac:dyDescent="0.15">
      <c r="B573" s="306"/>
      <c r="C573" s="306"/>
      <c r="D573" s="306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</row>
    <row r="574" spans="2:15" x14ac:dyDescent="0.15">
      <c r="B574" s="306"/>
      <c r="C574" s="306"/>
      <c r="D574" s="306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</row>
    <row r="575" spans="2:15" x14ac:dyDescent="0.15">
      <c r="B575" s="306"/>
      <c r="C575" s="306"/>
      <c r="D575" s="306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</row>
    <row r="576" spans="2:15" x14ac:dyDescent="0.15">
      <c r="B576" s="306"/>
      <c r="C576" s="306"/>
      <c r="D576" s="306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</row>
    <row r="577" spans="2:15" x14ac:dyDescent="0.15">
      <c r="B577" s="306"/>
      <c r="C577" s="306"/>
      <c r="D577" s="306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</row>
    <row r="578" spans="2:15" x14ac:dyDescent="0.15">
      <c r="B578" s="306"/>
      <c r="C578" s="306"/>
      <c r="D578" s="306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</row>
    <row r="579" spans="2:15" x14ac:dyDescent="0.15">
      <c r="B579" s="306"/>
      <c r="C579" s="306"/>
      <c r="D579" s="306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</row>
    <row r="580" spans="2:15" x14ac:dyDescent="0.15">
      <c r="B580" s="306"/>
      <c r="C580" s="306"/>
      <c r="D580" s="306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</row>
    <row r="581" spans="2:15" x14ac:dyDescent="0.15">
      <c r="B581" s="306"/>
      <c r="C581" s="306"/>
      <c r="D581" s="306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</row>
    <row r="582" spans="2:15" x14ac:dyDescent="0.15">
      <c r="B582" s="306"/>
      <c r="C582" s="306"/>
      <c r="D582" s="306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</row>
    <row r="583" spans="2:15" x14ac:dyDescent="0.15">
      <c r="B583" s="306"/>
      <c r="C583" s="306"/>
      <c r="D583" s="306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</row>
    <row r="584" spans="2:15" x14ac:dyDescent="0.15">
      <c r="B584" s="306"/>
      <c r="C584" s="306"/>
      <c r="D584" s="306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</row>
    <row r="585" spans="2:15" x14ac:dyDescent="0.15">
      <c r="B585" s="306"/>
      <c r="C585" s="306"/>
      <c r="D585" s="306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</row>
    <row r="586" spans="2:15" x14ac:dyDescent="0.15">
      <c r="B586" s="306"/>
      <c r="C586" s="306"/>
      <c r="D586" s="306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</row>
    <row r="587" spans="2:15" x14ac:dyDescent="0.15">
      <c r="B587" s="306"/>
      <c r="C587" s="306"/>
      <c r="D587" s="306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</row>
    <row r="588" spans="2:15" x14ac:dyDescent="0.15">
      <c r="B588" s="306"/>
      <c r="C588" s="306"/>
      <c r="D588" s="306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</row>
    <row r="589" spans="2:15" x14ac:dyDescent="0.15">
      <c r="B589" s="306"/>
      <c r="C589" s="306"/>
      <c r="D589" s="306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</row>
    <row r="590" spans="2:15" x14ac:dyDescent="0.15">
      <c r="B590" s="306"/>
      <c r="C590" s="306"/>
      <c r="D590" s="306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</row>
    <row r="591" spans="2:15" x14ac:dyDescent="0.15">
      <c r="B591" s="306"/>
      <c r="C591" s="306"/>
      <c r="D591" s="306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</row>
    <row r="592" spans="2:15" x14ac:dyDescent="0.15">
      <c r="B592" s="306"/>
      <c r="C592" s="306"/>
      <c r="D592" s="306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</row>
    <row r="593" spans="2:15" x14ac:dyDescent="0.15">
      <c r="B593" s="306"/>
      <c r="C593" s="306"/>
      <c r="D593" s="306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</row>
    <row r="594" spans="2:15" x14ac:dyDescent="0.15">
      <c r="B594" s="306"/>
      <c r="C594" s="306"/>
      <c r="D594" s="306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</row>
    <row r="595" spans="2:15" x14ac:dyDescent="0.15">
      <c r="B595" s="306"/>
      <c r="C595" s="306"/>
      <c r="D595" s="306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</row>
    <row r="596" spans="2:15" x14ac:dyDescent="0.15">
      <c r="B596" s="306"/>
      <c r="C596" s="306"/>
      <c r="D596" s="306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</row>
    <row r="597" spans="2:15" x14ac:dyDescent="0.15">
      <c r="B597" s="306"/>
      <c r="C597" s="306"/>
      <c r="D597" s="306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</row>
    <row r="598" spans="2:15" x14ac:dyDescent="0.15">
      <c r="B598" s="306"/>
      <c r="C598" s="306"/>
      <c r="D598" s="306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</row>
    <row r="599" spans="2:15" x14ac:dyDescent="0.15">
      <c r="B599" s="306"/>
      <c r="C599" s="306"/>
      <c r="D599" s="306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</row>
    <row r="600" spans="2:15" x14ac:dyDescent="0.15">
      <c r="B600" s="306"/>
      <c r="C600" s="306"/>
      <c r="D600" s="306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</row>
    <row r="601" spans="2:15" x14ac:dyDescent="0.15">
      <c r="B601" s="306"/>
      <c r="C601" s="306"/>
      <c r="D601" s="306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</row>
    <row r="602" spans="2:15" x14ac:dyDescent="0.15">
      <c r="B602" s="306"/>
      <c r="C602" s="306"/>
      <c r="D602" s="306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</row>
    <row r="603" spans="2:15" x14ac:dyDescent="0.15">
      <c r="B603" s="306"/>
      <c r="C603" s="306"/>
      <c r="D603" s="306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</row>
    <row r="604" spans="2:15" x14ac:dyDescent="0.15">
      <c r="B604" s="306"/>
      <c r="C604" s="306"/>
      <c r="D604" s="306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</row>
    <row r="605" spans="2:15" x14ac:dyDescent="0.15">
      <c r="B605" s="306"/>
      <c r="C605" s="306"/>
      <c r="D605" s="306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</row>
    <row r="606" spans="2:15" x14ac:dyDescent="0.15">
      <c r="B606" s="306"/>
      <c r="C606" s="306"/>
      <c r="D606" s="306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</row>
    <row r="607" spans="2:15" x14ac:dyDescent="0.15">
      <c r="B607" s="306"/>
      <c r="C607" s="306"/>
      <c r="D607" s="306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</row>
    <row r="608" spans="2:15" x14ac:dyDescent="0.15">
      <c r="B608" s="306"/>
      <c r="C608" s="306"/>
      <c r="D608" s="306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</row>
    <row r="609" spans="2:15" x14ac:dyDescent="0.15">
      <c r="B609" s="306"/>
      <c r="C609" s="306"/>
      <c r="D609" s="306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</row>
    <row r="610" spans="2:15" x14ac:dyDescent="0.15">
      <c r="B610" s="306"/>
      <c r="C610" s="306"/>
      <c r="D610" s="306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</row>
    <row r="611" spans="2:15" x14ac:dyDescent="0.15">
      <c r="B611" s="306"/>
      <c r="C611" s="306"/>
      <c r="D611" s="306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</row>
    <row r="612" spans="2:15" x14ac:dyDescent="0.15">
      <c r="B612" s="306"/>
      <c r="C612" s="306"/>
      <c r="D612" s="306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</row>
    <row r="613" spans="2:15" x14ac:dyDescent="0.15">
      <c r="B613" s="306"/>
      <c r="C613" s="306"/>
      <c r="D613" s="306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</row>
    <row r="614" spans="2:15" x14ac:dyDescent="0.15">
      <c r="B614" s="306"/>
      <c r="C614" s="306"/>
      <c r="D614" s="306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</row>
    <row r="615" spans="2:15" x14ac:dyDescent="0.15">
      <c r="B615" s="306"/>
      <c r="C615" s="306"/>
      <c r="D615" s="306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</row>
    <row r="616" spans="2:15" x14ac:dyDescent="0.15">
      <c r="B616" s="306"/>
      <c r="C616" s="306"/>
      <c r="D616" s="306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</row>
    <row r="617" spans="2:15" x14ac:dyDescent="0.15">
      <c r="B617" s="306"/>
      <c r="C617" s="306"/>
      <c r="D617" s="306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</row>
    <row r="618" spans="2:15" x14ac:dyDescent="0.15">
      <c r="B618" s="306"/>
      <c r="C618" s="306"/>
      <c r="D618" s="306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</row>
    <row r="619" spans="2:15" x14ac:dyDescent="0.15">
      <c r="B619" s="306"/>
      <c r="C619" s="306"/>
      <c r="D619" s="306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</row>
    <row r="620" spans="2:15" x14ac:dyDescent="0.15">
      <c r="B620" s="306"/>
      <c r="C620" s="306"/>
      <c r="D620" s="306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</row>
    <row r="621" spans="2:15" x14ac:dyDescent="0.15">
      <c r="B621" s="306"/>
      <c r="C621" s="306"/>
      <c r="D621" s="306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</row>
    <row r="622" spans="2:15" x14ac:dyDescent="0.15">
      <c r="B622" s="306"/>
      <c r="C622" s="306"/>
      <c r="D622" s="306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</row>
    <row r="623" spans="2:15" x14ac:dyDescent="0.15">
      <c r="B623" s="306"/>
      <c r="C623" s="306"/>
      <c r="D623" s="306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</row>
    <row r="624" spans="2:15" x14ac:dyDescent="0.15">
      <c r="B624" s="306"/>
      <c r="C624" s="306"/>
      <c r="D624" s="306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</row>
    <row r="625" spans="2:15" x14ac:dyDescent="0.15">
      <c r="B625" s="306"/>
      <c r="C625" s="306"/>
      <c r="D625" s="306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</row>
    <row r="626" spans="2:15" x14ac:dyDescent="0.15">
      <c r="B626" s="306"/>
      <c r="C626" s="306"/>
      <c r="D626" s="306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</row>
    <row r="627" spans="2:15" x14ac:dyDescent="0.15">
      <c r="B627" s="306"/>
      <c r="C627" s="306"/>
      <c r="D627" s="306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</row>
    <row r="628" spans="2:15" x14ac:dyDescent="0.15">
      <c r="B628" s="306"/>
      <c r="C628" s="306"/>
      <c r="D628" s="306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</row>
    <row r="629" spans="2:15" x14ac:dyDescent="0.15">
      <c r="B629" s="306"/>
      <c r="C629" s="306"/>
      <c r="D629" s="306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</row>
    <row r="630" spans="2:15" x14ac:dyDescent="0.15">
      <c r="B630" s="306"/>
      <c r="C630" s="306"/>
      <c r="D630" s="306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</row>
    <row r="631" spans="2:15" x14ac:dyDescent="0.15">
      <c r="B631" s="306"/>
      <c r="C631" s="306"/>
      <c r="D631" s="306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</row>
    <row r="632" spans="2:15" x14ac:dyDescent="0.15">
      <c r="B632" s="306"/>
      <c r="C632" s="306"/>
      <c r="D632" s="306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</row>
    <row r="633" spans="2:15" x14ac:dyDescent="0.15">
      <c r="B633" s="306"/>
      <c r="C633" s="306"/>
      <c r="D633" s="306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</row>
    <row r="634" spans="2:15" x14ac:dyDescent="0.15">
      <c r="B634" s="306"/>
      <c r="C634" s="306"/>
      <c r="D634" s="306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</row>
    <row r="635" spans="2:15" x14ac:dyDescent="0.15">
      <c r="B635" s="306"/>
      <c r="C635" s="306"/>
      <c r="D635" s="306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</row>
    <row r="636" spans="2:15" x14ac:dyDescent="0.15">
      <c r="B636" s="306"/>
      <c r="C636" s="306"/>
      <c r="D636" s="306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</row>
    <row r="637" spans="2:15" x14ac:dyDescent="0.15">
      <c r="B637" s="306"/>
      <c r="C637" s="306"/>
      <c r="D637" s="306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</row>
    <row r="638" spans="2:15" x14ac:dyDescent="0.15">
      <c r="B638" s="306"/>
      <c r="C638" s="306"/>
      <c r="D638" s="306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</row>
    <row r="639" spans="2:15" x14ac:dyDescent="0.15">
      <c r="B639" s="306"/>
      <c r="C639" s="306"/>
      <c r="D639" s="306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</row>
    <row r="640" spans="2:15" x14ac:dyDescent="0.15">
      <c r="B640" s="306"/>
      <c r="C640" s="306"/>
      <c r="D640" s="306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</row>
    <row r="641" spans="2:15" x14ac:dyDescent="0.15">
      <c r="B641" s="306"/>
      <c r="C641" s="306"/>
      <c r="D641" s="306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</row>
    <row r="642" spans="2:15" x14ac:dyDescent="0.15">
      <c r="B642" s="306"/>
      <c r="C642" s="306"/>
      <c r="D642" s="306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</row>
    <row r="643" spans="2:15" x14ac:dyDescent="0.15">
      <c r="B643" s="306"/>
      <c r="C643" s="306"/>
      <c r="D643" s="306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</row>
    <row r="644" spans="2:15" x14ac:dyDescent="0.15">
      <c r="B644" s="306"/>
      <c r="C644" s="306"/>
      <c r="D644" s="306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</row>
    <row r="645" spans="2:15" x14ac:dyDescent="0.15">
      <c r="B645" s="306"/>
      <c r="C645" s="306"/>
      <c r="D645" s="306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</row>
    <row r="646" spans="2:15" x14ac:dyDescent="0.15">
      <c r="B646" s="306"/>
      <c r="C646" s="306"/>
      <c r="D646" s="306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</row>
    <row r="647" spans="2:15" x14ac:dyDescent="0.15">
      <c r="B647" s="306"/>
      <c r="C647" s="306"/>
      <c r="D647" s="306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</row>
    <row r="648" spans="2:15" x14ac:dyDescent="0.15">
      <c r="B648" s="306"/>
      <c r="C648" s="306"/>
      <c r="D648" s="306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</row>
    <row r="649" spans="2:15" x14ac:dyDescent="0.15">
      <c r="B649" s="306"/>
      <c r="C649" s="306"/>
      <c r="D649" s="306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</row>
    <row r="650" spans="2:15" x14ac:dyDescent="0.15">
      <c r="B650" s="306"/>
      <c r="C650" s="306"/>
      <c r="D650" s="306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</row>
    <row r="651" spans="2:15" x14ac:dyDescent="0.15">
      <c r="B651" s="306"/>
      <c r="C651" s="306"/>
      <c r="D651" s="306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</row>
    <row r="652" spans="2:15" x14ac:dyDescent="0.15">
      <c r="B652" s="306"/>
      <c r="C652" s="306"/>
      <c r="D652" s="306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</row>
    <row r="653" spans="2:15" x14ac:dyDescent="0.15">
      <c r="B653" s="306"/>
      <c r="C653" s="306"/>
      <c r="D653" s="306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</row>
    <row r="654" spans="2:15" x14ac:dyDescent="0.15">
      <c r="B654" s="306"/>
      <c r="C654" s="306"/>
      <c r="D654" s="306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</row>
    <row r="655" spans="2:15" x14ac:dyDescent="0.15">
      <c r="B655" s="306"/>
      <c r="C655" s="306"/>
      <c r="D655" s="306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</row>
    <row r="656" spans="2:15" x14ac:dyDescent="0.15">
      <c r="B656" s="306"/>
      <c r="C656" s="306"/>
      <c r="D656" s="306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</row>
    <row r="657" spans="2:15" x14ac:dyDescent="0.15">
      <c r="B657" s="306"/>
      <c r="C657" s="306"/>
      <c r="D657" s="306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</row>
    <row r="658" spans="2:15" x14ac:dyDescent="0.15">
      <c r="B658" s="306"/>
      <c r="C658" s="306"/>
      <c r="D658" s="306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</row>
    <row r="659" spans="2:15" x14ac:dyDescent="0.15">
      <c r="B659" s="306"/>
      <c r="C659" s="306"/>
      <c r="D659" s="306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</row>
    <row r="660" spans="2:15" x14ac:dyDescent="0.15">
      <c r="B660" s="306"/>
      <c r="C660" s="306"/>
      <c r="D660" s="306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</row>
    <row r="661" spans="2:15" x14ac:dyDescent="0.15">
      <c r="B661" s="306"/>
      <c r="C661" s="306"/>
      <c r="D661" s="306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</row>
    <row r="662" spans="2:15" x14ac:dyDescent="0.15">
      <c r="B662" s="306"/>
      <c r="C662" s="306"/>
      <c r="D662" s="306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</row>
    <row r="663" spans="2:15" x14ac:dyDescent="0.15">
      <c r="B663" s="306"/>
      <c r="C663" s="306"/>
      <c r="D663" s="306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</row>
    <row r="664" spans="2:15" x14ac:dyDescent="0.15">
      <c r="B664" s="306"/>
      <c r="C664" s="306"/>
      <c r="D664" s="306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</row>
    <row r="665" spans="2:15" x14ac:dyDescent="0.15">
      <c r="B665" s="306"/>
      <c r="C665" s="306"/>
      <c r="D665" s="306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</row>
    <row r="666" spans="2:15" x14ac:dyDescent="0.15">
      <c r="B666" s="306"/>
      <c r="C666" s="306"/>
      <c r="D666" s="306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</row>
    <row r="667" spans="2:15" x14ac:dyDescent="0.15">
      <c r="B667" s="306"/>
      <c r="C667" s="306"/>
      <c r="D667" s="306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</row>
    <row r="668" spans="2:15" x14ac:dyDescent="0.15">
      <c r="B668" s="306"/>
      <c r="C668" s="306"/>
      <c r="D668" s="306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</row>
    <row r="669" spans="2:15" x14ac:dyDescent="0.15">
      <c r="B669" s="306"/>
      <c r="C669" s="306"/>
      <c r="D669" s="306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</row>
    <row r="670" spans="2:15" x14ac:dyDescent="0.15">
      <c r="B670" s="306"/>
      <c r="C670" s="306"/>
      <c r="D670" s="306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</row>
    <row r="671" spans="2:15" x14ac:dyDescent="0.15">
      <c r="B671" s="306"/>
      <c r="C671" s="306"/>
      <c r="D671" s="306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</row>
    <row r="672" spans="2:15" x14ac:dyDescent="0.15">
      <c r="B672" s="306"/>
      <c r="C672" s="306"/>
      <c r="D672" s="306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</row>
    <row r="673" spans="2:15" x14ac:dyDescent="0.15">
      <c r="B673" s="306"/>
      <c r="C673" s="306"/>
      <c r="D673" s="306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</row>
    <row r="674" spans="2:15" x14ac:dyDescent="0.15">
      <c r="B674" s="306"/>
      <c r="C674" s="306"/>
      <c r="D674" s="306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</row>
    <row r="675" spans="2:15" x14ac:dyDescent="0.15">
      <c r="B675" s="306"/>
      <c r="C675" s="306"/>
      <c r="D675" s="306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</row>
    <row r="676" spans="2:15" x14ac:dyDescent="0.15">
      <c r="B676" s="306"/>
      <c r="C676" s="306"/>
      <c r="D676" s="306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</row>
    <row r="677" spans="2:15" x14ac:dyDescent="0.15">
      <c r="B677" s="306"/>
      <c r="C677" s="306"/>
      <c r="D677" s="306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</row>
    <row r="678" spans="2:15" x14ac:dyDescent="0.15">
      <c r="B678" s="306"/>
      <c r="C678" s="306"/>
      <c r="D678" s="306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</row>
    <row r="679" spans="2:15" x14ac:dyDescent="0.15">
      <c r="B679" s="306"/>
      <c r="C679" s="306"/>
      <c r="D679" s="306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</row>
    <row r="680" spans="2:15" x14ac:dyDescent="0.15">
      <c r="B680" s="306"/>
      <c r="C680" s="306"/>
      <c r="D680" s="306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</row>
    <row r="681" spans="2:15" x14ac:dyDescent="0.15">
      <c r="B681" s="306"/>
      <c r="C681" s="306"/>
      <c r="D681" s="306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</row>
    <row r="682" spans="2:15" x14ac:dyDescent="0.15">
      <c r="B682" s="306"/>
      <c r="C682" s="306"/>
      <c r="D682" s="306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</row>
    <row r="683" spans="2:15" x14ac:dyDescent="0.15">
      <c r="B683" s="306"/>
      <c r="C683" s="306"/>
      <c r="D683" s="306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</row>
    <row r="684" spans="2:15" x14ac:dyDescent="0.15">
      <c r="B684" s="306"/>
      <c r="C684" s="306"/>
      <c r="D684" s="306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</row>
    <row r="685" spans="2:15" x14ac:dyDescent="0.15">
      <c r="B685" s="306"/>
      <c r="C685" s="306"/>
      <c r="D685" s="306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</row>
    <row r="686" spans="2:15" x14ac:dyDescent="0.15">
      <c r="B686" s="306"/>
      <c r="C686" s="306"/>
      <c r="D686" s="306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</row>
    <row r="687" spans="2:15" x14ac:dyDescent="0.15">
      <c r="B687" s="306"/>
      <c r="C687" s="306"/>
      <c r="D687" s="306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</row>
    <row r="688" spans="2:15" x14ac:dyDescent="0.15">
      <c r="B688" s="306"/>
      <c r="C688" s="306"/>
      <c r="D688" s="306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</row>
    <row r="689" spans="2:15" x14ac:dyDescent="0.15">
      <c r="B689" s="306"/>
      <c r="C689" s="306"/>
      <c r="D689" s="306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</row>
    <row r="690" spans="2:15" x14ac:dyDescent="0.15">
      <c r="B690" s="306"/>
      <c r="C690" s="306"/>
      <c r="D690" s="306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</row>
    <row r="691" spans="2:15" x14ac:dyDescent="0.15">
      <c r="B691" s="306"/>
      <c r="C691" s="306"/>
      <c r="D691" s="306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</row>
    <row r="692" spans="2:15" x14ac:dyDescent="0.15">
      <c r="B692" s="306"/>
      <c r="C692" s="306"/>
      <c r="D692" s="306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</row>
    <row r="693" spans="2:15" x14ac:dyDescent="0.15">
      <c r="B693" s="306"/>
      <c r="C693" s="306"/>
      <c r="D693" s="306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</row>
    <row r="694" spans="2:15" x14ac:dyDescent="0.15">
      <c r="B694" s="306"/>
      <c r="C694" s="306"/>
      <c r="D694" s="306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</row>
    <row r="695" spans="2:15" x14ac:dyDescent="0.15">
      <c r="B695" s="306"/>
      <c r="C695" s="306"/>
      <c r="D695" s="306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</row>
    <row r="696" spans="2:15" x14ac:dyDescent="0.15">
      <c r="B696" s="306"/>
      <c r="C696" s="306"/>
      <c r="D696" s="306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</row>
    <row r="697" spans="2:15" x14ac:dyDescent="0.15">
      <c r="B697" s="306"/>
      <c r="C697" s="306"/>
      <c r="D697" s="306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</row>
    <row r="698" spans="2:15" x14ac:dyDescent="0.15">
      <c r="B698" s="306"/>
      <c r="C698" s="306"/>
      <c r="D698" s="306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</row>
    <row r="699" spans="2:15" x14ac:dyDescent="0.15">
      <c r="B699" s="306"/>
      <c r="C699" s="306"/>
      <c r="D699" s="306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</row>
    <row r="700" spans="2:15" x14ac:dyDescent="0.15">
      <c r="B700" s="306"/>
      <c r="C700" s="306"/>
      <c r="D700" s="306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</row>
    <row r="701" spans="2:15" x14ac:dyDescent="0.15">
      <c r="B701" s="306"/>
      <c r="C701" s="306"/>
      <c r="D701" s="306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</row>
    <row r="702" spans="2:15" x14ac:dyDescent="0.15">
      <c r="B702" s="306"/>
      <c r="C702" s="306"/>
      <c r="D702" s="306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</row>
    <row r="703" spans="2:15" x14ac:dyDescent="0.15">
      <c r="B703" s="306"/>
      <c r="C703" s="306"/>
      <c r="D703" s="306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</row>
    <row r="704" spans="2:15" x14ac:dyDescent="0.15">
      <c r="B704" s="306"/>
      <c r="C704" s="306"/>
      <c r="D704" s="306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</row>
    <row r="705" spans="2:15" x14ac:dyDescent="0.15">
      <c r="B705" s="306"/>
      <c r="C705" s="306"/>
      <c r="D705" s="306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</row>
    <row r="706" spans="2:15" x14ac:dyDescent="0.15">
      <c r="B706" s="306"/>
      <c r="C706" s="306"/>
      <c r="D706" s="306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</row>
    <row r="707" spans="2:15" x14ac:dyDescent="0.15">
      <c r="B707" s="306"/>
      <c r="C707" s="306"/>
      <c r="D707" s="306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</row>
    <row r="708" spans="2:15" x14ac:dyDescent="0.15">
      <c r="B708" s="306"/>
      <c r="C708" s="306"/>
      <c r="D708" s="306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</row>
    <row r="709" spans="2:15" x14ac:dyDescent="0.15">
      <c r="B709" s="306"/>
      <c r="C709" s="306"/>
      <c r="D709" s="306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</row>
  </sheetData>
  <phoneticPr fontId="2"/>
  <pageMargins left="0.31496062992125984" right="0.19685039370078741" top="0.70866141732283472" bottom="0.27559055118110237" header="0.39370078740157483" footer="0.23622047244094491"/>
  <pageSetup paperSize="9" scale="79" firstPageNumber="77" orientation="portrait" useFirstPageNumber="1" r:id="rId1"/>
  <headerFooter alignWithMargins="0">
    <oddHeader>&amp;Rデータ編２_項目別・地域別集計（R5）&amp;A</oddHeader>
    <oddFooter>&amp;C&amp;P</oddFooter>
  </headerFooter>
  <rowBreaks count="7" manualBreakCount="7">
    <brk id="75" max="17" man="1"/>
    <brk id="137" max="17" man="1"/>
    <brk id="220" max="17" man="1"/>
    <brk id="293" max="17" man="1"/>
    <brk id="356" max="17" man="1"/>
    <brk id="418" max="17" man="1"/>
    <brk id="499" max="17" man="1"/>
  </rowBreaks>
  <ignoredErrors>
    <ignoredError sqref="K400 K431 K26 K369" formula="1"/>
    <ignoredError sqref="D8:E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R709"/>
  <sheetViews>
    <sheetView view="pageBreakPreview" zoomScaleNormal="85" zoomScaleSheetLayoutView="100" workbookViewId="0">
      <selection activeCell="T2" sqref="T2"/>
    </sheetView>
  </sheetViews>
  <sheetFormatPr defaultColWidth="8.88671875" defaultRowHeight="12" x14ac:dyDescent="0.15"/>
  <cols>
    <col min="1" max="1" width="2.33203125" style="2" customWidth="1"/>
    <col min="2" max="4" width="7.6640625" style="319" customWidth="1"/>
    <col min="5" max="17" width="7.6640625" style="2" customWidth="1"/>
    <col min="18" max="18" width="1.6640625" style="2" customWidth="1"/>
    <col min="19" max="16384" width="8.88671875" style="2"/>
  </cols>
  <sheetData>
    <row r="1" spans="1:18" ht="14.4" x14ac:dyDescent="0.2">
      <c r="A1" s="453" t="s">
        <v>112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 ht="13.5" customHeight="1" x14ac:dyDescent="0.15"/>
    <row r="3" spans="1:18" ht="13.5" customHeight="1" x14ac:dyDescent="0.15">
      <c r="B3" s="50" t="s">
        <v>8</v>
      </c>
      <c r="C3" s="50"/>
      <c r="D3" s="306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8" ht="19.2" x14ac:dyDescent="0.15">
      <c r="B4" s="5" t="s">
        <v>9</v>
      </c>
      <c r="C4" s="6" t="s">
        <v>85</v>
      </c>
      <c r="D4" s="307" t="s">
        <v>86</v>
      </c>
      <c r="E4" s="307" t="s">
        <v>87</v>
      </c>
      <c r="F4" s="308" t="s">
        <v>10</v>
      </c>
      <c r="G4" s="309" t="s">
        <v>88</v>
      </c>
      <c r="H4" s="307" t="s">
        <v>87</v>
      </c>
      <c r="I4" s="6" t="s">
        <v>11</v>
      </c>
      <c r="J4" s="310"/>
      <c r="K4" s="311"/>
      <c r="L4" s="312"/>
      <c r="M4" s="312"/>
      <c r="N4" s="312"/>
      <c r="O4" s="312"/>
      <c r="P4" s="312"/>
      <c r="Q4" s="312"/>
      <c r="R4" s="311"/>
    </row>
    <row r="5" spans="1:18" s="10" customFormat="1" ht="13.5" customHeight="1" x14ac:dyDescent="0.15">
      <c r="B5" s="55"/>
      <c r="C5" s="26" t="s">
        <v>10</v>
      </c>
      <c r="D5" s="210">
        <f>SUM(D6:D7)</f>
        <v>177</v>
      </c>
      <c r="E5" s="210">
        <f>SUM(E6:E7)</f>
        <v>163</v>
      </c>
      <c r="F5" s="226">
        <f t="shared" ref="F5:F12" si="0">SUM(D5:E5)</f>
        <v>340</v>
      </c>
      <c r="G5" s="171">
        <f>D5/$F$5</f>
        <v>0.52058823529411768</v>
      </c>
      <c r="H5" s="102">
        <f>E5/$F$5</f>
        <v>0.47941176470588237</v>
      </c>
      <c r="I5" s="102">
        <f>F5/$F$12</f>
        <v>0.34907597535934293</v>
      </c>
      <c r="J5" s="313"/>
      <c r="K5" s="57"/>
      <c r="L5" s="26"/>
      <c r="M5" s="57"/>
      <c r="N5" s="57"/>
      <c r="O5" s="57"/>
      <c r="P5" s="8"/>
      <c r="Q5" s="8"/>
      <c r="R5" s="8"/>
    </row>
    <row r="6" spans="1:18" s="10" customFormat="1" ht="13.5" customHeight="1" x14ac:dyDescent="0.15">
      <c r="B6" s="55" t="s">
        <v>12</v>
      </c>
      <c r="C6" s="58" t="s">
        <v>13</v>
      </c>
      <c r="D6" s="322">
        <v>71</v>
      </c>
      <c r="E6" s="322">
        <v>75</v>
      </c>
      <c r="F6" s="227">
        <f t="shared" si="0"/>
        <v>146</v>
      </c>
      <c r="G6" s="151">
        <f>D6/$F$6</f>
        <v>0.4863013698630137</v>
      </c>
      <c r="H6" s="106">
        <f>E6/$F$6</f>
        <v>0.51369863013698636</v>
      </c>
      <c r="I6" s="106">
        <f>F6/$F$5</f>
        <v>0.42941176470588233</v>
      </c>
      <c r="J6" s="313"/>
      <c r="K6" s="26"/>
      <c r="L6" s="26"/>
      <c r="M6" s="57"/>
      <c r="N6" s="57"/>
      <c r="O6" s="57"/>
      <c r="P6" s="8"/>
      <c r="Q6" s="8"/>
      <c r="R6" s="8"/>
    </row>
    <row r="7" spans="1:18" s="10" customFormat="1" ht="13.5" customHeight="1" x14ac:dyDescent="0.15">
      <c r="B7" s="59"/>
      <c r="C7" s="60" t="s">
        <v>14</v>
      </c>
      <c r="D7" s="323">
        <v>106</v>
      </c>
      <c r="E7" s="323">
        <v>88</v>
      </c>
      <c r="F7" s="228">
        <f t="shared" si="0"/>
        <v>194</v>
      </c>
      <c r="G7" s="172">
        <f>D7/$F$7</f>
        <v>0.54639175257731953</v>
      </c>
      <c r="H7" s="118">
        <f>E7/$F$7</f>
        <v>0.45360824742268041</v>
      </c>
      <c r="I7" s="118">
        <f>F7/$F$5</f>
        <v>0.57058823529411762</v>
      </c>
      <c r="J7" s="313"/>
      <c r="K7" s="26"/>
      <c r="L7" s="26"/>
      <c r="M7" s="57"/>
      <c r="N7" s="57"/>
      <c r="O7" s="57"/>
      <c r="P7" s="8"/>
      <c r="Q7" s="8"/>
      <c r="R7" s="8"/>
    </row>
    <row r="8" spans="1:18" s="10" customFormat="1" ht="13.5" customHeight="1" x14ac:dyDescent="0.15">
      <c r="B8" s="55"/>
      <c r="C8" s="26" t="s">
        <v>10</v>
      </c>
      <c r="D8" s="210">
        <f>SUM(D9:D10)</f>
        <v>58</v>
      </c>
      <c r="E8" s="210">
        <f>SUM(E9:E10)</f>
        <v>76</v>
      </c>
      <c r="F8" s="226">
        <f t="shared" si="0"/>
        <v>134</v>
      </c>
      <c r="G8" s="171">
        <f>D8/$F$8</f>
        <v>0.43283582089552236</v>
      </c>
      <c r="H8" s="102">
        <f>E8/$F$8</f>
        <v>0.56716417910447758</v>
      </c>
      <c r="I8" s="102">
        <f>F8/$F$12</f>
        <v>0.1375770020533881</v>
      </c>
      <c r="J8" s="313"/>
      <c r="K8" s="26"/>
      <c r="L8" s="26"/>
      <c r="M8" s="57"/>
      <c r="N8" s="57"/>
      <c r="O8" s="57"/>
      <c r="P8" s="8"/>
      <c r="Q8" s="8"/>
      <c r="R8" s="8"/>
    </row>
    <row r="9" spans="1:18" s="10" customFormat="1" ht="13.5" customHeight="1" x14ac:dyDescent="0.15">
      <c r="B9" s="55" t="s">
        <v>15</v>
      </c>
      <c r="C9" s="58" t="s">
        <v>13</v>
      </c>
      <c r="D9" s="322">
        <v>30</v>
      </c>
      <c r="E9" s="322">
        <v>29</v>
      </c>
      <c r="F9" s="227">
        <f t="shared" si="0"/>
        <v>59</v>
      </c>
      <c r="G9" s="151">
        <f>D9/$F$9</f>
        <v>0.50847457627118642</v>
      </c>
      <c r="H9" s="106">
        <f>E9/$F$9</f>
        <v>0.49152542372881358</v>
      </c>
      <c r="I9" s="106">
        <f>F9/$F$8</f>
        <v>0.44029850746268656</v>
      </c>
      <c r="J9" s="313"/>
      <c r="K9" s="26"/>
      <c r="L9" s="26"/>
      <c r="M9" s="57"/>
      <c r="N9" s="57"/>
      <c r="O9" s="57"/>
      <c r="P9" s="8"/>
      <c r="Q9" s="8"/>
      <c r="R9" s="8"/>
    </row>
    <row r="10" spans="1:18" s="10" customFormat="1" ht="13.5" customHeight="1" x14ac:dyDescent="0.15">
      <c r="B10" s="59"/>
      <c r="C10" s="60" t="s">
        <v>16</v>
      </c>
      <c r="D10" s="324">
        <v>28</v>
      </c>
      <c r="E10" s="324">
        <v>47</v>
      </c>
      <c r="F10" s="228">
        <f t="shared" si="0"/>
        <v>75</v>
      </c>
      <c r="G10" s="172">
        <f>D10/$F$10</f>
        <v>0.37333333333333335</v>
      </c>
      <c r="H10" s="118">
        <f>E10/$F$10</f>
        <v>0.62666666666666671</v>
      </c>
      <c r="I10" s="118">
        <f>F10/$F$8</f>
        <v>0.55970149253731338</v>
      </c>
      <c r="J10" s="313"/>
      <c r="K10" s="26"/>
      <c r="L10" s="26"/>
      <c r="M10" s="57"/>
      <c r="N10" s="57"/>
      <c r="O10" s="57"/>
      <c r="P10" s="8"/>
      <c r="Q10" s="8"/>
      <c r="R10" s="8"/>
    </row>
    <row r="11" spans="1:18" s="10" customFormat="1" ht="14.25" customHeight="1" thickBot="1" x14ac:dyDescent="0.2">
      <c r="B11" s="58" t="s">
        <v>17</v>
      </c>
      <c r="C11" s="58" t="s">
        <v>16</v>
      </c>
      <c r="D11" s="325">
        <v>263</v>
      </c>
      <c r="E11" s="325">
        <v>237</v>
      </c>
      <c r="F11" s="227">
        <f t="shared" si="0"/>
        <v>500</v>
      </c>
      <c r="G11" s="151">
        <f>D11/$F$11</f>
        <v>0.52600000000000002</v>
      </c>
      <c r="H11" s="106">
        <f>E11/$F$11</f>
        <v>0.47399999999999998</v>
      </c>
      <c r="I11" s="106">
        <f>F11/$F$12</f>
        <v>0.51334702258726894</v>
      </c>
      <c r="J11" s="313"/>
      <c r="K11" s="26"/>
      <c r="L11" s="26"/>
      <c r="M11" s="57"/>
      <c r="N11" s="57"/>
      <c r="O11" s="57"/>
      <c r="P11" s="8"/>
      <c r="Q11" s="8"/>
      <c r="R11" s="8"/>
    </row>
    <row r="12" spans="1:18" s="10" customFormat="1" ht="14.25" customHeight="1" thickTop="1" x14ac:dyDescent="0.15">
      <c r="B12" s="61"/>
      <c r="C12" s="62" t="s">
        <v>10</v>
      </c>
      <c r="D12" s="222">
        <f>D5+D8+D11</f>
        <v>498</v>
      </c>
      <c r="E12" s="222">
        <f>E5+E8+E11</f>
        <v>476</v>
      </c>
      <c r="F12" s="229">
        <f t="shared" si="0"/>
        <v>974</v>
      </c>
      <c r="G12" s="150">
        <f>D12/$F$12</f>
        <v>0.51129363449691989</v>
      </c>
      <c r="H12" s="173">
        <f>E12/$F$12</f>
        <v>0.48870636550308011</v>
      </c>
      <c r="I12" s="173">
        <f>F12/$F$12</f>
        <v>1</v>
      </c>
      <c r="J12" s="313"/>
      <c r="K12" s="26"/>
      <c r="L12" s="26"/>
      <c r="M12" s="57"/>
      <c r="N12" s="57"/>
      <c r="O12" s="57"/>
      <c r="P12" s="8"/>
      <c r="Q12" s="8"/>
      <c r="R12" s="8"/>
    </row>
    <row r="13" spans="1:18" s="10" customFormat="1" ht="13.5" customHeight="1" x14ac:dyDescent="0.15">
      <c r="B13" s="17"/>
      <c r="C13" s="17"/>
      <c r="D13" s="17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spans="1:18" s="10" customFormat="1" ht="24" customHeight="1" x14ac:dyDescent="0.15">
      <c r="B14" s="65" t="s">
        <v>18</v>
      </c>
      <c r="C14" s="65"/>
      <c r="D14" s="17"/>
      <c r="E14" s="452" t="s">
        <v>106</v>
      </c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pans="1:18" s="10" customFormat="1" ht="19.2" x14ac:dyDescent="0.15">
      <c r="B15" s="67" t="s">
        <v>9</v>
      </c>
      <c r="C15" s="67" t="s">
        <v>19</v>
      </c>
      <c r="D15" s="405" t="s">
        <v>20</v>
      </c>
      <c r="E15" s="11" t="s">
        <v>58</v>
      </c>
      <c r="F15" s="433" t="s">
        <v>101</v>
      </c>
      <c r="G15" s="11" t="s">
        <v>59</v>
      </c>
      <c r="H15" s="11" t="s">
        <v>21</v>
      </c>
      <c r="I15" s="11" t="s">
        <v>22</v>
      </c>
      <c r="J15" s="11" t="s">
        <v>107</v>
      </c>
      <c r="K15" s="411" t="s">
        <v>10</v>
      </c>
      <c r="L15" s="11" t="s">
        <v>58</v>
      </c>
      <c r="M15" s="433" t="s">
        <v>101</v>
      </c>
      <c r="N15" s="11" t="s">
        <v>59</v>
      </c>
      <c r="O15" s="11" t="s">
        <v>21</v>
      </c>
      <c r="P15" s="11" t="s">
        <v>22</v>
      </c>
      <c r="Q15" s="11" t="s">
        <v>107</v>
      </c>
      <c r="R15" s="314"/>
    </row>
    <row r="16" spans="1:18" s="10" customFormat="1" ht="13.5" customHeight="1" x14ac:dyDescent="0.15">
      <c r="B16" s="68"/>
      <c r="C16" s="69"/>
      <c r="D16" s="70" t="s">
        <v>10</v>
      </c>
      <c r="E16" s="210">
        <f t="shared" ref="E16:J16" si="1">E17+E18</f>
        <v>3</v>
      </c>
      <c r="F16" s="210">
        <f t="shared" si="1"/>
        <v>14</v>
      </c>
      <c r="G16" s="210">
        <f t="shared" si="1"/>
        <v>24</v>
      </c>
      <c r="H16" s="210">
        <f t="shared" si="1"/>
        <v>293</v>
      </c>
      <c r="I16" s="210">
        <f t="shared" si="1"/>
        <v>6</v>
      </c>
      <c r="J16" s="210">
        <f t="shared" si="1"/>
        <v>0</v>
      </c>
      <c r="K16" s="211">
        <f>SUM(K17:K18)</f>
        <v>340</v>
      </c>
      <c r="L16" s="71">
        <f t="shared" ref="L16:Q16" si="2">E16/$K$16</f>
        <v>8.8235294117647058E-3</v>
      </c>
      <c r="M16" s="71">
        <f t="shared" si="2"/>
        <v>4.1176470588235294E-2</v>
      </c>
      <c r="N16" s="71">
        <f t="shared" si="2"/>
        <v>7.0588235294117646E-2</v>
      </c>
      <c r="O16" s="71">
        <f t="shared" si="2"/>
        <v>0.86176470588235299</v>
      </c>
      <c r="P16" s="14">
        <f t="shared" si="2"/>
        <v>1.7647058823529412E-2</v>
      </c>
      <c r="Q16" s="39">
        <f t="shared" si="2"/>
        <v>0</v>
      </c>
      <c r="R16" s="251"/>
    </row>
    <row r="17" spans="2:18" s="10" customFormat="1" ht="13.5" customHeight="1" x14ac:dyDescent="0.15">
      <c r="B17" s="55"/>
      <c r="C17" s="72"/>
      <c r="D17" s="58" t="s">
        <v>86</v>
      </c>
      <c r="E17" s="212">
        <f t="shared" ref="E17:J18" si="3">E21+E24</f>
        <v>1</v>
      </c>
      <c r="F17" s="212">
        <f t="shared" si="3"/>
        <v>8</v>
      </c>
      <c r="G17" s="212">
        <f t="shared" si="3"/>
        <v>15</v>
      </c>
      <c r="H17" s="212">
        <f t="shared" si="3"/>
        <v>151</v>
      </c>
      <c r="I17" s="212">
        <f t="shared" si="3"/>
        <v>2</v>
      </c>
      <c r="J17" s="212">
        <f t="shared" si="3"/>
        <v>0</v>
      </c>
      <c r="K17" s="213">
        <f>SUM(E17:J17)</f>
        <v>177</v>
      </c>
      <c r="L17" s="73">
        <f t="shared" ref="L17:Q17" si="4">E17/$K$17</f>
        <v>5.6497175141242938E-3</v>
      </c>
      <c r="M17" s="73">
        <f t="shared" si="4"/>
        <v>4.519774011299435E-2</v>
      </c>
      <c r="N17" s="73">
        <f t="shared" si="4"/>
        <v>8.4745762711864403E-2</v>
      </c>
      <c r="O17" s="73">
        <f t="shared" si="4"/>
        <v>0.85310734463276838</v>
      </c>
      <c r="P17" s="20">
        <f t="shared" si="4"/>
        <v>1.1299435028248588E-2</v>
      </c>
      <c r="Q17" s="40">
        <f t="shared" si="4"/>
        <v>0</v>
      </c>
      <c r="R17" s="251"/>
    </row>
    <row r="18" spans="2:18" s="10" customFormat="1" ht="13.5" customHeight="1" x14ac:dyDescent="0.15">
      <c r="B18" s="55"/>
      <c r="C18" s="72" t="s">
        <v>10</v>
      </c>
      <c r="D18" s="74" t="s">
        <v>89</v>
      </c>
      <c r="E18" s="214">
        <f t="shared" si="3"/>
        <v>2</v>
      </c>
      <c r="F18" s="214">
        <f t="shared" si="3"/>
        <v>6</v>
      </c>
      <c r="G18" s="214">
        <f t="shared" si="3"/>
        <v>9</v>
      </c>
      <c r="H18" s="214">
        <f t="shared" si="3"/>
        <v>142</v>
      </c>
      <c r="I18" s="214">
        <f t="shared" si="3"/>
        <v>4</v>
      </c>
      <c r="J18" s="214">
        <f t="shared" si="3"/>
        <v>0</v>
      </c>
      <c r="K18" s="215">
        <f>SUM(E18:J18)</f>
        <v>163</v>
      </c>
      <c r="L18" s="77">
        <f t="shared" ref="L18:Q18" si="5">E18/$K$18</f>
        <v>1.2269938650306749E-2</v>
      </c>
      <c r="M18" s="77">
        <f t="shared" si="5"/>
        <v>3.6809815950920248E-2</v>
      </c>
      <c r="N18" s="77">
        <f t="shared" si="5"/>
        <v>5.5214723926380369E-2</v>
      </c>
      <c r="O18" s="77">
        <f t="shared" si="5"/>
        <v>0.87116564417177911</v>
      </c>
      <c r="P18" s="22">
        <f t="shared" si="5"/>
        <v>2.4539877300613498E-2</v>
      </c>
      <c r="Q18" s="41">
        <f t="shared" si="5"/>
        <v>0</v>
      </c>
      <c r="R18" s="251"/>
    </row>
    <row r="19" spans="2:18" s="10" customFormat="1" ht="13.5" customHeight="1" x14ac:dyDescent="0.15">
      <c r="B19" s="55"/>
      <c r="C19" s="72"/>
      <c r="D19" s="59" t="s">
        <v>23</v>
      </c>
      <c r="E19" s="356"/>
      <c r="F19" s="356"/>
      <c r="G19" s="356"/>
      <c r="H19" s="356"/>
      <c r="I19" s="356"/>
      <c r="J19" s="356"/>
      <c r="K19" s="216">
        <f>$F$5-K16</f>
        <v>0</v>
      </c>
      <c r="L19" s="364"/>
      <c r="M19" s="364"/>
      <c r="N19" s="364"/>
      <c r="O19" s="364"/>
      <c r="P19" s="365"/>
      <c r="Q19" s="380"/>
      <c r="R19" s="251"/>
    </row>
    <row r="20" spans="2:18" s="10" customFormat="1" ht="13.5" customHeight="1" x14ac:dyDescent="0.15">
      <c r="B20" s="55"/>
      <c r="C20" s="68" t="s">
        <v>24</v>
      </c>
      <c r="D20" s="70" t="s">
        <v>10</v>
      </c>
      <c r="E20" s="210">
        <f t="shared" ref="E20:J20" si="6">E21+E22</f>
        <v>1</v>
      </c>
      <c r="F20" s="210">
        <f t="shared" si="6"/>
        <v>4</v>
      </c>
      <c r="G20" s="210">
        <f t="shared" si="6"/>
        <v>9</v>
      </c>
      <c r="H20" s="210">
        <f t="shared" si="6"/>
        <v>132</v>
      </c>
      <c r="I20" s="210">
        <f t="shared" si="6"/>
        <v>0</v>
      </c>
      <c r="J20" s="210">
        <f t="shared" si="6"/>
        <v>0</v>
      </c>
      <c r="K20" s="211">
        <f t="shared" ref="K20:K25" si="7">SUM(E20:J20)</f>
        <v>146</v>
      </c>
      <c r="L20" s="71">
        <f t="shared" ref="L20:Q20" si="8">E20/$K$20</f>
        <v>6.8493150684931503E-3</v>
      </c>
      <c r="M20" s="71">
        <f t="shared" si="8"/>
        <v>2.7397260273972601E-2</v>
      </c>
      <c r="N20" s="71">
        <f t="shared" si="8"/>
        <v>6.1643835616438353E-2</v>
      </c>
      <c r="O20" s="71">
        <f t="shared" si="8"/>
        <v>0.90410958904109584</v>
      </c>
      <c r="P20" s="14">
        <f t="shared" si="8"/>
        <v>0</v>
      </c>
      <c r="Q20" s="39">
        <f t="shared" si="8"/>
        <v>0</v>
      </c>
      <c r="R20" s="251"/>
    </row>
    <row r="21" spans="2:18" s="10" customFormat="1" ht="13.5" customHeight="1" x14ac:dyDescent="0.15">
      <c r="B21" s="55" t="s">
        <v>12</v>
      </c>
      <c r="C21" s="55" t="s">
        <v>13</v>
      </c>
      <c r="D21" s="58" t="s">
        <v>86</v>
      </c>
      <c r="E21" s="322">
        <v>0</v>
      </c>
      <c r="F21" s="322">
        <v>3</v>
      </c>
      <c r="G21" s="322">
        <v>5</v>
      </c>
      <c r="H21" s="322">
        <v>63</v>
      </c>
      <c r="I21" s="322">
        <v>0</v>
      </c>
      <c r="J21" s="322">
        <v>0</v>
      </c>
      <c r="K21" s="213">
        <f t="shared" si="7"/>
        <v>71</v>
      </c>
      <c r="L21" s="73">
        <f t="shared" ref="L21:Q21" si="9">E21/$K$21</f>
        <v>0</v>
      </c>
      <c r="M21" s="73">
        <f t="shared" si="9"/>
        <v>4.2253521126760563E-2</v>
      </c>
      <c r="N21" s="73">
        <f t="shared" si="9"/>
        <v>7.0422535211267609E-2</v>
      </c>
      <c r="O21" s="73">
        <f t="shared" si="9"/>
        <v>0.88732394366197187</v>
      </c>
      <c r="P21" s="20">
        <f t="shared" si="9"/>
        <v>0</v>
      </c>
      <c r="Q21" s="40">
        <f t="shared" si="9"/>
        <v>0</v>
      </c>
      <c r="R21" s="251"/>
    </row>
    <row r="22" spans="2:18" s="10" customFormat="1" ht="13.5" customHeight="1" x14ac:dyDescent="0.15">
      <c r="B22" s="55"/>
      <c r="C22" s="55"/>
      <c r="D22" s="60" t="s">
        <v>89</v>
      </c>
      <c r="E22" s="323">
        <v>1</v>
      </c>
      <c r="F22" s="323">
        <v>1</v>
      </c>
      <c r="G22" s="323">
        <v>4</v>
      </c>
      <c r="H22" s="323">
        <v>69</v>
      </c>
      <c r="I22" s="323">
        <v>0</v>
      </c>
      <c r="J22" s="323">
        <v>0</v>
      </c>
      <c r="K22" s="217">
        <f t="shared" si="7"/>
        <v>75</v>
      </c>
      <c r="L22" s="81">
        <f t="shared" ref="L22:Q22" si="10">E22/$K$22</f>
        <v>1.3333333333333334E-2</v>
      </c>
      <c r="M22" s="81">
        <f t="shared" si="10"/>
        <v>1.3333333333333334E-2</v>
      </c>
      <c r="N22" s="81">
        <f t="shared" si="10"/>
        <v>5.3333333333333337E-2</v>
      </c>
      <c r="O22" s="81">
        <f t="shared" si="10"/>
        <v>0.92</v>
      </c>
      <c r="P22" s="23">
        <f t="shared" si="10"/>
        <v>0</v>
      </c>
      <c r="Q22" s="42">
        <f t="shared" si="10"/>
        <v>0</v>
      </c>
      <c r="R22" s="251"/>
    </row>
    <row r="23" spans="2:18" s="10" customFormat="1" ht="13.5" customHeight="1" x14ac:dyDescent="0.15">
      <c r="B23" s="55"/>
      <c r="C23" s="68"/>
      <c r="D23" s="70" t="s">
        <v>10</v>
      </c>
      <c r="E23" s="210">
        <f t="shared" ref="E23:J23" si="11">E24+E25</f>
        <v>2</v>
      </c>
      <c r="F23" s="210">
        <f t="shared" si="11"/>
        <v>10</v>
      </c>
      <c r="G23" s="210">
        <f t="shared" si="11"/>
        <v>15</v>
      </c>
      <c r="H23" s="210">
        <f t="shared" si="11"/>
        <v>161</v>
      </c>
      <c r="I23" s="210">
        <f t="shared" si="11"/>
        <v>6</v>
      </c>
      <c r="J23" s="210">
        <f t="shared" si="11"/>
        <v>0</v>
      </c>
      <c r="K23" s="211">
        <f t="shared" si="7"/>
        <v>194</v>
      </c>
      <c r="L23" s="71">
        <f t="shared" ref="L23:Q23" si="12">E23/$K$23</f>
        <v>1.0309278350515464E-2</v>
      </c>
      <c r="M23" s="71">
        <f t="shared" si="12"/>
        <v>5.1546391752577317E-2</v>
      </c>
      <c r="N23" s="71">
        <f t="shared" si="12"/>
        <v>7.7319587628865982E-2</v>
      </c>
      <c r="O23" s="71">
        <f t="shared" si="12"/>
        <v>0.82989690721649489</v>
      </c>
      <c r="P23" s="14">
        <f t="shared" si="12"/>
        <v>3.0927835051546393E-2</v>
      </c>
      <c r="Q23" s="39">
        <f t="shared" si="12"/>
        <v>0</v>
      </c>
      <c r="R23" s="251"/>
    </row>
    <row r="24" spans="2:18" s="10" customFormat="1" ht="13.5" customHeight="1" x14ac:dyDescent="0.15">
      <c r="B24" s="55"/>
      <c r="C24" s="55" t="s">
        <v>14</v>
      </c>
      <c r="D24" s="82" t="s">
        <v>86</v>
      </c>
      <c r="E24" s="322">
        <v>1</v>
      </c>
      <c r="F24" s="322">
        <v>5</v>
      </c>
      <c r="G24" s="322">
        <v>10</v>
      </c>
      <c r="H24" s="322">
        <v>88</v>
      </c>
      <c r="I24" s="322">
        <v>2</v>
      </c>
      <c r="J24" s="322">
        <v>0</v>
      </c>
      <c r="K24" s="218">
        <f t="shared" si="7"/>
        <v>106</v>
      </c>
      <c r="L24" s="83">
        <f t="shared" ref="L24:Q24" si="13">E24/$K$24</f>
        <v>9.433962264150943E-3</v>
      </c>
      <c r="M24" s="83">
        <f t="shared" si="13"/>
        <v>4.716981132075472E-2</v>
      </c>
      <c r="N24" s="83">
        <f t="shared" si="13"/>
        <v>9.4339622641509441E-2</v>
      </c>
      <c r="O24" s="83">
        <f t="shared" si="13"/>
        <v>0.83018867924528306</v>
      </c>
      <c r="P24" s="24">
        <f t="shared" si="13"/>
        <v>1.8867924528301886E-2</v>
      </c>
      <c r="Q24" s="43">
        <f t="shared" si="13"/>
        <v>0</v>
      </c>
      <c r="R24" s="251"/>
    </row>
    <row r="25" spans="2:18" s="10" customFormat="1" ht="13.5" customHeight="1" x14ac:dyDescent="0.15">
      <c r="B25" s="84"/>
      <c r="C25" s="59"/>
      <c r="D25" s="59" t="s">
        <v>89</v>
      </c>
      <c r="E25" s="323">
        <v>1</v>
      </c>
      <c r="F25" s="323">
        <v>5</v>
      </c>
      <c r="G25" s="323">
        <v>5</v>
      </c>
      <c r="H25" s="323">
        <v>73</v>
      </c>
      <c r="I25" s="323">
        <v>4</v>
      </c>
      <c r="J25" s="323">
        <v>0</v>
      </c>
      <c r="K25" s="216">
        <f t="shared" si="7"/>
        <v>88</v>
      </c>
      <c r="L25" s="85">
        <f t="shared" ref="L25:Q25" si="14">E25/$K$25</f>
        <v>1.1363636363636364E-2</v>
      </c>
      <c r="M25" s="85">
        <f t="shared" si="14"/>
        <v>5.6818181818181816E-2</v>
      </c>
      <c r="N25" s="85">
        <f t="shared" si="14"/>
        <v>5.6818181818181816E-2</v>
      </c>
      <c r="O25" s="85">
        <f t="shared" si="14"/>
        <v>0.82954545454545459</v>
      </c>
      <c r="P25" s="21">
        <f t="shared" si="14"/>
        <v>4.5454545454545456E-2</v>
      </c>
      <c r="Q25" s="44">
        <f t="shared" si="14"/>
        <v>0</v>
      </c>
      <c r="R25" s="251"/>
    </row>
    <row r="26" spans="2:18" s="10" customFormat="1" ht="13.5" customHeight="1" x14ac:dyDescent="0.15">
      <c r="B26" s="68"/>
      <c r="C26" s="69"/>
      <c r="D26" s="70" t="s">
        <v>10</v>
      </c>
      <c r="E26" s="210">
        <f t="shared" ref="E26:J26" si="15">E27+E28</f>
        <v>5</v>
      </c>
      <c r="F26" s="210">
        <f t="shared" si="15"/>
        <v>7</v>
      </c>
      <c r="G26" s="210">
        <f t="shared" si="15"/>
        <v>8</v>
      </c>
      <c r="H26" s="210">
        <f t="shared" si="15"/>
        <v>114</v>
      </c>
      <c r="I26" s="210">
        <f t="shared" si="15"/>
        <v>0</v>
      </c>
      <c r="J26" s="210">
        <f t="shared" si="15"/>
        <v>0</v>
      </c>
      <c r="K26" s="211">
        <f>SUM(K27:K28)</f>
        <v>134</v>
      </c>
      <c r="L26" s="71">
        <f t="shared" ref="L26:Q26" si="16">E26/$K$26</f>
        <v>3.7313432835820892E-2</v>
      </c>
      <c r="M26" s="71">
        <f t="shared" si="16"/>
        <v>5.2238805970149252E-2</v>
      </c>
      <c r="N26" s="71">
        <f t="shared" si="16"/>
        <v>5.9701492537313432E-2</v>
      </c>
      <c r="O26" s="71">
        <f t="shared" si="16"/>
        <v>0.85074626865671643</v>
      </c>
      <c r="P26" s="14">
        <f t="shared" si="16"/>
        <v>0</v>
      </c>
      <c r="Q26" s="39">
        <f t="shared" si="16"/>
        <v>0</v>
      </c>
      <c r="R26" s="251"/>
    </row>
    <row r="27" spans="2:18" s="10" customFormat="1" ht="13.5" customHeight="1" x14ac:dyDescent="0.15">
      <c r="B27" s="55"/>
      <c r="C27" s="72"/>
      <c r="D27" s="58" t="s">
        <v>86</v>
      </c>
      <c r="E27" s="212">
        <f t="shared" ref="E27:J28" si="17">E31+E34</f>
        <v>3</v>
      </c>
      <c r="F27" s="212">
        <f t="shared" si="17"/>
        <v>3</v>
      </c>
      <c r="G27" s="212">
        <f t="shared" si="17"/>
        <v>3</v>
      </c>
      <c r="H27" s="212">
        <f t="shared" si="17"/>
        <v>49</v>
      </c>
      <c r="I27" s="212">
        <f t="shared" si="17"/>
        <v>0</v>
      </c>
      <c r="J27" s="212">
        <f t="shared" si="17"/>
        <v>0</v>
      </c>
      <c r="K27" s="213">
        <f>SUM(E27:J27)</f>
        <v>58</v>
      </c>
      <c r="L27" s="73">
        <f t="shared" ref="L27:Q27" si="18">E27/$K$27</f>
        <v>5.1724137931034482E-2</v>
      </c>
      <c r="M27" s="73">
        <f t="shared" si="18"/>
        <v>5.1724137931034482E-2</v>
      </c>
      <c r="N27" s="73">
        <f t="shared" si="18"/>
        <v>5.1724137931034482E-2</v>
      </c>
      <c r="O27" s="73">
        <f t="shared" si="18"/>
        <v>0.84482758620689657</v>
      </c>
      <c r="P27" s="20">
        <f t="shared" si="18"/>
        <v>0</v>
      </c>
      <c r="Q27" s="40">
        <f t="shared" si="18"/>
        <v>0</v>
      </c>
      <c r="R27" s="251"/>
    </row>
    <row r="28" spans="2:18" s="10" customFormat="1" ht="13.5" customHeight="1" x14ac:dyDescent="0.15">
      <c r="B28" s="55"/>
      <c r="C28" s="72" t="s">
        <v>10</v>
      </c>
      <c r="D28" s="74" t="s">
        <v>89</v>
      </c>
      <c r="E28" s="214">
        <f t="shared" si="17"/>
        <v>2</v>
      </c>
      <c r="F28" s="214">
        <f t="shared" si="17"/>
        <v>4</v>
      </c>
      <c r="G28" s="214">
        <f t="shared" si="17"/>
        <v>5</v>
      </c>
      <c r="H28" s="214">
        <f t="shared" si="17"/>
        <v>65</v>
      </c>
      <c r="I28" s="214">
        <f t="shared" si="17"/>
        <v>0</v>
      </c>
      <c r="J28" s="214">
        <f t="shared" si="17"/>
        <v>0</v>
      </c>
      <c r="K28" s="215">
        <f>SUM(E28:J28)</f>
        <v>76</v>
      </c>
      <c r="L28" s="86">
        <f t="shared" ref="L28:Q28" si="19">E28/$K$28</f>
        <v>2.6315789473684209E-2</v>
      </c>
      <c r="M28" s="77">
        <f t="shared" si="19"/>
        <v>5.2631578947368418E-2</v>
      </c>
      <c r="N28" s="77">
        <f t="shared" si="19"/>
        <v>6.5789473684210523E-2</v>
      </c>
      <c r="O28" s="77">
        <f t="shared" si="19"/>
        <v>0.85526315789473684</v>
      </c>
      <c r="P28" s="22">
        <f t="shared" si="19"/>
        <v>0</v>
      </c>
      <c r="Q28" s="41">
        <f t="shared" si="19"/>
        <v>0</v>
      </c>
      <c r="R28" s="251"/>
    </row>
    <row r="29" spans="2:18" s="10" customFormat="1" ht="13.5" customHeight="1" x14ac:dyDescent="0.15">
      <c r="B29" s="55"/>
      <c r="C29" s="72"/>
      <c r="D29" s="59" t="s">
        <v>23</v>
      </c>
      <c r="E29" s="356"/>
      <c r="F29" s="356"/>
      <c r="G29" s="356"/>
      <c r="H29" s="356"/>
      <c r="I29" s="356"/>
      <c r="J29" s="356"/>
      <c r="K29" s="216">
        <f>$F$8-K26</f>
        <v>0</v>
      </c>
      <c r="L29" s="375"/>
      <c r="M29" s="376"/>
      <c r="N29" s="376"/>
      <c r="O29" s="376"/>
      <c r="P29" s="377"/>
      <c r="Q29" s="378"/>
      <c r="R29" s="251"/>
    </row>
    <row r="30" spans="2:18" s="10" customFormat="1" ht="13.5" customHeight="1" x14ac:dyDescent="0.15">
      <c r="B30" s="55"/>
      <c r="C30" s="68" t="s">
        <v>24</v>
      </c>
      <c r="D30" s="70" t="s">
        <v>10</v>
      </c>
      <c r="E30" s="210">
        <f t="shared" ref="E30:J30" si="20">E31+E32</f>
        <v>2</v>
      </c>
      <c r="F30" s="210">
        <f t="shared" si="20"/>
        <v>6</v>
      </c>
      <c r="G30" s="210">
        <f t="shared" si="20"/>
        <v>4</v>
      </c>
      <c r="H30" s="210">
        <f t="shared" si="20"/>
        <v>47</v>
      </c>
      <c r="I30" s="210">
        <f t="shared" si="20"/>
        <v>0</v>
      </c>
      <c r="J30" s="210">
        <f t="shared" si="20"/>
        <v>0</v>
      </c>
      <c r="K30" s="211">
        <f t="shared" ref="K30:K38" si="21">SUM(E30:J30)</f>
        <v>59</v>
      </c>
      <c r="L30" s="247">
        <f t="shared" ref="L30:Q30" si="22">E30/$K$30</f>
        <v>3.3898305084745763E-2</v>
      </c>
      <c r="M30" s="71">
        <f t="shared" si="22"/>
        <v>0.10169491525423729</v>
      </c>
      <c r="N30" s="71">
        <f t="shared" si="22"/>
        <v>6.7796610169491525E-2</v>
      </c>
      <c r="O30" s="71">
        <f t="shared" si="22"/>
        <v>0.79661016949152541</v>
      </c>
      <c r="P30" s="14">
        <f t="shared" si="22"/>
        <v>0</v>
      </c>
      <c r="Q30" s="39">
        <f t="shared" si="22"/>
        <v>0</v>
      </c>
      <c r="R30" s="251"/>
    </row>
    <row r="31" spans="2:18" s="10" customFormat="1" ht="13.5" customHeight="1" x14ac:dyDescent="0.15">
      <c r="B31" s="55" t="s">
        <v>15</v>
      </c>
      <c r="C31" s="55" t="s">
        <v>13</v>
      </c>
      <c r="D31" s="58" t="s">
        <v>86</v>
      </c>
      <c r="E31" s="322">
        <v>1</v>
      </c>
      <c r="F31" s="322">
        <v>3</v>
      </c>
      <c r="G31" s="322">
        <v>2</v>
      </c>
      <c r="H31" s="322">
        <v>24</v>
      </c>
      <c r="I31" s="322">
        <v>0</v>
      </c>
      <c r="J31" s="322">
        <v>0</v>
      </c>
      <c r="K31" s="213">
        <f t="shared" si="21"/>
        <v>30</v>
      </c>
      <c r="L31" s="89">
        <f t="shared" ref="L31:Q31" si="23">E31/$K$31</f>
        <v>3.3333333333333333E-2</v>
      </c>
      <c r="M31" s="83">
        <f t="shared" si="23"/>
        <v>0.1</v>
      </c>
      <c r="N31" s="83">
        <f t="shared" si="23"/>
        <v>6.6666666666666666E-2</v>
      </c>
      <c r="O31" s="83">
        <f t="shared" si="23"/>
        <v>0.8</v>
      </c>
      <c r="P31" s="24">
        <f t="shared" si="23"/>
        <v>0</v>
      </c>
      <c r="Q31" s="43">
        <f t="shared" si="23"/>
        <v>0</v>
      </c>
      <c r="R31" s="251"/>
    </row>
    <row r="32" spans="2:18" s="10" customFormat="1" ht="13.5" customHeight="1" x14ac:dyDescent="0.15">
      <c r="B32" s="55"/>
      <c r="C32" s="55"/>
      <c r="D32" s="60" t="s">
        <v>89</v>
      </c>
      <c r="E32" s="323">
        <v>1</v>
      </c>
      <c r="F32" s="323">
        <v>3</v>
      </c>
      <c r="G32" s="323">
        <v>2</v>
      </c>
      <c r="H32" s="323">
        <v>23</v>
      </c>
      <c r="I32" s="323">
        <v>0</v>
      </c>
      <c r="J32" s="323">
        <v>0</v>
      </c>
      <c r="K32" s="217">
        <f t="shared" si="21"/>
        <v>29</v>
      </c>
      <c r="L32" s="85">
        <f t="shared" ref="L32:Q32" si="24">E32/$K$32</f>
        <v>3.4482758620689655E-2</v>
      </c>
      <c r="M32" s="85">
        <f t="shared" si="24"/>
        <v>0.10344827586206896</v>
      </c>
      <c r="N32" s="85">
        <f t="shared" si="24"/>
        <v>6.8965517241379309E-2</v>
      </c>
      <c r="O32" s="85">
        <f t="shared" si="24"/>
        <v>0.7931034482758621</v>
      </c>
      <c r="P32" s="21">
        <f t="shared" si="24"/>
        <v>0</v>
      </c>
      <c r="Q32" s="44">
        <f t="shared" si="24"/>
        <v>0</v>
      </c>
      <c r="R32" s="251"/>
    </row>
    <row r="33" spans="2:18" s="10" customFormat="1" ht="13.5" customHeight="1" x14ac:dyDescent="0.15">
      <c r="B33" s="55"/>
      <c r="C33" s="68"/>
      <c r="D33" s="70" t="s">
        <v>10</v>
      </c>
      <c r="E33" s="210">
        <f t="shared" ref="E33:J33" si="25">E34+E35</f>
        <v>3</v>
      </c>
      <c r="F33" s="210">
        <f t="shared" si="25"/>
        <v>1</v>
      </c>
      <c r="G33" s="210">
        <f t="shared" si="25"/>
        <v>4</v>
      </c>
      <c r="H33" s="210">
        <f t="shared" si="25"/>
        <v>67</v>
      </c>
      <c r="I33" s="210">
        <f t="shared" si="25"/>
        <v>0</v>
      </c>
      <c r="J33" s="210">
        <f t="shared" si="25"/>
        <v>0</v>
      </c>
      <c r="K33" s="211">
        <f t="shared" si="21"/>
        <v>75</v>
      </c>
      <c r="L33" s="71">
        <f t="shared" ref="L33:Q33" si="26">E33/$K$33</f>
        <v>0.04</v>
      </c>
      <c r="M33" s="71">
        <f t="shared" si="26"/>
        <v>1.3333333333333334E-2</v>
      </c>
      <c r="N33" s="71">
        <f t="shared" si="26"/>
        <v>5.3333333333333337E-2</v>
      </c>
      <c r="O33" s="71">
        <f t="shared" si="26"/>
        <v>0.89333333333333331</v>
      </c>
      <c r="P33" s="14">
        <f t="shared" si="26"/>
        <v>0</v>
      </c>
      <c r="Q33" s="39">
        <f t="shared" si="26"/>
        <v>0</v>
      </c>
      <c r="R33" s="251"/>
    </row>
    <row r="34" spans="2:18" s="10" customFormat="1" ht="13.5" customHeight="1" x14ac:dyDescent="0.15">
      <c r="B34" s="55"/>
      <c r="C34" s="55" t="s">
        <v>16</v>
      </c>
      <c r="D34" s="82" t="s">
        <v>86</v>
      </c>
      <c r="E34" s="322">
        <v>2</v>
      </c>
      <c r="F34" s="322">
        <v>0</v>
      </c>
      <c r="G34" s="322">
        <v>1</v>
      </c>
      <c r="H34" s="322">
        <v>25</v>
      </c>
      <c r="I34" s="322">
        <v>0</v>
      </c>
      <c r="J34" s="322">
        <v>0</v>
      </c>
      <c r="K34" s="218">
        <f t="shared" si="21"/>
        <v>28</v>
      </c>
      <c r="L34" s="73">
        <f t="shared" ref="L34:Q34" si="27">E34/$K$34</f>
        <v>7.1428571428571425E-2</v>
      </c>
      <c r="M34" s="73">
        <f t="shared" si="27"/>
        <v>0</v>
      </c>
      <c r="N34" s="73">
        <f t="shared" si="27"/>
        <v>3.5714285714285712E-2</v>
      </c>
      <c r="O34" s="73">
        <f t="shared" si="27"/>
        <v>0.8928571428571429</v>
      </c>
      <c r="P34" s="20">
        <f t="shared" si="27"/>
        <v>0</v>
      </c>
      <c r="Q34" s="40">
        <f t="shared" si="27"/>
        <v>0</v>
      </c>
      <c r="R34" s="251"/>
    </row>
    <row r="35" spans="2:18" s="10" customFormat="1" ht="13.5" customHeight="1" x14ac:dyDescent="0.15">
      <c r="B35" s="84"/>
      <c r="C35" s="59"/>
      <c r="D35" s="59" t="s">
        <v>89</v>
      </c>
      <c r="E35" s="323">
        <v>1</v>
      </c>
      <c r="F35" s="323">
        <v>1</v>
      </c>
      <c r="G35" s="323">
        <v>3</v>
      </c>
      <c r="H35" s="323">
        <v>42</v>
      </c>
      <c r="I35" s="323">
        <v>0</v>
      </c>
      <c r="J35" s="323">
        <v>0</v>
      </c>
      <c r="K35" s="216">
        <f t="shared" si="21"/>
        <v>47</v>
      </c>
      <c r="L35" s="90">
        <f t="shared" ref="L35:Q35" si="28">E35/$K$35</f>
        <v>2.1276595744680851E-2</v>
      </c>
      <c r="M35" s="81">
        <f t="shared" si="28"/>
        <v>2.1276595744680851E-2</v>
      </c>
      <c r="N35" s="81">
        <f t="shared" si="28"/>
        <v>6.3829787234042548E-2</v>
      </c>
      <c r="O35" s="81">
        <f t="shared" si="28"/>
        <v>0.8936170212765957</v>
      </c>
      <c r="P35" s="23">
        <f t="shared" si="28"/>
        <v>0</v>
      </c>
      <c r="Q35" s="42">
        <f t="shared" si="28"/>
        <v>0</v>
      </c>
      <c r="R35" s="251"/>
    </row>
    <row r="36" spans="2:18" s="10" customFormat="1" ht="13.5" customHeight="1" x14ac:dyDescent="0.15">
      <c r="B36" s="68"/>
      <c r="C36" s="69"/>
      <c r="D36" s="70" t="s">
        <v>10</v>
      </c>
      <c r="E36" s="210">
        <f t="shared" ref="E36:J36" si="29">E37+E38</f>
        <v>12</v>
      </c>
      <c r="F36" s="210">
        <f t="shared" si="29"/>
        <v>24</v>
      </c>
      <c r="G36" s="210">
        <f t="shared" si="29"/>
        <v>26</v>
      </c>
      <c r="H36" s="210">
        <f t="shared" si="29"/>
        <v>419</v>
      </c>
      <c r="I36" s="210">
        <f t="shared" si="29"/>
        <v>12</v>
      </c>
      <c r="J36" s="210">
        <f t="shared" si="29"/>
        <v>0</v>
      </c>
      <c r="K36" s="211">
        <f t="shared" si="21"/>
        <v>493</v>
      </c>
      <c r="L36" s="247">
        <f t="shared" ref="L36:Q36" si="30">E36/$K$36</f>
        <v>2.434077079107505E-2</v>
      </c>
      <c r="M36" s="71">
        <f t="shared" si="30"/>
        <v>4.8681541582150101E-2</v>
      </c>
      <c r="N36" s="71">
        <f t="shared" si="30"/>
        <v>5.2738336713995942E-2</v>
      </c>
      <c r="O36" s="71">
        <f t="shared" si="30"/>
        <v>0.84989858012170383</v>
      </c>
      <c r="P36" s="14">
        <f t="shared" si="30"/>
        <v>2.434077079107505E-2</v>
      </c>
      <c r="Q36" s="39">
        <f t="shared" si="30"/>
        <v>0</v>
      </c>
      <c r="R36" s="251"/>
    </row>
    <row r="37" spans="2:18" s="10" customFormat="1" ht="13.5" customHeight="1" x14ac:dyDescent="0.15">
      <c r="B37" s="55"/>
      <c r="C37" s="72"/>
      <c r="D37" s="58" t="s">
        <v>86</v>
      </c>
      <c r="E37" s="322">
        <v>10</v>
      </c>
      <c r="F37" s="322">
        <v>9</v>
      </c>
      <c r="G37" s="322">
        <v>11</v>
      </c>
      <c r="H37" s="322">
        <v>228</v>
      </c>
      <c r="I37" s="322">
        <v>5</v>
      </c>
      <c r="J37" s="322">
        <v>0</v>
      </c>
      <c r="K37" s="213">
        <f t="shared" si="21"/>
        <v>263</v>
      </c>
      <c r="L37" s="89">
        <f t="shared" ref="L37:Q37" si="31">E37/$K$37</f>
        <v>3.8022813688212927E-2</v>
      </c>
      <c r="M37" s="83">
        <f t="shared" si="31"/>
        <v>3.4220532319391636E-2</v>
      </c>
      <c r="N37" s="83">
        <f t="shared" si="31"/>
        <v>4.1825095057034217E-2</v>
      </c>
      <c r="O37" s="83">
        <f t="shared" si="31"/>
        <v>0.86692015209125473</v>
      </c>
      <c r="P37" s="24">
        <f t="shared" si="31"/>
        <v>1.9011406844106463E-2</v>
      </c>
      <c r="Q37" s="43">
        <f t="shared" si="31"/>
        <v>0</v>
      </c>
      <c r="R37" s="251"/>
    </row>
    <row r="38" spans="2:18" s="10" customFormat="1" ht="13.5" customHeight="1" x14ac:dyDescent="0.15">
      <c r="B38" s="55" t="s">
        <v>25</v>
      </c>
      <c r="C38" s="26" t="s">
        <v>16</v>
      </c>
      <c r="D38" s="74" t="s">
        <v>89</v>
      </c>
      <c r="E38" s="334">
        <v>2</v>
      </c>
      <c r="F38" s="334">
        <v>15</v>
      </c>
      <c r="G38" s="334">
        <v>15</v>
      </c>
      <c r="H38" s="334">
        <v>191</v>
      </c>
      <c r="I38" s="334">
        <v>7</v>
      </c>
      <c r="J38" s="334">
        <v>0</v>
      </c>
      <c r="K38" s="215">
        <f t="shared" si="21"/>
        <v>230</v>
      </c>
      <c r="L38" s="332">
        <f t="shared" ref="L38:Q38" si="32">E38/$K$38</f>
        <v>8.6956521739130436E-3</v>
      </c>
      <c r="M38" s="332">
        <f t="shared" si="32"/>
        <v>6.5217391304347824E-2</v>
      </c>
      <c r="N38" s="332">
        <f t="shared" si="32"/>
        <v>6.5217391304347824E-2</v>
      </c>
      <c r="O38" s="332">
        <f t="shared" si="32"/>
        <v>0.83043478260869563</v>
      </c>
      <c r="P38" s="333">
        <f t="shared" si="32"/>
        <v>3.0434782608695653E-2</v>
      </c>
      <c r="Q38" s="47">
        <f t="shared" si="32"/>
        <v>0</v>
      </c>
      <c r="R38" s="251"/>
    </row>
    <row r="39" spans="2:18" s="10" customFormat="1" ht="14.25" customHeight="1" thickBot="1" x14ac:dyDescent="0.2">
      <c r="B39" s="55"/>
      <c r="C39" s="72"/>
      <c r="D39" s="91" t="s">
        <v>23</v>
      </c>
      <c r="E39" s="359"/>
      <c r="F39" s="359"/>
      <c r="G39" s="359"/>
      <c r="H39" s="359"/>
      <c r="I39" s="359"/>
      <c r="J39" s="359"/>
      <c r="K39" s="221">
        <f>$F$11-K36</f>
        <v>7</v>
      </c>
      <c r="L39" s="371"/>
      <c r="M39" s="372"/>
      <c r="N39" s="372"/>
      <c r="O39" s="372"/>
      <c r="P39" s="373"/>
      <c r="Q39" s="374"/>
      <c r="R39" s="251"/>
    </row>
    <row r="40" spans="2:18" s="10" customFormat="1" ht="13.5" customHeight="1" thickTop="1" x14ac:dyDescent="0.15">
      <c r="B40" s="92"/>
      <c r="C40" s="93"/>
      <c r="D40" s="94" t="s">
        <v>10</v>
      </c>
      <c r="E40" s="222">
        <f t="shared" ref="E40:K40" si="33">SUM(E41:E42)</f>
        <v>20</v>
      </c>
      <c r="F40" s="222">
        <f t="shared" si="33"/>
        <v>45</v>
      </c>
      <c r="G40" s="222">
        <f t="shared" si="33"/>
        <v>58</v>
      </c>
      <c r="H40" s="222">
        <f t="shared" si="33"/>
        <v>826</v>
      </c>
      <c r="I40" s="222">
        <f t="shared" si="33"/>
        <v>18</v>
      </c>
      <c r="J40" s="222">
        <f t="shared" si="33"/>
        <v>0</v>
      </c>
      <c r="K40" s="223">
        <f t="shared" si="33"/>
        <v>967</v>
      </c>
      <c r="L40" s="95">
        <f t="shared" ref="L40:Q40" si="34">E40/$K$40</f>
        <v>2.0682523267838676E-2</v>
      </c>
      <c r="M40" s="95">
        <f t="shared" si="34"/>
        <v>4.6535677352637021E-2</v>
      </c>
      <c r="N40" s="95">
        <f t="shared" si="34"/>
        <v>5.9979317476732158E-2</v>
      </c>
      <c r="O40" s="95">
        <f t="shared" si="34"/>
        <v>0.85418821096173736</v>
      </c>
      <c r="P40" s="25">
        <f t="shared" si="34"/>
        <v>1.8614270941054809E-2</v>
      </c>
      <c r="Q40" s="45">
        <f t="shared" si="34"/>
        <v>0</v>
      </c>
      <c r="R40" s="47"/>
    </row>
    <row r="41" spans="2:18" s="10" customFormat="1" ht="13.5" customHeight="1" x14ac:dyDescent="0.15">
      <c r="B41" s="55"/>
      <c r="C41" s="72"/>
      <c r="D41" s="58" t="s">
        <v>86</v>
      </c>
      <c r="E41" s="212">
        <f t="shared" ref="E41:J42" si="35">E17+E27+E37</f>
        <v>14</v>
      </c>
      <c r="F41" s="212">
        <f t="shared" si="35"/>
        <v>20</v>
      </c>
      <c r="G41" s="212">
        <f t="shared" si="35"/>
        <v>29</v>
      </c>
      <c r="H41" s="212">
        <f t="shared" si="35"/>
        <v>428</v>
      </c>
      <c r="I41" s="212">
        <f t="shared" si="35"/>
        <v>7</v>
      </c>
      <c r="J41" s="212">
        <f t="shared" si="35"/>
        <v>0</v>
      </c>
      <c r="K41" s="213">
        <f>SUM(E41:J41)</f>
        <v>498</v>
      </c>
      <c r="L41" s="73">
        <f t="shared" ref="L41:Q41" si="36">E41/$K$41</f>
        <v>2.8112449799196786E-2</v>
      </c>
      <c r="M41" s="73">
        <f t="shared" si="36"/>
        <v>4.0160642570281124E-2</v>
      </c>
      <c r="N41" s="73">
        <f t="shared" si="36"/>
        <v>5.8232931726907633E-2</v>
      </c>
      <c r="O41" s="73">
        <f t="shared" si="36"/>
        <v>0.85943775100401609</v>
      </c>
      <c r="P41" s="20">
        <f t="shared" si="36"/>
        <v>1.4056224899598393E-2</v>
      </c>
      <c r="Q41" s="40">
        <f t="shared" si="36"/>
        <v>0</v>
      </c>
      <c r="R41" s="47"/>
    </row>
    <row r="42" spans="2:18" s="10" customFormat="1" ht="13.5" customHeight="1" x14ac:dyDescent="0.15">
      <c r="B42" s="96" t="s">
        <v>10</v>
      </c>
      <c r="C42" s="26"/>
      <c r="D42" s="74" t="s">
        <v>89</v>
      </c>
      <c r="E42" s="214">
        <f t="shared" si="35"/>
        <v>6</v>
      </c>
      <c r="F42" s="214">
        <f t="shared" si="35"/>
        <v>25</v>
      </c>
      <c r="G42" s="214">
        <f t="shared" si="35"/>
        <v>29</v>
      </c>
      <c r="H42" s="214">
        <f t="shared" si="35"/>
        <v>398</v>
      </c>
      <c r="I42" s="214">
        <f t="shared" si="35"/>
        <v>11</v>
      </c>
      <c r="J42" s="214">
        <f t="shared" si="35"/>
        <v>0</v>
      </c>
      <c r="K42" s="215">
        <f>SUM(E42:J42)</f>
        <v>469</v>
      </c>
      <c r="L42" s="448">
        <f t="shared" ref="L42:Q42" si="37">E42/$K$42</f>
        <v>1.279317697228145E-2</v>
      </c>
      <c r="M42" s="445">
        <f t="shared" si="37"/>
        <v>5.3304904051172705E-2</v>
      </c>
      <c r="N42" s="445">
        <f t="shared" si="37"/>
        <v>6.1833688699360338E-2</v>
      </c>
      <c r="O42" s="445">
        <f t="shared" si="37"/>
        <v>0.84861407249466947</v>
      </c>
      <c r="P42" s="446">
        <f t="shared" si="37"/>
        <v>2.3454157782515993E-2</v>
      </c>
      <c r="Q42" s="447">
        <f t="shared" si="37"/>
        <v>0</v>
      </c>
      <c r="R42" s="47"/>
    </row>
    <row r="43" spans="2:18" s="10" customFormat="1" ht="13.5" customHeight="1" x14ac:dyDescent="0.15">
      <c r="B43" s="84"/>
      <c r="C43" s="97"/>
      <c r="D43" s="59" t="s">
        <v>23</v>
      </c>
      <c r="E43" s="224"/>
      <c r="F43" s="224"/>
      <c r="G43" s="224"/>
      <c r="H43" s="224"/>
      <c r="I43" s="224"/>
      <c r="J43" s="224"/>
      <c r="K43" s="216">
        <f>K19+K29+K39</f>
        <v>7</v>
      </c>
      <c r="L43" s="87"/>
      <c r="M43" s="88"/>
      <c r="N43" s="88"/>
      <c r="O43" s="88"/>
      <c r="P43" s="37"/>
      <c r="Q43" s="254"/>
      <c r="R43" s="47"/>
    </row>
    <row r="44" spans="2:18" s="10" customFormat="1" ht="13.5" customHeight="1" x14ac:dyDescent="0.15">
      <c r="B44" s="17"/>
      <c r="C44" s="17"/>
      <c r="D44" s="17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</row>
    <row r="45" spans="2:18" s="10" customFormat="1" ht="13.5" customHeight="1" x14ac:dyDescent="0.15">
      <c r="B45" s="65" t="s">
        <v>104</v>
      </c>
      <c r="C45" s="65"/>
      <c r="D45" s="17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</row>
    <row r="46" spans="2:18" s="10" customFormat="1" ht="19.2" x14ac:dyDescent="0.15">
      <c r="B46" s="11" t="s">
        <v>9</v>
      </c>
      <c r="C46" s="11" t="s">
        <v>19</v>
      </c>
      <c r="D46" s="405" t="s">
        <v>20</v>
      </c>
      <c r="E46" s="434" t="s">
        <v>82</v>
      </c>
      <c r="F46" s="11" t="s">
        <v>83</v>
      </c>
      <c r="G46" s="11" t="s">
        <v>26</v>
      </c>
      <c r="H46" s="409" t="s">
        <v>10</v>
      </c>
      <c r="I46" s="435" t="s">
        <v>82</v>
      </c>
      <c r="J46" s="11" t="s">
        <v>83</v>
      </c>
      <c r="K46" s="11" t="s">
        <v>26</v>
      </c>
      <c r="L46" s="314"/>
      <c r="M46" s="26"/>
      <c r="N46" s="315"/>
      <c r="O46" s="315"/>
      <c r="P46" s="315"/>
      <c r="Q46" s="26"/>
      <c r="R46" s="315"/>
    </row>
    <row r="47" spans="2:18" s="10" customFormat="1" ht="13.5" customHeight="1" x14ac:dyDescent="0.15">
      <c r="B47" s="68"/>
      <c r="C47" s="69"/>
      <c r="D47" s="70" t="s">
        <v>10</v>
      </c>
      <c r="E47" s="210">
        <f>E48+E49</f>
        <v>327</v>
      </c>
      <c r="F47" s="210">
        <f>F48+F49</f>
        <v>10</v>
      </c>
      <c r="G47" s="210">
        <f>G48+G49</f>
        <v>3</v>
      </c>
      <c r="H47" s="226">
        <f>SUM(E47:G47)</f>
        <v>340</v>
      </c>
      <c r="I47" s="101">
        <f>E47/$H$47</f>
        <v>0.96176470588235297</v>
      </c>
      <c r="J47" s="102">
        <f>F47/$H$47</f>
        <v>2.9411764705882353E-2</v>
      </c>
      <c r="K47" s="103">
        <f>G47/$H$47</f>
        <v>8.8235294117647058E-3</v>
      </c>
      <c r="L47" s="98"/>
      <c r="M47" s="26"/>
      <c r="N47" s="57"/>
      <c r="O47" s="57"/>
      <c r="P47" s="8"/>
      <c r="Q47" s="8"/>
      <c r="R47" s="8"/>
    </row>
    <row r="48" spans="2:18" s="10" customFormat="1" ht="13.5" customHeight="1" x14ac:dyDescent="0.15">
      <c r="B48" s="55"/>
      <c r="C48" s="72"/>
      <c r="D48" s="58" t="s">
        <v>86</v>
      </c>
      <c r="E48" s="219">
        <f t="shared" ref="E48:G49" si="38">E52+E55</f>
        <v>170</v>
      </c>
      <c r="F48" s="219">
        <f t="shared" si="38"/>
        <v>5</v>
      </c>
      <c r="G48" s="219">
        <f t="shared" si="38"/>
        <v>2</v>
      </c>
      <c r="H48" s="227">
        <f>SUM(E48:G48)</f>
        <v>177</v>
      </c>
      <c r="I48" s="105">
        <f>E48/$H$48</f>
        <v>0.96045197740112997</v>
      </c>
      <c r="J48" s="106">
        <f>F48/$H$48</f>
        <v>2.8248587570621469E-2</v>
      </c>
      <c r="K48" s="107">
        <f>G48/$H$48</f>
        <v>1.1299435028248588E-2</v>
      </c>
      <c r="L48" s="98"/>
      <c r="M48" s="26"/>
      <c r="N48" s="57"/>
      <c r="O48" s="57"/>
      <c r="P48" s="8"/>
      <c r="Q48" s="8"/>
      <c r="R48" s="8"/>
    </row>
    <row r="49" spans="2:18" s="10" customFormat="1" ht="13.5" customHeight="1" x14ac:dyDescent="0.15">
      <c r="B49" s="55"/>
      <c r="C49" s="72" t="s">
        <v>10</v>
      </c>
      <c r="D49" s="74" t="s">
        <v>89</v>
      </c>
      <c r="E49" s="230">
        <f t="shared" si="38"/>
        <v>157</v>
      </c>
      <c r="F49" s="230">
        <f t="shared" si="38"/>
        <v>5</v>
      </c>
      <c r="G49" s="230">
        <f t="shared" si="38"/>
        <v>1</v>
      </c>
      <c r="H49" s="231">
        <f>SUM(E49:G49)</f>
        <v>163</v>
      </c>
      <c r="I49" s="109">
        <f>E49/$H$49</f>
        <v>0.96319018404907975</v>
      </c>
      <c r="J49" s="110">
        <f>F49/$H$49</f>
        <v>3.0674846625766871E-2</v>
      </c>
      <c r="K49" s="111">
        <f>G49/$H$49</f>
        <v>6.1349693251533744E-3</v>
      </c>
      <c r="L49" s="98"/>
      <c r="M49" s="26"/>
      <c r="N49" s="57"/>
      <c r="O49" s="57"/>
      <c r="P49" s="8"/>
      <c r="Q49" s="8"/>
      <c r="R49" s="8"/>
    </row>
    <row r="50" spans="2:18" s="10" customFormat="1" ht="13.5" customHeight="1" x14ac:dyDescent="0.15">
      <c r="B50" s="55"/>
      <c r="C50" s="72"/>
      <c r="D50" s="59" t="s">
        <v>23</v>
      </c>
      <c r="E50" s="370"/>
      <c r="F50" s="370"/>
      <c r="G50" s="370"/>
      <c r="H50" s="216">
        <f>$F$5-H47</f>
        <v>0</v>
      </c>
      <c r="I50" s="367"/>
      <c r="J50" s="368"/>
      <c r="K50" s="358"/>
      <c r="L50" s="98"/>
      <c r="M50" s="26"/>
      <c r="N50" s="57"/>
      <c r="O50" s="57"/>
      <c r="P50" s="8"/>
      <c r="Q50" s="8"/>
      <c r="R50" s="8"/>
    </row>
    <row r="51" spans="2:18" s="10" customFormat="1" ht="13.5" customHeight="1" x14ac:dyDescent="0.15">
      <c r="B51" s="55"/>
      <c r="C51" s="68" t="s">
        <v>24</v>
      </c>
      <c r="D51" s="70" t="s">
        <v>10</v>
      </c>
      <c r="E51" s="210">
        <f>E52+E53</f>
        <v>143</v>
      </c>
      <c r="F51" s="210">
        <f>F52+F53</f>
        <v>3</v>
      </c>
      <c r="G51" s="210">
        <f>G52+G53</f>
        <v>0</v>
      </c>
      <c r="H51" s="226">
        <f t="shared" ref="H51:H61" si="39">SUM(E51:G51)</f>
        <v>146</v>
      </c>
      <c r="I51" s="101">
        <f>E51/$H$51</f>
        <v>0.97945205479452058</v>
      </c>
      <c r="J51" s="102">
        <f>F51/$H$51</f>
        <v>2.0547945205479451E-2</v>
      </c>
      <c r="K51" s="103">
        <f>G51/$H$51</f>
        <v>0</v>
      </c>
      <c r="L51" s="98"/>
      <c r="M51" s="26"/>
      <c r="N51" s="57"/>
      <c r="O51" s="57"/>
      <c r="P51" s="8"/>
      <c r="Q51" s="8"/>
      <c r="R51" s="8"/>
    </row>
    <row r="52" spans="2:18" s="10" customFormat="1" ht="13.5" customHeight="1" x14ac:dyDescent="0.15">
      <c r="B52" s="55" t="s">
        <v>12</v>
      </c>
      <c r="C52" s="55" t="s">
        <v>13</v>
      </c>
      <c r="D52" s="58" t="s">
        <v>86</v>
      </c>
      <c r="E52" s="322">
        <v>70</v>
      </c>
      <c r="F52" s="322">
        <v>1</v>
      </c>
      <c r="G52" s="322">
        <v>0</v>
      </c>
      <c r="H52" s="227">
        <f t="shared" si="39"/>
        <v>71</v>
      </c>
      <c r="I52" s="105">
        <f>E52/$H$52</f>
        <v>0.9859154929577465</v>
      </c>
      <c r="J52" s="106">
        <f>F52/$H$52</f>
        <v>1.4084507042253521E-2</v>
      </c>
      <c r="K52" s="107">
        <f>G52/$H$52</f>
        <v>0</v>
      </c>
      <c r="L52" s="98"/>
      <c r="M52" s="26"/>
      <c r="N52" s="57"/>
      <c r="O52" s="57"/>
      <c r="P52" s="8"/>
      <c r="Q52" s="8"/>
      <c r="R52" s="8"/>
    </row>
    <row r="53" spans="2:18" s="10" customFormat="1" ht="13.5" customHeight="1" x14ac:dyDescent="0.15">
      <c r="B53" s="55"/>
      <c r="C53" s="55"/>
      <c r="D53" s="60" t="s">
        <v>89</v>
      </c>
      <c r="E53" s="324">
        <v>73</v>
      </c>
      <c r="F53" s="324">
        <v>2</v>
      </c>
      <c r="G53" s="324">
        <v>0</v>
      </c>
      <c r="H53" s="228">
        <f t="shared" si="39"/>
        <v>75</v>
      </c>
      <c r="I53" s="117">
        <f>E53/$H$53</f>
        <v>0.97333333333333338</v>
      </c>
      <c r="J53" s="118">
        <f>F53/$H$53</f>
        <v>2.6666666666666668E-2</v>
      </c>
      <c r="K53" s="119">
        <f>G53/$H$53</f>
        <v>0</v>
      </c>
      <c r="L53" s="98"/>
      <c r="M53" s="26"/>
      <c r="N53" s="57"/>
      <c r="O53" s="57"/>
      <c r="P53" s="8"/>
      <c r="Q53" s="8"/>
      <c r="R53" s="8"/>
    </row>
    <row r="54" spans="2:18" s="10" customFormat="1" ht="13.5" customHeight="1" x14ac:dyDescent="0.15">
      <c r="B54" s="55"/>
      <c r="C54" s="68"/>
      <c r="D54" s="70" t="s">
        <v>10</v>
      </c>
      <c r="E54" s="210">
        <f>E55+E56</f>
        <v>184</v>
      </c>
      <c r="F54" s="210">
        <f>F55+F56</f>
        <v>7</v>
      </c>
      <c r="G54" s="210">
        <f>G55+G56</f>
        <v>3</v>
      </c>
      <c r="H54" s="226">
        <f t="shared" si="39"/>
        <v>194</v>
      </c>
      <c r="I54" s="101">
        <f>E54/$H$54</f>
        <v>0.94845360824742264</v>
      </c>
      <c r="J54" s="102">
        <f>F54/$H$54</f>
        <v>3.608247422680412E-2</v>
      </c>
      <c r="K54" s="103">
        <f>G54/$H$54</f>
        <v>1.5463917525773196E-2</v>
      </c>
      <c r="L54" s="98"/>
      <c r="M54" s="26"/>
      <c r="N54" s="57"/>
      <c r="O54" s="57"/>
      <c r="P54" s="8"/>
      <c r="Q54" s="8"/>
      <c r="R54" s="8"/>
    </row>
    <row r="55" spans="2:18" s="10" customFormat="1" ht="13.5" customHeight="1" x14ac:dyDescent="0.15">
      <c r="B55" s="55"/>
      <c r="C55" s="55" t="s">
        <v>14</v>
      </c>
      <c r="D55" s="82" t="s">
        <v>86</v>
      </c>
      <c r="E55" s="322">
        <v>100</v>
      </c>
      <c r="F55" s="322">
        <v>4</v>
      </c>
      <c r="G55" s="322">
        <v>2</v>
      </c>
      <c r="H55" s="232">
        <f t="shared" si="39"/>
        <v>106</v>
      </c>
      <c r="I55" s="121">
        <f>E55/$H$55</f>
        <v>0.94339622641509435</v>
      </c>
      <c r="J55" s="122">
        <f>F55/$H$55</f>
        <v>3.7735849056603772E-2</v>
      </c>
      <c r="K55" s="123">
        <f>G55/$H$55</f>
        <v>1.8867924528301886E-2</v>
      </c>
      <c r="L55" s="98"/>
      <c r="M55" s="26"/>
      <c r="N55" s="57"/>
      <c r="O55" s="57"/>
      <c r="P55" s="8"/>
      <c r="Q55" s="8"/>
      <c r="R55" s="8"/>
    </row>
    <row r="56" spans="2:18" s="10" customFormat="1" ht="13.5" customHeight="1" x14ac:dyDescent="0.15">
      <c r="B56" s="84"/>
      <c r="C56" s="59"/>
      <c r="D56" s="59" t="s">
        <v>89</v>
      </c>
      <c r="E56" s="324">
        <v>84</v>
      </c>
      <c r="F56" s="324">
        <v>3</v>
      </c>
      <c r="G56" s="324">
        <v>1</v>
      </c>
      <c r="H56" s="233">
        <f t="shared" si="39"/>
        <v>88</v>
      </c>
      <c r="I56" s="125">
        <f>E56/$H$56</f>
        <v>0.95454545454545459</v>
      </c>
      <c r="J56" s="126">
        <f>F56/$H$56</f>
        <v>3.4090909090909088E-2</v>
      </c>
      <c r="K56" s="127">
        <f>G56/$H$56</f>
        <v>1.1363636363636364E-2</v>
      </c>
      <c r="L56" s="98"/>
      <c r="M56" s="26"/>
      <c r="N56" s="57"/>
      <c r="O56" s="57"/>
      <c r="P56" s="8"/>
      <c r="Q56" s="8"/>
      <c r="R56" s="8"/>
    </row>
    <row r="57" spans="2:18" s="10" customFormat="1" ht="13.5" customHeight="1" x14ac:dyDescent="0.15">
      <c r="B57" s="68"/>
      <c r="C57" s="69"/>
      <c r="D57" s="70" t="s">
        <v>10</v>
      </c>
      <c r="E57" s="210">
        <f>E58+E59</f>
        <v>122</v>
      </c>
      <c r="F57" s="210">
        <f>F58+F59</f>
        <v>11</v>
      </c>
      <c r="G57" s="210">
        <f>G58+G59</f>
        <v>1</v>
      </c>
      <c r="H57" s="226">
        <f t="shared" si="39"/>
        <v>134</v>
      </c>
      <c r="I57" s="101">
        <f>E57/$H$57</f>
        <v>0.91044776119402981</v>
      </c>
      <c r="J57" s="102">
        <f>F57/$H$57</f>
        <v>8.2089552238805971E-2</v>
      </c>
      <c r="K57" s="103">
        <f>G57/$H$57</f>
        <v>7.462686567164179E-3</v>
      </c>
      <c r="L57" s="98"/>
      <c r="M57" s="26"/>
      <c r="N57" s="57"/>
      <c r="O57" s="57"/>
      <c r="P57" s="8"/>
      <c r="Q57" s="8"/>
      <c r="R57" s="8"/>
    </row>
    <row r="58" spans="2:18" s="10" customFormat="1" ht="13.5" customHeight="1" x14ac:dyDescent="0.15">
      <c r="B58" s="55"/>
      <c r="C58" s="72"/>
      <c r="D58" s="58" t="s">
        <v>86</v>
      </c>
      <c r="E58" s="212">
        <f t="shared" ref="E58:G59" si="40">E62+E65</f>
        <v>52</v>
      </c>
      <c r="F58" s="212">
        <f t="shared" si="40"/>
        <v>5</v>
      </c>
      <c r="G58" s="212">
        <f t="shared" si="40"/>
        <v>1</v>
      </c>
      <c r="H58" s="227">
        <f t="shared" si="39"/>
        <v>58</v>
      </c>
      <c r="I58" s="105">
        <f>E58/$H$58</f>
        <v>0.89655172413793105</v>
      </c>
      <c r="J58" s="106">
        <f>F58/$H$58</f>
        <v>8.6206896551724144E-2</v>
      </c>
      <c r="K58" s="107">
        <f>G58/$H$58</f>
        <v>1.7241379310344827E-2</v>
      </c>
      <c r="L58" s="98"/>
      <c r="M58" s="26"/>
      <c r="N58" s="57"/>
      <c r="O58" s="57"/>
      <c r="P58" s="8"/>
      <c r="Q58" s="8"/>
      <c r="R58" s="8"/>
    </row>
    <row r="59" spans="2:18" s="10" customFormat="1" ht="13.5" customHeight="1" x14ac:dyDescent="0.15">
      <c r="B59" s="55"/>
      <c r="C59" s="72" t="s">
        <v>10</v>
      </c>
      <c r="D59" s="74" t="s">
        <v>89</v>
      </c>
      <c r="E59" s="214">
        <f t="shared" si="40"/>
        <v>70</v>
      </c>
      <c r="F59" s="214">
        <f t="shared" si="40"/>
        <v>6</v>
      </c>
      <c r="G59" s="214">
        <f t="shared" si="40"/>
        <v>0</v>
      </c>
      <c r="H59" s="231">
        <f t="shared" si="39"/>
        <v>76</v>
      </c>
      <c r="I59" s="109">
        <f>E59/$H$59</f>
        <v>0.92105263157894735</v>
      </c>
      <c r="J59" s="110">
        <f>F59/$H$59</f>
        <v>7.8947368421052627E-2</v>
      </c>
      <c r="K59" s="111">
        <f>G59/$H$59</f>
        <v>0</v>
      </c>
      <c r="L59" s="98"/>
      <c r="M59" s="26"/>
      <c r="N59" s="57"/>
      <c r="O59" s="57"/>
      <c r="P59" s="8"/>
      <c r="Q59" s="8"/>
      <c r="R59" s="8"/>
    </row>
    <row r="60" spans="2:18" s="10" customFormat="1" ht="13.5" customHeight="1" x14ac:dyDescent="0.15">
      <c r="B60" s="55"/>
      <c r="C60" s="72"/>
      <c r="D60" s="59" t="s">
        <v>23</v>
      </c>
      <c r="E60" s="224"/>
      <c r="F60" s="224"/>
      <c r="G60" s="224"/>
      <c r="H60" s="233">
        <f>$F$8-H57</f>
        <v>0</v>
      </c>
      <c r="I60" s="113"/>
      <c r="J60" s="114"/>
      <c r="K60" s="115"/>
      <c r="L60" s="98"/>
      <c r="M60" s="26"/>
      <c r="N60" s="57"/>
      <c r="O60" s="57"/>
      <c r="P60" s="8"/>
      <c r="Q60" s="8"/>
      <c r="R60" s="8"/>
    </row>
    <row r="61" spans="2:18" s="10" customFormat="1" ht="13.5" customHeight="1" x14ac:dyDescent="0.15">
      <c r="B61" s="55"/>
      <c r="C61" s="68" t="s">
        <v>24</v>
      </c>
      <c r="D61" s="70" t="s">
        <v>10</v>
      </c>
      <c r="E61" s="210">
        <f>E62+E63</f>
        <v>55</v>
      </c>
      <c r="F61" s="210">
        <f>F62+F63</f>
        <v>4</v>
      </c>
      <c r="G61" s="210">
        <f>G62+G63</f>
        <v>0</v>
      </c>
      <c r="H61" s="226">
        <f t="shared" si="39"/>
        <v>59</v>
      </c>
      <c r="I61" s="101">
        <f>E61/$H$61</f>
        <v>0.93220338983050843</v>
      </c>
      <c r="J61" s="102">
        <f>F61/$H$61</f>
        <v>6.7796610169491525E-2</v>
      </c>
      <c r="K61" s="103">
        <f>G61/$H$61</f>
        <v>0</v>
      </c>
      <c r="L61" s="98"/>
      <c r="M61" s="26"/>
      <c r="N61" s="57"/>
      <c r="O61" s="57"/>
      <c r="P61" s="8"/>
      <c r="Q61" s="8"/>
      <c r="R61" s="8"/>
    </row>
    <row r="62" spans="2:18" s="10" customFormat="1" ht="13.5" customHeight="1" x14ac:dyDescent="0.15">
      <c r="B62" s="55" t="s">
        <v>15</v>
      </c>
      <c r="C62" s="55" t="s">
        <v>13</v>
      </c>
      <c r="D62" s="58" t="s">
        <v>86</v>
      </c>
      <c r="E62" s="322">
        <v>29</v>
      </c>
      <c r="F62" s="322">
        <v>1</v>
      </c>
      <c r="G62" s="322">
        <v>0</v>
      </c>
      <c r="H62" s="227">
        <f t="shared" ref="H62:H69" si="41">SUM(E62:G62)</f>
        <v>30</v>
      </c>
      <c r="I62" s="105">
        <f>E62/$H$62</f>
        <v>0.96666666666666667</v>
      </c>
      <c r="J62" s="106">
        <f>F62/$H$62</f>
        <v>3.3333333333333333E-2</v>
      </c>
      <c r="K62" s="107">
        <f>G62/$H$62</f>
        <v>0</v>
      </c>
      <c r="L62" s="98"/>
      <c r="M62" s="26"/>
      <c r="N62" s="57"/>
      <c r="O62" s="57"/>
      <c r="P62" s="8"/>
      <c r="Q62" s="8"/>
      <c r="R62" s="8"/>
    </row>
    <row r="63" spans="2:18" s="10" customFormat="1" ht="13.5" customHeight="1" x14ac:dyDescent="0.15">
      <c r="B63" s="55"/>
      <c r="C63" s="55"/>
      <c r="D63" s="60" t="s">
        <v>89</v>
      </c>
      <c r="E63" s="324">
        <v>26</v>
      </c>
      <c r="F63" s="324">
        <v>3</v>
      </c>
      <c r="G63" s="324">
        <v>0</v>
      </c>
      <c r="H63" s="228">
        <f t="shared" si="41"/>
        <v>29</v>
      </c>
      <c r="I63" s="117">
        <f>E63/$H$63</f>
        <v>0.89655172413793105</v>
      </c>
      <c r="J63" s="118">
        <f>F63/$H$63</f>
        <v>0.10344827586206896</v>
      </c>
      <c r="K63" s="119">
        <f>G63/$H$63</f>
        <v>0</v>
      </c>
      <c r="L63" s="98"/>
      <c r="M63" s="26"/>
      <c r="N63" s="57"/>
      <c r="O63" s="57"/>
      <c r="P63" s="8"/>
      <c r="Q63" s="8"/>
      <c r="R63" s="8"/>
    </row>
    <row r="64" spans="2:18" s="10" customFormat="1" ht="13.5" customHeight="1" x14ac:dyDescent="0.15">
      <c r="B64" s="55"/>
      <c r="C64" s="68"/>
      <c r="D64" s="70" t="s">
        <v>10</v>
      </c>
      <c r="E64" s="210">
        <f>E65+E66</f>
        <v>67</v>
      </c>
      <c r="F64" s="210">
        <f>F65+F66</f>
        <v>7</v>
      </c>
      <c r="G64" s="210">
        <f>G65+G66</f>
        <v>1</v>
      </c>
      <c r="H64" s="226">
        <f t="shared" si="41"/>
        <v>75</v>
      </c>
      <c r="I64" s="101">
        <f>E64/$H$64</f>
        <v>0.89333333333333331</v>
      </c>
      <c r="J64" s="102">
        <f>F64/$H$64</f>
        <v>9.3333333333333338E-2</v>
      </c>
      <c r="K64" s="103">
        <f>G64/$H$64</f>
        <v>1.3333333333333334E-2</v>
      </c>
      <c r="L64" s="98"/>
      <c r="M64" s="26"/>
      <c r="N64" s="57"/>
      <c r="O64" s="57"/>
      <c r="P64" s="8"/>
      <c r="Q64" s="8"/>
      <c r="R64" s="8"/>
    </row>
    <row r="65" spans="2:18" s="10" customFormat="1" ht="13.5" customHeight="1" x14ac:dyDescent="0.15">
      <c r="B65" s="55"/>
      <c r="C65" s="55" t="s">
        <v>16</v>
      </c>
      <c r="D65" s="82" t="s">
        <v>86</v>
      </c>
      <c r="E65" s="322">
        <v>23</v>
      </c>
      <c r="F65" s="322">
        <v>4</v>
      </c>
      <c r="G65" s="322">
        <v>1</v>
      </c>
      <c r="H65" s="232">
        <f t="shared" si="41"/>
        <v>28</v>
      </c>
      <c r="I65" s="121">
        <f>E65/$H$65</f>
        <v>0.8214285714285714</v>
      </c>
      <c r="J65" s="122">
        <f>F65/$H$65</f>
        <v>0.14285714285714285</v>
      </c>
      <c r="K65" s="123">
        <f>G65/$H$65</f>
        <v>3.5714285714285712E-2</v>
      </c>
      <c r="L65" s="98"/>
      <c r="M65" s="26"/>
      <c r="N65" s="57"/>
      <c r="O65" s="57"/>
      <c r="P65" s="8"/>
      <c r="Q65" s="8"/>
      <c r="R65" s="8"/>
    </row>
    <row r="66" spans="2:18" s="10" customFormat="1" ht="13.5" customHeight="1" x14ac:dyDescent="0.15">
      <c r="B66" s="84"/>
      <c r="C66" s="59"/>
      <c r="D66" s="59" t="s">
        <v>89</v>
      </c>
      <c r="E66" s="324">
        <v>44</v>
      </c>
      <c r="F66" s="324">
        <v>3</v>
      </c>
      <c r="G66" s="324">
        <v>0</v>
      </c>
      <c r="H66" s="233">
        <f t="shared" si="41"/>
        <v>47</v>
      </c>
      <c r="I66" s="125">
        <f>E66/$H$66</f>
        <v>0.93617021276595747</v>
      </c>
      <c r="J66" s="126">
        <f>F66/$H$66</f>
        <v>6.3829787234042548E-2</v>
      </c>
      <c r="K66" s="127">
        <f>G66/$H$66</f>
        <v>0</v>
      </c>
      <c r="L66" s="98"/>
      <c r="M66" s="26"/>
      <c r="N66" s="57"/>
      <c r="O66" s="57"/>
      <c r="P66" s="8"/>
      <c r="Q66" s="8"/>
      <c r="R66" s="8"/>
    </row>
    <row r="67" spans="2:18" s="10" customFormat="1" ht="13.5" customHeight="1" x14ac:dyDescent="0.15">
      <c r="B67" s="68"/>
      <c r="C67" s="69"/>
      <c r="D67" s="70" t="s">
        <v>10</v>
      </c>
      <c r="E67" s="210">
        <f>E68+E69</f>
        <v>392</v>
      </c>
      <c r="F67" s="210">
        <f>F68+F69</f>
        <v>64</v>
      </c>
      <c r="G67" s="210">
        <f>G68+G69</f>
        <v>41</v>
      </c>
      <c r="H67" s="226">
        <f t="shared" si="41"/>
        <v>497</v>
      </c>
      <c r="I67" s="101">
        <f>E67/$H$67</f>
        <v>0.78873239436619713</v>
      </c>
      <c r="J67" s="102">
        <f>F67/$H$67</f>
        <v>0.12877263581488935</v>
      </c>
      <c r="K67" s="103">
        <f>G67/$H$67</f>
        <v>8.249496981891348E-2</v>
      </c>
      <c r="L67" s="98"/>
      <c r="M67" s="26"/>
      <c r="N67" s="57"/>
      <c r="O67" s="57"/>
      <c r="P67" s="8"/>
      <c r="Q67" s="8"/>
      <c r="R67" s="8"/>
    </row>
    <row r="68" spans="2:18" s="10" customFormat="1" ht="13.5" customHeight="1" x14ac:dyDescent="0.15">
      <c r="B68" s="55"/>
      <c r="C68" s="72"/>
      <c r="D68" s="58" t="s">
        <v>86</v>
      </c>
      <c r="E68" s="322">
        <v>199</v>
      </c>
      <c r="F68" s="322">
        <v>33</v>
      </c>
      <c r="G68" s="322">
        <v>30</v>
      </c>
      <c r="H68" s="227">
        <f t="shared" si="41"/>
        <v>262</v>
      </c>
      <c r="I68" s="105">
        <f>E68/$H$68</f>
        <v>0.75954198473282442</v>
      </c>
      <c r="J68" s="106">
        <f>F68/$H$68</f>
        <v>0.12595419847328243</v>
      </c>
      <c r="K68" s="107">
        <f>G68/$H$68</f>
        <v>0.11450381679389313</v>
      </c>
      <c r="L68" s="98"/>
      <c r="M68" s="26"/>
      <c r="N68" s="57"/>
      <c r="O68" s="57"/>
      <c r="P68" s="8"/>
      <c r="Q68" s="8"/>
      <c r="R68" s="8"/>
    </row>
    <row r="69" spans="2:18" s="10" customFormat="1" ht="13.5" customHeight="1" x14ac:dyDescent="0.15">
      <c r="B69" s="55" t="s">
        <v>25</v>
      </c>
      <c r="C69" s="26" t="s">
        <v>16</v>
      </c>
      <c r="D69" s="74" t="s">
        <v>89</v>
      </c>
      <c r="E69" s="334">
        <v>193</v>
      </c>
      <c r="F69" s="334">
        <v>31</v>
      </c>
      <c r="G69" s="334">
        <v>11</v>
      </c>
      <c r="H69" s="215">
        <f t="shared" si="41"/>
        <v>235</v>
      </c>
      <c r="I69" s="152">
        <f>E69/$H$69</f>
        <v>0.82127659574468082</v>
      </c>
      <c r="J69" s="110">
        <f>F69/$H$69</f>
        <v>0.13191489361702127</v>
      </c>
      <c r="K69" s="112">
        <f>G69/$H$69</f>
        <v>4.6808510638297871E-2</v>
      </c>
      <c r="L69" s="98"/>
      <c r="M69" s="26"/>
      <c r="N69" s="57"/>
      <c r="O69" s="57"/>
      <c r="P69" s="8"/>
      <c r="Q69" s="8"/>
      <c r="R69" s="8"/>
    </row>
    <row r="70" spans="2:18" s="10" customFormat="1" ht="13.5" customHeight="1" thickBot="1" x14ac:dyDescent="0.2">
      <c r="B70" s="55"/>
      <c r="C70" s="72"/>
      <c r="D70" s="91" t="s">
        <v>23</v>
      </c>
      <c r="E70" s="225"/>
      <c r="F70" s="225"/>
      <c r="G70" s="225"/>
      <c r="H70" s="221">
        <f>$F$11-H67</f>
        <v>3</v>
      </c>
      <c r="I70" s="174"/>
      <c r="J70" s="175"/>
      <c r="K70" s="176"/>
      <c r="L70" s="98"/>
      <c r="M70" s="26"/>
      <c r="N70" s="57"/>
      <c r="O70" s="57"/>
      <c r="P70" s="8"/>
      <c r="Q70" s="8"/>
      <c r="R70" s="8"/>
    </row>
    <row r="71" spans="2:18" s="10" customFormat="1" ht="13.5" customHeight="1" thickTop="1" x14ac:dyDescent="0.15">
      <c r="B71" s="92"/>
      <c r="C71" s="93"/>
      <c r="D71" s="62" t="s">
        <v>10</v>
      </c>
      <c r="E71" s="222">
        <f>E72+E73</f>
        <v>841</v>
      </c>
      <c r="F71" s="222">
        <f>F72+F73</f>
        <v>85</v>
      </c>
      <c r="G71" s="222">
        <f>G72+G73</f>
        <v>45</v>
      </c>
      <c r="H71" s="223">
        <f>SUM(E71:G71)</f>
        <v>971</v>
      </c>
      <c r="I71" s="177">
        <f>E71/$H$71</f>
        <v>0.86611740473738419</v>
      </c>
      <c r="J71" s="178">
        <f>F71/$H$71</f>
        <v>8.7538619979402682E-2</v>
      </c>
      <c r="K71" s="179">
        <f>G71/$H$71</f>
        <v>4.6343975283213185E-2</v>
      </c>
      <c r="L71" s="98"/>
      <c r="M71" s="26"/>
      <c r="N71" s="57"/>
      <c r="O71" s="57"/>
      <c r="P71" s="8"/>
      <c r="Q71" s="8"/>
      <c r="R71" s="8"/>
    </row>
    <row r="72" spans="2:18" s="10" customFormat="1" ht="13.5" customHeight="1" x14ac:dyDescent="0.15">
      <c r="B72" s="55"/>
      <c r="C72" s="72"/>
      <c r="D72" s="58" t="s">
        <v>86</v>
      </c>
      <c r="E72" s="212">
        <f t="shared" ref="E72:G73" si="42">E48+E58+E68</f>
        <v>421</v>
      </c>
      <c r="F72" s="212">
        <f t="shared" si="42"/>
        <v>43</v>
      </c>
      <c r="G72" s="212">
        <f t="shared" si="42"/>
        <v>33</v>
      </c>
      <c r="H72" s="213">
        <f>SUM(E72:G72)</f>
        <v>497</v>
      </c>
      <c r="I72" s="105">
        <f>E72/$H$72</f>
        <v>0.84708249496981891</v>
      </c>
      <c r="J72" s="106">
        <f>F72/$H$72</f>
        <v>8.651911468812877E-2</v>
      </c>
      <c r="K72" s="107">
        <f>G72/$H$72</f>
        <v>6.6398390342052319E-2</v>
      </c>
      <c r="L72" s="98"/>
      <c r="M72" s="26"/>
      <c r="N72" s="57"/>
      <c r="O72" s="57"/>
      <c r="P72" s="8"/>
      <c r="Q72" s="8"/>
      <c r="R72" s="8"/>
    </row>
    <row r="73" spans="2:18" s="10" customFormat="1" ht="13.5" customHeight="1" x14ac:dyDescent="0.15">
      <c r="B73" s="96" t="s">
        <v>10</v>
      </c>
      <c r="C73" s="26"/>
      <c r="D73" s="74" t="s">
        <v>89</v>
      </c>
      <c r="E73" s="214">
        <f t="shared" si="42"/>
        <v>420</v>
      </c>
      <c r="F73" s="214">
        <f t="shared" si="42"/>
        <v>42</v>
      </c>
      <c r="G73" s="214">
        <f t="shared" si="42"/>
        <v>12</v>
      </c>
      <c r="H73" s="215">
        <f>SUM(E73:G73)</f>
        <v>474</v>
      </c>
      <c r="I73" s="109">
        <f>E73/$H$73</f>
        <v>0.88607594936708856</v>
      </c>
      <c r="J73" s="110">
        <f>F73/$H$73</f>
        <v>8.8607594936708861E-2</v>
      </c>
      <c r="K73" s="111">
        <f>G73/$H$73</f>
        <v>2.5316455696202531E-2</v>
      </c>
      <c r="L73" s="98"/>
      <c r="M73" s="26"/>
      <c r="N73" s="57"/>
      <c r="O73" s="57"/>
      <c r="P73" s="8"/>
      <c r="Q73" s="8"/>
      <c r="R73" s="8"/>
    </row>
    <row r="74" spans="2:18" s="10" customFormat="1" ht="13.5" customHeight="1" x14ac:dyDescent="0.15">
      <c r="B74" s="84"/>
      <c r="C74" s="97"/>
      <c r="D74" s="59" t="s">
        <v>23</v>
      </c>
      <c r="E74" s="224"/>
      <c r="F74" s="224"/>
      <c r="G74" s="224"/>
      <c r="H74" s="216">
        <f>H50+H60+H70</f>
        <v>3</v>
      </c>
      <c r="I74" s="113"/>
      <c r="J74" s="114"/>
      <c r="K74" s="115"/>
      <c r="L74" s="98"/>
      <c r="M74" s="26"/>
      <c r="N74" s="57"/>
      <c r="O74" s="57"/>
      <c r="P74" s="8"/>
      <c r="Q74" s="8"/>
      <c r="R74" s="8"/>
    </row>
    <row r="75" spans="2:18" s="10" customFormat="1" ht="13.5" customHeight="1" x14ac:dyDescent="0.15">
      <c r="B75" s="26"/>
      <c r="C75" s="26"/>
      <c r="D75" s="26"/>
      <c r="E75" s="57"/>
      <c r="F75" s="57"/>
      <c r="G75" s="57"/>
      <c r="H75" s="57"/>
      <c r="I75" s="57"/>
      <c r="J75" s="57"/>
      <c r="K75" s="57"/>
      <c r="L75" s="26"/>
      <c r="M75" s="26"/>
      <c r="N75" s="57"/>
      <c r="O75" s="57"/>
      <c r="P75" s="8"/>
      <c r="Q75" s="8"/>
      <c r="R75" s="8"/>
    </row>
    <row r="76" spans="2:18" s="10" customFormat="1" ht="13.5" customHeight="1" x14ac:dyDescent="0.15">
      <c r="B76" s="65" t="s">
        <v>27</v>
      </c>
      <c r="C76" s="65"/>
      <c r="D76" s="17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</row>
    <row r="77" spans="2:18" s="10" customFormat="1" ht="19.2" x14ac:dyDescent="0.15">
      <c r="B77" s="11" t="s">
        <v>9</v>
      </c>
      <c r="C77" s="11" t="s">
        <v>19</v>
      </c>
      <c r="D77" s="408" t="s">
        <v>20</v>
      </c>
      <c r="E77" s="11" t="s">
        <v>63</v>
      </c>
      <c r="F77" s="11" t="s">
        <v>102</v>
      </c>
      <c r="G77" s="11" t="s">
        <v>103</v>
      </c>
      <c r="H77" s="48" t="s">
        <v>45</v>
      </c>
      <c r="I77" s="15" t="s">
        <v>10</v>
      </c>
      <c r="J77" s="16" t="s">
        <v>60</v>
      </c>
      <c r="K77" s="11" t="s">
        <v>102</v>
      </c>
      <c r="L77" s="11" t="s">
        <v>103</v>
      </c>
      <c r="M77" s="48" t="s">
        <v>45</v>
      </c>
      <c r="N77" s="314"/>
      <c r="O77" s="63"/>
    </row>
    <row r="78" spans="2:18" s="10" customFormat="1" ht="13.5" customHeight="1" x14ac:dyDescent="0.15">
      <c r="B78" s="68"/>
      <c r="C78" s="69"/>
      <c r="D78" s="70" t="s">
        <v>10</v>
      </c>
      <c r="E78" s="210">
        <f>E79+E80</f>
        <v>23</v>
      </c>
      <c r="F78" s="210">
        <f>F79+F80</f>
        <v>188</v>
      </c>
      <c r="G78" s="210">
        <f>G79+G80</f>
        <v>111</v>
      </c>
      <c r="H78" s="210">
        <f>H79+H80</f>
        <v>18</v>
      </c>
      <c r="I78" s="226">
        <f>SUM(E78:H78)</f>
        <v>340</v>
      </c>
      <c r="J78" s="101">
        <f>E78/$I$78</f>
        <v>6.7647058823529407E-2</v>
      </c>
      <c r="K78" s="102">
        <f>F78/$I$78</f>
        <v>0.55294117647058827</v>
      </c>
      <c r="L78" s="103">
        <f>G78/$I$78</f>
        <v>0.32647058823529412</v>
      </c>
      <c r="M78" s="104">
        <f>H78/$I$78</f>
        <v>5.2941176470588235E-2</v>
      </c>
      <c r="N78" s="98"/>
      <c r="O78" s="63"/>
    </row>
    <row r="79" spans="2:18" s="10" customFormat="1" ht="13.5" customHeight="1" x14ac:dyDescent="0.15">
      <c r="B79" s="55"/>
      <c r="C79" s="72"/>
      <c r="D79" s="58" t="s">
        <v>86</v>
      </c>
      <c r="E79" s="212">
        <f t="shared" ref="E79:H80" si="43">E83+E86</f>
        <v>11</v>
      </c>
      <c r="F79" s="212">
        <f t="shared" si="43"/>
        <v>93</v>
      </c>
      <c r="G79" s="212">
        <f t="shared" si="43"/>
        <v>61</v>
      </c>
      <c r="H79" s="212">
        <f t="shared" si="43"/>
        <v>12</v>
      </c>
      <c r="I79" s="227">
        <f>SUM(E79:H79)</f>
        <v>177</v>
      </c>
      <c r="J79" s="105">
        <f>E79/$I$79</f>
        <v>6.2146892655367235E-2</v>
      </c>
      <c r="K79" s="106">
        <f>F79/$I$79</f>
        <v>0.52542372881355937</v>
      </c>
      <c r="L79" s="107">
        <f>G79/$I$79</f>
        <v>0.34463276836158191</v>
      </c>
      <c r="M79" s="108">
        <f>H79/$I$79</f>
        <v>6.7796610169491525E-2</v>
      </c>
      <c r="N79" s="98"/>
      <c r="O79" s="63"/>
    </row>
    <row r="80" spans="2:18" s="10" customFormat="1" ht="13.5" customHeight="1" x14ac:dyDescent="0.15">
      <c r="B80" s="55"/>
      <c r="C80" s="72" t="s">
        <v>10</v>
      </c>
      <c r="D80" s="74" t="s">
        <v>89</v>
      </c>
      <c r="E80" s="214">
        <f t="shared" si="43"/>
        <v>12</v>
      </c>
      <c r="F80" s="214">
        <f t="shared" si="43"/>
        <v>95</v>
      </c>
      <c r="G80" s="214">
        <f t="shared" si="43"/>
        <v>50</v>
      </c>
      <c r="H80" s="214">
        <f t="shared" si="43"/>
        <v>6</v>
      </c>
      <c r="I80" s="231">
        <f>SUM(E80:H80)</f>
        <v>163</v>
      </c>
      <c r="J80" s="109">
        <f>E80/$I$80</f>
        <v>7.3619631901840496E-2</v>
      </c>
      <c r="K80" s="110">
        <f>F80/$I$80</f>
        <v>0.58282208588957052</v>
      </c>
      <c r="L80" s="111">
        <f>G80/$I$80</f>
        <v>0.30674846625766872</v>
      </c>
      <c r="M80" s="112">
        <f>H80/$I$80</f>
        <v>3.6809815950920248E-2</v>
      </c>
      <c r="N80" s="98"/>
      <c r="O80" s="63"/>
    </row>
    <row r="81" spans="2:15" s="10" customFormat="1" ht="13.5" customHeight="1" x14ac:dyDescent="0.15">
      <c r="B81" s="55"/>
      <c r="C81" s="72"/>
      <c r="D81" s="59" t="s">
        <v>23</v>
      </c>
      <c r="E81" s="356"/>
      <c r="F81" s="356"/>
      <c r="G81" s="356"/>
      <c r="H81" s="356"/>
      <c r="I81" s="233">
        <f>$F$5-I78</f>
        <v>0</v>
      </c>
      <c r="J81" s="367"/>
      <c r="K81" s="368"/>
      <c r="L81" s="358"/>
      <c r="M81" s="369"/>
      <c r="N81" s="98"/>
      <c r="O81" s="63"/>
    </row>
    <row r="82" spans="2:15" s="10" customFormat="1" ht="13.5" customHeight="1" x14ac:dyDescent="0.15">
      <c r="B82" s="55"/>
      <c r="C82" s="68" t="s">
        <v>24</v>
      </c>
      <c r="D82" s="70" t="s">
        <v>10</v>
      </c>
      <c r="E82" s="210">
        <f>E83+E84</f>
        <v>8</v>
      </c>
      <c r="F82" s="210">
        <f>F83+F84</f>
        <v>81</v>
      </c>
      <c r="G82" s="210">
        <f>G83+G84</f>
        <v>47</v>
      </c>
      <c r="H82" s="210">
        <f>H83+H84</f>
        <v>10</v>
      </c>
      <c r="I82" s="226">
        <f t="shared" ref="I82:I90" si="44">SUM(E82:H82)</f>
        <v>146</v>
      </c>
      <c r="J82" s="101">
        <f>E82/$I$82</f>
        <v>5.4794520547945202E-2</v>
      </c>
      <c r="K82" s="102">
        <f>F82/$I$82</f>
        <v>0.5547945205479452</v>
      </c>
      <c r="L82" s="103">
        <f>G82/$I$82</f>
        <v>0.32191780821917809</v>
      </c>
      <c r="M82" s="104">
        <f>H82/$I$82</f>
        <v>6.8493150684931503E-2</v>
      </c>
      <c r="N82" s="98"/>
      <c r="O82" s="57"/>
    </row>
    <row r="83" spans="2:15" s="10" customFormat="1" ht="13.5" customHeight="1" x14ac:dyDescent="0.15">
      <c r="B83" s="55" t="s">
        <v>12</v>
      </c>
      <c r="C83" s="55" t="s">
        <v>13</v>
      </c>
      <c r="D83" s="58" t="s">
        <v>86</v>
      </c>
      <c r="E83" s="322">
        <v>3</v>
      </c>
      <c r="F83" s="322">
        <v>37</v>
      </c>
      <c r="G83" s="322">
        <v>24</v>
      </c>
      <c r="H83" s="322">
        <v>7</v>
      </c>
      <c r="I83" s="227">
        <f t="shared" si="44"/>
        <v>71</v>
      </c>
      <c r="J83" s="105">
        <f>E83/$I$83</f>
        <v>4.2253521126760563E-2</v>
      </c>
      <c r="K83" s="106">
        <f>F83/$I$83</f>
        <v>0.52112676056338025</v>
      </c>
      <c r="L83" s="107">
        <f>G83/$I$83</f>
        <v>0.3380281690140845</v>
      </c>
      <c r="M83" s="108">
        <f>H83/$I$83</f>
        <v>9.8591549295774641E-2</v>
      </c>
      <c r="N83" s="98"/>
      <c r="O83" s="26"/>
    </row>
    <row r="84" spans="2:15" s="10" customFormat="1" ht="13.5" customHeight="1" x14ac:dyDescent="0.15">
      <c r="B84" s="55"/>
      <c r="C84" s="55"/>
      <c r="D84" s="60" t="s">
        <v>89</v>
      </c>
      <c r="E84" s="324">
        <v>5</v>
      </c>
      <c r="F84" s="324">
        <v>44</v>
      </c>
      <c r="G84" s="324">
        <v>23</v>
      </c>
      <c r="H84" s="324">
        <v>3</v>
      </c>
      <c r="I84" s="228">
        <f t="shared" si="44"/>
        <v>75</v>
      </c>
      <c r="J84" s="117">
        <f>E84/$I$84</f>
        <v>6.6666666666666666E-2</v>
      </c>
      <c r="K84" s="118">
        <f>F84/$I$84</f>
        <v>0.58666666666666667</v>
      </c>
      <c r="L84" s="119">
        <f>G84/$I$84</f>
        <v>0.30666666666666664</v>
      </c>
      <c r="M84" s="120">
        <f>H84/$I$84</f>
        <v>0.04</v>
      </c>
      <c r="N84" s="98"/>
      <c r="O84" s="26"/>
    </row>
    <row r="85" spans="2:15" s="10" customFormat="1" ht="13.5" customHeight="1" x14ac:dyDescent="0.15">
      <c r="B85" s="55"/>
      <c r="C85" s="68"/>
      <c r="D85" s="70" t="s">
        <v>10</v>
      </c>
      <c r="E85" s="210">
        <f>E86+E87</f>
        <v>15</v>
      </c>
      <c r="F85" s="210">
        <f>F86+F87</f>
        <v>107</v>
      </c>
      <c r="G85" s="210">
        <f>G86+G87</f>
        <v>64</v>
      </c>
      <c r="H85" s="210">
        <f>H86+H87</f>
        <v>8</v>
      </c>
      <c r="I85" s="226">
        <f t="shared" si="44"/>
        <v>194</v>
      </c>
      <c r="J85" s="101">
        <f>E85/$I$85</f>
        <v>7.7319587628865982E-2</v>
      </c>
      <c r="K85" s="102">
        <f>F85/$I$85</f>
        <v>0.55154639175257736</v>
      </c>
      <c r="L85" s="103">
        <f>G85/$I$85</f>
        <v>0.32989690721649484</v>
      </c>
      <c r="M85" s="104">
        <f>H85/$I$85</f>
        <v>4.1237113402061855E-2</v>
      </c>
      <c r="N85" s="98"/>
      <c r="O85" s="26"/>
    </row>
    <row r="86" spans="2:15" s="10" customFormat="1" ht="13.5" customHeight="1" x14ac:dyDescent="0.15">
      <c r="B86" s="55"/>
      <c r="C86" s="55" t="s">
        <v>14</v>
      </c>
      <c r="D86" s="82" t="s">
        <v>86</v>
      </c>
      <c r="E86" s="322">
        <v>8</v>
      </c>
      <c r="F86" s="322">
        <v>56</v>
      </c>
      <c r="G86" s="322">
        <v>37</v>
      </c>
      <c r="H86" s="322">
        <v>5</v>
      </c>
      <c r="I86" s="232">
        <f t="shared" si="44"/>
        <v>106</v>
      </c>
      <c r="J86" s="121">
        <f>E86/$I$86</f>
        <v>7.5471698113207544E-2</v>
      </c>
      <c r="K86" s="122">
        <f>F86/$I$86</f>
        <v>0.52830188679245282</v>
      </c>
      <c r="L86" s="123">
        <f>G86/$I$86</f>
        <v>0.34905660377358488</v>
      </c>
      <c r="M86" s="124">
        <f>H86/$I$86</f>
        <v>4.716981132075472E-2</v>
      </c>
      <c r="N86" s="98"/>
      <c r="O86" s="26"/>
    </row>
    <row r="87" spans="2:15" s="10" customFormat="1" ht="13.5" customHeight="1" x14ac:dyDescent="0.15">
      <c r="B87" s="84"/>
      <c r="C87" s="59"/>
      <c r="D87" s="59" t="s">
        <v>89</v>
      </c>
      <c r="E87" s="324">
        <v>7</v>
      </c>
      <c r="F87" s="324">
        <v>51</v>
      </c>
      <c r="G87" s="324">
        <v>27</v>
      </c>
      <c r="H87" s="324">
        <v>3</v>
      </c>
      <c r="I87" s="233">
        <f t="shared" si="44"/>
        <v>88</v>
      </c>
      <c r="J87" s="125">
        <f>E87/$I$87</f>
        <v>7.9545454545454544E-2</v>
      </c>
      <c r="K87" s="126">
        <f>F87/$I$87</f>
        <v>0.57954545454545459</v>
      </c>
      <c r="L87" s="127">
        <f>G87/$I$87</f>
        <v>0.30681818181818182</v>
      </c>
      <c r="M87" s="128">
        <f>H87/$I$87</f>
        <v>3.4090909090909088E-2</v>
      </c>
      <c r="N87" s="98"/>
      <c r="O87" s="26"/>
    </row>
    <row r="88" spans="2:15" s="10" customFormat="1" ht="13.5" customHeight="1" x14ac:dyDescent="0.15">
      <c r="B88" s="68"/>
      <c r="C88" s="69"/>
      <c r="D88" s="70" t="s">
        <v>10</v>
      </c>
      <c r="E88" s="210">
        <f>E89+E90</f>
        <v>28</v>
      </c>
      <c r="F88" s="210">
        <f>F89+F90</f>
        <v>70</v>
      </c>
      <c r="G88" s="210">
        <f>G89+G90</f>
        <v>28</v>
      </c>
      <c r="H88" s="210">
        <f>H89+H90</f>
        <v>8</v>
      </c>
      <c r="I88" s="226">
        <f t="shared" si="44"/>
        <v>134</v>
      </c>
      <c r="J88" s="101">
        <f>E88/$I$88</f>
        <v>0.20895522388059701</v>
      </c>
      <c r="K88" s="102">
        <f>F88/$I$88</f>
        <v>0.52238805970149249</v>
      </c>
      <c r="L88" s="103">
        <f>G88/$I$88</f>
        <v>0.20895522388059701</v>
      </c>
      <c r="M88" s="104">
        <f>H88/$I$88</f>
        <v>5.9701492537313432E-2</v>
      </c>
      <c r="N88" s="98"/>
      <c r="O88" s="26"/>
    </row>
    <row r="89" spans="2:15" s="10" customFormat="1" ht="13.5" customHeight="1" x14ac:dyDescent="0.15">
      <c r="B89" s="55"/>
      <c r="C89" s="72"/>
      <c r="D89" s="58" t="s">
        <v>86</v>
      </c>
      <c r="E89" s="212">
        <f t="shared" ref="E89:H90" si="45">E93+E96</f>
        <v>11</v>
      </c>
      <c r="F89" s="212">
        <f t="shared" si="45"/>
        <v>29</v>
      </c>
      <c r="G89" s="212">
        <f t="shared" si="45"/>
        <v>13</v>
      </c>
      <c r="H89" s="212">
        <f t="shared" si="45"/>
        <v>5</v>
      </c>
      <c r="I89" s="227">
        <f t="shared" si="44"/>
        <v>58</v>
      </c>
      <c r="J89" s="105">
        <f>E89/$I$89</f>
        <v>0.18965517241379309</v>
      </c>
      <c r="K89" s="106">
        <f>F89/$I$89</f>
        <v>0.5</v>
      </c>
      <c r="L89" s="107">
        <f>G89/$I$89</f>
        <v>0.22413793103448276</v>
      </c>
      <c r="M89" s="108">
        <f>H89/$I$89</f>
        <v>8.6206896551724144E-2</v>
      </c>
      <c r="N89" s="98"/>
      <c r="O89" s="26"/>
    </row>
    <row r="90" spans="2:15" s="10" customFormat="1" ht="13.5" customHeight="1" x14ac:dyDescent="0.15">
      <c r="B90" s="55"/>
      <c r="C90" s="72" t="s">
        <v>10</v>
      </c>
      <c r="D90" s="74" t="s">
        <v>89</v>
      </c>
      <c r="E90" s="214">
        <f t="shared" si="45"/>
        <v>17</v>
      </c>
      <c r="F90" s="214">
        <f t="shared" si="45"/>
        <v>41</v>
      </c>
      <c r="G90" s="214">
        <f t="shared" si="45"/>
        <v>15</v>
      </c>
      <c r="H90" s="214">
        <f t="shared" si="45"/>
        <v>3</v>
      </c>
      <c r="I90" s="231">
        <f t="shared" si="44"/>
        <v>76</v>
      </c>
      <c r="J90" s="109">
        <f>E90/$I$90</f>
        <v>0.22368421052631579</v>
      </c>
      <c r="K90" s="110">
        <f>F90/$I$90</f>
        <v>0.53947368421052633</v>
      </c>
      <c r="L90" s="111">
        <f>G90/$I$90</f>
        <v>0.19736842105263158</v>
      </c>
      <c r="M90" s="112">
        <f>H90/$I$90</f>
        <v>3.9473684210526314E-2</v>
      </c>
      <c r="N90" s="98"/>
      <c r="O90" s="26"/>
    </row>
    <row r="91" spans="2:15" s="10" customFormat="1" ht="13.5" customHeight="1" x14ac:dyDescent="0.15">
      <c r="B91" s="55"/>
      <c r="C91" s="72"/>
      <c r="D91" s="59" t="s">
        <v>23</v>
      </c>
      <c r="E91" s="224"/>
      <c r="F91" s="224"/>
      <c r="G91" s="224"/>
      <c r="H91" s="224"/>
      <c r="I91" s="233">
        <f>$F$8-I88</f>
        <v>0</v>
      </c>
      <c r="J91" s="113"/>
      <c r="K91" s="114"/>
      <c r="L91" s="115"/>
      <c r="M91" s="116"/>
      <c r="N91" s="98"/>
      <c r="O91" s="26"/>
    </row>
    <row r="92" spans="2:15" s="10" customFormat="1" ht="13.5" customHeight="1" x14ac:dyDescent="0.15">
      <c r="B92" s="55"/>
      <c r="C92" s="68" t="s">
        <v>24</v>
      </c>
      <c r="D92" s="70" t="s">
        <v>10</v>
      </c>
      <c r="E92" s="210">
        <f>E93+E94</f>
        <v>13</v>
      </c>
      <c r="F92" s="210">
        <f>F93+F94</f>
        <v>28</v>
      </c>
      <c r="G92" s="210">
        <f>G93+G94</f>
        <v>15</v>
      </c>
      <c r="H92" s="210">
        <f>H93+H94</f>
        <v>3</v>
      </c>
      <c r="I92" s="226">
        <f t="shared" ref="I92:I100" si="46">SUM(E92:H92)</f>
        <v>59</v>
      </c>
      <c r="J92" s="101">
        <f>E92/$I$92</f>
        <v>0.22033898305084745</v>
      </c>
      <c r="K92" s="102">
        <f>F92/$I$92</f>
        <v>0.47457627118644069</v>
      </c>
      <c r="L92" s="103">
        <f>G92/$I$92</f>
        <v>0.25423728813559321</v>
      </c>
      <c r="M92" s="104">
        <f>H92/$I$92</f>
        <v>5.0847457627118647E-2</v>
      </c>
      <c r="N92" s="98"/>
      <c r="O92" s="26"/>
    </row>
    <row r="93" spans="2:15" s="10" customFormat="1" ht="13.5" customHeight="1" x14ac:dyDescent="0.15">
      <c r="B93" s="55" t="s">
        <v>15</v>
      </c>
      <c r="C93" s="55" t="s">
        <v>13</v>
      </c>
      <c r="D93" s="58" t="s">
        <v>86</v>
      </c>
      <c r="E93" s="322">
        <v>7</v>
      </c>
      <c r="F93" s="322">
        <v>14</v>
      </c>
      <c r="G93" s="322">
        <v>6</v>
      </c>
      <c r="H93" s="322">
        <v>3</v>
      </c>
      <c r="I93" s="227">
        <f t="shared" si="46"/>
        <v>30</v>
      </c>
      <c r="J93" s="105">
        <f>E93/$I$93</f>
        <v>0.23333333333333334</v>
      </c>
      <c r="K93" s="106">
        <f>F93/$I$93</f>
        <v>0.46666666666666667</v>
      </c>
      <c r="L93" s="107">
        <f>G93/$I$93</f>
        <v>0.2</v>
      </c>
      <c r="M93" s="108">
        <f>H93/$I$93</f>
        <v>0.1</v>
      </c>
      <c r="N93" s="98"/>
      <c r="O93" s="26"/>
    </row>
    <row r="94" spans="2:15" s="10" customFormat="1" ht="13.5" customHeight="1" x14ac:dyDescent="0.15">
      <c r="B94" s="55"/>
      <c r="C94" s="55"/>
      <c r="D94" s="60" t="s">
        <v>89</v>
      </c>
      <c r="E94" s="324">
        <v>6</v>
      </c>
      <c r="F94" s="324">
        <v>14</v>
      </c>
      <c r="G94" s="324">
        <v>9</v>
      </c>
      <c r="H94" s="324">
        <v>0</v>
      </c>
      <c r="I94" s="228">
        <f t="shared" si="46"/>
        <v>29</v>
      </c>
      <c r="J94" s="117">
        <f>E94/$I$94</f>
        <v>0.20689655172413793</v>
      </c>
      <c r="K94" s="118">
        <f>F94/$I$94</f>
        <v>0.48275862068965519</v>
      </c>
      <c r="L94" s="119">
        <f>G94/$I$94</f>
        <v>0.31034482758620691</v>
      </c>
      <c r="M94" s="120">
        <f>H94/$I$94</f>
        <v>0</v>
      </c>
      <c r="N94" s="98"/>
      <c r="O94" s="26"/>
    </row>
    <row r="95" spans="2:15" s="10" customFormat="1" ht="13.5" customHeight="1" x14ac:dyDescent="0.15">
      <c r="B95" s="55"/>
      <c r="C95" s="68"/>
      <c r="D95" s="70" t="s">
        <v>10</v>
      </c>
      <c r="E95" s="210">
        <f>SUM(E96:E97)</f>
        <v>15</v>
      </c>
      <c r="F95" s="210">
        <f>SUM(F96:F97)</f>
        <v>42</v>
      </c>
      <c r="G95" s="210">
        <f>SUM(G96:G97)</f>
        <v>13</v>
      </c>
      <c r="H95" s="210">
        <f>SUM(H96:H97)</f>
        <v>5</v>
      </c>
      <c r="I95" s="226">
        <f t="shared" si="46"/>
        <v>75</v>
      </c>
      <c r="J95" s="101">
        <f>E95/$I$95</f>
        <v>0.2</v>
      </c>
      <c r="K95" s="102">
        <f>F95/$I$95</f>
        <v>0.56000000000000005</v>
      </c>
      <c r="L95" s="103">
        <f>G95/$I$95</f>
        <v>0.17333333333333334</v>
      </c>
      <c r="M95" s="104">
        <f>H95/$I$95</f>
        <v>6.6666666666666666E-2</v>
      </c>
      <c r="N95" s="98"/>
      <c r="O95" s="26"/>
    </row>
    <row r="96" spans="2:15" s="10" customFormat="1" ht="13.5" customHeight="1" x14ac:dyDescent="0.15">
      <c r="B96" s="55"/>
      <c r="C96" s="55" t="s">
        <v>16</v>
      </c>
      <c r="D96" s="82" t="s">
        <v>86</v>
      </c>
      <c r="E96" s="322">
        <v>4</v>
      </c>
      <c r="F96" s="322">
        <v>15</v>
      </c>
      <c r="G96" s="322">
        <v>7</v>
      </c>
      <c r="H96" s="322">
        <v>2</v>
      </c>
      <c r="I96" s="232">
        <f t="shared" si="46"/>
        <v>28</v>
      </c>
      <c r="J96" s="121">
        <f>E96/$I$96</f>
        <v>0.14285714285714285</v>
      </c>
      <c r="K96" s="122">
        <f>F96/$I$96</f>
        <v>0.5357142857142857</v>
      </c>
      <c r="L96" s="123">
        <f>G96/$I$96</f>
        <v>0.25</v>
      </c>
      <c r="M96" s="124">
        <f>H96/$I$96</f>
        <v>7.1428571428571425E-2</v>
      </c>
      <c r="N96" s="98"/>
      <c r="O96" s="26"/>
    </row>
    <row r="97" spans="2:16" s="10" customFormat="1" ht="13.5" customHeight="1" x14ac:dyDescent="0.15">
      <c r="B97" s="84"/>
      <c r="C97" s="59"/>
      <c r="D97" s="59" t="s">
        <v>89</v>
      </c>
      <c r="E97" s="324">
        <v>11</v>
      </c>
      <c r="F97" s="324">
        <v>27</v>
      </c>
      <c r="G97" s="324">
        <v>6</v>
      </c>
      <c r="H97" s="324">
        <v>3</v>
      </c>
      <c r="I97" s="233">
        <f t="shared" si="46"/>
        <v>47</v>
      </c>
      <c r="J97" s="125">
        <f>E97/$I$97</f>
        <v>0.23404255319148937</v>
      </c>
      <c r="K97" s="126">
        <f>F97/$I$97</f>
        <v>0.57446808510638303</v>
      </c>
      <c r="L97" s="127">
        <f>G97/$I$97</f>
        <v>0.1276595744680851</v>
      </c>
      <c r="M97" s="128">
        <f>H97/$I$97</f>
        <v>6.3829787234042548E-2</v>
      </c>
      <c r="N97" s="98"/>
      <c r="O97" s="26"/>
    </row>
    <row r="98" spans="2:16" s="10" customFormat="1" ht="13.5" customHeight="1" x14ac:dyDescent="0.15">
      <c r="B98" s="68"/>
      <c r="C98" s="69"/>
      <c r="D98" s="70" t="s">
        <v>10</v>
      </c>
      <c r="E98" s="210">
        <f>SUM(E99:E100)</f>
        <v>87</v>
      </c>
      <c r="F98" s="210">
        <f>SUM(F99:F100)</f>
        <v>265</v>
      </c>
      <c r="G98" s="210">
        <f>SUM(G99:G100)</f>
        <v>108</v>
      </c>
      <c r="H98" s="210">
        <f>SUM(H99:H100)</f>
        <v>40</v>
      </c>
      <c r="I98" s="226">
        <f t="shared" si="46"/>
        <v>500</v>
      </c>
      <c r="J98" s="101">
        <f>E98/$I$98</f>
        <v>0.17399999999999999</v>
      </c>
      <c r="K98" s="102">
        <f>F98/$I$98</f>
        <v>0.53</v>
      </c>
      <c r="L98" s="103">
        <f>G98/$I$98</f>
        <v>0.216</v>
      </c>
      <c r="M98" s="104">
        <f>H98/$I$98</f>
        <v>0.08</v>
      </c>
      <c r="N98" s="98"/>
      <c r="O98" s="26"/>
    </row>
    <row r="99" spans="2:16" s="10" customFormat="1" ht="13.5" customHeight="1" x14ac:dyDescent="0.15">
      <c r="B99" s="55"/>
      <c r="C99" s="72"/>
      <c r="D99" s="58" t="s">
        <v>86</v>
      </c>
      <c r="E99" s="322">
        <v>47</v>
      </c>
      <c r="F99" s="322">
        <v>142</v>
      </c>
      <c r="G99" s="322">
        <v>51</v>
      </c>
      <c r="H99" s="322">
        <v>23</v>
      </c>
      <c r="I99" s="227">
        <f t="shared" si="46"/>
        <v>263</v>
      </c>
      <c r="J99" s="105">
        <f>E99/$I$99</f>
        <v>0.17870722433460076</v>
      </c>
      <c r="K99" s="106">
        <f>F99/$I$99</f>
        <v>0.53992395437262353</v>
      </c>
      <c r="L99" s="107">
        <f>G99/$I$99</f>
        <v>0.19391634980988592</v>
      </c>
      <c r="M99" s="108">
        <f>H99/$I$99</f>
        <v>8.7452471482889732E-2</v>
      </c>
      <c r="N99" s="98"/>
      <c r="O99" s="26"/>
    </row>
    <row r="100" spans="2:16" s="10" customFormat="1" ht="13.5" customHeight="1" x14ac:dyDescent="0.15">
      <c r="B100" s="55" t="s">
        <v>25</v>
      </c>
      <c r="C100" s="26" t="s">
        <v>16</v>
      </c>
      <c r="D100" s="74" t="s">
        <v>89</v>
      </c>
      <c r="E100" s="334">
        <v>40</v>
      </c>
      <c r="F100" s="334">
        <v>123</v>
      </c>
      <c r="G100" s="334">
        <v>57</v>
      </c>
      <c r="H100" s="334">
        <v>17</v>
      </c>
      <c r="I100" s="231">
        <f t="shared" si="46"/>
        <v>237</v>
      </c>
      <c r="J100" s="109">
        <f>E100/$I$100</f>
        <v>0.16877637130801687</v>
      </c>
      <c r="K100" s="110">
        <f>F100/$I$100</f>
        <v>0.51898734177215189</v>
      </c>
      <c r="L100" s="111">
        <f>G100/$I$100</f>
        <v>0.24050632911392406</v>
      </c>
      <c r="M100" s="112">
        <f>H100/$I$100</f>
        <v>7.1729957805907171E-2</v>
      </c>
      <c r="N100" s="98"/>
      <c r="O100" s="26"/>
    </row>
    <row r="101" spans="2:16" s="10" customFormat="1" ht="13.5" customHeight="1" thickBot="1" x14ac:dyDescent="0.2">
      <c r="B101" s="55"/>
      <c r="C101" s="72"/>
      <c r="D101" s="91" t="s">
        <v>23</v>
      </c>
      <c r="E101" s="234"/>
      <c r="F101" s="234"/>
      <c r="G101" s="234"/>
      <c r="H101" s="234"/>
      <c r="I101" s="235">
        <f>$F$11-I98</f>
        <v>0</v>
      </c>
      <c r="J101" s="129"/>
      <c r="K101" s="130"/>
      <c r="L101" s="131"/>
      <c r="M101" s="132"/>
      <c r="N101" s="98"/>
      <c r="O101" s="26"/>
    </row>
    <row r="102" spans="2:16" s="10" customFormat="1" ht="13.5" customHeight="1" thickTop="1" x14ac:dyDescent="0.15">
      <c r="B102" s="92"/>
      <c r="C102" s="93"/>
      <c r="D102" s="62" t="s">
        <v>10</v>
      </c>
      <c r="E102" s="220">
        <f>SUM(E103:E104)</f>
        <v>138</v>
      </c>
      <c r="F102" s="220">
        <f>SUM(F103:F104)</f>
        <v>523</v>
      </c>
      <c r="G102" s="220">
        <f>SUM(G103:G104)</f>
        <v>247</v>
      </c>
      <c r="H102" s="220">
        <f>SUM(H103:H104)</f>
        <v>66</v>
      </c>
      <c r="I102" s="233">
        <f>SUM(E102:H102)</f>
        <v>974</v>
      </c>
      <c r="J102" s="125">
        <f>E102/$I$102</f>
        <v>0.14168377823408623</v>
      </c>
      <c r="K102" s="126">
        <f>F102/$I$102</f>
        <v>0.53696098562628336</v>
      </c>
      <c r="L102" s="127">
        <f>G102/$I$102</f>
        <v>0.25359342915811089</v>
      </c>
      <c r="M102" s="128">
        <f>H102/$I$102</f>
        <v>6.7761806981519512E-2</v>
      </c>
      <c r="N102" s="98"/>
      <c r="O102" s="63"/>
    </row>
    <row r="103" spans="2:16" s="10" customFormat="1" ht="13.5" customHeight="1" x14ac:dyDescent="0.15">
      <c r="B103" s="55"/>
      <c r="C103" s="72"/>
      <c r="D103" s="58" t="s">
        <v>86</v>
      </c>
      <c r="E103" s="212">
        <f t="shared" ref="E103:H104" si="47">E79+E89+E99</f>
        <v>69</v>
      </c>
      <c r="F103" s="212">
        <f t="shared" si="47"/>
        <v>264</v>
      </c>
      <c r="G103" s="212">
        <f t="shared" si="47"/>
        <v>125</v>
      </c>
      <c r="H103" s="212">
        <f t="shared" si="47"/>
        <v>40</v>
      </c>
      <c r="I103" s="227">
        <f>SUM(E103:H103)</f>
        <v>498</v>
      </c>
      <c r="J103" s="105">
        <f>E103/$I$103</f>
        <v>0.13855421686746988</v>
      </c>
      <c r="K103" s="106">
        <f>F103/$I$103</f>
        <v>0.53012048192771088</v>
      </c>
      <c r="L103" s="107">
        <f>G103/$I$103</f>
        <v>0.25100401606425704</v>
      </c>
      <c r="M103" s="108">
        <f>H103/$I$103</f>
        <v>8.0321285140562249E-2</v>
      </c>
      <c r="N103" s="98"/>
      <c r="O103" s="63"/>
    </row>
    <row r="104" spans="2:16" s="10" customFormat="1" ht="13.5" customHeight="1" x14ac:dyDescent="0.15">
      <c r="B104" s="96" t="s">
        <v>10</v>
      </c>
      <c r="C104" s="26"/>
      <c r="D104" s="74" t="s">
        <v>89</v>
      </c>
      <c r="E104" s="214">
        <f t="shared" si="47"/>
        <v>69</v>
      </c>
      <c r="F104" s="214">
        <f t="shared" si="47"/>
        <v>259</v>
      </c>
      <c r="G104" s="214">
        <f t="shared" si="47"/>
        <v>122</v>
      </c>
      <c r="H104" s="214">
        <f t="shared" si="47"/>
        <v>26</v>
      </c>
      <c r="I104" s="231">
        <f>SUM(E104:H104)</f>
        <v>476</v>
      </c>
      <c r="J104" s="109">
        <f>E104/$I$104</f>
        <v>0.14495798319327732</v>
      </c>
      <c r="K104" s="110">
        <f>F104/$I$104</f>
        <v>0.54411764705882348</v>
      </c>
      <c r="L104" s="111">
        <f>G104/$I$104</f>
        <v>0.25630252100840334</v>
      </c>
      <c r="M104" s="112">
        <f>H104/$I$104</f>
        <v>5.4621848739495799E-2</v>
      </c>
      <c r="N104" s="98"/>
      <c r="O104" s="63"/>
    </row>
    <row r="105" spans="2:16" s="10" customFormat="1" ht="13.5" customHeight="1" x14ac:dyDescent="0.15">
      <c r="B105" s="84"/>
      <c r="C105" s="97"/>
      <c r="D105" s="59" t="s">
        <v>23</v>
      </c>
      <c r="E105" s="224"/>
      <c r="F105" s="224"/>
      <c r="G105" s="224"/>
      <c r="H105" s="224"/>
      <c r="I105" s="233">
        <f>I81+I91+I101</f>
        <v>0</v>
      </c>
      <c r="J105" s="113"/>
      <c r="K105" s="114"/>
      <c r="L105" s="115"/>
      <c r="M105" s="116"/>
      <c r="N105" s="98"/>
      <c r="O105" s="63"/>
    </row>
    <row r="106" spans="2:16" s="10" customFormat="1" ht="13.5" customHeight="1" x14ac:dyDescent="0.15">
      <c r="B106" s="26"/>
      <c r="C106" s="26"/>
      <c r="D106" s="26"/>
      <c r="E106" s="57"/>
      <c r="F106" s="57"/>
      <c r="G106" s="57"/>
      <c r="H106" s="57"/>
      <c r="I106" s="57"/>
      <c r="J106" s="133"/>
      <c r="K106" s="133"/>
      <c r="L106" s="133"/>
      <c r="M106" s="133"/>
      <c r="N106" s="57"/>
      <c r="O106" s="63"/>
    </row>
    <row r="107" spans="2:16" s="10" customFormat="1" ht="13.5" customHeight="1" x14ac:dyDescent="0.15">
      <c r="B107" s="134" t="s">
        <v>28</v>
      </c>
      <c r="C107" s="134"/>
      <c r="D107" s="26"/>
      <c r="E107" s="57"/>
      <c r="F107" s="57"/>
      <c r="G107" s="57"/>
      <c r="H107" s="57"/>
      <c r="I107" s="57"/>
      <c r="J107" s="57"/>
      <c r="K107" s="57"/>
      <c r="L107" s="57"/>
      <c r="M107" s="57"/>
      <c r="N107" s="63"/>
      <c r="O107" s="63"/>
    </row>
    <row r="108" spans="2:16" s="10" customFormat="1" ht="19.2" x14ac:dyDescent="0.15">
      <c r="B108" s="11" t="s">
        <v>9</v>
      </c>
      <c r="C108" s="11" t="s">
        <v>19</v>
      </c>
      <c r="D108" s="405" t="s">
        <v>20</v>
      </c>
      <c r="E108" s="405" t="s">
        <v>29</v>
      </c>
      <c r="F108" s="405" t="s">
        <v>30</v>
      </c>
      <c r="G108" s="409" t="s">
        <v>10</v>
      </c>
      <c r="H108" s="410" t="s">
        <v>29</v>
      </c>
      <c r="I108" s="408" t="s">
        <v>30</v>
      </c>
      <c r="J108" s="314"/>
      <c r="K108" s="26"/>
      <c r="L108" s="26"/>
      <c r="M108" s="26"/>
      <c r="N108" s="26"/>
      <c r="O108" s="26"/>
      <c r="P108" s="26"/>
    </row>
    <row r="109" spans="2:16" s="10" customFormat="1" ht="13.5" customHeight="1" x14ac:dyDescent="0.15">
      <c r="B109" s="68"/>
      <c r="C109" s="69"/>
      <c r="D109" s="70" t="s">
        <v>10</v>
      </c>
      <c r="E109" s="210">
        <f>E110+E111</f>
        <v>71</v>
      </c>
      <c r="F109" s="210">
        <f>F110+F111</f>
        <v>266</v>
      </c>
      <c r="G109" s="211">
        <f>SUM(E109:F109)</f>
        <v>337</v>
      </c>
      <c r="H109" s="136">
        <f>E109/$G$109</f>
        <v>0.21068249258160238</v>
      </c>
      <c r="I109" s="103">
        <f>F109/$G$109</f>
        <v>0.78931750741839768</v>
      </c>
      <c r="J109" s="98"/>
      <c r="K109" s="26"/>
      <c r="L109" s="57"/>
      <c r="M109" s="57"/>
      <c r="N109" s="57"/>
      <c r="O109" s="133"/>
      <c r="P109" s="29"/>
    </row>
    <row r="110" spans="2:16" s="10" customFormat="1" ht="13.5" customHeight="1" x14ac:dyDescent="0.15">
      <c r="B110" s="55"/>
      <c r="C110" s="72"/>
      <c r="D110" s="58" t="s">
        <v>86</v>
      </c>
      <c r="E110" s="212">
        <f>E114+E117</f>
        <v>37</v>
      </c>
      <c r="F110" s="212">
        <f>F114+F117</f>
        <v>139</v>
      </c>
      <c r="G110" s="213">
        <f>SUM(E110:F110)</f>
        <v>176</v>
      </c>
      <c r="H110" s="137">
        <f>E110/$G$110</f>
        <v>0.21022727272727273</v>
      </c>
      <c r="I110" s="107">
        <f>F110/$G$110</f>
        <v>0.78977272727272729</v>
      </c>
      <c r="J110" s="98"/>
      <c r="K110" s="26"/>
      <c r="L110" s="57"/>
      <c r="M110" s="57"/>
      <c r="N110" s="57"/>
      <c r="O110" s="133"/>
      <c r="P110" s="29"/>
    </row>
    <row r="111" spans="2:16" s="10" customFormat="1" ht="13.5" customHeight="1" x14ac:dyDescent="0.15">
      <c r="B111" s="55"/>
      <c r="C111" s="72" t="s">
        <v>10</v>
      </c>
      <c r="D111" s="74" t="s">
        <v>89</v>
      </c>
      <c r="E111" s="214">
        <f>E115+E118</f>
        <v>34</v>
      </c>
      <c r="F111" s="214">
        <f>F115+F118</f>
        <v>127</v>
      </c>
      <c r="G111" s="215">
        <f>SUM(E111:F111)</f>
        <v>161</v>
      </c>
      <c r="H111" s="138">
        <f>E111/$G$111</f>
        <v>0.21118012422360249</v>
      </c>
      <c r="I111" s="111">
        <f>F111/$G$111</f>
        <v>0.78881987577639756</v>
      </c>
      <c r="J111" s="98"/>
      <c r="K111" s="26"/>
      <c r="L111" s="57"/>
      <c r="M111" s="57"/>
      <c r="N111" s="57"/>
      <c r="O111" s="133"/>
      <c r="P111" s="29"/>
    </row>
    <row r="112" spans="2:16" s="10" customFormat="1" ht="13.5" customHeight="1" x14ac:dyDescent="0.15">
      <c r="B112" s="55"/>
      <c r="C112" s="72"/>
      <c r="D112" s="59" t="s">
        <v>23</v>
      </c>
      <c r="E112" s="356"/>
      <c r="F112" s="356"/>
      <c r="G112" s="216">
        <f>$F$5-G109</f>
        <v>3</v>
      </c>
      <c r="H112" s="357"/>
      <c r="I112" s="358"/>
      <c r="J112" s="98"/>
      <c r="K112" s="26"/>
      <c r="L112" s="57"/>
      <c r="M112" s="57"/>
      <c r="N112" s="57"/>
      <c r="O112" s="133"/>
      <c r="P112" s="29"/>
    </row>
    <row r="113" spans="2:16" s="10" customFormat="1" ht="13.5" customHeight="1" x14ac:dyDescent="0.15">
      <c r="B113" s="55"/>
      <c r="C113" s="68" t="s">
        <v>24</v>
      </c>
      <c r="D113" s="70" t="s">
        <v>10</v>
      </c>
      <c r="E113" s="210">
        <f>E114+E115</f>
        <v>38</v>
      </c>
      <c r="F113" s="210">
        <f>F114+F115</f>
        <v>107</v>
      </c>
      <c r="G113" s="211">
        <f t="shared" ref="G113:G121" si="48">SUM(E113:F113)</f>
        <v>145</v>
      </c>
      <c r="H113" s="136">
        <f>E113/$G$113</f>
        <v>0.2620689655172414</v>
      </c>
      <c r="I113" s="103">
        <f>F113/$G$113</f>
        <v>0.73793103448275865</v>
      </c>
      <c r="J113" s="98"/>
      <c r="K113" s="26"/>
      <c r="L113" s="57"/>
      <c r="M113" s="57"/>
      <c r="N113" s="57"/>
      <c r="O113" s="133"/>
      <c r="P113" s="29"/>
    </row>
    <row r="114" spans="2:16" s="10" customFormat="1" ht="13.5" customHeight="1" x14ac:dyDescent="0.15">
      <c r="B114" s="55" t="s">
        <v>12</v>
      </c>
      <c r="C114" s="55" t="s">
        <v>13</v>
      </c>
      <c r="D114" s="58" t="s">
        <v>86</v>
      </c>
      <c r="E114" s="322">
        <v>18</v>
      </c>
      <c r="F114" s="322">
        <v>53</v>
      </c>
      <c r="G114" s="213">
        <f t="shared" si="48"/>
        <v>71</v>
      </c>
      <c r="H114" s="137">
        <f>E114/$G$114</f>
        <v>0.25352112676056338</v>
      </c>
      <c r="I114" s="107">
        <f>F114/$G$114</f>
        <v>0.74647887323943662</v>
      </c>
      <c r="J114" s="98"/>
      <c r="K114" s="26"/>
      <c r="L114" s="57"/>
      <c r="M114" s="57"/>
      <c r="N114" s="57"/>
      <c r="O114" s="133"/>
      <c r="P114" s="29"/>
    </row>
    <row r="115" spans="2:16" s="10" customFormat="1" ht="13.5" customHeight="1" x14ac:dyDescent="0.15">
      <c r="B115" s="55"/>
      <c r="C115" s="55"/>
      <c r="D115" s="60" t="s">
        <v>89</v>
      </c>
      <c r="E115" s="324">
        <v>20</v>
      </c>
      <c r="F115" s="324">
        <v>54</v>
      </c>
      <c r="G115" s="217">
        <f t="shared" si="48"/>
        <v>74</v>
      </c>
      <c r="H115" s="140">
        <f>E115/$G$115</f>
        <v>0.27027027027027029</v>
      </c>
      <c r="I115" s="119">
        <f>F115/$G$115</f>
        <v>0.72972972972972971</v>
      </c>
      <c r="J115" s="98"/>
      <c r="K115" s="26"/>
      <c r="L115" s="57"/>
      <c r="M115" s="57"/>
      <c r="N115" s="57"/>
      <c r="O115" s="133"/>
      <c r="P115" s="29"/>
    </row>
    <row r="116" spans="2:16" s="10" customFormat="1" ht="13.5" customHeight="1" x14ac:dyDescent="0.15">
      <c r="B116" s="55"/>
      <c r="C116" s="68"/>
      <c r="D116" s="70" t="s">
        <v>10</v>
      </c>
      <c r="E116" s="210">
        <f>E117+E118</f>
        <v>33</v>
      </c>
      <c r="F116" s="210">
        <f>F117+F118</f>
        <v>159</v>
      </c>
      <c r="G116" s="211">
        <f t="shared" si="48"/>
        <v>192</v>
      </c>
      <c r="H116" s="136">
        <f>E116/$G$116</f>
        <v>0.171875</v>
      </c>
      <c r="I116" s="103">
        <f>F116/$G$116</f>
        <v>0.828125</v>
      </c>
      <c r="J116" s="98"/>
      <c r="K116" s="26"/>
      <c r="L116" s="57"/>
      <c r="M116" s="57"/>
      <c r="N116" s="57"/>
      <c r="O116" s="133"/>
      <c r="P116" s="29"/>
    </row>
    <row r="117" spans="2:16" s="10" customFormat="1" ht="13.5" customHeight="1" x14ac:dyDescent="0.15">
      <c r="B117" s="55"/>
      <c r="C117" s="55" t="s">
        <v>14</v>
      </c>
      <c r="D117" s="82" t="s">
        <v>86</v>
      </c>
      <c r="E117" s="322">
        <v>19</v>
      </c>
      <c r="F117" s="322">
        <v>86</v>
      </c>
      <c r="G117" s="218">
        <f t="shared" si="48"/>
        <v>105</v>
      </c>
      <c r="H117" s="141">
        <f>E117/$G$117</f>
        <v>0.18095238095238095</v>
      </c>
      <c r="I117" s="123">
        <f>F117/$G$117</f>
        <v>0.81904761904761902</v>
      </c>
      <c r="J117" s="98"/>
      <c r="K117" s="26"/>
      <c r="L117" s="57"/>
      <c r="M117" s="57"/>
      <c r="N117" s="57"/>
      <c r="O117" s="133"/>
      <c r="P117" s="29"/>
    </row>
    <row r="118" spans="2:16" s="10" customFormat="1" ht="13.5" customHeight="1" x14ac:dyDescent="0.15">
      <c r="B118" s="84"/>
      <c r="C118" s="59"/>
      <c r="D118" s="59" t="s">
        <v>89</v>
      </c>
      <c r="E118" s="324">
        <v>14</v>
      </c>
      <c r="F118" s="324">
        <v>73</v>
      </c>
      <c r="G118" s="216">
        <f t="shared" si="48"/>
        <v>87</v>
      </c>
      <c r="H118" s="142">
        <f>E118/$G$118</f>
        <v>0.16091954022988506</v>
      </c>
      <c r="I118" s="127">
        <f>F118/$G$118</f>
        <v>0.83908045977011492</v>
      </c>
      <c r="J118" s="98"/>
      <c r="K118" s="26"/>
      <c r="L118" s="57"/>
      <c r="M118" s="57"/>
      <c r="N118" s="57"/>
      <c r="O118" s="133"/>
      <c r="P118" s="29"/>
    </row>
    <row r="119" spans="2:16" s="10" customFormat="1" ht="13.5" customHeight="1" x14ac:dyDescent="0.15">
      <c r="B119" s="68"/>
      <c r="C119" s="69"/>
      <c r="D119" s="70" t="s">
        <v>10</v>
      </c>
      <c r="E119" s="210">
        <f>E120+E121</f>
        <v>50</v>
      </c>
      <c r="F119" s="210">
        <f>F120+F121</f>
        <v>84</v>
      </c>
      <c r="G119" s="211">
        <f t="shared" si="48"/>
        <v>134</v>
      </c>
      <c r="H119" s="136">
        <f>E119/$G$119</f>
        <v>0.37313432835820898</v>
      </c>
      <c r="I119" s="103">
        <f>F119/$G$119</f>
        <v>0.62686567164179108</v>
      </c>
      <c r="J119" s="98"/>
      <c r="K119" s="26"/>
      <c r="L119" s="57"/>
      <c r="M119" s="57"/>
      <c r="N119" s="57"/>
      <c r="O119" s="133"/>
      <c r="P119" s="29"/>
    </row>
    <row r="120" spans="2:16" s="10" customFormat="1" ht="13.5" customHeight="1" x14ac:dyDescent="0.15">
      <c r="B120" s="55"/>
      <c r="C120" s="72"/>
      <c r="D120" s="58" t="s">
        <v>86</v>
      </c>
      <c r="E120" s="212">
        <f>E124+E127</f>
        <v>17</v>
      </c>
      <c r="F120" s="212">
        <f>F124+F127</f>
        <v>41</v>
      </c>
      <c r="G120" s="213">
        <f t="shared" si="48"/>
        <v>58</v>
      </c>
      <c r="H120" s="137">
        <f>E120/$G$120</f>
        <v>0.29310344827586204</v>
      </c>
      <c r="I120" s="107">
        <f>F120/$G$120</f>
        <v>0.7068965517241379</v>
      </c>
      <c r="J120" s="98"/>
      <c r="K120" s="26"/>
      <c r="L120" s="57"/>
      <c r="M120" s="57"/>
      <c r="N120" s="57"/>
      <c r="O120" s="133"/>
      <c r="P120" s="29"/>
    </row>
    <row r="121" spans="2:16" s="10" customFormat="1" ht="13.5" customHeight="1" x14ac:dyDescent="0.15">
      <c r="B121" s="55"/>
      <c r="C121" s="72" t="s">
        <v>10</v>
      </c>
      <c r="D121" s="74" t="s">
        <v>89</v>
      </c>
      <c r="E121" s="214">
        <f>E125+E128</f>
        <v>33</v>
      </c>
      <c r="F121" s="214">
        <f>F125+F128</f>
        <v>43</v>
      </c>
      <c r="G121" s="215">
        <f t="shared" si="48"/>
        <v>76</v>
      </c>
      <c r="H121" s="138">
        <f>E121/$G$121</f>
        <v>0.43421052631578949</v>
      </c>
      <c r="I121" s="111">
        <f>F121/$G$121</f>
        <v>0.56578947368421051</v>
      </c>
      <c r="J121" s="98"/>
      <c r="K121" s="26"/>
      <c r="L121" s="57"/>
      <c r="M121" s="57"/>
      <c r="N121" s="57"/>
      <c r="O121" s="133"/>
      <c r="P121" s="29"/>
    </row>
    <row r="122" spans="2:16" s="10" customFormat="1" ht="13.5" customHeight="1" x14ac:dyDescent="0.15">
      <c r="B122" s="55"/>
      <c r="C122" s="72"/>
      <c r="D122" s="59" t="s">
        <v>23</v>
      </c>
      <c r="E122" s="224"/>
      <c r="F122" s="224"/>
      <c r="G122" s="216">
        <f>$F$8-G119</f>
        <v>0</v>
      </c>
      <c r="H122" s="139"/>
      <c r="I122" s="115"/>
      <c r="J122" s="98"/>
      <c r="K122" s="26"/>
      <c r="L122" s="57"/>
      <c r="M122" s="57"/>
      <c r="N122" s="57"/>
      <c r="O122" s="133"/>
      <c r="P122" s="29"/>
    </row>
    <row r="123" spans="2:16" s="10" customFormat="1" ht="13.5" customHeight="1" x14ac:dyDescent="0.15">
      <c r="B123" s="55"/>
      <c r="C123" s="68" t="s">
        <v>24</v>
      </c>
      <c r="D123" s="70" t="s">
        <v>10</v>
      </c>
      <c r="E123" s="210">
        <f>E124+E125</f>
        <v>21</v>
      </c>
      <c r="F123" s="210">
        <f>F124+F125</f>
        <v>38</v>
      </c>
      <c r="G123" s="211">
        <f>SUM(E123:F123)</f>
        <v>59</v>
      </c>
      <c r="H123" s="136">
        <f>E123/$G$123</f>
        <v>0.3559322033898305</v>
      </c>
      <c r="I123" s="103">
        <f>F123/$G$123</f>
        <v>0.64406779661016944</v>
      </c>
      <c r="J123" s="98"/>
      <c r="K123" s="26"/>
      <c r="L123" s="57"/>
      <c r="M123" s="57"/>
      <c r="N123" s="57"/>
      <c r="O123" s="133"/>
      <c r="P123" s="29"/>
    </row>
    <row r="124" spans="2:16" s="10" customFormat="1" ht="13.5" customHeight="1" x14ac:dyDescent="0.15">
      <c r="B124" s="55" t="s">
        <v>15</v>
      </c>
      <c r="C124" s="55" t="s">
        <v>13</v>
      </c>
      <c r="D124" s="58" t="s">
        <v>86</v>
      </c>
      <c r="E124" s="322">
        <v>7</v>
      </c>
      <c r="F124" s="322">
        <v>23</v>
      </c>
      <c r="G124" s="213">
        <f t="shared" ref="G124:G131" si="49">SUM(E124:F124)</f>
        <v>30</v>
      </c>
      <c r="H124" s="137">
        <f>E124/$G$124</f>
        <v>0.23333333333333334</v>
      </c>
      <c r="I124" s="107">
        <f>F124/$G$124</f>
        <v>0.76666666666666672</v>
      </c>
      <c r="J124" s="98"/>
      <c r="K124" s="26"/>
      <c r="L124" s="57"/>
      <c r="M124" s="57"/>
      <c r="N124" s="57"/>
      <c r="O124" s="133"/>
      <c r="P124" s="29"/>
    </row>
    <row r="125" spans="2:16" s="10" customFormat="1" ht="13.5" customHeight="1" x14ac:dyDescent="0.15">
      <c r="B125" s="55"/>
      <c r="C125" s="55"/>
      <c r="D125" s="60" t="s">
        <v>89</v>
      </c>
      <c r="E125" s="324">
        <v>14</v>
      </c>
      <c r="F125" s="324">
        <v>15</v>
      </c>
      <c r="G125" s="217">
        <f t="shared" si="49"/>
        <v>29</v>
      </c>
      <c r="H125" s="140">
        <f>E125/$G$125</f>
        <v>0.48275862068965519</v>
      </c>
      <c r="I125" s="119">
        <f>F125/$G$125</f>
        <v>0.51724137931034486</v>
      </c>
      <c r="J125" s="98"/>
      <c r="K125" s="26"/>
      <c r="L125" s="57"/>
      <c r="M125" s="57"/>
      <c r="N125" s="57"/>
      <c r="O125" s="133"/>
      <c r="P125" s="29"/>
    </row>
    <row r="126" spans="2:16" s="10" customFormat="1" ht="13.5" customHeight="1" x14ac:dyDescent="0.15">
      <c r="B126" s="55"/>
      <c r="C126" s="68"/>
      <c r="D126" s="70" t="s">
        <v>10</v>
      </c>
      <c r="E126" s="210">
        <f>E127+E128</f>
        <v>29</v>
      </c>
      <c r="F126" s="210">
        <f>F127+F128</f>
        <v>46</v>
      </c>
      <c r="G126" s="211">
        <f>SUM(E126:F126)</f>
        <v>75</v>
      </c>
      <c r="H126" s="136">
        <f>E126/$G$126</f>
        <v>0.38666666666666666</v>
      </c>
      <c r="I126" s="103">
        <f>F126/$G$126</f>
        <v>0.61333333333333329</v>
      </c>
      <c r="J126" s="98"/>
      <c r="K126" s="26"/>
      <c r="L126" s="57"/>
      <c r="M126" s="57"/>
      <c r="N126" s="57"/>
      <c r="O126" s="133"/>
      <c r="P126" s="29"/>
    </row>
    <row r="127" spans="2:16" s="10" customFormat="1" ht="13.5" customHeight="1" x14ac:dyDescent="0.15">
      <c r="B127" s="55"/>
      <c r="C127" s="55" t="s">
        <v>16</v>
      </c>
      <c r="D127" s="82" t="s">
        <v>86</v>
      </c>
      <c r="E127" s="322">
        <v>10</v>
      </c>
      <c r="F127" s="322">
        <v>18</v>
      </c>
      <c r="G127" s="218">
        <f t="shared" si="49"/>
        <v>28</v>
      </c>
      <c r="H127" s="141">
        <f>E127/$G$127</f>
        <v>0.35714285714285715</v>
      </c>
      <c r="I127" s="123">
        <f>F127/$G$127</f>
        <v>0.6428571428571429</v>
      </c>
      <c r="J127" s="98"/>
      <c r="K127" s="26"/>
      <c r="L127" s="57"/>
      <c r="M127" s="57"/>
      <c r="N127" s="57"/>
      <c r="O127" s="133"/>
      <c r="P127" s="29"/>
    </row>
    <row r="128" spans="2:16" s="10" customFormat="1" ht="13.5" customHeight="1" x14ac:dyDescent="0.15">
      <c r="B128" s="84"/>
      <c r="C128" s="59"/>
      <c r="D128" s="59" t="s">
        <v>89</v>
      </c>
      <c r="E128" s="324">
        <v>19</v>
      </c>
      <c r="F128" s="324">
        <v>28</v>
      </c>
      <c r="G128" s="216">
        <f t="shared" si="49"/>
        <v>47</v>
      </c>
      <c r="H128" s="142">
        <f>E128/$G$128</f>
        <v>0.40425531914893614</v>
      </c>
      <c r="I128" s="127">
        <f>F128/$G$128</f>
        <v>0.5957446808510638</v>
      </c>
      <c r="J128" s="98"/>
      <c r="K128" s="26"/>
      <c r="L128" s="57"/>
      <c r="M128" s="57"/>
      <c r="N128" s="57"/>
      <c r="O128" s="133"/>
      <c r="P128" s="29"/>
    </row>
    <row r="129" spans="2:16" s="10" customFormat="1" ht="13.5" customHeight="1" x14ac:dyDescent="0.15">
      <c r="B129" s="68"/>
      <c r="C129" s="69"/>
      <c r="D129" s="70" t="s">
        <v>10</v>
      </c>
      <c r="E129" s="210">
        <f>E130+E131</f>
        <v>73</v>
      </c>
      <c r="F129" s="210">
        <f>F130+F131</f>
        <v>426</v>
      </c>
      <c r="G129" s="211">
        <f>SUM(E129:F129)</f>
        <v>499</v>
      </c>
      <c r="H129" s="136">
        <f>E129/$G$129</f>
        <v>0.14629258517034069</v>
      </c>
      <c r="I129" s="103">
        <f>F129/$G$129</f>
        <v>0.85370741482965928</v>
      </c>
      <c r="J129" s="98"/>
      <c r="K129" s="26"/>
      <c r="L129" s="57"/>
      <c r="M129" s="57"/>
      <c r="N129" s="57"/>
      <c r="O129" s="133"/>
      <c r="P129" s="29"/>
    </row>
    <row r="130" spans="2:16" s="10" customFormat="1" ht="13.5" customHeight="1" x14ac:dyDescent="0.15">
      <c r="B130" s="55"/>
      <c r="C130" s="72"/>
      <c r="D130" s="58" t="s">
        <v>86</v>
      </c>
      <c r="E130" s="322">
        <v>34</v>
      </c>
      <c r="F130" s="322">
        <v>228</v>
      </c>
      <c r="G130" s="213">
        <f t="shared" si="49"/>
        <v>262</v>
      </c>
      <c r="H130" s="137">
        <f>E130/$G$130</f>
        <v>0.12977099236641221</v>
      </c>
      <c r="I130" s="107">
        <f>F130/$G$130</f>
        <v>0.87022900763358779</v>
      </c>
      <c r="J130" s="98"/>
      <c r="K130" s="26"/>
      <c r="L130" s="57"/>
      <c r="M130" s="57"/>
      <c r="N130" s="57"/>
      <c r="O130" s="133"/>
      <c r="P130" s="29"/>
    </row>
    <row r="131" spans="2:16" s="10" customFormat="1" ht="13.5" customHeight="1" x14ac:dyDescent="0.15">
      <c r="B131" s="55" t="s">
        <v>25</v>
      </c>
      <c r="C131" s="26" t="s">
        <v>16</v>
      </c>
      <c r="D131" s="74" t="s">
        <v>89</v>
      </c>
      <c r="E131" s="334">
        <v>39</v>
      </c>
      <c r="F131" s="334">
        <v>198</v>
      </c>
      <c r="G131" s="239">
        <f t="shared" si="49"/>
        <v>237</v>
      </c>
      <c r="H131" s="138">
        <f>E131/$G$131</f>
        <v>0.16455696202531644</v>
      </c>
      <c r="I131" s="112">
        <f>F131/$G$131</f>
        <v>0.83544303797468356</v>
      </c>
      <c r="J131" s="98"/>
      <c r="K131" s="63"/>
      <c r="L131" s="63"/>
      <c r="M131" s="63"/>
      <c r="N131" s="63"/>
      <c r="O131" s="63"/>
    </row>
    <row r="132" spans="2:16" s="10" customFormat="1" ht="13.5" customHeight="1" thickBot="1" x14ac:dyDescent="0.2">
      <c r="B132" s="55"/>
      <c r="C132" s="72"/>
      <c r="D132" s="91" t="s">
        <v>23</v>
      </c>
      <c r="E132" s="225"/>
      <c r="F132" s="225"/>
      <c r="G132" s="240">
        <f>$F$11-G129</f>
        <v>1</v>
      </c>
      <c r="H132" s="196"/>
      <c r="I132" s="208"/>
      <c r="J132" s="98"/>
      <c r="K132" s="63"/>
      <c r="L132" s="63"/>
      <c r="M132" s="63"/>
      <c r="N132" s="63"/>
      <c r="O132" s="63"/>
    </row>
    <row r="133" spans="2:16" s="10" customFormat="1" ht="13.5" customHeight="1" thickTop="1" x14ac:dyDescent="0.15">
      <c r="B133" s="92"/>
      <c r="C133" s="93"/>
      <c r="D133" s="62" t="s">
        <v>10</v>
      </c>
      <c r="E133" s="236">
        <f>E134+E135</f>
        <v>194</v>
      </c>
      <c r="F133" s="236">
        <f>F134+F135</f>
        <v>776</v>
      </c>
      <c r="G133" s="211">
        <f>SUM(E133:F133)</f>
        <v>970</v>
      </c>
      <c r="H133" s="248">
        <f>E133/$G$133</f>
        <v>0.2</v>
      </c>
      <c r="I133" s="249">
        <f>F133/$G$133</f>
        <v>0.8</v>
      </c>
      <c r="J133" s="98"/>
      <c r="K133" s="315"/>
      <c r="L133" s="315"/>
      <c r="M133" s="315"/>
      <c r="N133" s="315"/>
      <c r="O133" s="315"/>
    </row>
    <row r="134" spans="2:16" s="10" customFormat="1" ht="13.5" customHeight="1" x14ac:dyDescent="0.15">
      <c r="B134" s="55"/>
      <c r="C134" s="72"/>
      <c r="D134" s="58" t="s">
        <v>86</v>
      </c>
      <c r="E134" s="219">
        <f>E110+E120+E130</f>
        <v>88</v>
      </c>
      <c r="F134" s="219">
        <f>F110+F120+F130</f>
        <v>408</v>
      </c>
      <c r="G134" s="213">
        <f>SUM(E134:F134)</f>
        <v>496</v>
      </c>
      <c r="H134" s="141">
        <f>E134/$G$134</f>
        <v>0.17741935483870969</v>
      </c>
      <c r="I134" s="124">
        <f>F134/$G$134</f>
        <v>0.82258064516129037</v>
      </c>
      <c r="J134" s="98"/>
      <c r="K134" s="57"/>
      <c r="L134" s="57"/>
      <c r="M134" s="57"/>
      <c r="N134" s="57"/>
      <c r="O134" s="57"/>
    </row>
    <row r="135" spans="2:16" s="10" customFormat="1" ht="13.5" customHeight="1" x14ac:dyDescent="0.15">
      <c r="B135" s="96" t="s">
        <v>10</v>
      </c>
      <c r="C135" s="26"/>
      <c r="D135" s="74" t="s">
        <v>89</v>
      </c>
      <c r="E135" s="214">
        <f>E111+E121+E131</f>
        <v>106</v>
      </c>
      <c r="F135" s="214">
        <f>F111+F121+F131</f>
        <v>368</v>
      </c>
      <c r="G135" s="215">
        <f>SUM(E135:F135)</f>
        <v>474</v>
      </c>
      <c r="H135" s="138">
        <f>E135/$G$135</f>
        <v>0.22362869198312235</v>
      </c>
      <c r="I135" s="112">
        <f>F135/$G$135</f>
        <v>0.77637130801687759</v>
      </c>
      <c r="J135" s="98"/>
      <c r="K135" s="57"/>
      <c r="L135" s="57"/>
      <c r="M135" s="57"/>
      <c r="N135" s="57"/>
      <c r="O135" s="57"/>
    </row>
    <row r="136" spans="2:16" s="10" customFormat="1" ht="13.5" customHeight="1" x14ac:dyDescent="0.15">
      <c r="B136" s="84"/>
      <c r="C136" s="97"/>
      <c r="D136" s="59" t="s">
        <v>23</v>
      </c>
      <c r="E136" s="224"/>
      <c r="F136" s="224"/>
      <c r="G136" s="216">
        <f>G112+G122+G132</f>
        <v>4</v>
      </c>
      <c r="H136" s="146"/>
      <c r="I136" s="148"/>
      <c r="J136" s="98"/>
      <c r="K136" s="57"/>
      <c r="L136" s="57"/>
      <c r="M136" s="57"/>
      <c r="N136" s="57"/>
      <c r="O136" s="57"/>
    </row>
    <row r="137" spans="2:16" s="10" customFormat="1" ht="13.5" customHeight="1" x14ac:dyDescent="0.15">
      <c r="B137" s="17"/>
      <c r="C137" s="17"/>
      <c r="D137" s="17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</row>
    <row r="138" spans="2:16" s="10" customFormat="1" ht="17.25" customHeight="1" x14ac:dyDescent="0.15">
      <c r="B138" s="65" t="s">
        <v>118</v>
      </c>
      <c r="C138" s="65"/>
      <c r="D138" s="17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</row>
    <row r="139" spans="2:16" s="10" customFormat="1" ht="19.2" x14ac:dyDescent="0.15">
      <c r="B139" s="30" t="s">
        <v>9</v>
      </c>
      <c r="C139" s="11" t="s">
        <v>19</v>
      </c>
      <c r="D139" s="405" t="s">
        <v>20</v>
      </c>
      <c r="E139" s="413" t="s">
        <v>31</v>
      </c>
      <c r="F139" s="413" t="s">
        <v>32</v>
      </c>
      <c r="G139" s="413" t="s">
        <v>33</v>
      </c>
      <c r="H139" s="413" t="s">
        <v>34</v>
      </c>
      <c r="I139" s="413" t="s">
        <v>35</v>
      </c>
      <c r="J139" s="414" t="s">
        <v>36</v>
      </c>
      <c r="K139" s="415" t="s">
        <v>37</v>
      </c>
      <c r="L139" s="415" t="s">
        <v>38</v>
      </c>
      <c r="M139" s="415" t="s">
        <v>39</v>
      </c>
      <c r="N139" s="63"/>
      <c r="O139" s="63"/>
    </row>
    <row r="140" spans="2:16" s="343" customFormat="1" ht="9.9" customHeight="1" x14ac:dyDescent="0.15">
      <c r="B140" s="338"/>
      <c r="C140" s="339"/>
      <c r="D140" s="340" t="s">
        <v>10</v>
      </c>
      <c r="E140" s="387">
        <f t="shared" ref="E140:M140" si="50">E141+E142</f>
        <v>1</v>
      </c>
      <c r="F140" s="387">
        <f t="shared" si="50"/>
        <v>9</v>
      </c>
      <c r="G140" s="387">
        <f t="shared" si="50"/>
        <v>38</v>
      </c>
      <c r="H140" s="387">
        <f t="shared" si="50"/>
        <v>12</v>
      </c>
      <c r="I140" s="387">
        <f t="shared" si="50"/>
        <v>4</v>
      </c>
      <c r="J140" s="388">
        <f t="shared" si="50"/>
        <v>15</v>
      </c>
      <c r="K140" s="388">
        <f t="shared" si="50"/>
        <v>8</v>
      </c>
      <c r="L140" s="388">
        <f t="shared" si="50"/>
        <v>11</v>
      </c>
      <c r="M140" s="388">
        <f t="shared" si="50"/>
        <v>6</v>
      </c>
      <c r="N140" s="342"/>
      <c r="O140" s="342"/>
    </row>
    <row r="141" spans="2:16" s="343" customFormat="1" ht="9.9" customHeight="1" x14ac:dyDescent="0.15">
      <c r="B141" s="345"/>
      <c r="C141" s="346"/>
      <c r="D141" s="347" t="s">
        <v>86</v>
      </c>
      <c r="E141" s="389">
        <f t="shared" ref="E141:M141" si="51">E144+E147</f>
        <v>0</v>
      </c>
      <c r="F141" s="389">
        <f t="shared" si="51"/>
        <v>5</v>
      </c>
      <c r="G141" s="389">
        <f t="shared" si="51"/>
        <v>20</v>
      </c>
      <c r="H141" s="389">
        <f t="shared" si="51"/>
        <v>10</v>
      </c>
      <c r="I141" s="389">
        <f t="shared" si="51"/>
        <v>2</v>
      </c>
      <c r="J141" s="390">
        <f t="shared" si="51"/>
        <v>6</v>
      </c>
      <c r="K141" s="390">
        <f t="shared" si="51"/>
        <v>3</v>
      </c>
      <c r="L141" s="390">
        <f t="shared" si="51"/>
        <v>8</v>
      </c>
      <c r="M141" s="390">
        <f t="shared" si="51"/>
        <v>2</v>
      </c>
      <c r="N141" s="342"/>
      <c r="O141" s="342"/>
    </row>
    <row r="142" spans="2:16" s="343" customFormat="1" ht="9.9" customHeight="1" x14ac:dyDescent="0.15">
      <c r="B142" s="345"/>
      <c r="C142" s="346" t="s">
        <v>10</v>
      </c>
      <c r="D142" s="348" t="s">
        <v>89</v>
      </c>
      <c r="E142" s="391">
        <f t="shared" ref="E142:M142" si="52">E145+E148</f>
        <v>1</v>
      </c>
      <c r="F142" s="391">
        <f t="shared" si="52"/>
        <v>4</v>
      </c>
      <c r="G142" s="391">
        <f t="shared" si="52"/>
        <v>18</v>
      </c>
      <c r="H142" s="391">
        <f t="shared" si="52"/>
        <v>2</v>
      </c>
      <c r="I142" s="391">
        <f t="shared" si="52"/>
        <v>2</v>
      </c>
      <c r="J142" s="392">
        <f t="shared" si="52"/>
        <v>9</v>
      </c>
      <c r="K142" s="392">
        <f t="shared" si="52"/>
        <v>5</v>
      </c>
      <c r="L142" s="392">
        <f t="shared" si="52"/>
        <v>3</v>
      </c>
      <c r="M142" s="392">
        <f t="shared" si="52"/>
        <v>4</v>
      </c>
      <c r="N142" s="342"/>
      <c r="O142" s="342"/>
    </row>
    <row r="143" spans="2:16" s="343" customFormat="1" ht="9.9" customHeight="1" x14ac:dyDescent="0.15">
      <c r="B143" s="345"/>
      <c r="C143" s="338" t="s">
        <v>24</v>
      </c>
      <c r="D143" s="340" t="s">
        <v>10</v>
      </c>
      <c r="E143" s="387">
        <f t="shared" ref="E143:M143" si="53">E144+E145</f>
        <v>1</v>
      </c>
      <c r="F143" s="387">
        <f t="shared" si="53"/>
        <v>5</v>
      </c>
      <c r="G143" s="387">
        <f t="shared" si="53"/>
        <v>19</v>
      </c>
      <c r="H143" s="387">
        <f t="shared" si="53"/>
        <v>6</v>
      </c>
      <c r="I143" s="387">
        <f t="shared" si="53"/>
        <v>2</v>
      </c>
      <c r="J143" s="388">
        <f t="shared" si="53"/>
        <v>7</v>
      </c>
      <c r="K143" s="388">
        <f t="shared" si="53"/>
        <v>4</v>
      </c>
      <c r="L143" s="388">
        <f t="shared" si="53"/>
        <v>6</v>
      </c>
      <c r="M143" s="388">
        <f t="shared" si="53"/>
        <v>4</v>
      </c>
      <c r="N143" s="342"/>
      <c r="O143" s="342"/>
    </row>
    <row r="144" spans="2:16" s="343" customFormat="1" ht="9.9" customHeight="1" x14ac:dyDescent="0.15">
      <c r="B144" s="345" t="s">
        <v>12</v>
      </c>
      <c r="C144" s="345" t="s">
        <v>13</v>
      </c>
      <c r="D144" s="347" t="s">
        <v>86</v>
      </c>
      <c r="E144" s="402">
        <v>0</v>
      </c>
      <c r="F144" s="402">
        <v>4</v>
      </c>
      <c r="G144" s="402">
        <v>9</v>
      </c>
      <c r="H144" s="402">
        <v>5</v>
      </c>
      <c r="I144" s="402">
        <v>1</v>
      </c>
      <c r="J144" s="402">
        <v>2</v>
      </c>
      <c r="K144" s="402">
        <v>1</v>
      </c>
      <c r="L144" s="402">
        <v>4</v>
      </c>
      <c r="M144" s="402">
        <v>2</v>
      </c>
      <c r="N144" s="342"/>
      <c r="O144" s="342"/>
    </row>
    <row r="145" spans="2:15" s="343" customFormat="1" ht="9.9" customHeight="1" x14ac:dyDescent="0.15">
      <c r="B145" s="345"/>
      <c r="C145" s="345"/>
      <c r="D145" s="349" t="s">
        <v>89</v>
      </c>
      <c r="E145" s="403">
        <v>1</v>
      </c>
      <c r="F145" s="403">
        <v>1</v>
      </c>
      <c r="G145" s="403">
        <v>10</v>
      </c>
      <c r="H145" s="403">
        <v>1</v>
      </c>
      <c r="I145" s="403">
        <v>1</v>
      </c>
      <c r="J145" s="403">
        <v>5</v>
      </c>
      <c r="K145" s="403">
        <v>3</v>
      </c>
      <c r="L145" s="403">
        <v>2</v>
      </c>
      <c r="M145" s="403">
        <v>2</v>
      </c>
      <c r="N145" s="342"/>
      <c r="O145" s="342"/>
    </row>
    <row r="146" spans="2:15" s="343" customFormat="1" ht="9.9" customHeight="1" x14ac:dyDescent="0.15">
      <c r="B146" s="345"/>
      <c r="C146" s="338"/>
      <c r="D146" s="340" t="s">
        <v>10</v>
      </c>
      <c r="E146" s="387">
        <f t="shared" ref="E146:M146" si="54">E147+E148</f>
        <v>0</v>
      </c>
      <c r="F146" s="387">
        <f t="shared" si="54"/>
        <v>4</v>
      </c>
      <c r="G146" s="387">
        <f t="shared" si="54"/>
        <v>19</v>
      </c>
      <c r="H146" s="387">
        <f t="shared" si="54"/>
        <v>6</v>
      </c>
      <c r="I146" s="387">
        <f t="shared" si="54"/>
        <v>2</v>
      </c>
      <c r="J146" s="388">
        <f t="shared" si="54"/>
        <v>8</v>
      </c>
      <c r="K146" s="388">
        <f t="shared" si="54"/>
        <v>4</v>
      </c>
      <c r="L146" s="388">
        <f t="shared" si="54"/>
        <v>5</v>
      </c>
      <c r="M146" s="388">
        <f t="shared" si="54"/>
        <v>2</v>
      </c>
      <c r="N146" s="342"/>
      <c r="O146" s="342"/>
    </row>
    <row r="147" spans="2:15" s="343" customFormat="1" ht="9.9" customHeight="1" x14ac:dyDescent="0.15">
      <c r="B147" s="345"/>
      <c r="C147" s="345" t="s">
        <v>14</v>
      </c>
      <c r="D147" s="350" t="s">
        <v>86</v>
      </c>
      <c r="E147" s="402">
        <v>0</v>
      </c>
      <c r="F147" s="402">
        <v>1</v>
      </c>
      <c r="G147" s="402">
        <v>11</v>
      </c>
      <c r="H147" s="402">
        <v>5</v>
      </c>
      <c r="I147" s="402">
        <v>1</v>
      </c>
      <c r="J147" s="402">
        <v>4</v>
      </c>
      <c r="K147" s="402">
        <v>2</v>
      </c>
      <c r="L147" s="402">
        <v>4</v>
      </c>
      <c r="M147" s="402">
        <v>0</v>
      </c>
      <c r="N147" s="342"/>
      <c r="O147" s="342"/>
    </row>
    <row r="148" spans="2:15" s="343" customFormat="1" ht="9.9" customHeight="1" x14ac:dyDescent="0.15">
      <c r="B148" s="351"/>
      <c r="C148" s="352"/>
      <c r="D148" s="352" t="s">
        <v>89</v>
      </c>
      <c r="E148" s="403">
        <v>0</v>
      </c>
      <c r="F148" s="403">
        <v>3</v>
      </c>
      <c r="G148" s="403">
        <v>8</v>
      </c>
      <c r="H148" s="403">
        <v>1</v>
      </c>
      <c r="I148" s="403">
        <v>1</v>
      </c>
      <c r="J148" s="403">
        <v>4</v>
      </c>
      <c r="K148" s="403">
        <v>2</v>
      </c>
      <c r="L148" s="403">
        <v>1</v>
      </c>
      <c r="M148" s="403">
        <v>2</v>
      </c>
      <c r="N148" s="342"/>
      <c r="O148" s="342"/>
    </row>
    <row r="149" spans="2:15" s="343" customFormat="1" ht="9.9" customHeight="1" x14ac:dyDescent="0.15">
      <c r="B149" s="338"/>
      <c r="C149" s="339"/>
      <c r="D149" s="340" t="s">
        <v>10</v>
      </c>
      <c r="E149" s="387">
        <f t="shared" ref="E149:M149" si="55">E150+E151</f>
        <v>0</v>
      </c>
      <c r="F149" s="387">
        <f t="shared" si="55"/>
        <v>7</v>
      </c>
      <c r="G149" s="387">
        <f t="shared" si="55"/>
        <v>8</v>
      </c>
      <c r="H149" s="387">
        <f t="shared" si="55"/>
        <v>7</v>
      </c>
      <c r="I149" s="387">
        <f t="shared" si="55"/>
        <v>1</v>
      </c>
      <c r="J149" s="388">
        <f t="shared" si="55"/>
        <v>17</v>
      </c>
      <c r="K149" s="388">
        <f t="shared" si="55"/>
        <v>5</v>
      </c>
      <c r="L149" s="388">
        <f t="shared" si="55"/>
        <v>21</v>
      </c>
      <c r="M149" s="388">
        <f t="shared" si="55"/>
        <v>9</v>
      </c>
      <c r="N149" s="342"/>
      <c r="O149" s="342"/>
    </row>
    <row r="150" spans="2:15" s="343" customFormat="1" ht="9.9" customHeight="1" x14ac:dyDescent="0.15">
      <c r="B150" s="345"/>
      <c r="C150" s="346"/>
      <c r="D150" s="347" t="s">
        <v>86</v>
      </c>
      <c r="E150" s="389">
        <f t="shared" ref="E150:M150" si="56">E153+E156</f>
        <v>0</v>
      </c>
      <c r="F150" s="389">
        <f t="shared" si="56"/>
        <v>1</v>
      </c>
      <c r="G150" s="389">
        <f t="shared" si="56"/>
        <v>4</v>
      </c>
      <c r="H150" s="389">
        <f t="shared" si="56"/>
        <v>4</v>
      </c>
      <c r="I150" s="389">
        <f t="shared" si="56"/>
        <v>1</v>
      </c>
      <c r="J150" s="390">
        <f t="shared" si="56"/>
        <v>5</v>
      </c>
      <c r="K150" s="390">
        <f t="shared" si="56"/>
        <v>2</v>
      </c>
      <c r="L150" s="390">
        <f t="shared" si="56"/>
        <v>6</v>
      </c>
      <c r="M150" s="390">
        <f t="shared" si="56"/>
        <v>3</v>
      </c>
      <c r="N150" s="342"/>
      <c r="O150" s="342"/>
    </row>
    <row r="151" spans="2:15" s="343" customFormat="1" ht="9.9" customHeight="1" x14ac:dyDescent="0.15">
      <c r="B151" s="345"/>
      <c r="C151" s="346" t="s">
        <v>10</v>
      </c>
      <c r="D151" s="348" t="s">
        <v>89</v>
      </c>
      <c r="E151" s="391">
        <f t="shared" ref="E151:M151" si="57">E154+E157</f>
        <v>0</v>
      </c>
      <c r="F151" s="391">
        <f t="shared" si="57"/>
        <v>6</v>
      </c>
      <c r="G151" s="391">
        <f t="shared" si="57"/>
        <v>4</v>
      </c>
      <c r="H151" s="391">
        <f t="shared" si="57"/>
        <v>3</v>
      </c>
      <c r="I151" s="391">
        <f t="shared" si="57"/>
        <v>0</v>
      </c>
      <c r="J151" s="392">
        <f t="shared" si="57"/>
        <v>12</v>
      </c>
      <c r="K151" s="392">
        <f t="shared" si="57"/>
        <v>3</v>
      </c>
      <c r="L151" s="392">
        <f t="shared" si="57"/>
        <v>15</v>
      </c>
      <c r="M151" s="392">
        <f t="shared" si="57"/>
        <v>6</v>
      </c>
      <c r="N151" s="342"/>
      <c r="O151" s="342"/>
    </row>
    <row r="152" spans="2:15" s="343" customFormat="1" ht="8.25" customHeight="1" x14ac:dyDescent="0.15">
      <c r="B152" s="345"/>
      <c r="C152" s="338" t="s">
        <v>24</v>
      </c>
      <c r="D152" s="340" t="s">
        <v>10</v>
      </c>
      <c r="E152" s="387">
        <f t="shared" ref="E152:M152" si="58">E153+E154</f>
        <v>0</v>
      </c>
      <c r="F152" s="387">
        <f t="shared" si="58"/>
        <v>5</v>
      </c>
      <c r="G152" s="387">
        <f t="shared" si="58"/>
        <v>6</v>
      </c>
      <c r="H152" s="387">
        <f t="shared" si="58"/>
        <v>3</v>
      </c>
      <c r="I152" s="387">
        <f t="shared" si="58"/>
        <v>0</v>
      </c>
      <c r="J152" s="388">
        <f t="shared" si="58"/>
        <v>6</v>
      </c>
      <c r="K152" s="388">
        <f t="shared" si="58"/>
        <v>3</v>
      </c>
      <c r="L152" s="388">
        <f t="shared" si="58"/>
        <v>11</v>
      </c>
      <c r="M152" s="388">
        <f t="shared" si="58"/>
        <v>3</v>
      </c>
      <c r="N152" s="342"/>
      <c r="O152" s="342"/>
    </row>
    <row r="153" spans="2:15" s="343" customFormat="1" ht="9.9" customHeight="1" x14ac:dyDescent="0.15">
      <c r="B153" s="345" t="s">
        <v>15</v>
      </c>
      <c r="C153" s="345" t="s">
        <v>13</v>
      </c>
      <c r="D153" s="347" t="s">
        <v>86</v>
      </c>
      <c r="E153" s="402">
        <v>0</v>
      </c>
      <c r="F153" s="402">
        <v>1</v>
      </c>
      <c r="G153" s="402">
        <v>3</v>
      </c>
      <c r="H153" s="402">
        <v>2</v>
      </c>
      <c r="I153" s="402">
        <v>0</v>
      </c>
      <c r="J153" s="402">
        <v>1</v>
      </c>
      <c r="K153" s="402">
        <v>1</v>
      </c>
      <c r="L153" s="402">
        <v>3</v>
      </c>
      <c r="M153" s="402">
        <v>1</v>
      </c>
      <c r="N153" s="342"/>
      <c r="O153" s="342"/>
    </row>
    <row r="154" spans="2:15" s="343" customFormat="1" ht="9.9" customHeight="1" x14ac:dyDescent="0.15">
      <c r="B154" s="345"/>
      <c r="C154" s="345"/>
      <c r="D154" s="349" t="s">
        <v>89</v>
      </c>
      <c r="E154" s="403">
        <v>0</v>
      </c>
      <c r="F154" s="403">
        <v>4</v>
      </c>
      <c r="G154" s="403">
        <v>3</v>
      </c>
      <c r="H154" s="403">
        <v>1</v>
      </c>
      <c r="I154" s="403">
        <v>0</v>
      </c>
      <c r="J154" s="403">
        <v>5</v>
      </c>
      <c r="K154" s="403">
        <v>2</v>
      </c>
      <c r="L154" s="403">
        <v>8</v>
      </c>
      <c r="M154" s="403">
        <v>2</v>
      </c>
      <c r="N154" s="342"/>
      <c r="O154" s="342"/>
    </row>
    <row r="155" spans="2:15" s="343" customFormat="1" ht="9.9" customHeight="1" x14ac:dyDescent="0.15">
      <c r="B155" s="345"/>
      <c r="C155" s="338"/>
      <c r="D155" s="340" t="s">
        <v>10</v>
      </c>
      <c r="E155" s="387">
        <f t="shared" ref="E155:M155" si="59">E156+E157</f>
        <v>0</v>
      </c>
      <c r="F155" s="387">
        <f t="shared" si="59"/>
        <v>2</v>
      </c>
      <c r="G155" s="387">
        <f t="shared" si="59"/>
        <v>2</v>
      </c>
      <c r="H155" s="387">
        <f t="shared" si="59"/>
        <v>4</v>
      </c>
      <c r="I155" s="387">
        <f t="shared" si="59"/>
        <v>1</v>
      </c>
      <c r="J155" s="388">
        <f t="shared" si="59"/>
        <v>11</v>
      </c>
      <c r="K155" s="388">
        <f t="shared" si="59"/>
        <v>2</v>
      </c>
      <c r="L155" s="388">
        <f t="shared" si="59"/>
        <v>10</v>
      </c>
      <c r="M155" s="388">
        <f t="shared" si="59"/>
        <v>6</v>
      </c>
      <c r="N155" s="342"/>
      <c r="O155" s="342"/>
    </row>
    <row r="156" spans="2:15" s="343" customFormat="1" ht="9.9" customHeight="1" x14ac:dyDescent="0.15">
      <c r="B156" s="345"/>
      <c r="C156" s="345" t="s">
        <v>16</v>
      </c>
      <c r="D156" s="350" t="s">
        <v>86</v>
      </c>
      <c r="E156" s="402">
        <v>0</v>
      </c>
      <c r="F156" s="402">
        <v>0</v>
      </c>
      <c r="G156" s="402">
        <v>1</v>
      </c>
      <c r="H156" s="402">
        <v>2</v>
      </c>
      <c r="I156" s="402">
        <v>1</v>
      </c>
      <c r="J156" s="402">
        <v>4</v>
      </c>
      <c r="K156" s="402">
        <v>1</v>
      </c>
      <c r="L156" s="402">
        <v>3</v>
      </c>
      <c r="M156" s="402">
        <v>2</v>
      </c>
      <c r="N156" s="342"/>
      <c r="O156" s="342"/>
    </row>
    <row r="157" spans="2:15" s="343" customFormat="1" ht="9.9" customHeight="1" x14ac:dyDescent="0.15">
      <c r="B157" s="351"/>
      <c r="C157" s="352"/>
      <c r="D157" s="352" t="s">
        <v>89</v>
      </c>
      <c r="E157" s="403">
        <v>0</v>
      </c>
      <c r="F157" s="403">
        <v>2</v>
      </c>
      <c r="G157" s="403">
        <v>1</v>
      </c>
      <c r="H157" s="403">
        <v>2</v>
      </c>
      <c r="I157" s="403">
        <v>0</v>
      </c>
      <c r="J157" s="403">
        <v>7</v>
      </c>
      <c r="K157" s="403">
        <v>1</v>
      </c>
      <c r="L157" s="403">
        <v>7</v>
      </c>
      <c r="M157" s="403">
        <v>4</v>
      </c>
      <c r="N157" s="342"/>
      <c r="O157" s="342"/>
    </row>
    <row r="158" spans="2:15" s="343" customFormat="1" ht="9.9" customHeight="1" x14ac:dyDescent="0.15">
      <c r="B158" s="338"/>
      <c r="C158" s="339"/>
      <c r="D158" s="340" t="s">
        <v>10</v>
      </c>
      <c r="E158" s="387">
        <f t="shared" ref="E158:M158" si="60">E159+E160</f>
        <v>2</v>
      </c>
      <c r="F158" s="387">
        <f t="shared" si="60"/>
        <v>8</v>
      </c>
      <c r="G158" s="387">
        <f t="shared" si="60"/>
        <v>15</v>
      </c>
      <c r="H158" s="387">
        <f t="shared" si="60"/>
        <v>16</v>
      </c>
      <c r="I158" s="387">
        <f t="shared" si="60"/>
        <v>2</v>
      </c>
      <c r="J158" s="388">
        <f t="shared" si="60"/>
        <v>29</v>
      </c>
      <c r="K158" s="388">
        <f t="shared" si="60"/>
        <v>6</v>
      </c>
      <c r="L158" s="388">
        <f t="shared" si="60"/>
        <v>16</v>
      </c>
      <c r="M158" s="388">
        <f t="shared" si="60"/>
        <v>10</v>
      </c>
      <c r="N158" s="342"/>
      <c r="O158" s="342"/>
    </row>
    <row r="159" spans="2:15" s="343" customFormat="1" ht="9.9" customHeight="1" x14ac:dyDescent="0.15">
      <c r="B159" s="345" t="s">
        <v>25</v>
      </c>
      <c r="C159" s="346" t="s">
        <v>16</v>
      </c>
      <c r="D159" s="347" t="s">
        <v>86</v>
      </c>
      <c r="E159" s="402">
        <v>2</v>
      </c>
      <c r="F159" s="402">
        <v>3</v>
      </c>
      <c r="G159" s="402">
        <v>7</v>
      </c>
      <c r="H159" s="402">
        <v>7</v>
      </c>
      <c r="I159" s="402">
        <v>1</v>
      </c>
      <c r="J159" s="402">
        <v>8</v>
      </c>
      <c r="K159" s="402">
        <v>4</v>
      </c>
      <c r="L159" s="402">
        <v>6</v>
      </c>
      <c r="M159" s="402">
        <v>4</v>
      </c>
      <c r="N159" s="342"/>
      <c r="O159" s="342"/>
    </row>
    <row r="160" spans="2:15" s="343" customFormat="1" ht="9.9" customHeight="1" thickBot="1" x14ac:dyDescent="0.2">
      <c r="B160" s="345"/>
      <c r="C160" s="353"/>
      <c r="D160" s="348" t="s">
        <v>89</v>
      </c>
      <c r="E160" s="404">
        <v>0</v>
      </c>
      <c r="F160" s="404">
        <v>5</v>
      </c>
      <c r="G160" s="404">
        <v>8</v>
      </c>
      <c r="H160" s="404">
        <v>9</v>
      </c>
      <c r="I160" s="404">
        <v>1</v>
      </c>
      <c r="J160" s="404">
        <v>21</v>
      </c>
      <c r="K160" s="404">
        <v>2</v>
      </c>
      <c r="L160" s="404">
        <v>10</v>
      </c>
      <c r="M160" s="404">
        <v>6</v>
      </c>
      <c r="N160" s="342"/>
      <c r="O160" s="342"/>
    </row>
    <row r="161" spans="2:15" s="10" customFormat="1" ht="9.9" customHeight="1" thickTop="1" x14ac:dyDescent="0.15">
      <c r="B161" s="165"/>
      <c r="C161" s="166"/>
      <c r="D161" s="167" t="s">
        <v>10</v>
      </c>
      <c r="E161" s="396">
        <f t="shared" ref="E161:M161" si="61">E162+E163</f>
        <v>3</v>
      </c>
      <c r="F161" s="396">
        <f t="shared" si="61"/>
        <v>24</v>
      </c>
      <c r="G161" s="396">
        <f t="shared" si="61"/>
        <v>61</v>
      </c>
      <c r="H161" s="396">
        <f t="shared" si="61"/>
        <v>35</v>
      </c>
      <c r="I161" s="396">
        <f t="shared" si="61"/>
        <v>7</v>
      </c>
      <c r="J161" s="397">
        <f t="shared" si="61"/>
        <v>61</v>
      </c>
      <c r="K161" s="397">
        <f t="shared" si="61"/>
        <v>19</v>
      </c>
      <c r="L161" s="397">
        <f t="shared" si="61"/>
        <v>48</v>
      </c>
      <c r="M161" s="397">
        <f t="shared" si="61"/>
        <v>25</v>
      </c>
      <c r="N161" s="63"/>
      <c r="O161" s="63"/>
    </row>
    <row r="162" spans="2:15" s="10" customFormat="1" ht="9.9" customHeight="1" x14ac:dyDescent="0.15">
      <c r="B162" s="157"/>
      <c r="C162" s="158"/>
      <c r="D162" s="159" t="s">
        <v>86</v>
      </c>
      <c r="E162" s="398">
        <f t="shared" ref="E162:M162" si="62">E141+E150+E159</f>
        <v>2</v>
      </c>
      <c r="F162" s="398">
        <f t="shared" si="62"/>
        <v>9</v>
      </c>
      <c r="G162" s="398">
        <f t="shared" si="62"/>
        <v>31</v>
      </c>
      <c r="H162" s="398">
        <f t="shared" si="62"/>
        <v>21</v>
      </c>
      <c r="I162" s="398">
        <f t="shared" si="62"/>
        <v>4</v>
      </c>
      <c r="J162" s="399">
        <f t="shared" si="62"/>
        <v>19</v>
      </c>
      <c r="K162" s="399">
        <f t="shared" si="62"/>
        <v>9</v>
      </c>
      <c r="L162" s="399">
        <f t="shared" si="62"/>
        <v>20</v>
      </c>
      <c r="M162" s="399">
        <f t="shared" si="62"/>
        <v>9</v>
      </c>
      <c r="N162" s="63"/>
      <c r="O162" s="63"/>
    </row>
    <row r="163" spans="2:15" s="10" customFormat="1" ht="9.9" customHeight="1" thickBot="1" x14ac:dyDescent="0.2">
      <c r="B163" s="168" t="s">
        <v>10</v>
      </c>
      <c r="C163" s="28"/>
      <c r="D163" s="160" t="s">
        <v>89</v>
      </c>
      <c r="E163" s="400">
        <f t="shared" ref="E163:M163" si="63">E142+E151+E160</f>
        <v>1</v>
      </c>
      <c r="F163" s="400">
        <f t="shared" si="63"/>
        <v>15</v>
      </c>
      <c r="G163" s="400">
        <f t="shared" si="63"/>
        <v>30</v>
      </c>
      <c r="H163" s="400">
        <f t="shared" si="63"/>
        <v>14</v>
      </c>
      <c r="I163" s="400">
        <f t="shared" si="63"/>
        <v>3</v>
      </c>
      <c r="J163" s="401">
        <f t="shared" si="63"/>
        <v>42</v>
      </c>
      <c r="K163" s="401">
        <f t="shared" si="63"/>
        <v>10</v>
      </c>
      <c r="L163" s="401">
        <f t="shared" si="63"/>
        <v>28</v>
      </c>
      <c r="M163" s="401">
        <f t="shared" si="63"/>
        <v>16</v>
      </c>
      <c r="N163" s="63"/>
      <c r="O163" s="63"/>
    </row>
    <row r="164" spans="2:15" s="10" customFormat="1" ht="22.5" customHeight="1" thickTop="1" x14ac:dyDescent="0.15">
      <c r="B164" s="32" t="s">
        <v>9</v>
      </c>
      <c r="C164" s="31" t="s">
        <v>19</v>
      </c>
      <c r="D164" s="407" t="s">
        <v>20</v>
      </c>
      <c r="E164" s="416" t="s">
        <v>31</v>
      </c>
      <c r="F164" s="416" t="s">
        <v>32</v>
      </c>
      <c r="G164" s="416" t="s">
        <v>33</v>
      </c>
      <c r="H164" s="416" t="s">
        <v>34</v>
      </c>
      <c r="I164" s="416" t="s">
        <v>35</v>
      </c>
      <c r="J164" s="417" t="s">
        <v>36</v>
      </c>
      <c r="K164" s="418" t="s">
        <v>37</v>
      </c>
      <c r="L164" s="418" t="s">
        <v>38</v>
      </c>
      <c r="M164" s="418" t="s">
        <v>39</v>
      </c>
      <c r="N164" s="63"/>
      <c r="O164" s="63"/>
    </row>
    <row r="165" spans="2:15" s="10" customFormat="1" ht="9.9" customHeight="1" x14ac:dyDescent="0.15">
      <c r="B165" s="154"/>
      <c r="C165" s="155"/>
      <c r="D165" s="156" t="s">
        <v>10</v>
      </c>
      <c r="E165" s="182">
        <f t="shared" ref="E165:M165" si="64">E140/$E$109</f>
        <v>1.4084507042253521E-2</v>
      </c>
      <c r="F165" s="182">
        <f t="shared" si="64"/>
        <v>0.12676056338028169</v>
      </c>
      <c r="G165" s="182">
        <f t="shared" si="64"/>
        <v>0.53521126760563376</v>
      </c>
      <c r="H165" s="182">
        <f t="shared" si="64"/>
        <v>0.16901408450704225</v>
      </c>
      <c r="I165" s="182">
        <f t="shared" si="64"/>
        <v>5.6338028169014086E-2</v>
      </c>
      <c r="J165" s="183">
        <f t="shared" si="64"/>
        <v>0.21126760563380281</v>
      </c>
      <c r="K165" s="183">
        <f t="shared" si="64"/>
        <v>0.11267605633802817</v>
      </c>
      <c r="L165" s="183">
        <f t="shared" si="64"/>
        <v>0.15492957746478872</v>
      </c>
      <c r="M165" s="183">
        <f t="shared" si="64"/>
        <v>8.4507042253521125E-2</v>
      </c>
      <c r="N165" s="63"/>
      <c r="O165" s="63"/>
    </row>
    <row r="166" spans="2:15" s="10" customFormat="1" ht="9.9" customHeight="1" x14ac:dyDescent="0.15">
      <c r="B166" s="157"/>
      <c r="C166" s="158"/>
      <c r="D166" s="159" t="s">
        <v>86</v>
      </c>
      <c r="E166" s="184">
        <f t="shared" ref="E166:M166" si="65">E141/$E$110</f>
        <v>0</v>
      </c>
      <c r="F166" s="184">
        <f t="shared" si="65"/>
        <v>0.13513513513513514</v>
      </c>
      <c r="G166" s="184">
        <f t="shared" si="65"/>
        <v>0.54054054054054057</v>
      </c>
      <c r="H166" s="184">
        <f t="shared" si="65"/>
        <v>0.27027027027027029</v>
      </c>
      <c r="I166" s="184">
        <f t="shared" si="65"/>
        <v>5.4054054054054057E-2</v>
      </c>
      <c r="J166" s="185">
        <f t="shared" si="65"/>
        <v>0.16216216216216217</v>
      </c>
      <c r="K166" s="185">
        <f t="shared" si="65"/>
        <v>8.1081081081081086E-2</v>
      </c>
      <c r="L166" s="185">
        <f t="shared" si="65"/>
        <v>0.21621621621621623</v>
      </c>
      <c r="M166" s="185">
        <f t="shared" si="65"/>
        <v>5.4054054054054057E-2</v>
      </c>
      <c r="N166" s="63"/>
      <c r="O166" s="63"/>
    </row>
    <row r="167" spans="2:15" s="10" customFormat="1" ht="9.9" customHeight="1" x14ac:dyDescent="0.15">
      <c r="B167" s="157"/>
      <c r="C167" s="158" t="s">
        <v>10</v>
      </c>
      <c r="D167" s="160" t="s">
        <v>89</v>
      </c>
      <c r="E167" s="186">
        <f t="shared" ref="E167:M167" si="66">E142/$E$111</f>
        <v>2.9411764705882353E-2</v>
      </c>
      <c r="F167" s="186">
        <f t="shared" si="66"/>
        <v>0.11764705882352941</v>
      </c>
      <c r="G167" s="186">
        <f t="shared" si="66"/>
        <v>0.52941176470588236</v>
      </c>
      <c r="H167" s="186">
        <f t="shared" si="66"/>
        <v>5.8823529411764705E-2</v>
      </c>
      <c r="I167" s="186">
        <f t="shared" si="66"/>
        <v>5.8823529411764705E-2</v>
      </c>
      <c r="J167" s="187">
        <f t="shared" si="66"/>
        <v>0.26470588235294118</v>
      </c>
      <c r="K167" s="187">
        <f t="shared" si="66"/>
        <v>0.14705882352941177</v>
      </c>
      <c r="L167" s="187">
        <f t="shared" si="66"/>
        <v>8.8235294117647065E-2</v>
      </c>
      <c r="M167" s="187">
        <f t="shared" si="66"/>
        <v>0.11764705882352941</v>
      </c>
      <c r="N167" s="63"/>
      <c r="O167" s="63"/>
    </row>
    <row r="168" spans="2:15" s="10" customFormat="1" ht="9.9" customHeight="1" x14ac:dyDescent="0.15">
      <c r="B168" s="157"/>
      <c r="C168" s="154" t="s">
        <v>24</v>
      </c>
      <c r="D168" s="156" t="s">
        <v>10</v>
      </c>
      <c r="E168" s="182">
        <f t="shared" ref="E168:M168" si="67">E143/$E$113</f>
        <v>2.6315789473684209E-2</v>
      </c>
      <c r="F168" s="182">
        <f t="shared" si="67"/>
        <v>0.13157894736842105</v>
      </c>
      <c r="G168" s="182">
        <f t="shared" si="67"/>
        <v>0.5</v>
      </c>
      <c r="H168" s="182">
        <f t="shared" si="67"/>
        <v>0.15789473684210525</v>
      </c>
      <c r="I168" s="182">
        <f t="shared" si="67"/>
        <v>5.2631578947368418E-2</v>
      </c>
      <c r="J168" s="183">
        <f t="shared" si="67"/>
        <v>0.18421052631578946</v>
      </c>
      <c r="K168" s="183">
        <f t="shared" si="67"/>
        <v>0.10526315789473684</v>
      </c>
      <c r="L168" s="183">
        <f t="shared" si="67"/>
        <v>0.15789473684210525</v>
      </c>
      <c r="M168" s="183">
        <f t="shared" si="67"/>
        <v>0.10526315789473684</v>
      </c>
      <c r="N168" s="63"/>
      <c r="O168" s="63"/>
    </row>
    <row r="169" spans="2:15" s="10" customFormat="1" ht="9.9" customHeight="1" x14ac:dyDescent="0.15">
      <c r="B169" s="157" t="s">
        <v>12</v>
      </c>
      <c r="C169" s="157" t="s">
        <v>13</v>
      </c>
      <c r="D169" s="159" t="s">
        <v>86</v>
      </c>
      <c r="E169" s="184">
        <f t="shared" ref="E169:M169" si="68">E144/$E$114</f>
        <v>0</v>
      </c>
      <c r="F169" s="184">
        <f t="shared" si="68"/>
        <v>0.22222222222222221</v>
      </c>
      <c r="G169" s="184">
        <f t="shared" si="68"/>
        <v>0.5</v>
      </c>
      <c r="H169" s="184">
        <f t="shared" si="68"/>
        <v>0.27777777777777779</v>
      </c>
      <c r="I169" s="184">
        <f t="shared" si="68"/>
        <v>5.5555555555555552E-2</v>
      </c>
      <c r="J169" s="185">
        <f t="shared" si="68"/>
        <v>0.1111111111111111</v>
      </c>
      <c r="K169" s="185">
        <f t="shared" si="68"/>
        <v>5.5555555555555552E-2</v>
      </c>
      <c r="L169" s="185">
        <f t="shared" si="68"/>
        <v>0.22222222222222221</v>
      </c>
      <c r="M169" s="185">
        <f t="shared" si="68"/>
        <v>0.1111111111111111</v>
      </c>
      <c r="N169" s="63"/>
      <c r="O169" s="63"/>
    </row>
    <row r="170" spans="2:15" s="10" customFormat="1" ht="9.9" customHeight="1" x14ac:dyDescent="0.15">
      <c r="B170" s="157"/>
      <c r="C170" s="157"/>
      <c r="D170" s="161" t="s">
        <v>89</v>
      </c>
      <c r="E170" s="188">
        <f t="shared" ref="E170:M170" si="69">E145/$E$115</f>
        <v>0.05</v>
      </c>
      <c r="F170" s="188">
        <f t="shared" si="69"/>
        <v>0.05</v>
      </c>
      <c r="G170" s="188">
        <f t="shared" si="69"/>
        <v>0.5</v>
      </c>
      <c r="H170" s="188">
        <f t="shared" si="69"/>
        <v>0.05</v>
      </c>
      <c r="I170" s="188">
        <f t="shared" si="69"/>
        <v>0.05</v>
      </c>
      <c r="J170" s="189">
        <f t="shared" si="69"/>
        <v>0.25</v>
      </c>
      <c r="K170" s="189">
        <f t="shared" si="69"/>
        <v>0.15</v>
      </c>
      <c r="L170" s="189">
        <f t="shared" si="69"/>
        <v>0.1</v>
      </c>
      <c r="M170" s="189">
        <f t="shared" si="69"/>
        <v>0.1</v>
      </c>
      <c r="N170" s="63"/>
      <c r="O170" s="63"/>
    </row>
    <row r="171" spans="2:15" s="10" customFormat="1" ht="9.9" customHeight="1" x14ac:dyDescent="0.15">
      <c r="B171" s="157"/>
      <c r="C171" s="154"/>
      <c r="D171" s="156" t="s">
        <v>10</v>
      </c>
      <c r="E171" s="182">
        <f t="shared" ref="E171:M171" si="70">E146/$E$116</f>
        <v>0</v>
      </c>
      <c r="F171" s="182">
        <f t="shared" si="70"/>
        <v>0.12121212121212122</v>
      </c>
      <c r="G171" s="182">
        <f t="shared" si="70"/>
        <v>0.5757575757575758</v>
      </c>
      <c r="H171" s="182">
        <f t="shared" si="70"/>
        <v>0.18181818181818182</v>
      </c>
      <c r="I171" s="182">
        <f t="shared" si="70"/>
        <v>6.0606060606060608E-2</v>
      </c>
      <c r="J171" s="183">
        <f t="shared" si="70"/>
        <v>0.24242424242424243</v>
      </c>
      <c r="K171" s="183">
        <f t="shared" si="70"/>
        <v>0.12121212121212122</v>
      </c>
      <c r="L171" s="183">
        <f t="shared" si="70"/>
        <v>0.15151515151515152</v>
      </c>
      <c r="M171" s="183">
        <f t="shared" si="70"/>
        <v>6.0606060606060608E-2</v>
      </c>
      <c r="N171" s="63"/>
      <c r="O171" s="63"/>
    </row>
    <row r="172" spans="2:15" s="10" customFormat="1" ht="9.9" customHeight="1" x14ac:dyDescent="0.15">
      <c r="B172" s="157"/>
      <c r="C172" s="157" t="s">
        <v>14</v>
      </c>
      <c r="D172" s="162" t="s">
        <v>86</v>
      </c>
      <c r="E172" s="190">
        <f t="shared" ref="E172:M172" si="71">E147/$E$117</f>
        <v>0</v>
      </c>
      <c r="F172" s="190">
        <f t="shared" si="71"/>
        <v>5.2631578947368418E-2</v>
      </c>
      <c r="G172" s="190">
        <f t="shared" si="71"/>
        <v>0.57894736842105265</v>
      </c>
      <c r="H172" s="190">
        <f t="shared" si="71"/>
        <v>0.26315789473684209</v>
      </c>
      <c r="I172" s="190">
        <f t="shared" si="71"/>
        <v>5.2631578947368418E-2</v>
      </c>
      <c r="J172" s="191">
        <f t="shared" si="71"/>
        <v>0.21052631578947367</v>
      </c>
      <c r="K172" s="191">
        <f t="shared" si="71"/>
        <v>0.10526315789473684</v>
      </c>
      <c r="L172" s="191">
        <f t="shared" si="71"/>
        <v>0.21052631578947367</v>
      </c>
      <c r="M172" s="191">
        <f t="shared" si="71"/>
        <v>0</v>
      </c>
      <c r="N172" s="63"/>
      <c r="O172" s="63"/>
    </row>
    <row r="173" spans="2:15" s="10" customFormat="1" ht="9.9" customHeight="1" x14ac:dyDescent="0.15">
      <c r="B173" s="163"/>
      <c r="C173" s="164"/>
      <c r="D173" s="164" t="s">
        <v>89</v>
      </c>
      <c r="E173" s="192">
        <f t="shared" ref="E173:M173" si="72">E148/$E$118</f>
        <v>0</v>
      </c>
      <c r="F173" s="192">
        <f t="shared" si="72"/>
        <v>0.21428571428571427</v>
      </c>
      <c r="G173" s="192">
        <f t="shared" si="72"/>
        <v>0.5714285714285714</v>
      </c>
      <c r="H173" s="192">
        <f t="shared" si="72"/>
        <v>7.1428571428571425E-2</v>
      </c>
      <c r="I173" s="192">
        <f t="shared" si="72"/>
        <v>7.1428571428571425E-2</v>
      </c>
      <c r="J173" s="193">
        <f t="shared" si="72"/>
        <v>0.2857142857142857</v>
      </c>
      <c r="K173" s="193">
        <f t="shared" si="72"/>
        <v>0.14285714285714285</v>
      </c>
      <c r="L173" s="193">
        <f t="shared" si="72"/>
        <v>7.1428571428571425E-2</v>
      </c>
      <c r="M173" s="193">
        <f t="shared" si="72"/>
        <v>0.14285714285714285</v>
      </c>
      <c r="N173" s="63"/>
      <c r="O173" s="63"/>
    </row>
    <row r="174" spans="2:15" s="10" customFormat="1" ht="9.9" customHeight="1" x14ac:dyDescent="0.15">
      <c r="B174" s="154"/>
      <c r="C174" s="155"/>
      <c r="D174" s="156" t="s">
        <v>10</v>
      </c>
      <c r="E174" s="182">
        <f t="shared" ref="E174:M174" si="73">E149/$E$119</f>
        <v>0</v>
      </c>
      <c r="F174" s="182">
        <f t="shared" si="73"/>
        <v>0.14000000000000001</v>
      </c>
      <c r="G174" s="182">
        <f t="shared" si="73"/>
        <v>0.16</v>
      </c>
      <c r="H174" s="182">
        <f t="shared" si="73"/>
        <v>0.14000000000000001</v>
      </c>
      <c r="I174" s="182">
        <f t="shared" si="73"/>
        <v>0.02</v>
      </c>
      <c r="J174" s="183">
        <f t="shared" si="73"/>
        <v>0.34</v>
      </c>
      <c r="K174" s="183">
        <f t="shared" si="73"/>
        <v>0.1</v>
      </c>
      <c r="L174" s="183">
        <f t="shared" si="73"/>
        <v>0.42</v>
      </c>
      <c r="M174" s="183">
        <f t="shared" si="73"/>
        <v>0.18</v>
      </c>
      <c r="N174" s="63"/>
      <c r="O174" s="63"/>
    </row>
    <row r="175" spans="2:15" s="10" customFormat="1" ht="9.9" customHeight="1" x14ac:dyDescent="0.15">
      <c r="B175" s="157"/>
      <c r="C175" s="158"/>
      <c r="D175" s="159" t="s">
        <v>86</v>
      </c>
      <c r="E175" s="184">
        <f t="shared" ref="E175:M175" si="74">E150/$E$120</f>
        <v>0</v>
      </c>
      <c r="F175" s="184">
        <f t="shared" si="74"/>
        <v>5.8823529411764705E-2</v>
      </c>
      <c r="G175" s="184">
        <f t="shared" si="74"/>
        <v>0.23529411764705882</v>
      </c>
      <c r="H175" s="184">
        <f t="shared" si="74"/>
        <v>0.23529411764705882</v>
      </c>
      <c r="I175" s="184">
        <f t="shared" si="74"/>
        <v>5.8823529411764705E-2</v>
      </c>
      <c r="J175" s="185">
        <f t="shared" si="74"/>
        <v>0.29411764705882354</v>
      </c>
      <c r="K175" s="185">
        <f t="shared" si="74"/>
        <v>0.11764705882352941</v>
      </c>
      <c r="L175" s="185">
        <f t="shared" si="74"/>
        <v>0.35294117647058826</v>
      </c>
      <c r="M175" s="185">
        <f t="shared" si="74"/>
        <v>0.17647058823529413</v>
      </c>
      <c r="N175" s="63"/>
      <c r="O175" s="63"/>
    </row>
    <row r="176" spans="2:15" s="10" customFormat="1" ht="9.9" customHeight="1" x14ac:dyDescent="0.15">
      <c r="B176" s="157"/>
      <c r="C176" s="158" t="s">
        <v>10</v>
      </c>
      <c r="D176" s="160" t="s">
        <v>89</v>
      </c>
      <c r="E176" s="186">
        <f t="shared" ref="E176:M176" si="75">E151/$E$121</f>
        <v>0</v>
      </c>
      <c r="F176" s="186">
        <f t="shared" si="75"/>
        <v>0.18181818181818182</v>
      </c>
      <c r="G176" s="186">
        <f t="shared" si="75"/>
        <v>0.12121212121212122</v>
      </c>
      <c r="H176" s="186">
        <f t="shared" si="75"/>
        <v>9.0909090909090912E-2</v>
      </c>
      <c r="I176" s="186">
        <f t="shared" si="75"/>
        <v>0</v>
      </c>
      <c r="J176" s="187">
        <f t="shared" si="75"/>
        <v>0.36363636363636365</v>
      </c>
      <c r="K176" s="187">
        <f t="shared" si="75"/>
        <v>9.0909090909090912E-2</v>
      </c>
      <c r="L176" s="187">
        <f t="shared" si="75"/>
        <v>0.45454545454545453</v>
      </c>
      <c r="M176" s="187">
        <f t="shared" si="75"/>
        <v>0.18181818181818182</v>
      </c>
      <c r="N176" s="63"/>
      <c r="O176" s="63"/>
    </row>
    <row r="177" spans="2:16" s="10" customFormat="1" ht="9.9" customHeight="1" x14ac:dyDescent="0.15">
      <c r="B177" s="157"/>
      <c r="C177" s="154" t="s">
        <v>24</v>
      </c>
      <c r="D177" s="156" t="s">
        <v>10</v>
      </c>
      <c r="E177" s="182">
        <f t="shared" ref="E177:M177" si="76">E152/$E$123</f>
        <v>0</v>
      </c>
      <c r="F177" s="182">
        <f t="shared" si="76"/>
        <v>0.23809523809523808</v>
      </c>
      <c r="G177" s="182">
        <f t="shared" si="76"/>
        <v>0.2857142857142857</v>
      </c>
      <c r="H177" s="182">
        <f t="shared" si="76"/>
        <v>0.14285714285714285</v>
      </c>
      <c r="I177" s="182">
        <f t="shared" si="76"/>
        <v>0</v>
      </c>
      <c r="J177" s="183">
        <f t="shared" si="76"/>
        <v>0.2857142857142857</v>
      </c>
      <c r="K177" s="183">
        <f t="shared" si="76"/>
        <v>0.14285714285714285</v>
      </c>
      <c r="L177" s="183">
        <f t="shared" si="76"/>
        <v>0.52380952380952384</v>
      </c>
      <c r="M177" s="183">
        <f t="shared" si="76"/>
        <v>0.14285714285714285</v>
      </c>
      <c r="N177" s="63"/>
      <c r="O177" s="63"/>
    </row>
    <row r="178" spans="2:16" s="10" customFormat="1" ht="9.9" customHeight="1" x14ac:dyDescent="0.15">
      <c r="B178" s="157" t="s">
        <v>15</v>
      </c>
      <c r="C178" s="157" t="s">
        <v>13</v>
      </c>
      <c r="D178" s="159" t="s">
        <v>86</v>
      </c>
      <c r="E178" s="184">
        <f t="shared" ref="E178:M178" si="77">E153/$E$124</f>
        <v>0</v>
      </c>
      <c r="F178" s="184">
        <f t="shared" si="77"/>
        <v>0.14285714285714285</v>
      </c>
      <c r="G178" s="184">
        <f t="shared" si="77"/>
        <v>0.42857142857142855</v>
      </c>
      <c r="H178" s="184">
        <f t="shared" si="77"/>
        <v>0.2857142857142857</v>
      </c>
      <c r="I178" s="184">
        <f t="shared" si="77"/>
        <v>0</v>
      </c>
      <c r="J178" s="185">
        <f t="shared" si="77"/>
        <v>0.14285714285714285</v>
      </c>
      <c r="K178" s="185">
        <f t="shared" si="77"/>
        <v>0.14285714285714285</v>
      </c>
      <c r="L178" s="185">
        <f t="shared" si="77"/>
        <v>0.42857142857142855</v>
      </c>
      <c r="M178" s="185">
        <f t="shared" si="77"/>
        <v>0.14285714285714285</v>
      </c>
      <c r="N178" s="63"/>
      <c r="O178" s="63"/>
    </row>
    <row r="179" spans="2:16" s="10" customFormat="1" ht="9.9" customHeight="1" x14ac:dyDescent="0.15">
      <c r="B179" s="157"/>
      <c r="C179" s="157"/>
      <c r="D179" s="161" t="s">
        <v>89</v>
      </c>
      <c r="E179" s="188">
        <f t="shared" ref="E179:M179" si="78">E154/$E$125</f>
        <v>0</v>
      </c>
      <c r="F179" s="188">
        <f t="shared" si="78"/>
        <v>0.2857142857142857</v>
      </c>
      <c r="G179" s="188">
        <f t="shared" si="78"/>
        <v>0.21428571428571427</v>
      </c>
      <c r="H179" s="188">
        <f t="shared" si="78"/>
        <v>7.1428571428571425E-2</v>
      </c>
      <c r="I179" s="188">
        <f t="shared" si="78"/>
        <v>0</v>
      </c>
      <c r="J179" s="189">
        <f t="shared" si="78"/>
        <v>0.35714285714285715</v>
      </c>
      <c r="K179" s="189">
        <f t="shared" si="78"/>
        <v>0.14285714285714285</v>
      </c>
      <c r="L179" s="189">
        <f t="shared" si="78"/>
        <v>0.5714285714285714</v>
      </c>
      <c r="M179" s="189">
        <f t="shared" si="78"/>
        <v>0.14285714285714285</v>
      </c>
      <c r="N179" s="63"/>
      <c r="O179" s="63"/>
    </row>
    <row r="180" spans="2:16" s="10" customFormat="1" ht="9.9" customHeight="1" x14ac:dyDescent="0.15">
      <c r="B180" s="157"/>
      <c r="C180" s="154"/>
      <c r="D180" s="156" t="s">
        <v>10</v>
      </c>
      <c r="E180" s="182">
        <f t="shared" ref="E180:M180" si="79">E155/$E$126</f>
        <v>0</v>
      </c>
      <c r="F180" s="182">
        <f t="shared" si="79"/>
        <v>6.8965517241379309E-2</v>
      </c>
      <c r="G180" s="182">
        <f t="shared" si="79"/>
        <v>6.8965517241379309E-2</v>
      </c>
      <c r="H180" s="182">
        <f t="shared" si="79"/>
        <v>0.13793103448275862</v>
      </c>
      <c r="I180" s="182">
        <f t="shared" si="79"/>
        <v>3.4482758620689655E-2</v>
      </c>
      <c r="J180" s="183">
        <f t="shared" si="79"/>
        <v>0.37931034482758619</v>
      </c>
      <c r="K180" s="183">
        <f t="shared" si="79"/>
        <v>6.8965517241379309E-2</v>
      </c>
      <c r="L180" s="183">
        <f t="shared" si="79"/>
        <v>0.34482758620689657</v>
      </c>
      <c r="M180" s="183">
        <f t="shared" si="79"/>
        <v>0.20689655172413793</v>
      </c>
      <c r="N180" s="63"/>
      <c r="O180" s="63"/>
    </row>
    <row r="181" spans="2:16" s="10" customFormat="1" ht="9.9" customHeight="1" x14ac:dyDescent="0.15">
      <c r="B181" s="157"/>
      <c r="C181" s="157" t="s">
        <v>16</v>
      </c>
      <c r="D181" s="162" t="s">
        <v>86</v>
      </c>
      <c r="E181" s="190">
        <f t="shared" ref="E181:M181" si="80">E156/$E$127</f>
        <v>0</v>
      </c>
      <c r="F181" s="190">
        <f t="shared" si="80"/>
        <v>0</v>
      </c>
      <c r="G181" s="190">
        <f t="shared" si="80"/>
        <v>0.1</v>
      </c>
      <c r="H181" s="190">
        <f t="shared" si="80"/>
        <v>0.2</v>
      </c>
      <c r="I181" s="190">
        <f t="shared" si="80"/>
        <v>0.1</v>
      </c>
      <c r="J181" s="191">
        <f t="shared" si="80"/>
        <v>0.4</v>
      </c>
      <c r="K181" s="191">
        <f t="shared" si="80"/>
        <v>0.1</v>
      </c>
      <c r="L181" s="191">
        <f t="shared" si="80"/>
        <v>0.3</v>
      </c>
      <c r="M181" s="191">
        <f t="shared" si="80"/>
        <v>0.2</v>
      </c>
      <c r="N181" s="63"/>
      <c r="O181" s="63"/>
    </row>
    <row r="182" spans="2:16" s="10" customFormat="1" ht="9.9" customHeight="1" x14ac:dyDescent="0.15">
      <c r="B182" s="163"/>
      <c r="C182" s="164"/>
      <c r="D182" s="164" t="s">
        <v>89</v>
      </c>
      <c r="E182" s="192">
        <f t="shared" ref="E182:M182" si="81">E157/$E$128</f>
        <v>0</v>
      </c>
      <c r="F182" s="192">
        <f t="shared" si="81"/>
        <v>0.10526315789473684</v>
      </c>
      <c r="G182" s="192">
        <f t="shared" si="81"/>
        <v>5.2631578947368418E-2</v>
      </c>
      <c r="H182" s="192">
        <f t="shared" si="81"/>
        <v>0.10526315789473684</v>
      </c>
      <c r="I182" s="192">
        <f t="shared" si="81"/>
        <v>0</v>
      </c>
      <c r="J182" s="193">
        <f t="shared" si="81"/>
        <v>0.36842105263157893</v>
      </c>
      <c r="K182" s="193">
        <f t="shared" si="81"/>
        <v>5.2631578947368418E-2</v>
      </c>
      <c r="L182" s="193">
        <f t="shared" si="81"/>
        <v>0.36842105263157893</v>
      </c>
      <c r="M182" s="193">
        <f t="shared" si="81"/>
        <v>0.21052631578947367</v>
      </c>
      <c r="N182" s="63"/>
      <c r="O182" s="63"/>
    </row>
    <row r="183" spans="2:16" s="10" customFormat="1" ht="9.75" customHeight="1" x14ac:dyDescent="0.15">
      <c r="B183" s="154"/>
      <c r="C183" s="155"/>
      <c r="D183" s="156" t="s">
        <v>10</v>
      </c>
      <c r="E183" s="182">
        <f t="shared" ref="E183:M183" si="82">E158/$E$129</f>
        <v>2.7397260273972601E-2</v>
      </c>
      <c r="F183" s="182">
        <f t="shared" si="82"/>
        <v>0.1095890410958904</v>
      </c>
      <c r="G183" s="182">
        <f t="shared" si="82"/>
        <v>0.20547945205479451</v>
      </c>
      <c r="H183" s="182">
        <f t="shared" si="82"/>
        <v>0.21917808219178081</v>
      </c>
      <c r="I183" s="182">
        <f t="shared" si="82"/>
        <v>2.7397260273972601E-2</v>
      </c>
      <c r="J183" s="183">
        <f t="shared" si="82"/>
        <v>0.39726027397260272</v>
      </c>
      <c r="K183" s="183">
        <f t="shared" si="82"/>
        <v>8.2191780821917804E-2</v>
      </c>
      <c r="L183" s="183">
        <f t="shared" si="82"/>
        <v>0.21917808219178081</v>
      </c>
      <c r="M183" s="183">
        <f t="shared" si="82"/>
        <v>0.13698630136986301</v>
      </c>
      <c r="N183" s="63"/>
      <c r="O183" s="63"/>
    </row>
    <row r="184" spans="2:16" s="10" customFormat="1" ht="9.9" customHeight="1" x14ac:dyDescent="0.15">
      <c r="B184" s="157" t="s">
        <v>25</v>
      </c>
      <c r="C184" s="158" t="s">
        <v>16</v>
      </c>
      <c r="D184" s="159" t="s">
        <v>86</v>
      </c>
      <c r="E184" s="184">
        <f t="shared" ref="E184:M184" si="83">E159/$E$130</f>
        <v>5.8823529411764705E-2</v>
      </c>
      <c r="F184" s="184">
        <f t="shared" si="83"/>
        <v>8.8235294117647065E-2</v>
      </c>
      <c r="G184" s="184">
        <f t="shared" si="83"/>
        <v>0.20588235294117646</v>
      </c>
      <c r="H184" s="184">
        <f t="shared" si="83"/>
        <v>0.20588235294117646</v>
      </c>
      <c r="I184" s="184">
        <f t="shared" si="83"/>
        <v>2.9411764705882353E-2</v>
      </c>
      <c r="J184" s="185">
        <f t="shared" si="83"/>
        <v>0.23529411764705882</v>
      </c>
      <c r="K184" s="185">
        <f t="shared" si="83"/>
        <v>0.11764705882352941</v>
      </c>
      <c r="L184" s="185">
        <f t="shared" si="83"/>
        <v>0.17647058823529413</v>
      </c>
      <c r="M184" s="185">
        <f t="shared" si="83"/>
        <v>0.11764705882352941</v>
      </c>
      <c r="N184" s="63"/>
      <c r="O184" s="63"/>
    </row>
    <row r="185" spans="2:16" s="10" customFormat="1" ht="9.9" customHeight="1" thickBot="1" x14ac:dyDescent="0.2">
      <c r="B185" s="157"/>
      <c r="C185" s="28"/>
      <c r="D185" s="160" t="s">
        <v>89</v>
      </c>
      <c r="E185" s="186">
        <f t="shared" ref="E185:M185" si="84">E160/$E$131</f>
        <v>0</v>
      </c>
      <c r="F185" s="186">
        <f t="shared" si="84"/>
        <v>0.12820512820512819</v>
      </c>
      <c r="G185" s="186">
        <f t="shared" si="84"/>
        <v>0.20512820512820512</v>
      </c>
      <c r="H185" s="186">
        <f t="shared" si="84"/>
        <v>0.23076923076923078</v>
      </c>
      <c r="I185" s="186">
        <f t="shared" si="84"/>
        <v>2.564102564102564E-2</v>
      </c>
      <c r="J185" s="187">
        <f t="shared" si="84"/>
        <v>0.53846153846153844</v>
      </c>
      <c r="K185" s="187">
        <f t="shared" si="84"/>
        <v>5.128205128205128E-2</v>
      </c>
      <c r="L185" s="187">
        <f t="shared" si="84"/>
        <v>0.25641025641025639</v>
      </c>
      <c r="M185" s="187">
        <f t="shared" si="84"/>
        <v>0.15384615384615385</v>
      </c>
      <c r="N185" s="63"/>
      <c r="O185" s="63"/>
    </row>
    <row r="186" spans="2:16" s="10" customFormat="1" ht="12" customHeight="1" thickTop="1" x14ac:dyDescent="0.15">
      <c r="B186" s="165"/>
      <c r="C186" s="166"/>
      <c r="D186" s="167" t="s">
        <v>10</v>
      </c>
      <c r="E186" s="194">
        <f t="shared" ref="E186:M186" si="85">E161/$E$133</f>
        <v>1.5463917525773196E-2</v>
      </c>
      <c r="F186" s="194">
        <f t="shared" si="85"/>
        <v>0.12371134020618557</v>
      </c>
      <c r="G186" s="194">
        <f t="shared" si="85"/>
        <v>0.31443298969072164</v>
      </c>
      <c r="H186" s="194">
        <f t="shared" si="85"/>
        <v>0.18041237113402062</v>
      </c>
      <c r="I186" s="194">
        <f t="shared" si="85"/>
        <v>3.608247422680412E-2</v>
      </c>
      <c r="J186" s="195">
        <f t="shared" si="85"/>
        <v>0.31443298969072164</v>
      </c>
      <c r="K186" s="195">
        <f t="shared" si="85"/>
        <v>9.7938144329896906E-2</v>
      </c>
      <c r="L186" s="195">
        <f t="shared" si="85"/>
        <v>0.24742268041237114</v>
      </c>
      <c r="M186" s="195">
        <f t="shared" si="85"/>
        <v>0.12886597938144329</v>
      </c>
      <c r="N186" s="63"/>
      <c r="O186" s="63"/>
    </row>
    <row r="187" spans="2:16" s="10" customFormat="1" ht="9.9" customHeight="1" x14ac:dyDescent="0.15">
      <c r="B187" s="157"/>
      <c r="C187" s="158"/>
      <c r="D187" s="159" t="s">
        <v>86</v>
      </c>
      <c r="E187" s="184">
        <f t="shared" ref="E187:M187" si="86">E162/$E$134</f>
        <v>2.2727272727272728E-2</v>
      </c>
      <c r="F187" s="184">
        <f t="shared" si="86"/>
        <v>0.10227272727272728</v>
      </c>
      <c r="G187" s="184">
        <f t="shared" si="86"/>
        <v>0.35227272727272729</v>
      </c>
      <c r="H187" s="184">
        <f t="shared" si="86"/>
        <v>0.23863636363636365</v>
      </c>
      <c r="I187" s="184">
        <f t="shared" si="86"/>
        <v>4.5454545454545456E-2</v>
      </c>
      <c r="J187" s="185">
        <f t="shared" si="86"/>
        <v>0.21590909090909091</v>
      </c>
      <c r="K187" s="185">
        <f t="shared" si="86"/>
        <v>0.10227272727272728</v>
      </c>
      <c r="L187" s="185">
        <f t="shared" si="86"/>
        <v>0.22727272727272727</v>
      </c>
      <c r="M187" s="185">
        <f t="shared" si="86"/>
        <v>0.10227272727272728</v>
      </c>
      <c r="N187" s="63"/>
      <c r="O187" s="63"/>
    </row>
    <row r="188" spans="2:16" s="10" customFormat="1" ht="9.9" customHeight="1" x14ac:dyDescent="0.15">
      <c r="B188" s="169" t="s">
        <v>10</v>
      </c>
      <c r="C188" s="170"/>
      <c r="D188" s="161" t="s">
        <v>89</v>
      </c>
      <c r="E188" s="188">
        <f t="shared" ref="E188:M188" si="87">E163/$E$135</f>
        <v>9.433962264150943E-3</v>
      </c>
      <c r="F188" s="188">
        <f t="shared" si="87"/>
        <v>0.14150943396226415</v>
      </c>
      <c r="G188" s="188">
        <f t="shared" si="87"/>
        <v>0.28301886792452829</v>
      </c>
      <c r="H188" s="188">
        <f t="shared" si="87"/>
        <v>0.13207547169811321</v>
      </c>
      <c r="I188" s="188">
        <f t="shared" si="87"/>
        <v>2.8301886792452831E-2</v>
      </c>
      <c r="J188" s="189">
        <f t="shared" si="87"/>
        <v>0.39622641509433965</v>
      </c>
      <c r="K188" s="189">
        <f t="shared" si="87"/>
        <v>9.4339622641509441E-2</v>
      </c>
      <c r="L188" s="189">
        <f t="shared" si="87"/>
        <v>0.26415094339622641</v>
      </c>
      <c r="M188" s="189">
        <f t="shared" si="87"/>
        <v>0.15094339622641509</v>
      </c>
      <c r="N188" s="63"/>
      <c r="O188" s="63"/>
    </row>
    <row r="189" spans="2:16" s="10" customFormat="1" ht="13.5" customHeight="1" x14ac:dyDescent="0.15">
      <c r="B189" s="17"/>
      <c r="C189" s="17"/>
      <c r="D189" s="17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</row>
    <row r="190" spans="2:16" s="10" customFormat="1" ht="13.5" customHeight="1" x14ac:dyDescent="0.15">
      <c r="B190" s="65" t="s">
        <v>40</v>
      </c>
      <c r="C190" s="17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</row>
    <row r="191" spans="2:16" s="10" customFormat="1" ht="19.2" x14ac:dyDescent="0.15">
      <c r="B191" s="30" t="s">
        <v>9</v>
      </c>
      <c r="C191" s="11" t="s">
        <v>19</v>
      </c>
      <c r="D191" s="405" t="s">
        <v>20</v>
      </c>
      <c r="E191" s="6" t="s">
        <v>92</v>
      </c>
      <c r="F191" s="6" t="s">
        <v>97</v>
      </c>
      <c r="G191" s="6" t="s">
        <v>99</v>
      </c>
      <c r="H191" s="6" t="s">
        <v>41</v>
      </c>
      <c r="I191" s="6" t="s">
        <v>42</v>
      </c>
      <c r="J191" s="7" t="s">
        <v>10</v>
      </c>
      <c r="K191" s="6" t="s">
        <v>92</v>
      </c>
      <c r="L191" s="6" t="s">
        <v>97</v>
      </c>
      <c r="M191" s="6" t="s">
        <v>99</v>
      </c>
      <c r="N191" s="6" t="s">
        <v>41</v>
      </c>
      <c r="O191" s="5" t="s">
        <v>42</v>
      </c>
      <c r="P191" s="314"/>
    </row>
    <row r="192" spans="2:16" s="10" customFormat="1" ht="13.5" customHeight="1" x14ac:dyDescent="0.15">
      <c r="B192" s="68"/>
      <c r="C192" s="69"/>
      <c r="D192" s="70" t="s">
        <v>10</v>
      </c>
      <c r="E192" s="210">
        <f>SUM(E193:E194)</f>
        <v>120</v>
      </c>
      <c r="F192" s="210">
        <f>SUM(F193:F194)</f>
        <v>167</v>
      </c>
      <c r="G192" s="210">
        <f>SUM(G193:G194)</f>
        <v>47</v>
      </c>
      <c r="H192" s="210">
        <f>SUM(H193:H194)</f>
        <v>6</v>
      </c>
      <c r="I192" s="210">
        <f>SUM(I193:I194)</f>
        <v>0</v>
      </c>
      <c r="J192" s="211">
        <f>SUM(E192:I192)</f>
        <v>340</v>
      </c>
      <c r="K192" s="136">
        <f>E192/$J$192</f>
        <v>0.35294117647058826</v>
      </c>
      <c r="L192" s="136">
        <f>F192/$J$192</f>
        <v>0.49117647058823527</v>
      </c>
      <c r="M192" s="136">
        <f>G192/$J$192</f>
        <v>0.13823529411764707</v>
      </c>
      <c r="N192" s="136">
        <f>H192/$J$192</f>
        <v>1.7647058823529412E-2</v>
      </c>
      <c r="O192" s="103">
        <f>I192/$J$192</f>
        <v>0</v>
      </c>
      <c r="P192" s="47"/>
    </row>
    <row r="193" spans="2:16" s="10" customFormat="1" ht="13.5" customHeight="1" x14ac:dyDescent="0.15">
      <c r="B193" s="55"/>
      <c r="C193" s="72"/>
      <c r="D193" s="58" t="s">
        <v>86</v>
      </c>
      <c r="E193" s="212">
        <f t="shared" ref="E193:I194" si="88">E197+E200</f>
        <v>54</v>
      </c>
      <c r="F193" s="212">
        <f t="shared" si="88"/>
        <v>94</v>
      </c>
      <c r="G193" s="212">
        <f t="shared" si="88"/>
        <v>25</v>
      </c>
      <c r="H193" s="212">
        <f t="shared" si="88"/>
        <v>4</v>
      </c>
      <c r="I193" s="212">
        <f t="shared" si="88"/>
        <v>0</v>
      </c>
      <c r="J193" s="213">
        <f>SUM(E193:I193)</f>
        <v>177</v>
      </c>
      <c r="K193" s="137">
        <f>E193/$J$193</f>
        <v>0.30508474576271188</v>
      </c>
      <c r="L193" s="137">
        <f>F193/$J$193</f>
        <v>0.53107344632768361</v>
      </c>
      <c r="M193" s="137">
        <f>G193/$J$193</f>
        <v>0.14124293785310735</v>
      </c>
      <c r="N193" s="137">
        <f>H193/$J$193</f>
        <v>2.2598870056497175E-2</v>
      </c>
      <c r="O193" s="107">
        <f>I193/$J$193</f>
        <v>0</v>
      </c>
      <c r="P193" s="47"/>
    </row>
    <row r="194" spans="2:16" s="10" customFormat="1" ht="13.5" customHeight="1" x14ac:dyDescent="0.15">
      <c r="B194" s="55"/>
      <c r="C194" s="72" t="s">
        <v>10</v>
      </c>
      <c r="D194" s="74" t="s">
        <v>89</v>
      </c>
      <c r="E194" s="214">
        <f t="shared" si="88"/>
        <v>66</v>
      </c>
      <c r="F194" s="214">
        <f t="shared" si="88"/>
        <v>73</v>
      </c>
      <c r="G194" s="214">
        <f t="shared" si="88"/>
        <v>22</v>
      </c>
      <c r="H194" s="214">
        <f t="shared" si="88"/>
        <v>2</v>
      </c>
      <c r="I194" s="214">
        <f t="shared" si="88"/>
        <v>0</v>
      </c>
      <c r="J194" s="215">
        <f>SUM(E194:I194)</f>
        <v>163</v>
      </c>
      <c r="K194" s="138">
        <f>E194/$J$194</f>
        <v>0.40490797546012269</v>
      </c>
      <c r="L194" s="138">
        <f>F194/$J$194</f>
        <v>0.44785276073619634</v>
      </c>
      <c r="M194" s="138">
        <f>G194/$J$194</f>
        <v>0.13496932515337423</v>
      </c>
      <c r="N194" s="138">
        <f>H194/$J$194</f>
        <v>1.2269938650306749E-2</v>
      </c>
      <c r="O194" s="111">
        <f>I194/$J$194</f>
        <v>0</v>
      </c>
      <c r="P194" s="47"/>
    </row>
    <row r="195" spans="2:16" s="10" customFormat="1" ht="13.5" customHeight="1" x14ac:dyDescent="0.15">
      <c r="B195" s="55"/>
      <c r="C195" s="72"/>
      <c r="D195" s="59" t="s">
        <v>23</v>
      </c>
      <c r="E195" s="356"/>
      <c r="F195" s="356"/>
      <c r="G195" s="356"/>
      <c r="H195" s="356"/>
      <c r="I195" s="356"/>
      <c r="J195" s="216">
        <f>$F$5-J192</f>
        <v>0</v>
      </c>
      <c r="K195" s="357"/>
      <c r="L195" s="357"/>
      <c r="M195" s="357"/>
      <c r="N195" s="357"/>
      <c r="O195" s="358"/>
      <c r="P195" s="47"/>
    </row>
    <row r="196" spans="2:16" s="10" customFormat="1" ht="13.5" customHeight="1" x14ac:dyDescent="0.15">
      <c r="B196" s="55"/>
      <c r="C196" s="68" t="s">
        <v>24</v>
      </c>
      <c r="D196" s="70" t="s">
        <v>10</v>
      </c>
      <c r="E196" s="210">
        <f>SUM(E197:E198)</f>
        <v>49</v>
      </c>
      <c r="F196" s="210">
        <f>SUM(F197:F198)</f>
        <v>68</v>
      </c>
      <c r="G196" s="210">
        <f>SUM(G197:G198)</f>
        <v>27</v>
      </c>
      <c r="H196" s="210">
        <f>SUM(H197:H198)</f>
        <v>2</v>
      </c>
      <c r="I196" s="210">
        <f>SUM(I197:I198)</f>
        <v>0</v>
      </c>
      <c r="J196" s="211">
        <f t="shared" ref="J196:J204" si="89">SUM(E196:I196)</f>
        <v>146</v>
      </c>
      <c r="K196" s="136">
        <f>E196/$J$196</f>
        <v>0.33561643835616439</v>
      </c>
      <c r="L196" s="136">
        <f>F196/$J$196</f>
        <v>0.46575342465753422</v>
      </c>
      <c r="M196" s="136">
        <f>G196/$J$196</f>
        <v>0.18493150684931506</v>
      </c>
      <c r="N196" s="136">
        <f>H196/$J$196</f>
        <v>1.3698630136986301E-2</v>
      </c>
      <c r="O196" s="103">
        <f>I196/$J$196</f>
        <v>0</v>
      </c>
      <c r="P196" s="47"/>
    </row>
    <row r="197" spans="2:16" s="10" customFormat="1" ht="13.5" customHeight="1" x14ac:dyDescent="0.15">
      <c r="B197" s="55" t="s">
        <v>12</v>
      </c>
      <c r="C197" s="55" t="s">
        <v>13</v>
      </c>
      <c r="D197" s="58" t="s">
        <v>86</v>
      </c>
      <c r="E197" s="322">
        <v>21</v>
      </c>
      <c r="F197" s="322">
        <v>35</v>
      </c>
      <c r="G197" s="322">
        <v>14</v>
      </c>
      <c r="H197" s="322">
        <v>1</v>
      </c>
      <c r="I197" s="322">
        <v>0</v>
      </c>
      <c r="J197" s="213">
        <f t="shared" si="89"/>
        <v>71</v>
      </c>
      <c r="K197" s="137">
        <f>E197/$J$197</f>
        <v>0.29577464788732394</v>
      </c>
      <c r="L197" s="137">
        <f>F197/$J$197</f>
        <v>0.49295774647887325</v>
      </c>
      <c r="M197" s="137">
        <f>G197/$J$197</f>
        <v>0.19718309859154928</v>
      </c>
      <c r="N197" s="137">
        <f>H197/$J$197</f>
        <v>1.4084507042253521E-2</v>
      </c>
      <c r="O197" s="107">
        <f>I197/$J$197</f>
        <v>0</v>
      </c>
      <c r="P197" s="47"/>
    </row>
    <row r="198" spans="2:16" s="10" customFormat="1" ht="13.5" customHeight="1" x14ac:dyDescent="0.15">
      <c r="B198" s="55"/>
      <c r="C198" s="55"/>
      <c r="D198" s="60" t="s">
        <v>89</v>
      </c>
      <c r="E198" s="324">
        <v>28</v>
      </c>
      <c r="F198" s="324">
        <v>33</v>
      </c>
      <c r="G198" s="324">
        <v>13</v>
      </c>
      <c r="H198" s="324">
        <v>1</v>
      </c>
      <c r="I198" s="324">
        <v>0</v>
      </c>
      <c r="J198" s="217">
        <f t="shared" si="89"/>
        <v>75</v>
      </c>
      <c r="K198" s="140">
        <f>E198/$J$198</f>
        <v>0.37333333333333335</v>
      </c>
      <c r="L198" s="140">
        <f>F198/$J$198</f>
        <v>0.44</v>
      </c>
      <c r="M198" s="140">
        <f>G198/$J$198</f>
        <v>0.17333333333333334</v>
      </c>
      <c r="N198" s="140">
        <f>H198/$J$198</f>
        <v>1.3333333333333334E-2</v>
      </c>
      <c r="O198" s="119">
        <f>I198/$J$198</f>
        <v>0</v>
      </c>
      <c r="P198" s="47"/>
    </row>
    <row r="199" spans="2:16" s="10" customFormat="1" ht="13.5" customHeight="1" x14ac:dyDescent="0.15">
      <c r="B199" s="55"/>
      <c r="C199" s="68"/>
      <c r="D199" s="70" t="s">
        <v>10</v>
      </c>
      <c r="E199" s="210">
        <f>SUM(E200:E201)</f>
        <v>71</v>
      </c>
      <c r="F199" s="210">
        <f>SUM(F200:F201)</f>
        <v>99</v>
      </c>
      <c r="G199" s="210">
        <f>SUM(G200:G201)</f>
        <v>20</v>
      </c>
      <c r="H199" s="210">
        <f>SUM(H200:H201)</f>
        <v>4</v>
      </c>
      <c r="I199" s="210">
        <f>SUM(I200:I201)</f>
        <v>0</v>
      </c>
      <c r="J199" s="211">
        <f t="shared" si="89"/>
        <v>194</v>
      </c>
      <c r="K199" s="136">
        <f>E199/$J$199</f>
        <v>0.36597938144329895</v>
      </c>
      <c r="L199" s="136">
        <f>F199/$J$199</f>
        <v>0.51030927835051543</v>
      </c>
      <c r="M199" s="136">
        <f>G199/$J$199</f>
        <v>0.10309278350515463</v>
      </c>
      <c r="N199" s="136">
        <f>H199/$J$199</f>
        <v>2.0618556701030927E-2</v>
      </c>
      <c r="O199" s="103">
        <f>I199/$J$199</f>
        <v>0</v>
      </c>
      <c r="P199" s="47"/>
    </row>
    <row r="200" spans="2:16" s="10" customFormat="1" ht="13.5" customHeight="1" x14ac:dyDescent="0.15">
      <c r="B200" s="55"/>
      <c r="C200" s="55" t="s">
        <v>14</v>
      </c>
      <c r="D200" s="82" t="s">
        <v>86</v>
      </c>
      <c r="E200" s="322">
        <v>33</v>
      </c>
      <c r="F200" s="322">
        <v>59</v>
      </c>
      <c r="G200" s="322">
        <v>11</v>
      </c>
      <c r="H200" s="322">
        <v>3</v>
      </c>
      <c r="I200" s="322">
        <v>0</v>
      </c>
      <c r="J200" s="218">
        <f t="shared" si="89"/>
        <v>106</v>
      </c>
      <c r="K200" s="141">
        <f>E200/$J$200</f>
        <v>0.31132075471698112</v>
      </c>
      <c r="L200" s="141">
        <f>F200/$J$200</f>
        <v>0.55660377358490565</v>
      </c>
      <c r="M200" s="141">
        <f>G200/$J$200</f>
        <v>0.10377358490566038</v>
      </c>
      <c r="N200" s="141">
        <f>H200/$J$200</f>
        <v>2.8301886792452831E-2</v>
      </c>
      <c r="O200" s="123">
        <f>I200/$J$200</f>
        <v>0</v>
      </c>
      <c r="P200" s="47"/>
    </row>
    <row r="201" spans="2:16" s="10" customFormat="1" ht="13.5" customHeight="1" x14ac:dyDescent="0.15">
      <c r="B201" s="84"/>
      <c r="C201" s="59"/>
      <c r="D201" s="59" t="s">
        <v>89</v>
      </c>
      <c r="E201" s="324">
        <v>38</v>
      </c>
      <c r="F201" s="324">
        <v>40</v>
      </c>
      <c r="G201" s="324">
        <v>9</v>
      </c>
      <c r="H201" s="324">
        <v>1</v>
      </c>
      <c r="I201" s="324">
        <v>0</v>
      </c>
      <c r="J201" s="216">
        <f t="shared" si="89"/>
        <v>88</v>
      </c>
      <c r="K201" s="142">
        <f>E201/$J$201</f>
        <v>0.43181818181818182</v>
      </c>
      <c r="L201" s="142">
        <f>F201/$J$201</f>
        <v>0.45454545454545453</v>
      </c>
      <c r="M201" s="142">
        <f>G201/$J$201</f>
        <v>0.10227272727272728</v>
      </c>
      <c r="N201" s="142">
        <f>H201/$J$201</f>
        <v>1.1363636363636364E-2</v>
      </c>
      <c r="O201" s="127">
        <f>I201/$J$201</f>
        <v>0</v>
      </c>
      <c r="P201" s="47"/>
    </row>
    <row r="202" spans="2:16" s="10" customFormat="1" ht="13.5" customHeight="1" x14ac:dyDescent="0.15">
      <c r="B202" s="68"/>
      <c r="C202" s="69"/>
      <c r="D202" s="70" t="s">
        <v>10</v>
      </c>
      <c r="E202" s="210">
        <f>SUM(E203:E204)</f>
        <v>36</v>
      </c>
      <c r="F202" s="210">
        <f>SUM(F203:F204)</f>
        <v>82</v>
      </c>
      <c r="G202" s="210">
        <f>SUM(G203:G204)</f>
        <v>14</v>
      </c>
      <c r="H202" s="210">
        <f>SUM(H203:H204)</f>
        <v>2</v>
      </c>
      <c r="I202" s="210">
        <f>SUM(I203:I204)</f>
        <v>0</v>
      </c>
      <c r="J202" s="211">
        <f t="shared" si="89"/>
        <v>134</v>
      </c>
      <c r="K202" s="136">
        <f>E202/$J$202</f>
        <v>0.26865671641791045</v>
      </c>
      <c r="L202" s="136">
        <f>F202/$J$202</f>
        <v>0.61194029850746268</v>
      </c>
      <c r="M202" s="136">
        <f>G202/$J$202</f>
        <v>0.1044776119402985</v>
      </c>
      <c r="N202" s="136">
        <f>H202/$J$202</f>
        <v>1.4925373134328358E-2</v>
      </c>
      <c r="O202" s="103">
        <f>I202/$J$202</f>
        <v>0</v>
      </c>
      <c r="P202" s="47"/>
    </row>
    <row r="203" spans="2:16" s="10" customFormat="1" ht="13.5" customHeight="1" x14ac:dyDescent="0.15">
      <c r="B203" s="55"/>
      <c r="C203" s="72"/>
      <c r="D203" s="58" t="s">
        <v>86</v>
      </c>
      <c r="E203" s="212">
        <f t="shared" ref="E203:I204" si="90">E207+E210</f>
        <v>13</v>
      </c>
      <c r="F203" s="212">
        <f t="shared" si="90"/>
        <v>34</v>
      </c>
      <c r="G203" s="212">
        <f t="shared" si="90"/>
        <v>9</v>
      </c>
      <c r="H203" s="212">
        <f t="shared" si="90"/>
        <v>2</v>
      </c>
      <c r="I203" s="212">
        <f t="shared" si="90"/>
        <v>0</v>
      </c>
      <c r="J203" s="213">
        <f t="shared" si="89"/>
        <v>58</v>
      </c>
      <c r="K203" s="137">
        <f>E203/$J$203</f>
        <v>0.22413793103448276</v>
      </c>
      <c r="L203" s="137">
        <f>F203/$J$203</f>
        <v>0.58620689655172409</v>
      </c>
      <c r="M203" s="137">
        <f>G203/$J$203</f>
        <v>0.15517241379310345</v>
      </c>
      <c r="N203" s="137">
        <f>H203/$J$203</f>
        <v>3.4482758620689655E-2</v>
      </c>
      <c r="O203" s="107">
        <f>I203/$J$203</f>
        <v>0</v>
      </c>
      <c r="P203" s="47"/>
    </row>
    <row r="204" spans="2:16" s="10" customFormat="1" ht="13.5" customHeight="1" x14ac:dyDescent="0.15">
      <c r="B204" s="55"/>
      <c r="C204" s="72" t="s">
        <v>10</v>
      </c>
      <c r="D204" s="74" t="s">
        <v>89</v>
      </c>
      <c r="E204" s="214">
        <f t="shared" si="90"/>
        <v>23</v>
      </c>
      <c r="F204" s="214">
        <f t="shared" si="90"/>
        <v>48</v>
      </c>
      <c r="G204" s="214">
        <f t="shared" si="90"/>
        <v>5</v>
      </c>
      <c r="H204" s="214">
        <f t="shared" si="90"/>
        <v>0</v>
      </c>
      <c r="I204" s="214">
        <f t="shared" si="90"/>
        <v>0</v>
      </c>
      <c r="J204" s="215">
        <f t="shared" si="89"/>
        <v>76</v>
      </c>
      <c r="K204" s="138">
        <f>E204/$J$204</f>
        <v>0.30263157894736842</v>
      </c>
      <c r="L204" s="138">
        <f>F204/$J$204</f>
        <v>0.63157894736842102</v>
      </c>
      <c r="M204" s="138">
        <f>G204/$J$204</f>
        <v>6.5789473684210523E-2</v>
      </c>
      <c r="N204" s="138">
        <f>H204/$J$204</f>
        <v>0</v>
      </c>
      <c r="O204" s="111">
        <f>I204/$J$204</f>
        <v>0</v>
      </c>
      <c r="P204" s="47"/>
    </row>
    <row r="205" spans="2:16" s="10" customFormat="1" ht="13.5" customHeight="1" x14ac:dyDescent="0.15">
      <c r="B205" s="55"/>
      <c r="C205" s="72"/>
      <c r="D205" s="59" t="s">
        <v>23</v>
      </c>
      <c r="E205" s="224"/>
      <c r="F205" s="224"/>
      <c r="G205" s="224"/>
      <c r="H205" s="224"/>
      <c r="I205" s="224"/>
      <c r="J205" s="216">
        <f>$F$8-J202</f>
        <v>0</v>
      </c>
      <c r="K205" s="139"/>
      <c r="L205" s="139"/>
      <c r="M205" s="139"/>
      <c r="N205" s="139"/>
      <c r="O205" s="115"/>
      <c r="P205" s="47"/>
    </row>
    <row r="206" spans="2:16" s="10" customFormat="1" ht="13.5" customHeight="1" x14ac:dyDescent="0.15">
      <c r="B206" s="55"/>
      <c r="C206" s="68" t="s">
        <v>24</v>
      </c>
      <c r="D206" s="70" t="s">
        <v>10</v>
      </c>
      <c r="E206" s="210">
        <f>SUM(E207:E208)</f>
        <v>13</v>
      </c>
      <c r="F206" s="210">
        <f>SUM(F207:F208)</f>
        <v>36</v>
      </c>
      <c r="G206" s="210">
        <f>SUM(G207:G208)</f>
        <v>8</v>
      </c>
      <c r="H206" s="210">
        <f>SUM(H207:H208)</f>
        <v>2</v>
      </c>
      <c r="I206" s="210">
        <f>SUM(I207:I208)</f>
        <v>0</v>
      </c>
      <c r="J206" s="211">
        <f t="shared" ref="J206:J214" si="91">SUM(E206:I206)</f>
        <v>59</v>
      </c>
      <c r="K206" s="136">
        <f>E206/$J$206</f>
        <v>0.22033898305084745</v>
      </c>
      <c r="L206" s="136">
        <f>F206/$J$206</f>
        <v>0.61016949152542377</v>
      </c>
      <c r="M206" s="136">
        <f>G206/$J$206</f>
        <v>0.13559322033898305</v>
      </c>
      <c r="N206" s="136">
        <f>H206/$J$206</f>
        <v>3.3898305084745763E-2</v>
      </c>
      <c r="O206" s="103">
        <f>I206/$J$206</f>
        <v>0</v>
      </c>
      <c r="P206" s="47"/>
    </row>
    <row r="207" spans="2:16" s="10" customFormat="1" ht="13.5" customHeight="1" x14ac:dyDescent="0.15">
      <c r="B207" s="55" t="s">
        <v>15</v>
      </c>
      <c r="C207" s="55" t="s">
        <v>13</v>
      </c>
      <c r="D207" s="58" t="s">
        <v>86</v>
      </c>
      <c r="E207" s="322">
        <v>7</v>
      </c>
      <c r="F207" s="322">
        <v>15</v>
      </c>
      <c r="G207" s="322">
        <v>6</v>
      </c>
      <c r="H207" s="322">
        <v>2</v>
      </c>
      <c r="I207" s="322">
        <v>0</v>
      </c>
      <c r="J207" s="213">
        <f t="shared" si="91"/>
        <v>30</v>
      </c>
      <c r="K207" s="137">
        <f>E207/$J$207</f>
        <v>0.23333333333333334</v>
      </c>
      <c r="L207" s="137">
        <f>F207/$J$207</f>
        <v>0.5</v>
      </c>
      <c r="M207" s="137">
        <f>G207/$J$207</f>
        <v>0.2</v>
      </c>
      <c r="N207" s="137">
        <f>H207/$J$207</f>
        <v>6.6666666666666666E-2</v>
      </c>
      <c r="O207" s="107">
        <f>I207/$J$207</f>
        <v>0</v>
      </c>
      <c r="P207" s="47"/>
    </row>
    <row r="208" spans="2:16" s="10" customFormat="1" ht="13.5" customHeight="1" x14ac:dyDescent="0.15">
      <c r="B208" s="55"/>
      <c r="C208" s="55"/>
      <c r="D208" s="60" t="s">
        <v>89</v>
      </c>
      <c r="E208" s="324">
        <v>6</v>
      </c>
      <c r="F208" s="324">
        <v>21</v>
      </c>
      <c r="G208" s="324">
        <v>2</v>
      </c>
      <c r="H208" s="324">
        <v>0</v>
      </c>
      <c r="I208" s="324">
        <v>0</v>
      </c>
      <c r="J208" s="217">
        <f t="shared" si="91"/>
        <v>29</v>
      </c>
      <c r="K208" s="140">
        <f>E208/$J$208</f>
        <v>0.20689655172413793</v>
      </c>
      <c r="L208" s="140">
        <f>F208/$J$208</f>
        <v>0.72413793103448276</v>
      </c>
      <c r="M208" s="140">
        <f>G208/$J$208</f>
        <v>6.8965517241379309E-2</v>
      </c>
      <c r="N208" s="140">
        <f>H208/$J$208</f>
        <v>0</v>
      </c>
      <c r="O208" s="119">
        <f>I208/$J$208</f>
        <v>0</v>
      </c>
      <c r="P208" s="47"/>
    </row>
    <row r="209" spans="2:16" s="10" customFormat="1" ht="13.5" customHeight="1" x14ac:dyDescent="0.15">
      <c r="B209" s="55"/>
      <c r="C209" s="68"/>
      <c r="D209" s="70" t="s">
        <v>10</v>
      </c>
      <c r="E209" s="210">
        <f>SUM(E210:E211)</f>
        <v>23</v>
      </c>
      <c r="F209" s="210">
        <f>SUM(F210:F211)</f>
        <v>46</v>
      </c>
      <c r="G209" s="210">
        <f>SUM(G210:G211)</f>
        <v>6</v>
      </c>
      <c r="H209" s="210">
        <f>SUM(H210:H211)</f>
        <v>0</v>
      </c>
      <c r="I209" s="210">
        <f>SUM(I210:I211)</f>
        <v>0</v>
      </c>
      <c r="J209" s="211">
        <f t="shared" si="91"/>
        <v>75</v>
      </c>
      <c r="K209" s="136">
        <f>E209/$J$209</f>
        <v>0.30666666666666664</v>
      </c>
      <c r="L209" s="136">
        <f>F209/$J$209</f>
        <v>0.61333333333333329</v>
      </c>
      <c r="M209" s="136">
        <f>G209/$J$209</f>
        <v>0.08</v>
      </c>
      <c r="N209" s="136">
        <f>H209/$J$209</f>
        <v>0</v>
      </c>
      <c r="O209" s="103">
        <f>I209/$J$209</f>
        <v>0</v>
      </c>
      <c r="P209" s="47"/>
    </row>
    <row r="210" spans="2:16" s="10" customFormat="1" ht="13.5" customHeight="1" x14ac:dyDescent="0.15">
      <c r="B210" s="55"/>
      <c r="C210" s="55" t="s">
        <v>16</v>
      </c>
      <c r="D210" s="82" t="s">
        <v>86</v>
      </c>
      <c r="E210" s="322">
        <v>6</v>
      </c>
      <c r="F210" s="322">
        <v>19</v>
      </c>
      <c r="G210" s="322">
        <v>3</v>
      </c>
      <c r="H210" s="322">
        <v>0</v>
      </c>
      <c r="I210" s="322">
        <v>0</v>
      </c>
      <c r="J210" s="218">
        <f t="shared" si="91"/>
        <v>28</v>
      </c>
      <c r="K210" s="141">
        <f>E210/$J$210</f>
        <v>0.21428571428571427</v>
      </c>
      <c r="L210" s="141">
        <f>F210/$J$210</f>
        <v>0.6785714285714286</v>
      </c>
      <c r="M210" s="141">
        <f>G210/$J$210</f>
        <v>0.10714285714285714</v>
      </c>
      <c r="N210" s="141">
        <f>H210/$J$210</f>
        <v>0</v>
      </c>
      <c r="O210" s="123">
        <f>I210/$J$210</f>
        <v>0</v>
      </c>
      <c r="P210" s="47"/>
    </row>
    <row r="211" spans="2:16" s="10" customFormat="1" ht="13.5" customHeight="1" x14ac:dyDescent="0.15">
      <c r="B211" s="84"/>
      <c r="C211" s="59"/>
      <c r="D211" s="59" t="s">
        <v>89</v>
      </c>
      <c r="E211" s="324">
        <v>17</v>
      </c>
      <c r="F211" s="324">
        <v>27</v>
      </c>
      <c r="G211" s="324">
        <v>3</v>
      </c>
      <c r="H211" s="324">
        <v>0</v>
      </c>
      <c r="I211" s="324">
        <v>0</v>
      </c>
      <c r="J211" s="216">
        <f t="shared" si="91"/>
        <v>47</v>
      </c>
      <c r="K211" s="142">
        <f>E211/$J$211</f>
        <v>0.36170212765957449</v>
      </c>
      <c r="L211" s="142">
        <f>F211/$J$211</f>
        <v>0.57446808510638303</v>
      </c>
      <c r="M211" s="142">
        <f>G211/$J$211</f>
        <v>6.3829787234042548E-2</v>
      </c>
      <c r="N211" s="142">
        <f>H211/$J$211</f>
        <v>0</v>
      </c>
      <c r="O211" s="127">
        <f>I211/$J$211</f>
        <v>0</v>
      </c>
      <c r="P211" s="47"/>
    </row>
    <row r="212" spans="2:16" s="10" customFormat="1" ht="13.5" customHeight="1" x14ac:dyDescent="0.15">
      <c r="B212" s="68"/>
      <c r="C212" s="69"/>
      <c r="D212" s="70" t="s">
        <v>10</v>
      </c>
      <c r="E212" s="210">
        <f>SUM(E213:E214)</f>
        <v>123</v>
      </c>
      <c r="F212" s="210">
        <f>SUM(F213:F214)</f>
        <v>320</v>
      </c>
      <c r="G212" s="210">
        <f>SUM(G213:G214)</f>
        <v>44</v>
      </c>
      <c r="H212" s="210">
        <f>SUM(H213:H214)</f>
        <v>6</v>
      </c>
      <c r="I212" s="210">
        <f>SUM(I213:I214)</f>
        <v>1</v>
      </c>
      <c r="J212" s="211">
        <f t="shared" si="91"/>
        <v>494</v>
      </c>
      <c r="K212" s="136">
        <f>E212/$J$212</f>
        <v>0.24898785425101214</v>
      </c>
      <c r="L212" s="136">
        <f>F212/$J$212</f>
        <v>0.64777327935222673</v>
      </c>
      <c r="M212" s="136">
        <f>G212/$J$212</f>
        <v>8.9068825910931168E-2</v>
      </c>
      <c r="N212" s="136">
        <f>H212/$J$212</f>
        <v>1.2145748987854251E-2</v>
      </c>
      <c r="O212" s="103">
        <f>I212/$J$212</f>
        <v>2.0242914979757085E-3</v>
      </c>
      <c r="P212" s="47"/>
    </row>
    <row r="213" spans="2:16" s="10" customFormat="1" ht="13.5" customHeight="1" x14ac:dyDescent="0.15">
      <c r="B213" s="55"/>
      <c r="C213" s="72"/>
      <c r="D213" s="58" t="s">
        <v>86</v>
      </c>
      <c r="E213" s="322">
        <v>52</v>
      </c>
      <c r="F213" s="322">
        <v>174</v>
      </c>
      <c r="G213" s="322">
        <v>29</v>
      </c>
      <c r="H213" s="322">
        <v>3</v>
      </c>
      <c r="I213" s="322">
        <v>1</v>
      </c>
      <c r="J213" s="213">
        <f t="shared" si="91"/>
        <v>259</v>
      </c>
      <c r="K213" s="137">
        <f>E213/$J$213</f>
        <v>0.20077220077220076</v>
      </c>
      <c r="L213" s="137">
        <f>F213/$J$213</f>
        <v>0.6718146718146718</v>
      </c>
      <c r="M213" s="137">
        <f>G213/$J$213</f>
        <v>0.11196911196911197</v>
      </c>
      <c r="N213" s="137">
        <f>H213/$J$213</f>
        <v>1.1583011583011582E-2</v>
      </c>
      <c r="O213" s="107">
        <f>I213/$J$213</f>
        <v>3.8610038610038611E-3</v>
      </c>
      <c r="P213" s="47"/>
    </row>
    <row r="214" spans="2:16" s="10" customFormat="1" ht="13.5" customHeight="1" x14ac:dyDescent="0.15">
      <c r="B214" s="55" t="s">
        <v>25</v>
      </c>
      <c r="C214" s="26" t="s">
        <v>16</v>
      </c>
      <c r="D214" s="74" t="s">
        <v>89</v>
      </c>
      <c r="E214" s="334">
        <v>71</v>
      </c>
      <c r="F214" s="334">
        <v>146</v>
      </c>
      <c r="G214" s="334">
        <v>15</v>
      </c>
      <c r="H214" s="334">
        <v>3</v>
      </c>
      <c r="I214" s="334">
        <v>0</v>
      </c>
      <c r="J214" s="215">
        <f t="shared" si="91"/>
        <v>235</v>
      </c>
      <c r="K214" s="138">
        <f>E214/$J$214</f>
        <v>0.30212765957446808</v>
      </c>
      <c r="L214" s="138">
        <f>F214/$J$214</f>
        <v>0.62127659574468086</v>
      </c>
      <c r="M214" s="138">
        <f>G214/$J$214</f>
        <v>6.3829787234042548E-2</v>
      </c>
      <c r="N214" s="138">
        <f>H214/$J$214</f>
        <v>1.276595744680851E-2</v>
      </c>
      <c r="O214" s="111">
        <f>I214/$J$214</f>
        <v>0</v>
      </c>
      <c r="P214" s="47"/>
    </row>
    <row r="215" spans="2:16" s="10" customFormat="1" ht="13.5" customHeight="1" thickBot="1" x14ac:dyDescent="0.2">
      <c r="B215" s="55"/>
      <c r="C215" s="72"/>
      <c r="D215" s="91" t="s">
        <v>23</v>
      </c>
      <c r="E215" s="225"/>
      <c r="F215" s="225"/>
      <c r="G215" s="225"/>
      <c r="H215" s="225"/>
      <c r="I215" s="225"/>
      <c r="J215" s="221">
        <f>$F$11-J212</f>
        <v>6</v>
      </c>
      <c r="K215" s="196"/>
      <c r="L215" s="196"/>
      <c r="M215" s="196"/>
      <c r="N215" s="196"/>
      <c r="O215" s="197"/>
      <c r="P215" s="47"/>
    </row>
    <row r="216" spans="2:16" s="10" customFormat="1" ht="13.5" customHeight="1" thickTop="1" x14ac:dyDescent="0.15">
      <c r="B216" s="92"/>
      <c r="C216" s="93"/>
      <c r="D216" s="62" t="s">
        <v>10</v>
      </c>
      <c r="E216" s="222">
        <f>E217+E218</f>
        <v>279</v>
      </c>
      <c r="F216" s="222">
        <f>F217+F218</f>
        <v>569</v>
      </c>
      <c r="G216" s="222">
        <f>G217+G218</f>
        <v>105</v>
      </c>
      <c r="H216" s="222">
        <f>H217+H218</f>
        <v>14</v>
      </c>
      <c r="I216" s="222">
        <f>I217+I218</f>
        <v>1</v>
      </c>
      <c r="J216" s="223">
        <f>SUM(E216:I216)</f>
        <v>968</v>
      </c>
      <c r="K216" s="198">
        <f>E216/$J$216</f>
        <v>0.28822314049586778</v>
      </c>
      <c r="L216" s="198">
        <f>F216/$J$216</f>
        <v>0.58780991735537191</v>
      </c>
      <c r="M216" s="198">
        <f>G216/$J$216</f>
        <v>0.10847107438016529</v>
      </c>
      <c r="N216" s="198">
        <f>H216/$J$216</f>
        <v>1.4462809917355372E-2</v>
      </c>
      <c r="O216" s="199">
        <f>I216/$J$216</f>
        <v>1.0330578512396695E-3</v>
      </c>
      <c r="P216" s="47"/>
    </row>
    <row r="217" spans="2:16" s="10" customFormat="1" ht="13.5" customHeight="1" x14ac:dyDescent="0.15">
      <c r="B217" s="55"/>
      <c r="C217" s="72"/>
      <c r="D217" s="58" t="s">
        <v>86</v>
      </c>
      <c r="E217" s="212">
        <f t="shared" ref="E217:I218" si="92">E193+E203+E213</f>
        <v>119</v>
      </c>
      <c r="F217" s="212">
        <f t="shared" si="92"/>
        <v>302</v>
      </c>
      <c r="G217" s="212">
        <f t="shared" si="92"/>
        <v>63</v>
      </c>
      <c r="H217" s="212">
        <f t="shared" si="92"/>
        <v>9</v>
      </c>
      <c r="I217" s="212">
        <f t="shared" si="92"/>
        <v>1</v>
      </c>
      <c r="J217" s="213">
        <f>SUM(E217:I217)</f>
        <v>494</v>
      </c>
      <c r="K217" s="137">
        <f>E217/$J$217</f>
        <v>0.24089068825910931</v>
      </c>
      <c r="L217" s="137">
        <f>F217/$J$217</f>
        <v>0.61133603238866396</v>
      </c>
      <c r="M217" s="137">
        <f>G217/$J$217</f>
        <v>0.12753036437246965</v>
      </c>
      <c r="N217" s="137">
        <f>H217/$J$217</f>
        <v>1.8218623481781375E-2</v>
      </c>
      <c r="O217" s="107">
        <f>I217/$J$217</f>
        <v>2.0242914979757085E-3</v>
      </c>
      <c r="P217" s="47"/>
    </row>
    <row r="218" spans="2:16" s="10" customFormat="1" ht="13.5" customHeight="1" x14ac:dyDescent="0.15">
      <c r="B218" s="96" t="s">
        <v>10</v>
      </c>
      <c r="C218" s="26"/>
      <c r="D218" s="74" t="s">
        <v>89</v>
      </c>
      <c r="E218" s="75">
        <f t="shared" si="92"/>
        <v>160</v>
      </c>
      <c r="F218" s="75">
        <f t="shared" si="92"/>
        <v>267</v>
      </c>
      <c r="G218" s="75">
        <f t="shared" si="92"/>
        <v>42</v>
      </c>
      <c r="H218" s="75">
        <f t="shared" si="92"/>
        <v>5</v>
      </c>
      <c r="I218" s="75">
        <f t="shared" si="92"/>
        <v>0</v>
      </c>
      <c r="J218" s="76">
        <f>SUM(E218:I218)</f>
        <v>474</v>
      </c>
      <c r="K218" s="138">
        <f>E218/$J$218</f>
        <v>0.33755274261603374</v>
      </c>
      <c r="L218" s="138">
        <f>F218/$J$218</f>
        <v>0.56329113924050633</v>
      </c>
      <c r="M218" s="138">
        <f>G218/$J$218</f>
        <v>8.8607594936708861E-2</v>
      </c>
      <c r="N218" s="138">
        <f>H218/$J$218</f>
        <v>1.0548523206751054E-2</v>
      </c>
      <c r="O218" s="111">
        <f>I218/$J$218</f>
        <v>0</v>
      </c>
      <c r="P218" s="47"/>
    </row>
    <row r="219" spans="2:16" s="10" customFormat="1" ht="13.5" customHeight="1" x14ac:dyDescent="0.15">
      <c r="B219" s="84"/>
      <c r="C219" s="97"/>
      <c r="D219" s="59" t="s">
        <v>23</v>
      </c>
      <c r="E219" s="78"/>
      <c r="F219" s="78"/>
      <c r="G219" s="78"/>
      <c r="H219" s="78"/>
      <c r="I219" s="78"/>
      <c r="J219" s="79">
        <f>J195+J205+J215</f>
        <v>6</v>
      </c>
      <c r="K219" s="146"/>
      <c r="L219" s="146"/>
      <c r="M219" s="146"/>
      <c r="N219" s="146"/>
      <c r="O219" s="100"/>
      <c r="P219" s="47"/>
    </row>
    <row r="220" spans="2:16" s="10" customFormat="1" ht="13.5" customHeight="1" x14ac:dyDescent="0.15">
      <c r="B220" s="306"/>
      <c r="C220" s="306"/>
      <c r="D220" s="5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</row>
    <row r="221" spans="2:16" s="10" customFormat="1" ht="13.5" customHeight="1" x14ac:dyDescent="0.15">
      <c r="B221" s="65" t="s">
        <v>43</v>
      </c>
      <c r="C221" s="17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</row>
    <row r="222" spans="2:16" s="10" customFormat="1" ht="42" x14ac:dyDescent="0.15">
      <c r="B222" s="30" t="s">
        <v>9</v>
      </c>
      <c r="C222" s="11" t="s">
        <v>19</v>
      </c>
      <c r="D222" s="405" t="s">
        <v>20</v>
      </c>
      <c r="E222" s="4" t="s">
        <v>0</v>
      </c>
      <c r="F222" s="33" t="s">
        <v>1</v>
      </c>
      <c r="G222" s="33" t="s">
        <v>2</v>
      </c>
      <c r="H222" s="33" t="s">
        <v>3</v>
      </c>
      <c r="I222" s="412" t="s">
        <v>10</v>
      </c>
      <c r="J222" s="34" t="s">
        <v>0</v>
      </c>
      <c r="K222" s="33" t="s">
        <v>1</v>
      </c>
      <c r="L222" s="33" t="s">
        <v>2</v>
      </c>
      <c r="M222" s="49" t="s">
        <v>3</v>
      </c>
      <c r="N222" s="314"/>
      <c r="O222" s="63"/>
    </row>
    <row r="223" spans="2:16" s="10" customFormat="1" ht="14.25" customHeight="1" x14ac:dyDescent="0.15">
      <c r="B223" s="68"/>
      <c r="C223" s="69"/>
      <c r="D223" s="70" t="s">
        <v>10</v>
      </c>
      <c r="E223" s="210">
        <f>SUM(E224:E225)</f>
        <v>13</v>
      </c>
      <c r="F223" s="210">
        <f>SUM(F224:F225)</f>
        <v>55</v>
      </c>
      <c r="G223" s="210">
        <f>SUM(G224:G225)</f>
        <v>66</v>
      </c>
      <c r="H223" s="210">
        <f>SUM(H224:H225)</f>
        <v>0</v>
      </c>
      <c r="I223" s="211">
        <f>SUM(E223:H223)</f>
        <v>134</v>
      </c>
      <c r="J223" s="136">
        <f>E223/$I$223</f>
        <v>9.7014925373134331E-2</v>
      </c>
      <c r="K223" s="136">
        <f>F223/$I$223</f>
        <v>0.41044776119402987</v>
      </c>
      <c r="L223" s="136">
        <f>G223/$I$223</f>
        <v>0.4925373134328358</v>
      </c>
      <c r="M223" s="103">
        <f>H223/$I$223</f>
        <v>0</v>
      </c>
      <c r="N223" s="98"/>
      <c r="O223" s="63"/>
    </row>
    <row r="224" spans="2:16" s="10" customFormat="1" ht="14.25" customHeight="1" x14ac:dyDescent="0.15">
      <c r="B224" s="55"/>
      <c r="C224" s="72"/>
      <c r="D224" s="58" t="s">
        <v>86</v>
      </c>
      <c r="E224" s="212">
        <f t="shared" ref="E224:H225" si="93">E228+E231</f>
        <v>8</v>
      </c>
      <c r="F224" s="212">
        <f t="shared" si="93"/>
        <v>19</v>
      </c>
      <c r="G224" s="212">
        <f t="shared" si="93"/>
        <v>31</v>
      </c>
      <c r="H224" s="212">
        <f t="shared" si="93"/>
        <v>0</v>
      </c>
      <c r="I224" s="213">
        <f>SUM(E224:H224)</f>
        <v>58</v>
      </c>
      <c r="J224" s="137">
        <f>E224/$I$224</f>
        <v>0.13793103448275862</v>
      </c>
      <c r="K224" s="137">
        <f>F224/$I$224</f>
        <v>0.32758620689655171</v>
      </c>
      <c r="L224" s="137">
        <f>G224/$I$224</f>
        <v>0.53448275862068961</v>
      </c>
      <c r="M224" s="107">
        <f>H224/$I$224</f>
        <v>0</v>
      </c>
      <c r="N224" s="98"/>
      <c r="O224" s="63"/>
    </row>
    <row r="225" spans="2:15" s="10" customFormat="1" ht="14.25" customHeight="1" x14ac:dyDescent="0.15">
      <c r="B225" s="55"/>
      <c r="C225" s="72" t="s">
        <v>10</v>
      </c>
      <c r="D225" s="74" t="s">
        <v>89</v>
      </c>
      <c r="E225" s="237">
        <f t="shared" si="93"/>
        <v>5</v>
      </c>
      <c r="F225" s="237">
        <f t="shared" si="93"/>
        <v>36</v>
      </c>
      <c r="G225" s="237">
        <f t="shared" si="93"/>
        <v>35</v>
      </c>
      <c r="H225" s="237">
        <f t="shared" si="93"/>
        <v>0</v>
      </c>
      <c r="I225" s="215">
        <f>SUM(E225:H225)</f>
        <v>76</v>
      </c>
      <c r="J225" s="138">
        <f>E225/$I$225</f>
        <v>6.5789473684210523E-2</v>
      </c>
      <c r="K225" s="138">
        <f>F225/$I$225</f>
        <v>0.47368421052631576</v>
      </c>
      <c r="L225" s="138">
        <f>G225/$I$225</f>
        <v>0.46052631578947367</v>
      </c>
      <c r="M225" s="111">
        <f>H225/$I$225</f>
        <v>0</v>
      </c>
      <c r="N225" s="98"/>
      <c r="O225" s="63"/>
    </row>
    <row r="226" spans="2:15" s="10" customFormat="1" ht="14.25" customHeight="1" x14ac:dyDescent="0.15">
      <c r="B226" s="55"/>
      <c r="C226" s="72"/>
      <c r="D226" s="59" t="s">
        <v>23</v>
      </c>
      <c r="E226" s="238"/>
      <c r="F226" s="238"/>
      <c r="G226" s="238"/>
      <c r="H226" s="238"/>
      <c r="I226" s="216">
        <f>$F$8-I223</f>
        <v>0</v>
      </c>
      <c r="J226" s="139"/>
      <c r="K226" s="139"/>
      <c r="L226" s="139"/>
      <c r="M226" s="115"/>
      <c r="N226" s="98"/>
      <c r="O226" s="63"/>
    </row>
    <row r="227" spans="2:15" s="10" customFormat="1" ht="14.25" customHeight="1" x14ac:dyDescent="0.15">
      <c r="B227" s="55"/>
      <c r="C227" s="68" t="s">
        <v>24</v>
      </c>
      <c r="D227" s="70" t="s">
        <v>10</v>
      </c>
      <c r="E227" s="220">
        <f>E228+E229</f>
        <v>8</v>
      </c>
      <c r="F227" s="220">
        <f>F228+F229</f>
        <v>26</v>
      </c>
      <c r="G227" s="220">
        <f>G228+G229</f>
        <v>25</v>
      </c>
      <c r="H227" s="220">
        <f>H228+H229</f>
        <v>0</v>
      </c>
      <c r="I227" s="211">
        <f t="shared" ref="I227:I235" si="94">SUM(E227:H227)</f>
        <v>59</v>
      </c>
      <c r="J227" s="136">
        <f>E227/$I$227</f>
        <v>0.13559322033898305</v>
      </c>
      <c r="K227" s="136">
        <f>F227/$I$227</f>
        <v>0.44067796610169491</v>
      </c>
      <c r="L227" s="136">
        <f>G227/$I$227</f>
        <v>0.42372881355932202</v>
      </c>
      <c r="M227" s="103">
        <f>H227/$I$227</f>
        <v>0</v>
      </c>
      <c r="N227" s="98"/>
      <c r="O227" s="63"/>
    </row>
    <row r="228" spans="2:15" s="10" customFormat="1" ht="14.25" customHeight="1" x14ac:dyDescent="0.15">
      <c r="B228" s="55" t="s">
        <v>15</v>
      </c>
      <c r="C228" s="55" t="s">
        <v>13</v>
      </c>
      <c r="D228" s="58" t="s">
        <v>86</v>
      </c>
      <c r="E228" s="322">
        <v>7</v>
      </c>
      <c r="F228" s="322">
        <v>10</v>
      </c>
      <c r="G228" s="322">
        <v>13</v>
      </c>
      <c r="H228" s="322">
        <v>0</v>
      </c>
      <c r="I228" s="213">
        <f t="shared" si="94"/>
        <v>30</v>
      </c>
      <c r="J228" s="137">
        <f>E228/$I$228</f>
        <v>0.23333333333333334</v>
      </c>
      <c r="K228" s="137">
        <f>F228/$I$228</f>
        <v>0.33333333333333331</v>
      </c>
      <c r="L228" s="137">
        <f>G228/$I$228</f>
        <v>0.43333333333333335</v>
      </c>
      <c r="M228" s="107">
        <f>H228/$I$228</f>
        <v>0</v>
      </c>
      <c r="N228" s="98"/>
      <c r="O228" s="63"/>
    </row>
    <row r="229" spans="2:15" s="10" customFormat="1" ht="14.25" customHeight="1" x14ac:dyDescent="0.15">
      <c r="B229" s="55"/>
      <c r="C229" s="55"/>
      <c r="D229" s="60" t="s">
        <v>89</v>
      </c>
      <c r="E229" s="324">
        <v>1</v>
      </c>
      <c r="F229" s="324">
        <v>16</v>
      </c>
      <c r="G229" s="324">
        <v>12</v>
      </c>
      <c r="H229" s="324">
        <v>0</v>
      </c>
      <c r="I229" s="239">
        <f t="shared" si="94"/>
        <v>29</v>
      </c>
      <c r="J229" s="140">
        <f>E229/$I$229</f>
        <v>3.4482758620689655E-2</v>
      </c>
      <c r="K229" s="140">
        <f>F229/$I$229</f>
        <v>0.55172413793103448</v>
      </c>
      <c r="L229" s="140">
        <f>G229/$I$229</f>
        <v>0.41379310344827586</v>
      </c>
      <c r="M229" s="119">
        <f>H229/$I$229</f>
        <v>0</v>
      </c>
      <c r="N229" s="98"/>
      <c r="O229" s="63"/>
    </row>
    <row r="230" spans="2:15" s="10" customFormat="1" ht="14.25" customHeight="1" x14ac:dyDescent="0.15">
      <c r="B230" s="55"/>
      <c r="C230" s="68"/>
      <c r="D230" s="70" t="s">
        <v>10</v>
      </c>
      <c r="E230" s="210">
        <f>E231+E232</f>
        <v>5</v>
      </c>
      <c r="F230" s="210">
        <f>F231+F232</f>
        <v>29</v>
      </c>
      <c r="G230" s="210">
        <f>G231+G232</f>
        <v>41</v>
      </c>
      <c r="H230" s="210">
        <f>H231+H232</f>
        <v>0</v>
      </c>
      <c r="I230" s="211">
        <f t="shared" si="94"/>
        <v>75</v>
      </c>
      <c r="J230" s="136">
        <f>E230/$I$230</f>
        <v>6.6666666666666666E-2</v>
      </c>
      <c r="K230" s="136">
        <f>F230/$I$230</f>
        <v>0.38666666666666666</v>
      </c>
      <c r="L230" s="136">
        <f>G230/$I$230</f>
        <v>0.54666666666666663</v>
      </c>
      <c r="M230" s="103">
        <f>H230/$I$230</f>
        <v>0</v>
      </c>
      <c r="N230" s="98"/>
      <c r="O230" s="63"/>
    </row>
    <row r="231" spans="2:15" s="10" customFormat="1" ht="14.25" customHeight="1" x14ac:dyDescent="0.15">
      <c r="B231" s="55"/>
      <c r="C231" s="55" t="s">
        <v>16</v>
      </c>
      <c r="D231" s="82" t="s">
        <v>86</v>
      </c>
      <c r="E231" s="322">
        <v>1</v>
      </c>
      <c r="F231" s="322">
        <v>9</v>
      </c>
      <c r="G231" s="322">
        <v>18</v>
      </c>
      <c r="H231" s="322">
        <v>0</v>
      </c>
      <c r="I231" s="218">
        <f t="shared" si="94"/>
        <v>28</v>
      </c>
      <c r="J231" s="141">
        <f>E231/$I$231</f>
        <v>3.5714285714285712E-2</v>
      </c>
      <c r="K231" s="141">
        <f>F231/$I$231</f>
        <v>0.32142857142857145</v>
      </c>
      <c r="L231" s="141">
        <f>G231/$I$231</f>
        <v>0.6428571428571429</v>
      </c>
      <c r="M231" s="123">
        <f>H231/$I$231</f>
        <v>0</v>
      </c>
      <c r="N231" s="98"/>
      <c r="O231" s="63"/>
    </row>
    <row r="232" spans="2:15" s="10" customFormat="1" ht="14.25" customHeight="1" x14ac:dyDescent="0.15">
      <c r="B232" s="84"/>
      <c r="C232" s="59"/>
      <c r="D232" s="59" t="s">
        <v>89</v>
      </c>
      <c r="E232" s="324">
        <v>4</v>
      </c>
      <c r="F232" s="324">
        <v>20</v>
      </c>
      <c r="G232" s="324">
        <v>23</v>
      </c>
      <c r="H232" s="324">
        <v>0</v>
      </c>
      <c r="I232" s="221">
        <f t="shared" si="94"/>
        <v>47</v>
      </c>
      <c r="J232" s="200">
        <f>E232/$I$232</f>
        <v>8.5106382978723402E-2</v>
      </c>
      <c r="K232" s="200">
        <f>F232/$I$232</f>
        <v>0.42553191489361702</v>
      </c>
      <c r="L232" s="200">
        <f>G232/$I$232</f>
        <v>0.48936170212765956</v>
      </c>
      <c r="M232" s="133">
        <f>H232/$I$232</f>
        <v>0</v>
      </c>
      <c r="N232" s="98"/>
      <c r="O232" s="63"/>
    </row>
    <row r="233" spans="2:15" s="10" customFormat="1" ht="14.25" customHeight="1" x14ac:dyDescent="0.15">
      <c r="B233" s="68"/>
      <c r="C233" s="69"/>
      <c r="D233" s="70" t="s">
        <v>10</v>
      </c>
      <c r="E233" s="210">
        <f>E234+E235</f>
        <v>6</v>
      </c>
      <c r="F233" s="210">
        <f>F234+F235</f>
        <v>165</v>
      </c>
      <c r="G233" s="210">
        <f>G234+G235</f>
        <v>299</v>
      </c>
      <c r="H233" s="210">
        <f>H234+H235</f>
        <v>26</v>
      </c>
      <c r="I233" s="211">
        <f t="shared" si="94"/>
        <v>496</v>
      </c>
      <c r="J233" s="136">
        <f>E233/$I$233</f>
        <v>1.2096774193548387E-2</v>
      </c>
      <c r="K233" s="136">
        <f>F233/$I$233</f>
        <v>0.33266129032258063</v>
      </c>
      <c r="L233" s="136">
        <f>G233/$I$233</f>
        <v>0.60282258064516125</v>
      </c>
      <c r="M233" s="103">
        <f>H233/$I$233</f>
        <v>5.2419354838709679E-2</v>
      </c>
      <c r="N233" s="98"/>
      <c r="O233" s="63"/>
    </row>
    <row r="234" spans="2:15" s="10" customFormat="1" ht="14.25" customHeight="1" x14ac:dyDescent="0.15">
      <c r="B234" s="55"/>
      <c r="C234" s="72"/>
      <c r="D234" s="58" t="s">
        <v>86</v>
      </c>
      <c r="E234" s="322">
        <v>5</v>
      </c>
      <c r="F234" s="322">
        <v>83</v>
      </c>
      <c r="G234" s="322">
        <v>156</v>
      </c>
      <c r="H234" s="322">
        <v>16</v>
      </c>
      <c r="I234" s="213">
        <f t="shared" si="94"/>
        <v>260</v>
      </c>
      <c r="J234" s="137">
        <f>E234/$I$234</f>
        <v>1.9230769230769232E-2</v>
      </c>
      <c r="K234" s="137">
        <f>F234/$I$234</f>
        <v>0.31923076923076921</v>
      </c>
      <c r="L234" s="137">
        <f>G234/$I$234</f>
        <v>0.6</v>
      </c>
      <c r="M234" s="107">
        <f>H234/$I$234</f>
        <v>6.1538461538461542E-2</v>
      </c>
      <c r="N234" s="98"/>
      <c r="O234" s="63"/>
    </row>
    <row r="235" spans="2:15" s="10" customFormat="1" ht="14.25" customHeight="1" x14ac:dyDescent="0.15">
      <c r="B235" s="55" t="s">
        <v>25</v>
      </c>
      <c r="C235" s="26" t="s">
        <v>16</v>
      </c>
      <c r="D235" s="74" t="s">
        <v>89</v>
      </c>
      <c r="E235" s="334">
        <v>1</v>
      </c>
      <c r="F235" s="334">
        <v>82</v>
      </c>
      <c r="G235" s="334">
        <v>143</v>
      </c>
      <c r="H235" s="334">
        <v>10</v>
      </c>
      <c r="I235" s="239">
        <f t="shared" si="94"/>
        <v>236</v>
      </c>
      <c r="J235" s="201">
        <f>E235/$I$235</f>
        <v>4.2372881355932203E-3</v>
      </c>
      <c r="K235" s="201">
        <f>F235/$I$235</f>
        <v>0.34745762711864409</v>
      </c>
      <c r="L235" s="201">
        <f>G235/$I$235</f>
        <v>0.60593220338983056</v>
      </c>
      <c r="M235" s="202">
        <f>H235/$I$235</f>
        <v>4.2372881355932202E-2</v>
      </c>
      <c r="N235" s="98"/>
      <c r="O235" s="63"/>
    </row>
    <row r="236" spans="2:15" s="10" customFormat="1" ht="14.25" customHeight="1" thickBot="1" x14ac:dyDescent="0.2">
      <c r="B236" s="55"/>
      <c r="C236" s="72"/>
      <c r="D236" s="91" t="s">
        <v>23</v>
      </c>
      <c r="E236" s="359"/>
      <c r="F236" s="359"/>
      <c r="G236" s="359"/>
      <c r="H236" s="359"/>
      <c r="I236" s="240">
        <f>$F$11-I233</f>
        <v>4</v>
      </c>
      <c r="J236" s="360"/>
      <c r="K236" s="360"/>
      <c r="L236" s="360"/>
      <c r="M236" s="361"/>
      <c r="N236" s="98"/>
      <c r="O236" s="63"/>
    </row>
    <row r="237" spans="2:15" s="10" customFormat="1" ht="14.25" customHeight="1" thickTop="1" x14ac:dyDescent="0.15">
      <c r="B237" s="92"/>
      <c r="C237" s="93"/>
      <c r="D237" s="62" t="s">
        <v>10</v>
      </c>
      <c r="E237" s="210">
        <f>E238+E239</f>
        <v>19</v>
      </c>
      <c r="F237" s="210">
        <f>F238+F239</f>
        <v>220</v>
      </c>
      <c r="G237" s="210">
        <f>G238+G239</f>
        <v>365</v>
      </c>
      <c r="H237" s="210">
        <f>H238+H239</f>
        <v>26</v>
      </c>
      <c r="I237" s="216">
        <f>SUM(E237:H237)</f>
        <v>630</v>
      </c>
      <c r="J237" s="142">
        <f>E237/$I$237</f>
        <v>3.0158730158730159E-2</v>
      </c>
      <c r="K237" s="142">
        <f>F237/$I$237</f>
        <v>0.34920634920634919</v>
      </c>
      <c r="L237" s="142">
        <f>G237/$I$237</f>
        <v>0.57936507936507942</v>
      </c>
      <c r="M237" s="127">
        <f>H237/$I$237</f>
        <v>4.1269841269841269E-2</v>
      </c>
      <c r="N237" s="98"/>
      <c r="O237" s="63"/>
    </row>
    <row r="238" spans="2:15" s="10" customFormat="1" ht="14.25" customHeight="1" x14ac:dyDescent="0.15">
      <c r="B238" s="55"/>
      <c r="C238" s="72"/>
      <c r="D238" s="58" t="s">
        <v>86</v>
      </c>
      <c r="E238" s="219">
        <f t="shared" ref="E238:H239" si="95">E224+E234</f>
        <v>13</v>
      </c>
      <c r="F238" s="219">
        <f t="shared" si="95"/>
        <v>102</v>
      </c>
      <c r="G238" s="219">
        <f t="shared" si="95"/>
        <v>187</v>
      </c>
      <c r="H238" s="219">
        <f t="shared" si="95"/>
        <v>16</v>
      </c>
      <c r="I238" s="218">
        <f>SUM(E238:H238)</f>
        <v>318</v>
      </c>
      <c r="J238" s="141">
        <f>E238/$I$238</f>
        <v>4.0880503144654086E-2</v>
      </c>
      <c r="K238" s="141">
        <f>F238/$I$238</f>
        <v>0.32075471698113206</v>
      </c>
      <c r="L238" s="141">
        <f>G238/$I$238</f>
        <v>0.58805031446540879</v>
      </c>
      <c r="M238" s="123">
        <f>H238/$I$238</f>
        <v>5.0314465408805034E-2</v>
      </c>
      <c r="N238" s="98"/>
      <c r="O238" s="63"/>
    </row>
    <row r="239" spans="2:15" s="10" customFormat="1" ht="14.25" customHeight="1" x14ac:dyDescent="0.15">
      <c r="B239" s="96" t="s">
        <v>10</v>
      </c>
      <c r="C239" s="26"/>
      <c r="D239" s="74" t="s">
        <v>89</v>
      </c>
      <c r="E239" s="230">
        <f t="shared" si="95"/>
        <v>6</v>
      </c>
      <c r="F239" s="230">
        <f t="shared" si="95"/>
        <v>118</v>
      </c>
      <c r="G239" s="230">
        <f t="shared" si="95"/>
        <v>178</v>
      </c>
      <c r="H239" s="230">
        <f t="shared" si="95"/>
        <v>10</v>
      </c>
      <c r="I239" s="241">
        <f>SUM(E239:H239)</f>
        <v>312</v>
      </c>
      <c r="J239" s="204">
        <f>E239/$I$239</f>
        <v>1.9230769230769232E-2</v>
      </c>
      <c r="K239" s="204">
        <f>F239/$I$239</f>
        <v>0.37820512820512819</v>
      </c>
      <c r="L239" s="204">
        <f>G239/$I$239</f>
        <v>0.57051282051282048</v>
      </c>
      <c r="M239" s="205">
        <f>H239/$I$239</f>
        <v>3.2051282051282048E-2</v>
      </c>
      <c r="N239" s="98"/>
      <c r="O239" s="63"/>
    </row>
    <row r="240" spans="2:15" s="10" customFormat="1" ht="14.25" customHeight="1" x14ac:dyDescent="0.15">
      <c r="B240" s="84"/>
      <c r="C240" s="97"/>
      <c r="D240" s="59" t="s">
        <v>23</v>
      </c>
      <c r="E240" s="362"/>
      <c r="F240" s="362"/>
      <c r="G240" s="362"/>
      <c r="H240" s="362"/>
      <c r="I240" s="216">
        <f>I226+I236</f>
        <v>4</v>
      </c>
      <c r="J240" s="357"/>
      <c r="K240" s="357"/>
      <c r="L240" s="357"/>
      <c r="M240" s="358"/>
      <c r="N240" s="98"/>
      <c r="O240" s="63"/>
    </row>
    <row r="241" spans="2:15" s="10" customFormat="1" ht="14.25" customHeight="1" x14ac:dyDescent="0.15">
      <c r="B241" s="17"/>
      <c r="C241" s="17"/>
      <c r="D241" s="63"/>
      <c r="E241" s="355"/>
      <c r="F241" s="355"/>
      <c r="G241" s="355"/>
      <c r="H241" s="355"/>
      <c r="I241" s="63"/>
      <c r="J241" s="250"/>
      <c r="K241" s="250"/>
      <c r="L241" s="250"/>
      <c r="M241" s="250"/>
      <c r="N241" s="63"/>
      <c r="O241" s="63"/>
    </row>
    <row r="242" spans="2:15" s="10" customFormat="1" ht="14.25" customHeight="1" x14ac:dyDescent="0.15">
      <c r="B242" s="65" t="s">
        <v>44</v>
      </c>
      <c r="C242" s="17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</row>
    <row r="243" spans="2:15" s="10" customFormat="1" ht="28.8" x14ac:dyDescent="0.15">
      <c r="B243" s="30" t="s">
        <v>9</v>
      </c>
      <c r="C243" s="11" t="s">
        <v>19</v>
      </c>
      <c r="D243" s="405" t="s">
        <v>20</v>
      </c>
      <c r="E243" s="11" t="s">
        <v>4</v>
      </c>
      <c r="F243" s="11" t="s">
        <v>5</v>
      </c>
      <c r="G243" s="11" t="s">
        <v>6</v>
      </c>
      <c r="H243" s="11" t="s">
        <v>7</v>
      </c>
      <c r="I243" s="411" t="s">
        <v>10</v>
      </c>
      <c r="J243" s="406" t="s">
        <v>4</v>
      </c>
      <c r="K243" s="11" t="s">
        <v>5</v>
      </c>
      <c r="L243" s="11" t="s">
        <v>6</v>
      </c>
      <c r="M243" s="38" t="s">
        <v>7</v>
      </c>
      <c r="N243" s="314"/>
      <c r="O243" s="63"/>
    </row>
    <row r="244" spans="2:15" s="10" customFormat="1" ht="13.5" customHeight="1" x14ac:dyDescent="0.15">
      <c r="B244" s="68"/>
      <c r="C244" s="69"/>
      <c r="D244" s="70" t="s">
        <v>10</v>
      </c>
      <c r="E244" s="210">
        <f>SUM(E245:E246)</f>
        <v>7</v>
      </c>
      <c r="F244" s="210">
        <f>SUM(F245:F246)</f>
        <v>15</v>
      </c>
      <c r="G244" s="210">
        <f>SUM(G245:G246)</f>
        <v>47</v>
      </c>
      <c r="H244" s="210">
        <f>SUM(H245:H246)</f>
        <v>65</v>
      </c>
      <c r="I244" s="211">
        <f>SUM(E244:H244)</f>
        <v>134</v>
      </c>
      <c r="J244" s="136">
        <f>E244/$I$244</f>
        <v>5.2238805970149252E-2</v>
      </c>
      <c r="K244" s="136">
        <f>F244/$I$244</f>
        <v>0.11194029850746269</v>
      </c>
      <c r="L244" s="136">
        <f>G244/$I$244</f>
        <v>0.35074626865671643</v>
      </c>
      <c r="M244" s="103">
        <f>H244/$I$244</f>
        <v>0.48507462686567165</v>
      </c>
      <c r="N244" s="98"/>
      <c r="O244" s="63"/>
    </row>
    <row r="245" spans="2:15" s="10" customFormat="1" ht="13.5" customHeight="1" x14ac:dyDescent="0.15">
      <c r="B245" s="55"/>
      <c r="C245" s="72"/>
      <c r="D245" s="58" t="s">
        <v>86</v>
      </c>
      <c r="E245" s="212">
        <f t="shared" ref="E245:H246" si="96">E249+E252</f>
        <v>4</v>
      </c>
      <c r="F245" s="212">
        <f t="shared" si="96"/>
        <v>6</v>
      </c>
      <c r="G245" s="212">
        <f t="shared" si="96"/>
        <v>16</v>
      </c>
      <c r="H245" s="212">
        <f t="shared" si="96"/>
        <v>32</v>
      </c>
      <c r="I245" s="213">
        <f>SUM(E245:H245)</f>
        <v>58</v>
      </c>
      <c r="J245" s="137">
        <f>E245/$I$245</f>
        <v>6.8965517241379309E-2</v>
      </c>
      <c r="K245" s="137">
        <f>F245/$I$245</f>
        <v>0.10344827586206896</v>
      </c>
      <c r="L245" s="137">
        <f>G245/$I$245</f>
        <v>0.27586206896551724</v>
      </c>
      <c r="M245" s="107">
        <f>H245/$I$245</f>
        <v>0.55172413793103448</v>
      </c>
      <c r="N245" s="98"/>
      <c r="O245" s="63"/>
    </row>
    <row r="246" spans="2:15" s="10" customFormat="1" ht="13.5" customHeight="1" x14ac:dyDescent="0.15">
      <c r="B246" s="55"/>
      <c r="C246" s="72" t="s">
        <v>10</v>
      </c>
      <c r="D246" s="74" t="s">
        <v>89</v>
      </c>
      <c r="E246" s="214">
        <f t="shared" si="96"/>
        <v>3</v>
      </c>
      <c r="F246" s="214">
        <f t="shared" si="96"/>
        <v>9</v>
      </c>
      <c r="G246" s="214">
        <f t="shared" si="96"/>
        <v>31</v>
      </c>
      <c r="H246" s="214">
        <f t="shared" si="96"/>
        <v>33</v>
      </c>
      <c r="I246" s="215">
        <f>SUM(E246:H246)</f>
        <v>76</v>
      </c>
      <c r="J246" s="138">
        <f>E246/$I$246</f>
        <v>3.9473684210526314E-2</v>
      </c>
      <c r="K246" s="138">
        <f>F246/$I$246</f>
        <v>0.11842105263157894</v>
      </c>
      <c r="L246" s="138">
        <f>G246/$I$246</f>
        <v>0.40789473684210525</v>
      </c>
      <c r="M246" s="111">
        <f>H246/$I$246</f>
        <v>0.43421052631578949</v>
      </c>
      <c r="N246" s="98"/>
      <c r="O246" s="63"/>
    </row>
    <row r="247" spans="2:15" s="10" customFormat="1" ht="13.5" customHeight="1" x14ac:dyDescent="0.15">
      <c r="B247" s="55"/>
      <c r="C247" s="72"/>
      <c r="D247" s="59" t="s">
        <v>23</v>
      </c>
      <c r="E247" s="356"/>
      <c r="F247" s="356"/>
      <c r="G247" s="356"/>
      <c r="H247" s="356"/>
      <c r="I247" s="216">
        <f>$F$8-I244</f>
        <v>0</v>
      </c>
      <c r="J247" s="357"/>
      <c r="K247" s="357"/>
      <c r="L247" s="357"/>
      <c r="M247" s="358"/>
      <c r="N247" s="98"/>
      <c r="O247" s="63"/>
    </row>
    <row r="248" spans="2:15" s="10" customFormat="1" ht="13.5" customHeight="1" x14ac:dyDescent="0.15">
      <c r="B248" s="55"/>
      <c r="C248" s="68" t="s">
        <v>24</v>
      </c>
      <c r="D248" s="70" t="s">
        <v>10</v>
      </c>
      <c r="E248" s="210">
        <f>E249+E250</f>
        <v>4</v>
      </c>
      <c r="F248" s="210">
        <f>F249+F250</f>
        <v>9</v>
      </c>
      <c r="G248" s="210">
        <f>G249+G250</f>
        <v>17</v>
      </c>
      <c r="H248" s="210">
        <f>H249+H250</f>
        <v>29</v>
      </c>
      <c r="I248" s="211">
        <f t="shared" ref="I248:I256" si="97">SUM(E248:H248)</f>
        <v>59</v>
      </c>
      <c r="J248" s="136">
        <f>E248/$I$248</f>
        <v>6.7796610169491525E-2</v>
      </c>
      <c r="K248" s="136">
        <f>F248/$I$248</f>
        <v>0.15254237288135594</v>
      </c>
      <c r="L248" s="136">
        <f>G248/$I$248</f>
        <v>0.28813559322033899</v>
      </c>
      <c r="M248" s="103">
        <f>H248/$I$248</f>
        <v>0.49152542372881358</v>
      </c>
      <c r="N248" s="98"/>
      <c r="O248" s="63"/>
    </row>
    <row r="249" spans="2:15" s="10" customFormat="1" ht="13.5" customHeight="1" x14ac:dyDescent="0.15">
      <c r="B249" s="55" t="s">
        <v>15</v>
      </c>
      <c r="C249" s="55" t="s">
        <v>13</v>
      </c>
      <c r="D249" s="58" t="s">
        <v>86</v>
      </c>
      <c r="E249" s="322">
        <v>2</v>
      </c>
      <c r="F249" s="322">
        <v>4</v>
      </c>
      <c r="G249" s="322">
        <v>9</v>
      </c>
      <c r="H249" s="322">
        <v>15</v>
      </c>
      <c r="I249" s="213">
        <f t="shared" si="97"/>
        <v>30</v>
      </c>
      <c r="J249" s="137">
        <f>E249/$I$249</f>
        <v>6.6666666666666666E-2</v>
      </c>
      <c r="K249" s="137">
        <f>F249/$I$249</f>
        <v>0.13333333333333333</v>
      </c>
      <c r="L249" s="137">
        <f>G249/$I$249</f>
        <v>0.3</v>
      </c>
      <c r="M249" s="107">
        <f>H249/$I$249</f>
        <v>0.5</v>
      </c>
      <c r="N249" s="98"/>
      <c r="O249" s="63"/>
    </row>
    <row r="250" spans="2:15" s="10" customFormat="1" ht="13.5" customHeight="1" x14ac:dyDescent="0.15">
      <c r="B250" s="55"/>
      <c r="C250" s="55"/>
      <c r="D250" s="60" t="s">
        <v>89</v>
      </c>
      <c r="E250" s="324">
        <v>2</v>
      </c>
      <c r="F250" s="324">
        <v>5</v>
      </c>
      <c r="G250" s="324">
        <v>8</v>
      </c>
      <c r="H250" s="324">
        <v>14</v>
      </c>
      <c r="I250" s="217">
        <f t="shared" si="97"/>
        <v>29</v>
      </c>
      <c r="J250" s="140">
        <f>E250/$I$250</f>
        <v>6.8965517241379309E-2</v>
      </c>
      <c r="K250" s="140">
        <f>F250/$I$250</f>
        <v>0.17241379310344829</v>
      </c>
      <c r="L250" s="140">
        <f>G250/$I$250</f>
        <v>0.27586206896551724</v>
      </c>
      <c r="M250" s="119">
        <f>H250/$I$250</f>
        <v>0.48275862068965519</v>
      </c>
      <c r="N250" s="98"/>
      <c r="O250" s="63"/>
    </row>
    <row r="251" spans="2:15" s="10" customFormat="1" ht="13.5" customHeight="1" x14ac:dyDescent="0.15">
      <c r="B251" s="55"/>
      <c r="C251" s="68"/>
      <c r="D251" s="70" t="s">
        <v>10</v>
      </c>
      <c r="E251" s="210">
        <f>E252+E253</f>
        <v>3</v>
      </c>
      <c r="F251" s="210">
        <f>F252+F253</f>
        <v>6</v>
      </c>
      <c r="G251" s="210">
        <f>G252+G253</f>
        <v>30</v>
      </c>
      <c r="H251" s="210">
        <f>H252+H253</f>
        <v>36</v>
      </c>
      <c r="I251" s="211">
        <f t="shared" si="97"/>
        <v>75</v>
      </c>
      <c r="J251" s="136">
        <f>E251/$I$251</f>
        <v>0.04</v>
      </c>
      <c r="K251" s="136">
        <f>F251/$I$251</f>
        <v>0.08</v>
      </c>
      <c r="L251" s="136">
        <f>G251/$I$251</f>
        <v>0.4</v>
      </c>
      <c r="M251" s="103">
        <f>H251/$I$251</f>
        <v>0.48</v>
      </c>
      <c r="N251" s="98"/>
      <c r="O251" s="63"/>
    </row>
    <row r="252" spans="2:15" s="10" customFormat="1" ht="13.5" customHeight="1" x14ac:dyDescent="0.15">
      <c r="B252" s="55"/>
      <c r="C252" s="55" t="s">
        <v>16</v>
      </c>
      <c r="D252" s="82" t="s">
        <v>86</v>
      </c>
      <c r="E252" s="322">
        <v>2</v>
      </c>
      <c r="F252" s="322">
        <v>2</v>
      </c>
      <c r="G252" s="322">
        <v>7</v>
      </c>
      <c r="H252" s="322">
        <v>17</v>
      </c>
      <c r="I252" s="218">
        <f t="shared" si="97"/>
        <v>28</v>
      </c>
      <c r="J252" s="141">
        <f>E252/$I$252</f>
        <v>7.1428571428571425E-2</v>
      </c>
      <c r="K252" s="141">
        <f>F252/$I$252</f>
        <v>7.1428571428571425E-2</v>
      </c>
      <c r="L252" s="141">
        <f>G252/$I$252</f>
        <v>0.25</v>
      </c>
      <c r="M252" s="123">
        <f>H252/$I$252</f>
        <v>0.6071428571428571</v>
      </c>
      <c r="N252" s="98"/>
      <c r="O252" s="63"/>
    </row>
    <row r="253" spans="2:15" s="10" customFormat="1" ht="13.5" customHeight="1" x14ac:dyDescent="0.15">
      <c r="B253" s="84"/>
      <c r="C253" s="59"/>
      <c r="D253" s="59" t="s">
        <v>89</v>
      </c>
      <c r="E253" s="324">
        <v>1</v>
      </c>
      <c r="F253" s="324">
        <v>4</v>
      </c>
      <c r="G253" s="324">
        <v>23</v>
      </c>
      <c r="H253" s="324">
        <v>19</v>
      </c>
      <c r="I253" s="216">
        <f t="shared" si="97"/>
        <v>47</v>
      </c>
      <c r="J253" s="142">
        <f>E253/$I$253</f>
        <v>2.1276595744680851E-2</v>
      </c>
      <c r="K253" s="142">
        <f>F253/$I$253</f>
        <v>8.5106382978723402E-2</v>
      </c>
      <c r="L253" s="142">
        <f>G253/$I$253</f>
        <v>0.48936170212765956</v>
      </c>
      <c r="M253" s="127">
        <f>H253/$I$253</f>
        <v>0.40425531914893614</v>
      </c>
      <c r="N253" s="98"/>
      <c r="O253" s="63"/>
    </row>
    <row r="254" spans="2:15" s="10" customFormat="1" ht="13.5" customHeight="1" x14ac:dyDescent="0.15">
      <c r="B254" s="68"/>
      <c r="C254" s="69"/>
      <c r="D254" s="70" t="s">
        <v>10</v>
      </c>
      <c r="E254" s="210">
        <f>E255+E256</f>
        <v>12</v>
      </c>
      <c r="F254" s="210">
        <f>F255+F256</f>
        <v>37</v>
      </c>
      <c r="G254" s="210">
        <f>G255+G256</f>
        <v>124</v>
      </c>
      <c r="H254" s="210">
        <f>H255+H256</f>
        <v>325</v>
      </c>
      <c r="I254" s="211">
        <f t="shared" si="97"/>
        <v>498</v>
      </c>
      <c r="J254" s="136">
        <f>E254/$I$254</f>
        <v>2.4096385542168676E-2</v>
      </c>
      <c r="K254" s="136">
        <f>F254/$I$254</f>
        <v>7.4297188755020074E-2</v>
      </c>
      <c r="L254" s="136">
        <f>G254/$I$254</f>
        <v>0.24899598393574296</v>
      </c>
      <c r="M254" s="103">
        <f>H254/$I$254</f>
        <v>0.65261044176706828</v>
      </c>
      <c r="N254" s="98"/>
      <c r="O254" s="63"/>
    </row>
    <row r="255" spans="2:15" s="10" customFormat="1" ht="13.5" customHeight="1" x14ac:dyDescent="0.15">
      <c r="B255" s="55"/>
      <c r="C255" s="72"/>
      <c r="D255" s="58" t="s">
        <v>86</v>
      </c>
      <c r="E255" s="322">
        <v>6</v>
      </c>
      <c r="F255" s="322">
        <v>18</v>
      </c>
      <c r="G255" s="322">
        <v>66</v>
      </c>
      <c r="H255" s="322">
        <v>171</v>
      </c>
      <c r="I255" s="213">
        <f t="shared" si="97"/>
        <v>261</v>
      </c>
      <c r="J255" s="137">
        <f>E255/$I$255</f>
        <v>2.2988505747126436E-2</v>
      </c>
      <c r="K255" s="137">
        <f>F255/$I$255</f>
        <v>6.8965517241379309E-2</v>
      </c>
      <c r="L255" s="137">
        <f>G255/$I$255</f>
        <v>0.25287356321839083</v>
      </c>
      <c r="M255" s="107">
        <f>H255/$I$255</f>
        <v>0.65517241379310343</v>
      </c>
      <c r="N255" s="98"/>
      <c r="O255" s="63"/>
    </row>
    <row r="256" spans="2:15" s="10" customFormat="1" ht="13.5" customHeight="1" x14ac:dyDescent="0.15">
      <c r="B256" s="55" t="s">
        <v>25</v>
      </c>
      <c r="C256" s="26" t="s">
        <v>16</v>
      </c>
      <c r="D256" s="74" t="s">
        <v>89</v>
      </c>
      <c r="E256" s="334">
        <v>6</v>
      </c>
      <c r="F256" s="334">
        <v>19</v>
      </c>
      <c r="G256" s="334">
        <v>58</v>
      </c>
      <c r="H256" s="334">
        <v>154</v>
      </c>
      <c r="I256" s="215">
        <f t="shared" si="97"/>
        <v>237</v>
      </c>
      <c r="J256" s="138">
        <f>E256/$I$256</f>
        <v>2.5316455696202531E-2</v>
      </c>
      <c r="K256" s="138">
        <f>F256/$I$256</f>
        <v>8.0168776371308023E-2</v>
      </c>
      <c r="L256" s="138">
        <f>G256/$I$256</f>
        <v>0.24472573839662448</v>
      </c>
      <c r="M256" s="111">
        <f>H256/$I$256</f>
        <v>0.64978902953586493</v>
      </c>
      <c r="N256" s="98"/>
      <c r="O256" s="63"/>
    </row>
    <row r="257" spans="2:16" s="10" customFormat="1" ht="13.5" customHeight="1" thickBot="1" x14ac:dyDescent="0.2">
      <c r="B257" s="55"/>
      <c r="C257" s="72"/>
      <c r="D257" s="91" t="s">
        <v>23</v>
      </c>
      <c r="E257" s="225"/>
      <c r="F257" s="225"/>
      <c r="G257" s="225"/>
      <c r="H257" s="225"/>
      <c r="I257" s="221">
        <f>$F$11-I254</f>
        <v>2</v>
      </c>
      <c r="J257" s="196"/>
      <c r="K257" s="196"/>
      <c r="L257" s="196"/>
      <c r="M257" s="197"/>
      <c r="N257" s="98"/>
      <c r="O257" s="63"/>
    </row>
    <row r="258" spans="2:16" s="10" customFormat="1" ht="13.5" customHeight="1" thickTop="1" x14ac:dyDescent="0.15">
      <c r="B258" s="92"/>
      <c r="C258" s="93"/>
      <c r="D258" s="62" t="s">
        <v>10</v>
      </c>
      <c r="E258" s="222">
        <f>E259+E260</f>
        <v>19</v>
      </c>
      <c r="F258" s="222">
        <f>F259+F260</f>
        <v>52</v>
      </c>
      <c r="G258" s="222">
        <f>G259+G260</f>
        <v>171</v>
      </c>
      <c r="H258" s="222">
        <f>H259+H260</f>
        <v>390</v>
      </c>
      <c r="I258" s="223">
        <f>SUM(E258:H258)</f>
        <v>632</v>
      </c>
      <c r="J258" s="198">
        <f>E258/$I$258</f>
        <v>3.0063291139240507E-2</v>
      </c>
      <c r="K258" s="198">
        <f>F258/$I$258</f>
        <v>8.2278481012658222E-2</v>
      </c>
      <c r="L258" s="198">
        <f>G258/$I$258</f>
        <v>0.27056962025316456</v>
      </c>
      <c r="M258" s="199">
        <f>H258/$I$258</f>
        <v>0.61708860759493667</v>
      </c>
      <c r="N258" s="98"/>
      <c r="O258" s="63"/>
    </row>
    <row r="259" spans="2:16" s="10" customFormat="1" ht="13.5" customHeight="1" x14ac:dyDescent="0.15">
      <c r="B259" s="55"/>
      <c r="C259" s="72"/>
      <c r="D259" s="58" t="s">
        <v>86</v>
      </c>
      <c r="E259" s="219">
        <f t="shared" ref="E259:H260" si="98">E245+E255</f>
        <v>10</v>
      </c>
      <c r="F259" s="219">
        <f t="shared" si="98"/>
        <v>24</v>
      </c>
      <c r="G259" s="219">
        <f t="shared" si="98"/>
        <v>82</v>
      </c>
      <c r="H259" s="219">
        <f t="shared" si="98"/>
        <v>203</v>
      </c>
      <c r="I259" s="213">
        <f>SUM(E259:H259)</f>
        <v>319</v>
      </c>
      <c r="J259" s="137">
        <f>E259/$I$259</f>
        <v>3.1347962382445138E-2</v>
      </c>
      <c r="K259" s="137">
        <f>F259/$I$259</f>
        <v>7.5235109717868343E-2</v>
      </c>
      <c r="L259" s="137">
        <f>G259/$I$259</f>
        <v>0.25705329153605017</v>
      </c>
      <c r="M259" s="107">
        <f>H259/$I$259</f>
        <v>0.63636363636363635</v>
      </c>
      <c r="N259" s="98"/>
      <c r="O259" s="63"/>
    </row>
    <row r="260" spans="2:16" s="10" customFormat="1" ht="13.5" customHeight="1" x14ac:dyDescent="0.15">
      <c r="B260" s="96" t="s">
        <v>10</v>
      </c>
      <c r="C260" s="26"/>
      <c r="D260" s="74" t="s">
        <v>89</v>
      </c>
      <c r="E260" s="214">
        <f t="shared" si="98"/>
        <v>9</v>
      </c>
      <c r="F260" s="214">
        <f t="shared" si="98"/>
        <v>28</v>
      </c>
      <c r="G260" s="214">
        <f t="shared" si="98"/>
        <v>89</v>
      </c>
      <c r="H260" s="214">
        <f t="shared" si="98"/>
        <v>187</v>
      </c>
      <c r="I260" s="215">
        <f>SUM(E260:H260)</f>
        <v>313</v>
      </c>
      <c r="J260" s="138">
        <f>E260/$I$260</f>
        <v>2.8753993610223641E-2</v>
      </c>
      <c r="K260" s="138">
        <f>F260/$I$260</f>
        <v>8.9456869009584661E-2</v>
      </c>
      <c r="L260" s="138">
        <f>G260/$I$260</f>
        <v>0.28434504792332266</v>
      </c>
      <c r="M260" s="111">
        <f>H260/$I$260</f>
        <v>0.597444089456869</v>
      </c>
      <c r="N260" s="98"/>
      <c r="O260" s="63"/>
    </row>
    <row r="261" spans="2:16" s="10" customFormat="1" ht="13.5" customHeight="1" x14ac:dyDescent="0.15">
      <c r="B261" s="84"/>
      <c r="C261" s="97"/>
      <c r="D261" s="59" t="s">
        <v>23</v>
      </c>
      <c r="E261" s="224"/>
      <c r="F261" s="224"/>
      <c r="G261" s="224"/>
      <c r="H261" s="224"/>
      <c r="I261" s="216">
        <f>I247+I257</f>
        <v>2</v>
      </c>
      <c r="J261" s="146"/>
      <c r="K261" s="146"/>
      <c r="L261" s="146"/>
      <c r="M261" s="100"/>
      <c r="N261" s="98"/>
      <c r="O261" s="63"/>
    </row>
    <row r="262" spans="2:16" s="10" customFormat="1" ht="13.5" customHeight="1" x14ac:dyDescent="0.15">
      <c r="B262" s="17"/>
      <c r="C262" s="17"/>
      <c r="D262" s="17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</row>
    <row r="263" spans="2:16" s="10" customFormat="1" ht="13.5" customHeight="1" x14ac:dyDescent="0.15">
      <c r="B263" s="65" t="s">
        <v>64</v>
      </c>
      <c r="C263" s="317"/>
      <c r="D263" s="17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</row>
    <row r="264" spans="2:16" s="10" customFormat="1" ht="19.2" x14ac:dyDescent="0.15">
      <c r="B264" s="11" t="s">
        <v>9</v>
      </c>
      <c r="C264" s="11" t="s">
        <v>19</v>
      </c>
      <c r="D264" s="405" t="s">
        <v>20</v>
      </c>
      <c r="E264" s="405" t="s">
        <v>65</v>
      </c>
      <c r="F264" s="405" t="s">
        <v>66</v>
      </c>
      <c r="G264" s="409" t="s">
        <v>10</v>
      </c>
      <c r="H264" s="410" t="s">
        <v>65</v>
      </c>
      <c r="I264" s="408" t="s">
        <v>66</v>
      </c>
      <c r="J264" s="314"/>
      <c r="K264" s="26"/>
      <c r="L264" s="26"/>
      <c r="M264" s="26"/>
      <c r="N264" s="26"/>
      <c r="O264" s="26"/>
      <c r="P264" s="26"/>
    </row>
    <row r="265" spans="2:16" s="10" customFormat="1" ht="13.5" customHeight="1" x14ac:dyDescent="0.15">
      <c r="B265" s="68"/>
      <c r="C265" s="69"/>
      <c r="D265" s="70" t="s">
        <v>10</v>
      </c>
      <c r="E265" s="210">
        <f>E266+E267</f>
        <v>312</v>
      </c>
      <c r="F265" s="210">
        <f>F266+F267</f>
        <v>28</v>
      </c>
      <c r="G265" s="211">
        <f>SUM(E265:F265)</f>
        <v>340</v>
      </c>
      <c r="H265" s="136">
        <f>E265/$G$265</f>
        <v>0.91764705882352937</v>
      </c>
      <c r="I265" s="103">
        <f>F265/$G$265</f>
        <v>8.2352941176470587E-2</v>
      </c>
      <c r="J265" s="98"/>
      <c r="K265" s="26"/>
      <c r="L265" s="57"/>
      <c r="M265" s="57"/>
      <c r="N265" s="57"/>
      <c r="O265" s="133"/>
      <c r="P265" s="29"/>
    </row>
    <row r="266" spans="2:16" s="10" customFormat="1" ht="13.5" customHeight="1" x14ac:dyDescent="0.15">
      <c r="B266" s="55"/>
      <c r="C266" s="72"/>
      <c r="D266" s="58" t="s">
        <v>86</v>
      </c>
      <c r="E266" s="212">
        <f>E270+E273</f>
        <v>167</v>
      </c>
      <c r="F266" s="212">
        <f>F270+F273</f>
        <v>10</v>
      </c>
      <c r="G266" s="213">
        <f>SUM(E266:F266)</f>
        <v>177</v>
      </c>
      <c r="H266" s="137">
        <f>E266/$G$266</f>
        <v>0.94350282485875703</v>
      </c>
      <c r="I266" s="107">
        <f>F266/$G$266</f>
        <v>5.6497175141242938E-2</v>
      </c>
      <c r="J266" s="98"/>
      <c r="K266" s="26"/>
      <c r="L266" s="57"/>
      <c r="M266" s="57"/>
      <c r="N266" s="57"/>
      <c r="O266" s="133"/>
      <c r="P266" s="29"/>
    </row>
    <row r="267" spans="2:16" s="10" customFormat="1" ht="13.5" customHeight="1" x14ac:dyDescent="0.15">
      <c r="B267" s="55"/>
      <c r="C267" s="72" t="s">
        <v>10</v>
      </c>
      <c r="D267" s="74" t="s">
        <v>89</v>
      </c>
      <c r="E267" s="214">
        <f>E271+E274</f>
        <v>145</v>
      </c>
      <c r="F267" s="214">
        <f>F271+F274</f>
        <v>18</v>
      </c>
      <c r="G267" s="215">
        <f>SUM(E267:F267)</f>
        <v>163</v>
      </c>
      <c r="H267" s="138">
        <f>E267/$G$267</f>
        <v>0.88957055214723924</v>
      </c>
      <c r="I267" s="111">
        <f>F267/$G$267</f>
        <v>0.11042944785276074</v>
      </c>
      <c r="J267" s="98"/>
      <c r="K267" s="26"/>
      <c r="L267" s="57"/>
      <c r="M267" s="57"/>
      <c r="N267" s="57"/>
      <c r="O267" s="133"/>
      <c r="P267" s="29"/>
    </row>
    <row r="268" spans="2:16" s="10" customFormat="1" ht="13.5" customHeight="1" x14ac:dyDescent="0.15">
      <c r="B268" s="55"/>
      <c r="C268" s="72"/>
      <c r="D268" s="59" t="s">
        <v>23</v>
      </c>
      <c r="E268" s="356"/>
      <c r="F268" s="356"/>
      <c r="G268" s="216">
        <f>$F$5-G265</f>
        <v>0</v>
      </c>
      <c r="H268" s="357"/>
      <c r="I268" s="358"/>
      <c r="J268" s="98"/>
      <c r="K268" s="26"/>
      <c r="L268" s="57"/>
      <c r="M268" s="57"/>
      <c r="N268" s="57"/>
      <c r="O268" s="133"/>
      <c r="P268" s="29"/>
    </row>
    <row r="269" spans="2:16" s="10" customFormat="1" ht="13.5" customHeight="1" x14ac:dyDescent="0.15">
      <c r="B269" s="55"/>
      <c r="C269" s="68" t="s">
        <v>24</v>
      </c>
      <c r="D269" s="70" t="s">
        <v>10</v>
      </c>
      <c r="E269" s="210">
        <f>E270+E271</f>
        <v>132</v>
      </c>
      <c r="F269" s="210">
        <f>F270+F271</f>
        <v>14</v>
      </c>
      <c r="G269" s="211">
        <f t="shared" ref="G269:G277" si="99">SUM(E269:F269)</f>
        <v>146</v>
      </c>
      <c r="H269" s="136">
        <f>E269/$G$269</f>
        <v>0.90410958904109584</v>
      </c>
      <c r="I269" s="103">
        <f>F269/$G$269</f>
        <v>9.5890410958904104E-2</v>
      </c>
      <c r="J269" s="98"/>
      <c r="K269" s="26"/>
      <c r="L269" s="57"/>
      <c r="M269" s="57"/>
      <c r="N269" s="57"/>
      <c r="O269" s="133"/>
      <c r="P269" s="29"/>
    </row>
    <row r="270" spans="2:16" s="10" customFormat="1" ht="13.5" customHeight="1" x14ac:dyDescent="0.15">
      <c r="B270" s="55" t="s">
        <v>12</v>
      </c>
      <c r="C270" s="55" t="s">
        <v>13</v>
      </c>
      <c r="D270" s="58" t="s">
        <v>86</v>
      </c>
      <c r="E270" s="322">
        <v>66</v>
      </c>
      <c r="F270" s="322">
        <v>5</v>
      </c>
      <c r="G270" s="213">
        <f t="shared" si="99"/>
        <v>71</v>
      </c>
      <c r="H270" s="137">
        <f>E270/$G$270</f>
        <v>0.92957746478873238</v>
      </c>
      <c r="I270" s="107">
        <f>F270/$G$270</f>
        <v>7.0422535211267609E-2</v>
      </c>
      <c r="J270" s="98"/>
      <c r="K270" s="26"/>
      <c r="L270" s="57"/>
      <c r="M270" s="57"/>
      <c r="N270" s="57"/>
      <c r="O270" s="133"/>
      <c r="P270" s="29"/>
    </row>
    <row r="271" spans="2:16" s="10" customFormat="1" ht="13.5" customHeight="1" x14ac:dyDescent="0.15">
      <c r="B271" s="55"/>
      <c r="C271" s="55"/>
      <c r="D271" s="60" t="s">
        <v>89</v>
      </c>
      <c r="E271" s="324">
        <v>66</v>
      </c>
      <c r="F271" s="324">
        <v>9</v>
      </c>
      <c r="G271" s="217">
        <f t="shared" si="99"/>
        <v>75</v>
      </c>
      <c r="H271" s="140">
        <f>E271/$G$271</f>
        <v>0.88</v>
      </c>
      <c r="I271" s="119">
        <f>F271/$G$271</f>
        <v>0.12</v>
      </c>
      <c r="J271" s="98"/>
      <c r="K271" s="26"/>
      <c r="L271" s="57"/>
      <c r="M271" s="57"/>
      <c r="N271" s="57"/>
      <c r="O271" s="133"/>
      <c r="P271" s="29"/>
    </row>
    <row r="272" spans="2:16" s="10" customFormat="1" ht="13.5" customHeight="1" x14ac:dyDescent="0.15">
      <c r="B272" s="55"/>
      <c r="C272" s="68"/>
      <c r="D272" s="70" t="s">
        <v>10</v>
      </c>
      <c r="E272" s="210">
        <f>E273+E274</f>
        <v>180</v>
      </c>
      <c r="F272" s="210">
        <f>F273+F274</f>
        <v>14</v>
      </c>
      <c r="G272" s="211">
        <f t="shared" si="99"/>
        <v>194</v>
      </c>
      <c r="H272" s="136">
        <f>E272/$G$272</f>
        <v>0.92783505154639179</v>
      </c>
      <c r="I272" s="103">
        <f>F272/$G$272</f>
        <v>7.2164948453608241E-2</v>
      </c>
      <c r="J272" s="98"/>
      <c r="K272" s="26"/>
      <c r="L272" s="57"/>
      <c r="M272" s="57"/>
      <c r="N272" s="57"/>
      <c r="O272" s="133"/>
      <c r="P272" s="29"/>
    </row>
    <row r="273" spans="2:16" s="10" customFormat="1" ht="13.5" customHeight="1" x14ac:dyDescent="0.15">
      <c r="B273" s="55"/>
      <c r="C273" s="55" t="s">
        <v>14</v>
      </c>
      <c r="D273" s="82" t="s">
        <v>86</v>
      </c>
      <c r="E273" s="322">
        <v>101</v>
      </c>
      <c r="F273" s="322">
        <v>5</v>
      </c>
      <c r="G273" s="218">
        <f t="shared" si="99"/>
        <v>106</v>
      </c>
      <c r="H273" s="141">
        <f>E273/$G$273</f>
        <v>0.95283018867924529</v>
      </c>
      <c r="I273" s="123">
        <f>F273/$G$273</f>
        <v>4.716981132075472E-2</v>
      </c>
      <c r="J273" s="98"/>
      <c r="K273" s="26"/>
      <c r="L273" s="57"/>
      <c r="M273" s="57"/>
      <c r="N273" s="57"/>
      <c r="O273" s="133"/>
      <c r="P273" s="29"/>
    </row>
    <row r="274" spans="2:16" s="10" customFormat="1" ht="13.5" customHeight="1" x14ac:dyDescent="0.15">
      <c r="B274" s="84"/>
      <c r="C274" s="59"/>
      <c r="D274" s="59" t="s">
        <v>89</v>
      </c>
      <c r="E274" s="324">
        <v>79</v>
      </c>
      <c r="F274" s="324">
        <v>9</v>
      </c>
      <c r="G274" s="216">
        <f t="shared" si="99"/>
        <v>88</v>
      </c>
      <c r="H274" s="142">
        <f>E274/$G$274</f>
        <v>0.89772727272727271</v>
      </c>
      <c r="I274" s="127">
        <f>F274/$G$274</f>
        <v>0.10227272727272728</v>
      </c>
      <c r="J274" s="98"/>
      <c r="K274" s="26"/>
      <c r="L274" s="57"/>
      <c r="M274" s="57"/>
      <c r="N274" s="57"/>
      <c r="O274" s="133"/>
      <c r="P274" s="29"/>
    </row>
    <row r="275" spans="2:16" s="10" customFormat="1" ht="13.5" customHeight="1" x14ac:dyDescent="0.15">
      <c r="B275" s="68"/>
      <c r="C275" s="69"/>
      <c r="D275" s="70" t="s">
        <v>10</v>
      </c>
      <c r="E275" s="210">
        <f>E276+E277</f>
        <v>101</v>
      </c>
      <c r="F275" s="210">
        <f>F276+F277</f>
        <v>33</v>
      </c>
      <c r="G275" s="211">
        <f t="shared" si="99"/>
        <v>134</v>
      </c>
      <c r="H275" s="136">
        <f>E275/$G$275</f>
        <v>0.75373134328358204</v>
      </c>
      <c r="I275" s="103">
        <f>F275/$G$275</f>
        <v>0.2462686567164179</v>
      </c>
      <c r="J275" s="98"/>
      <c r="K275" s="26"/>
      <c r="L275" s="57"/>
      <c r="M275" s="57"/>
      <c r="N275" s="57"/>
      <c r="O275" s="133"/>
      <c r="P275" s="29"/>
    </row>
    <row r="276" spans="2:16" s="10" customFormat="1" ht="13.5" customHeight="1" x14ac:dyDescent="0.15">
      <c r="B276" s="55"/>
      <c r="C276" s="72"/>
      <c r="D276" s="58" t="s">
        <v>86</v>
      </c>
      <c r="E276" s="212">
        <f>E280+E283</f>
        <v>40</v>
      </c>
      <c r="F276" s="212">
        <f>F280+F283</f>
        <v>18</v>
      </c>
      <c r="G276" s="213">
        <f t="shared" si="99"/>
        <v>58</v>
      </c>
      <c r="H276" s="137">
        <f>E276/$G$276</f>
        <v>0.68965517241379315</v>
      </c>
      <c r="I276" s="107">
        <f>F276/$G$276</f>
        <v>0.31034482758620691</v>
      </c>
      <c r="J276" s="98"/>
      <c r="K276" s="26"/>
      <c r="L276" s="57"/>
      <c r="M276" s="57"/>
      <c r="N276" s="57"/>
      <c r="O276" s="133"/>
      <c r="P276" s="29"/>
    </row>
    <row r="277" spans="2:16" s="10" customFormat="1" ht="13.5" customHeight="1" x14ac:dyDescent="0.15">
      <c r="B277" s="55"/>
      <c r="C277" s="72" t="s">
        <v>10</v>
      </c>
      <c r="D277" s="74" t="s">
        <v>89</v>
      </c>
      <c r="E277" s="214">
        <f>E281+E284</f>
        <v>61</v>
      </c>
      <c r="F277" s="214">
        <f>F281+F284</f>
        <v>15</v>
      </c>
      <c r="G277" s="215">
        <f t="shared" si="99"/>
        <v>76</v>
      </c>
      <c r="H277" s="138">
        <f>E277/$G$277</f>
        <v>0.80263157894736847</v>
      </c>
      <c r="I277" s="111">
        <f>F277/$G$277</f>
        <v>0.19736842105263158</v>
      </c>
      <c r="J277" s="98"/>
      <c r="K277" s="26"/>
      <c r="L277" s="57"/>
      <c r="M277" s="57"/>
      <c r="N277" s="57"/>
      <c r="O277" s="133"/>
      <c r="P277" s="29"/>
    </row>
    <row r="278" spans="2:16" s="10" customFormat="1" ht="13.5" customHeight="1" x14ac:dyDescent="0.15">
      <c r="B278" s="55"/>
      <c r="C278" s="72"/>
      <c r="D278" s="59" t="s">
        <v>23</v>
      </c>
      <c r="E278" s="224"/>
      <c r="F278" s="224"/>
      <c r="G278" s="216">
        <f>$F$8-G275</f>
        <v>0</v>
      </c>
      <c r="H278" s="139"/>
      <c r="I278" s="115"/>
      <c r="J278" s="98"/>
      <c r="K278" s="26"/>
      <c r="L278" s="57"/>
      <c r="M278" s="57"/>
      <c r="N278" s="57"/>
      <c r="O278" s="133"/>
      <c r="P278" s="29"/>
    </row>
    <row r="279" spans="2:16" s="10" customFormat="1" ht="13.5" customHeight="1" x14ac:dyDescent="0.15">
      <c r="B279" s="55"/>
      <c r="C279" s="68" t="s">
        <v>24</v>
      </c>
      <c r="D279" s="70" t="s">
        <v>10</v>
      </c>
      <c r="E279" s="210">
        <f>E280+E281</f>
        <v>42</v>
      </c>
      <c r="F279" s="210">
        <f>F280+F281</f>
        <v>17</v>
      </c>
      <c r="G279" s="211">
        <f>SUM(E279:F279)</f>
        <v>59</v>
      </c>
      <c r="H279" s="136">
        <f>E279/$G$279</f>
        <v>0.71186440677966101</v>
      </c>
      <c r="I279" s="103">
        <f>F279/$G$279</f>
        <v>0.28813559322033899</v>
      </c>
      <c r="J279" s="98"/>
      <c r="K279" s="26"/>
      <c r="L279" s="57"/>
      <c r="M279" s="57"/>
      <c r="N279" s="57"/>
      <c r="O279" s="133"/>
      <c r="P279" s="29"/>
    </row>
    <row r="280" spans="2:16" s="10" customFormat="1" ht="13.5" customHeight="1" x14ac:dyDescent="0.15">
      <c r="B280" s="55" t="s">
        <v>15</v>
      </c>
      <c r="C280" s="55" t="s">
        <v>13</v>
      </c>
      <c r="D280" s="58" t="s">
        <v>86</v>
      </c>
      <c r="E280" s="322">
        <v>20</v>
      </c>
      <c r="F280" s="322">
        <v>10</v>
      </c>
      <c r="G280" s="213">
        <f t="shared" ref="G280:G287" si="100">SUM(E280:F280)</f>
        <v>30</v>
      </c>
      <c r="H280" s="137">
        <f>E280/$G$280</f>
        <v>0.66666666666666663</v>
      </c>
      <c r="I280" s="107">
        <f>F280/$G$280</f>
        <v>0.33333333333333331</v>
      </c>
      <c r="J280" s="98"/>
      <c r="K280" s="26"/>
      <c r="L280" s="57"/>
      <c r="M280" s="57"/>
      <c r="N280" s="57"/>
      <c r="O280" s="133"/>
      <c r="P280" s="29"/>
    </row>
    <row r="281" spans="2:16" s="10" customFormat="1" ht="13.5" customHeight="1" x14ac:dyDescent="0.15">
      <c r="B281" s="55"/>
      <c r="C281" s="55"/>
      <c r="D281" s="60" t="s">
        <v>89</v>
      </c>
      <c r="E281" s="324">
        <v>22</v>
      </c>
      <c r="F281" s="324">
        <v>7</v>
      </c>
      <c r="G281" s="217">
        <f t="shared" si="100"/>
        <v>29</v>
      </c>
      <c r="H281" s="140">
        <f>E281/$G$281</f>
        <v>0.75862068965517238</v>
      </c>
      <c r="I281" s="119">
        <f>F281/$G$281</f>
        <v>0.2413793103448276</v>
      </c>
      <c r="J281" s="98"/>
      <c r="K281" s="26"/>
      <c r="L281" s="57"/>
      <c r="M281" s="57"/>
      <c r="N281" s="57"/>
      <c r="O281" s="133"/>
      <c r="P281" s="29"/>
    </row>
    <row r="282" spans="2:16" s="10" customFormat="1" ht="13.5" customHeight="1" x14ac:dyDescent="0.15">
      <c r="B282" s="55"/>
      <c r="C282" s="68"/>
      <c r="D282" s="70" t="s">
        <v>10</v>
      </c>
      <c r="E282" s="210">
        <f>E283+E284</f>
        <v>59</v>
      </c>
      <c r="F282" s="210">
        <f>F283+F284</f>
        <v>16</v>
      </c>
      <c r="G282" s="211">
        <f>SUM(E282:F282)</f>
        <v>75</v>
      </c>
      <c r="H282" s="136">
        <f>E282/$G$282</f>
        <v>0.78666666666666663</v>
      </c>
      <c r="I282" s="103">
        <f>F282/$G$282</f>
        <v>0.21333333333333335</v>
      </c>
      <c r="J282" s="98"/>
      <c r="K282" s="26"/>
      <c r="L282" s="57"/>
      <c r="M282" s="57"/>
      <c r="N282" s="57"/>
      <c r="O282" s="133"/>
      <c r="P282" s="29"/>
    </row>
    <row r="283" spans="2:16" s="10" customFormat="1" ht="13.5" customHeight="1" x14ac:dyDescent="0.15">
      <c r="B283" s="55"/>
      <c r="C283" s="55" t="s">
        <v>16</v>
      </c>
      <c r="D283" s="82" t="s">
        <v>86</v>
      </c>
      <c r="E283" s="322">
        <v>20</v>
      </c>
      <c r="F283" s="322">
        <v>8</v>
      </c>
      <c r="G283" s="218">
        <f t="shared" si="100"/>
        <v>28</v>
      </c>
      <c r="H283" s="141">
        <f>E283/$G$283</f>
        <v>0.7142857142857143</v>
      </c>
      <c r="I283" s="123">
        <f>F283/$G$283</f>
        <v>0.2857142857142857</v>
      </c>
      <c r="J283" s="98"/>
      <c r="K283" s="26"/>
      <c r="L283" s="57"/>
      <c r="M283" s="57"/>
      <c r="N283" s="57"/>
      <c r="O283" s="133"/>
      <c r="P283" s="29"/>
    </row>
    <row r="284" spans="2:16" s="10" customFormat="1" ht="13.5" customHeight="1" x14ac:dyDescent="0.15">
      <c r="B284" s="84"/>
      <c r="C284" s="59"/>
      <c r="D284" s="59" t="s">
        <v>89</v>
      </c>
      <c r="E284" s="324">
        <v>39</v>
      </c>
      <c r="F284" s="324">
        <v>8</v>
      </c>
      <c r="G284" s="216">
        <f t="shared" si="100"/>
        <v>47</v>
      </c>
      <c r="H284" s="142">
        <f>E284/$G$284</f>
        <v>0.82978723404255317</v>
      </c>
      <c r="I284" s="127">
        <f>F284/$G$284</f>
        <v>0.1702127659574468</v>
      </c>
      <c r="J284" s="98"/>
      <c r="K284" s="26"/>
      <c r="L284" s="57"/>
      <c r="M284" s="57"/>
      <c r="N284" s="57"/>
      <c r="O284" s="133"/>
      <c r="P284" s="29"/>
    </row>
    <row r="285" spans="2:16" s="10" customFormat="1" ht="13.5" customHeight="1" x14ac:dyDescent="0.15">
      <c r="B285" s="68"/>
      <c r="C285" s="69"/>
      <c r="D285" s="70" t="s">
        <v>10</v>
      </c>
      <c r="E285" s="210">
        <f>E286+E287</f>
        <v>410</v>
      </c>
      <c r="F285" s="210">
        <f>F286+F287</f>
        <v>88</v>
      </c>
      <c r="G285" s="211">
        <f>SUM(E285:F285)</f>
        <v>498</v>
      </c>
      <c r="H285" s="136">
        <f>E285/$G$285</f>
        <v>0.82329317269076308</v>
      </c>
      <c r="I285" s="103">
        <f>F285/$G$285</f>
        <v>0.17670682730923695</v>
      </c>
      <c r="J285" s="98"/>
      <c r="K285" s="26"/>
      <c r="L285" s="57"/>
      <c r="M285" s="57"/>
      <c r="N285" s="57"/>
      <c r="O285" s="133"/>
      <c r="P285" s="29"/>
    </row>
    <row r="286" spans="2:16" s="10" customFormat="1" ht="13.5" customHeight="1" x14ac:dyDescent="0.15">
      <c r="B286" s="55"/>
      <c r="C286" s="72"/>
      <c r="D286" s="58" t="s">
        <v>86</v>
      </c>
      <c r="E286" s="322">
        <v>208</v>
      </c>
      <c r="F286" s="322">
        <v>53</v>
      </c>
      <c r="G286" s="213">
        <f t="shared" si="100"/>
        <v>261</v>
      </c>
      <c r="H286" s="137">
        <f>E286/$G$286</f>
        <v>0.79693486590038309</v>
      </c>
      <c r="I286" s="107">
        <f>F286/$G$286</f>
        <v>0.20306513409961685</v>
      </c>
      <c r="J286" s="98"/>
      <c r="K286" s="26"/>
      <c r="L286" s="57"/>
      <c r="M286" s="57"/>
      <c r="N286" s="57"/>
      <c r="O286" s="133"/>
      <c r="P286" s="29"/>
    </row>
    <row r="287" spans="2:16" s="10" customFormat="1" ht="13.5" customHeight="1" x14ac:dyDescent="0.15">
      <c r="B287" s="55" t="s">
        <v>25</v>
      </c>
      <c r="C287" s="26" t="s">
        <v>16</v>
      </c>
      <c r="D287" s="74" t="s">
        <v>89</v>
      </c>
      <c r="E287" s="334">
        <v>202</v>
      </c>
      <c r="F287" s="334">
        <v>35</v>
      </c>
      <c r="G287" s="239">
        <f t="shared" si="100"/>
        <v>237</v>
      </c>
      <c r="H287" s="138">
        <f>E287/$G$287</f>
        <v>0.85232067510548526</v>
      </c>
      <c r="I287" s="112">
        <f>F287/$G$287</f>
        <v>0.14767932489451477</v>
      </c>
      <c r="J287" s="98"/>
      <c r="K287" s="26"/>
      <c r="L287" s="57"/>
      <c r="M287" s="57"/>
      <c r="N287" s="57"/>
      <c r="O287" s="133"/>
      <c r="P287" s="29"/>
    </row>
    <row r="288" spans="2:16" s="10" customFormat="1" ht="13.5" customHeight="1" thickBot="1" x14ac:dyDescent="0.2">
      <c r="B288" s="55"/>
      <c r="C288" s="72"/>
      <c r="D288" s="91" t="s">
        <v>23</v>
      </c>
      <c r="E288" s="234"/>
      <c r="F288" s="234"/>
      <c r="G288" s="240">
        <f>$F$11-G285</f>
        <v>2</v>
      </c>
      <c r="H288" s="203"/>
      <c r="I288" s="132"/>
      <c r="J288" s="98"/>
      <c r="K288" s="26"/>
      <c r="L288" s="57"/>
      <c r="M288" s="57"/>
      <c r="N288" s="57"/>
      <c r="O288" s="133"/>
      <c r="P288" s="29"/>
    </row>
    <row r="289" spans="2:16" s="10" customFormat="1" ht="13.5" customHeight="1" thickTop="1" x14ac:dyDescent="0.15">
      <c r="B289" s="92"/>
      <c r="C289" s="93"/>
      <c r="D289" s="62" t="s">
        <v>10</v>
      </c>
      <c r="E289" s="243">
        <f>E290+E291</f>
        <v>823</v>
      </c>
      <c r="F289" s="243">
        <f>F290+F291</f>
        <v>149</v>
      </c>
      <c r="G289" s="211">
        <f>SUM(E289:F289)</f>
        <v>972</v>
      </c>
      <c r="H289" s="244">
        <f>E289/$G$289</f>
        <v>0.8467078189300411</v>
      </c>
      <c r="I289" s="245">
        <f>F289/$G$289</f>
        <v>0.15329218106995884</v>
      </c>
      <c r="J289" s="98"/>
      <c r="K289" s="26"/>
      <c r="L289" s="57"/>
      <c r="M289" s="57"/>
      <c r="N289" s="57"/>
      <c r="O289" s="133"/>
      <c r="P289" s="29"/>
    </row>
    <row r="290" spans="2:16" s="10" customFormat="1" ht="13.5" customHeight="1" x14ac:dyDescent="0.15">
      <c r="B290" s="55"/>
      <c r="C290" s="72"/>
      <c r="D290" s="58" t="s">
        <v>86</v>
      </c>
      <c r="E290" s="212">
        <f>E266+E276+E286</f>
        <v>415</v>
      </c>
      <c r="F290" s="212">
        <f>F266+F276+F286</f>
        <v>81</v>
      </c>
      <c r="G290" s="213">
        <f>SUM(E290:F290)</f>
        <v>496</v>
      </c>
      <c r="H290" s="137">
        <f>E290/$G$290</f>
        <v>0.83669354838709675</v>
      </c>
      <c r="I290" s="108">
        <f>F290/$G$290</f>
        <v>0.16330645161290322</v>
      </c>
      <c r="J290" s="98"/>
      <c r="K290" s="26"/>
      <c r="L290" s="57"/>
      <c r="M290" s="57"/>
      <c r="N290" s="57"/>
      <c r="O290" s="133"/>
      <c r="P290" s="29"/>
    </row>
    <row r="291" spans="2:16" s="10" customFormat="1" ht="13.5" customHeight="1" x14ac:dyDescent="0.15">
      <c r="B291" s="96" t="s">
        <v>10</v>
      </c>
      <c r="C291" s="26"/>
      <c r="D291" s="74" t="s">
        <v>89</v>
      </c>
      <c r="E291" s="214">
        <f>E267+E277+E287</f>
        <v>408</v>
      </c>
      <c r="F291" s="214">
        <f>F267+F277+F287</f>
        <v>68</v>
      </c>
      <c r="G291" s="215">
        <f>SUM(E291:F291)</f>
        <v>476</v>
      </c>
      <c r="H291" s="138">
        <f>E291/$G$291</f>
        <v>0.8571428571428571</v>
      </c>
      <c r="I291" s="112">
        <f>F291/$G$291</f>
        <v>0.14285714285714285</v>
      </c>
      <c r="J291" s="98"/>
      <c r="K291" s="26"/>
      <c r="L291" s="57"/>
      <c r="M291" s="57"/>
      <c r="N291" s="57"/>
      <c r="O291" s="133"/>
      <c r="P291" s="29"/>
    </row>
    <row r="292" spans="2:16" s="10" customFormat="1" ht="13.5" customHeight="1" x14ac:dyDescent="0.15">
      <c r="B292" s="84"/>
      <c r="C292" s="97"/>
      <c r="D292" s="59" t="s">
        <v>23</v>
      </c>
      <c r="E292" s="224"/>
      <c r="F292" s="224"/>
      <c r="G292" s="216">
        <f>G268+G278+G288</f>
        <v>2</v>
      </c>
      <c r="H292" s="146"/>
      <c r="I292" s="148"/>
      <c r="J292" s="98"/>
      <c r="K292" s="26"/>
      <c r="L292" s="57"/>
      <c r="M292" s="57"/>
      <c r="N292" s="57"/>
      <c r="O292" s="133"/>
      <c r="P292" s="29"/>
    </row>
    <row r="293" spans="2:16" s="10" customFormat="1" ht="13.5" customHeight="1" x14ac:dyDescent="0.15">
      <c r="B293" s="26"/>
      <c r="C293" s="26"/>
      <c r="D293" s="26"/>
      <c r="E293" s="57"/>
      <c r="F293" s="57"/>
      <c r="G293" s="57"/>
      <c r="H293" s="133"/>
      <c r="I293" s="133"/>
      <c r="J293" s="26"/>
      <c r="K293" s="26"/>
      <c r="L293" s="57"/>
      <c r="M293" s="57"/>
      <c r="N293" s="57"/>
      <c r="O293" s="133"/>
      <c r="P293" s="29"/>
    </row>
    <row r="294" spans="2:16" s="10" customFormat="1" ht="13.5" customHeight="1" x14ac:dyDescent="0.15">
      <c r="B294" s="65" t="s">
        <v>67</v>
      </c>
      <c r="C294" s="65"/>
      <c r="D294" s="17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</row>
    <row r="295" spans="2:16" s="10" customFormat="1" ht="19.2" x14ac:dyDescent="0.15">
      <c r="B295" s="11" t="s">
        <v>9</v>
      </c>
      <c r="C295" s="11" t="s">
        <v>19</v>
      </c>
      <c r="D295" s="405" t="s">
        <v>20</v>
      </c>
      <c r="E295" s="405" t="s">
        <v>68</v>
      </c>
      <c r="F295" s="405" t="s">
        <v>69</v>
      </c>
      <c r="G295" s="409" t="s">
        <v>10</v>
      </c>
      <c r="H295" s="410" t="s">
        <v>68</v>
      </c>
      <c r="I295" s="408" t="s">
        <v>69</v>
      </c>
      <c r="J295" s="314"/>
      <c r="K295" s="26"/>
      <c r="L295" s="315"/>
      <c r="M295" s="63"/>
      <c r="N295" s="63"/>
      <c r="O295" s="63"/>
    </row>
    <row r="296" spans="2:16" s="10" customFormat="1" ht="13.5" customHeight="1" x14ac:dyDescent="0.15">
      <c r="B296" s="68"/>
      <c r="C296" s="69"/>
      <c r="D296" s="70" t="s">
        <v>10</v>
      </c>
      <c r="E296" s="210">
        <f>E297+E298</f>
        <v>86</v>
      </c>
      <c r="F296" s="210">
        <f>F297+F298</f>
        <v>48</v>
      </c>
      <c r="G296" s="226">
        <f>E296+F296</f>
        <v>134</v>
      </c>
      <c r="H296" s="284">
        <f>E296/$G$296</f>
        <v>0.64179104477611937</v>
      </c>
      <c r="I296" s="102">
        <f>F296/$G$296</f>
        <v>0.35820895522388058</v>
      </c>
      <c r="J296" s="98"/>
      <c r="K296" s="26"/>
      <c r="L296" s="268"/>
      <c r="M296" s="63"/>
      <c r="N296" s="63"/>
      <c r="O296" s="63"/>
    </row>
    <row r="297" spans="2:16" s="10" customFormat="1" ht="13.5" customHeight="1" x14ac:dyDescent="0.15">
      <c r="B297" s="55"/>
      <c r="C297" s="72"/>
      <c r="D297" s="58" t="s">
        <v>86</v>
      </c>
      <c r="E297" s="212">
        <f>E301+E304</f>
        <v>43</v>
      </c>
      <c r="F297" s="212">
        <f>F301+F304</f>
        <v>15</v>
      </c>
      <c r="G297" s="227">
        <f>E297+F297</f>
        <v>58</v>
      </c>
      <c r="H297" s="289">
        <f>E297/$G$297</f>
        <v>0.74137931034482762</v>
      </c>
      <c r="I297" s="106">
        <f>F297/$G$297</f>
        <v>0.25862068965517243</v>
      </c>
      <c r="J297" s="98"/>
      <c r="K297" s="26"/>
      <c r="L297" s="268"/>
      <c r="M297" s="63"/>
      <c r="N297" s="63"/>
      <c r="O297" s="63"/>
    </row>
    <row r="298" spans="2:16" s="10" customFormat="1" ht="13.5" customHeight="1" x14ac:dyDescent="0.15">
      <c r="B298" s="55"/>
      <c r="C298" s="72" t="s">
        <v>10</v>
      </c>
      <c r="D298" s="74" t="s">
        <v>89</v>
      </c>
      <c r="E298" s="214">
        <f>E302+E305</f>
        <v>43</v>
      </c>
      <c r="F298" s="214">
        <f>F302+F305</f>
        <v>33</v>
      </c>
      <c r="G298" s="231">
        <f>E298+F298</f>
        <v>76</v>
      </c>
      <c r="H298" s="293">
        <f>E298/$G$298</f>
        <v>0.56578947368421051</v>
      </c>
      <c r="I298" s="110">
        <f>F298/$G$298</f>
        <v>0.43421052631578949</v>
      </c>
      <c r="J298" s="98"/>
      <c r="K298" s="26"/>
      <c r="L298" s="268"/>
      <c r="M298" s="63"/>
      <c r="N298" s="63"/>
      <c r="O298" s="63"/>
    </row>
    <row r="299" spans="2:16" s="10" customFormat="1" ht="13.5" customHeight="1" x14ac:dyDescent="0.15">
      <c r="B299" s="55"/>
      <c r="C299" s="72"/>
      <c r="D299" s="59" t="s">
        <v>23</v>
      </c>
      <c r="E299" s="242"/>
      <c r="F299" s="242"/>
      <c r="G299" s="269">
        <f>$F$8-G296</f>
        <v>0</v>
      </c>
      <c r="H299" s="299"/>
      <c r="I299" s="271"/>
      <c r="J299" s="98"/>
      <c r="K299" s="26"/>
      <c r="L299" s="268"/>
      <c r="M299" s="63"/>
      <c r="N299" s="63"/>
      <c r="O299" s="63"/>
    </row>
    <row r="300" spans="2:16" s="10" customFormat="1" ht="13.5" customHeight="1" x14ac:dyDescent="0.15">
      <c r="B300" s="55"/>
      <c r="C300" s="68" t="s">
        <v>24</v>
      </c>
      <c r="D300" s="70" t="s">
        <v>10</v>
      </c>
      <c r="E300" s="210">
        <f>E301+E302</f>
        <v>38</v>
      </c>
      <c r="F300" s="210">
        <f>F301+F302</f>
        <v>21</v>
      </c>
      <c r="G300" s="226">
        <f t="shared" ref="G300:G308" si="101">E300+F300</f>
        <v>59</v>
      </c>
      <c r="H300" s="285">
        <f>E300/$G$300</f>
        <v>0.64406779661016944</v>
      </c>
      <c r="I300" s="102">
        <f>F300/$G$300</f>
        <v>0.3559322033898305</v>
      </c>
      <c r="J300" s="98"/>
      <c r="K300" s="26"/>
      <c r="L300" s="268"/>
      <c r="M300" s="63"/>
      <c r="N300" s="63"/>
      <c r="O300" s="63"/>
    </row>
    <row r="301" spans="2:16" s="10" customFormat="1" ht="13.5" customHeight="1" x14ac:dyDescent="0.15">
      <c r="B301" s="55" t="s">
        <v>15</v>
      </c>
      <c r="C301" s="55" t="s">
        <v>13</v>
      </c>
      <c r="D301" s="58" t="s">
        <v>86</v>
      </c>
      <c r="E301" s="322">
        <v>21</v>
      </c>
      <c r="F301" s="322">
        <v>9</v>
      </c>
      <c r="G301" s="227">
        <f t="shared" si="101"/>
        <v>30</v>
      </c>
      <c r="H301" s="289">
        <f>E301/$G$301</f>
        <v>0.7</v>
      </c>
      <c r="I301" s="106">
        <f>F301/$G$301</f>
        <v>0.3</v>
      </c>
      <c r="J301" s="98"/>
      <c r="K301" s="26"/>
      <c r="L301" s="268"/>
      <c r="M301" s="63"/>
      <c r="N301" s="63"/>
      <c r="O301" s="63"/>
    </row>
    <row r="302" spans="2:16" s="10" customFormat="1" ht="13.5" customHeight="1" x14ac:dyDescent="0.15">
      <c r="B302" s="55"/>
      <c r="C302" s="55"/>
      <c r="D302" s="60" t="s">
        <v>89</v>
      </c>
      <c r="E302" s="324">
        <v>17</v>
      </c>
      <c r="F302" s="324">
        <v>12</v>
      </c>
      <c r="G302" s="272">
        <f t="shared" si="101"/>
        <v>29</v>
      </c>
      <c r="H302" s="290">
        <f>E302/$G$302</f>
        <v>0.58620689655172409</v>
      </c>
      <c r="I302" s="273">
        <f>F302/$G$302</f>
        <v>0.41379310344827586</v>
      </c>
      <c r="J302" s="98"/>
      <c r="K302" s="26"/>
      <c r="L302" s="268"/>
      <c r="M302" s="63"/>
      <c r="N302" s="63"/>
      <c r="O302" s="63"/>
    </row>
    <row r="303" spans="2:16" s="10" customFormat="1" ht="13.5" customHeight="1" x14ac:dyDescent="0.15">
      <c r="B303" s="55"/>
      <c r="C303" s="68"/>
      <c r="D303" s="70" t="s">
        <v>10</v>
      </c>
      <c r="E303" s="210">
        <f>E304+E305</f>
        <v>48</v>
      </c>
      <c r="F303" s="210">
        <f>F304+F305</f>
        <v>27</v>
      </c>
      <c r="G303" s="226">
        <f t="shared" si="101"/>
        <v>75</v>
      </c>
      <c r="H303" s="285">
        <f>E303/$G$303</f>
        <v>0.64</v>
      </c>
      <c r="I303" s="102">
        <f>F303/$G$303</f>
        <v>0.36</v>
      </c>
      <c r="J303" s="98"/>
      <c r="K303" s="26"/>
      <c r="L303" s="268"/>
      <c r="M303" s="63"/>
      <c r="N303" s="63"/>
      <c r="O303" s="63"/>
    </row>
    <row r="304" spans="2:16" s="10" customFormat="1" ht="13.5" customHeight="1" x14ac:dyDescent="0.15">
      <c r="B304" s="55"/>
      <c r="C304" s="55" t="s">
        <v>16</v>
      </c>
      <c r="D304" s="82" t="s">
        <v>86</v>
      </c>
      <c r="E304" s="322">
        <v>22</v>
      </c>
      <c r="F304" s="322">
        <v>6</v>
      </c>
      <c r="G304" s="227">
        <f t="shared" si="101"/>
        <v>28</v>
      </c>
      <c r="H304" s="289">
        <f>E304/$G$304</f>
        <v>0.7857142857142857</v>
      </c>
      <c r="I304" s="106">
        <f>F304/$G$304</f>
        <v>0.21428571428571427</v>
      </c>
      <c r="J304" s="98"/>
      <c r="K304" s="26"/>
      <c r="L304" s="268"/>
      <c r="M304" s="63"/>
      <c r="N304" s="63"/>
      <c r="O304" s="63"/>
    </row>
    <row r="305" spans="2:15" s="10" customFormat="1" ht="13.5" customHeight="1" x14ac:dyDescent="0.15">
      <c r="B305" s="84"/>
      <c r="C305" s="59"/>
      <c r="D305" s="59" t="s">
        <v>89</v>
      </c>
      <c r="E305" s="324">
        <v>26</v>
      </c>
      <c r="F305" s="324">
        <v>21</v>
      </c>
      <c r="G305" s="228">
        <f t="shared" si="101"/>
        <v>47</v>
      </c>
      <c r="H305" s="291">
        <f>E305/$G$305</f>
        <v>0.55319148936170215</v>
      </c>
      <c r="I305" s="118">
        <f>F305/$G$305</f>
        <v>0.44680851063829785</v>
      </c>
      <c r="J305" s="98"/>
      <c r="K305" s="26"/>
      <c r="L305" s="268"/>
      <c r="M305" s="63"/>
      <c r="N305" s="63"/>
      <c r="O305" s="63"/>
    </row>
    <row r="306" spans="2:15" s="10" customFormat="1" ht="13.5" customHeight="1" x14ac:dyDescent="0.15">
      <c r="B306" s="68"/>
      <c r="C306" s="69"/>
      <c r="D306" s="70" t="s">
        <v>10</v>
      </c>
      <c r="E306" s="210">
        <f>E307+E308</f>
        <v>330</v>
      </c>
      <c r="F306" s="210">
        <f>F307+F308</f>
        <v>169</v>
      </c>
      <c r="G306" s="226">
        <f t="shared" si="101"/>
        <v>499</v>
      </c>
      <c r="H306" s="285">
        <f>E306/$G$306</f>
        <v>0.66132264529058116</v>
      </c>
      <c r="I306" s="102">
        <f>F306/$G$306</f>
        <v>0.33867735470941884</v>
      </c>
      <c r="J306" s="98"/>
      <c r="K306" s="26"/>
      <c r="L306" s="268"/>
      <c r="M306" s="63"/>
      <c r="N306" s="63"/>
      <c r="O306" s="63"/>
    </row>
    <row r="307" spans="2:15" s="10" customFormat="1" ht="13.5" customHeight="1" x14ac:dyDescent="0.15">
      <c r="B307" s="55"/>
      <c r="C307" s="72"/>
      <c r="D307" s="58" t="s">
        <v>86</v>
      </c>
      <c r="E307" s="322">
        <v>207</v>
      </c>
      <c r="F307" s="322">
        <v>55</v>
      </c>
      <c r="G307" s="363">
        <f t="shared" si="101"/>
        <v>262</v>
      </c>
      <c r="H307" s="292">
        <f>E307/$G$307</f>
        <v>0.79007633587786263</v>
      </c>
      <c r="I307" s="302">
        <f>F307/$G$307</f>
        <v>0.20992366412213739</v>
      </c>
      <c r="J307" s="98"/>
      <c r="K307" s="26"/>
      <c r="L307" s="268"/>
      <c r="M307" s="63"/>
      <c r="N307" s="63"/>
      <c r="O307" s="63"/>
    </row>
    <row r="308" spans="2:15" s="10" customFormat="1" ht="13.5" customHeight="1" x14ac:dyDescent="0.15">
      <c r="B308" s="55" t="s">
        <v>25</v>
      </c>
      <c r="C308" s="26" t="s">
        <v>16</v>
      </c>
      <c r="D308" s="74" t="s">
        <v>89</v>
      </c>
      <c r="E308" s="334">
        <v>123</v>
      </c>
      <c r="F308" s="334">
        <v>114</v>
      </c>
      <c r="G308" s="231">
        <f t="shared" si="101"/>
        <v>237</v>
      </c>
      <c r="H308" s="293">
        <f>E308/$G$308</f>
        <v>0.51898734177215189</v>
      </c>
      <c r="I308" s="110">
        <f>F308/$G$308</f>
        <v>0.48101265822784811</v>
      </c>
      <c r="J308" s="98"/>
      <c r="K308" s="26"/>
      <c r="L308" s="268"/>
      <c r="M308" s="63"/>
      <c r="N308" s="63"/>
      <c r="O308" s="63"/>
    </row>
    <row r="309" spans="2:15" s="10" customFormat="1" ht="13.5" customHeight="1" thickBot="1" x14ac:dyDescent="0.2">
      <c r="B309" s="55"/>
      <c r="C309" s="72"/>
      <c r="D309" s="91" t="s">
        <v>23</v>
      </c>
      <c r="E309" s="234"/>
      <c r="F309" s="234"/>
      <c r="G309" s="278">
        <f>$F$11-G306</f>
        <v>1</v>
      </c>
      <c r="H309" s="300"/>
      <c r="I309" s="130"/>
      <c r="J309" s="98"/>
      <c r="K309" s="26"/>
      <c r="L309" s="268"/>
      <c r="M309" s="63"/>
      <c r="N309" s="63"/>
      <c r="O309" s="63"/>
    </row>
    <row r="310" spans="2:15" s="10" customFormat="1" ht="13.5" customHeight="1" thickTop="1" x14ac:dyDescent="0.15">
      <c r="B310" s="92"/>
      <c r="C310" s="93"/>
      <c r="D310" s="62" t="s">
        <v>10</v>
      </c>
      <c r="E310" s="281">
        <f>E311+E312</f>
        <v>416</v>
      </c>
      <c r="F310" s="281">
        <f>F311+F312</f>
        <v>217</v>
      </c>
      <c r="G310" s="282">
        <f>E310+F310</f>
        <v>633</v>
      </c>
      <c r="H310" s="296">
        <f>E310/$G$310</f>
        <v>0.65718799368088465</v>
      </c>
      <c r="I310" s="297">
        <f>F310/$G$310</f>
        <v>0.34281200631911535</v>
      </c>
      <c r="J310" s="98"/>
      <c r="K310" s="26"/>
      <c r="L310" s="268"/>
      <c r="M310" s="63"/>
      <c r="N310" s="63"/>
      <c r="O310" s="63"/>
    </row>
    <row r="311" spans="2:15" s="10" customFormat="1" ht="13.5" customHeight="1" x14ac:dyDescent="0.15">
      <c r="B311" s="55"/>
      <c r="C311" s="72"/>
      <c r="D311" s="58" t="s">
        <v>86</v>
      </c>
      <c r="E311" s="274">
        <f>E297+E307</f>
        <v>250</v>
      </c>
      <c r="F311" s="274">
        <f>F297+F307</f>
        <v>70</v>
      </c>
      <c r="G311" s="275">
        <f>E311+F311</f>
        <v>320</v>
      </c>
      <c r="H311" s="292">
        <f>E311/$G$311</f>
        <v>0.78125</v>
      </c>
      <c r="I311" s="294">
        <f>F311/$G$311</f>
        <v>0.21875</v>
      </c>
      <c r="J311" s="98"/>
      <c r="K311" s="26"/>
      <c r="L311" s="268"/>
      <c r="M311" s="63"/>
      <c r="N311" s="63"/>
      <c r="O311" s="63"/>
    </row>
    <row r="312" spans="2:15" s="10" customFormat="1" ht="13.5" customHeight="1" x14ac:dyDescent="0.15">
      <c r="B312" s="96" t="s">
        <v>10</v>
      </c>
      <c r="C312" s="26"/>
      <c r="D312" s="74" t="s">
        <v>89</v>
      </c>
      <c r="E312" s="276">
        <f>E298+E308</f>
        <v>166</v>
      </c>
      <c r="F312" s="276">
        <f>F298+F308</f>
        <v>147</v>
      </c>
      <c r="G312" s="277">
        <f>E312+F312</f>
        <v>313</v>
      </c>
      <c r="H312" s="293">
        <f>E312/$G$312</f>
        <v>0.53035143769968052</v>
      </c>
      <c r="I312" s="295">
        <f>F312/$G$312</f>
        <v>0.46964856230031948</v>
      </c>
      <c r="J312" s="98"/>
      <c r="K312" s="26"/>
      <c r="L312" s="268"/>
      <c r="M312" s="63"/>
      <c r="N312" s="63"/>
      <c r="O312" s="63"/>
    </row>
    <row r="313" spans="2:15" s="10" customFormat="1" ht="13.5" customHeight="1" x14ac:dyDescent="0.15">
      <c r="B313" s="84"/>
      <c r="C313" s="97"/>
      <c r="D313" s="59" t="s">
        <v>23</v>
      </c>
      <c r="E313" s="224"/>
      <c r="F313" s="224"/>
      <c r="G313" s="282">
        <f>G299+G309</f>
        <v>1</v>
      </c>
      <c r="H313" s="301"/>
      <c r="I313" s="114"/>
      <c r="J313" s="98"/>
      <c r="K313" s="26"/>
      <c r="L313" s="268"/>
      <c r="M313" s="63"/>
      <c r="N313" s="63"/>
      <c r="O313" s="63"/>
    </row>
    <row r="314" spans="2:15" s="10" customFormat="1" ht="13.5" customHeight="1" x14ac:dyDescent="0.15">
      <c r="B314" s="26"/>
      <c r="C314" s="26"/>
      <c r="D314" s="26"/>
      <c r="E314" s="268"/>
      <c r="F314" s="63"/>
      <c r="G314" s="63"/>
      <c r="H314" s="63"/>
      <c r="J314" s="268"/>
      <c r="K314" s="26"/>
      <c r="L314" s="268"/>
      <c r="M314" s="63"/>
      <c r="N314" s="63"/>
      <c r="O314" s="63"/>
    </row>
    <row r="315" spans="2:15" s="10" customFormat="1" ht="13.5" customHeight="1" x14ac:dyDescent="0.15">
      <c r="B315" s="134" t="s">
        <v>70</v>
      </c>
      <c r="C315" s="26"/>
      <c r="D315" s="26"/>
      <c r="E315" s="268"/>
      <c r="F315" s="63"/>
      <c r="G315" s="63"/>
      <c r="H315" s="63"/>
      <c r="J315" s="268"/>
      <c r="K315" s="26"/>
      <c r="L315" s="268"/>
      <c r="M315" s="63"/>
      <c r="N315" s="63"/>
      <c r="O315" s="63"/>
    </row>
    <row r="316" spans="2:15" s="10" customFormat="1" ht="19.2" x14ac:dyDescent="0.15">
      <c r="B316" s="11" t="s">
        <v>9</v>
      </c>
      <c r="C316" s="11" t="s">
        <v>19</v>
      </c>
      <c r="D316" s="405" t="s">
        <v>20</v>
      </c>
      <c r="E316" s="405" t="s">
        <v>71</v>
      </c>
      <c r="F316" s="405" t="s">
        <v>72</v>
      </c>
      <c r="G316" s="409" t="s">
        <v>10</v>
      </c>
      <c r="H316" s="410" t="s">
        <v>71</v>
      </c>
      <c r="I316" s="405" t="s">
        <v>72</v>
      </c>
      <c r="J316" s="268"/>
      <c r="K316" s="26"/>
      <c r="L316" s="268"/>
      <c r="M316" s="63"/>
      <c r="N316" s="63"/>
      <c r="O316" s="63"/>
    </row>
    <row r="317" spans="2:15" s="10" customFormat="1" ht="13.5" customHeight="1" x14ac:dyDescent="0.15">
      <c r="B317" s="68"/>
      <c r="C317" s="69"/>
      <c r="D317" s="70" t="s">
        <v>10</v>
      </c>
      <c r="E317" s="210">
        <f>E318+E319</f>
        <v>77</v>
      </c>
      <c r="F317" s="210">
        <f>F318+F319</f>
        <v>57</v>
      </c>
      <c r="G317" s="226">
        <f>E317+F317</f>
        <v>134</v>
      </c>
      <c r="H317" s="285">
        <f>E317/$G$317</f>
        <v>0.57462686567164178</v>
      </c>
      <c r="I317" s="102">
        <f>F317/$G$317</f>
        <v>0.42537313432835822</v>
      </c>
      <c r="J317" s="268"/>
      <c r="K317" s="26"/>
      <c r="L317" s="268"/>
      <c r="M317" s="63"/>
      <c r="N317" s="63"/>
      <c r="O317" s="63"/>
    </row>
    <row r="318" spans="2:15" s="10" customFormat="1" ht="13.5" customHeight="1" x14ac:dyDescent="0.15">
      <c r="B318" s="55"/>
      <c r="C318" s="72"/>
      <c r="D318" s="58" t="s">
        <v>86</v>
      </c>
      <c r="E318" s="212">
        <f>E322+E325</f>
        <v>42</v>
      </c>
      <c r="F318" s="212">
        <f>F322+F325</f>
        <v>16</v>
      </c>
      <c r="G318" s="227">
        <f>E318+F318</f>
        <v>58</v>
      </c>
      <c r="H318" s="289">
        <f>E318/$G$318</f>
        <v>0.72413793103448276</v>
      </c>
      <c r="I318" s="106">
        <f>F318/$G$318</f>
        <v>0.27586206896551724</v>
      </c>
      <c r="J318" s="268"/>
      <c r="K318" s="26"/>
      <c r="L318" s="268"/>
      <c r="M318" s="63"/>
      <c r="N318" s="63"/>
      <c r="O318" s="63"/>
    </row>
    <row r="319" spans="2:15" s="10" customFormat="1" ht="13.5" customHeight="1" x14ac:dyDescent="0.15">
      <c r="B319" s="55"/>
      <c r="C319" s="72" t="s">
        <v>10</v>
      </c>
      <c r="D319" s="74" t="s">
        <v>89</v>
      </c>
      <c r="E319" s="214">
        <f>E323+E326</f>
        <v>35</v>
      </c>
      <c r="F319" s="214">
        <f>F323+F326</f>
        <v>41</v>
      </c>
      <c r="G319" s="231">
        <f>E319+F319</f>
        <v>76</v>
      </c>
      <c r="H319" s="293">
        <f>E319/$G$319</f>
        <v>0.46052631578947367</v>
      </c>
      <c r="I319" s="110">
        <f>F319/$G$319</f>
        <v>0.53947368421052633</v>
      </c>
      <c r="J319" s="268"/>
      <c r="K319" s="26"/>
      <c r="L319" s="268"/>
      <c r="M319" s="63"/>
      <c r="N319" s="63"/>
      <c r="O319" s="63"/>
    </row>
    <row r="320" spans="2:15" s="10" customFormat="1" ht="13.5" customHeight="1" x14ac:dyDescent="0.15">
      <c r="B320" s="55"/>
      <c r="C320" s="72"/>
      <c r="D320" s="59" t="s">
        <v>23</v>
      </c>
      <c r="E320" s="242"/>
      <c r="F320" s="242"/>
      <c r="G320" s="269">
        <f>$F$8-G317</f>
        <v>0</v>
      </c>
      <c r="H320" s="299"/>
      <c r="I320" s="271"/>
      <c r="J320" s="268"/>
      <c r="K320" s="26"/>
      <c r="L320" s="268"/>
      <c r="M320" s="63"/>
      <c r="N320" s="63"/>
      <c r="O320" s="63"/>
    </row>
    <row r="321" spans="2:15" s="10" customFormat="1" ht="13.5" customHeight="1" x14ac:dyDescent="0.15">
      <c r="B321" s="55"/>
      <c r="C321" s="68" t="s">
        <v>24</v>
      </c>
      <c r="D321" s="70" t="s">
        <v>10</v>
      </c>
      <c r="E321" s="210">
        <f>E322+E323</f>
        <v>32</v>
      </c>
      <c r="F321" s="210">
        <f>F322+F323</f>
        <v>27</v>
      </c>
      <c r="G321" s="226">
        <f t="shared" ref="G321:G329" si="102">E321+F321</f>
        <v>59</v>
      </c>
      <c r="H321" s="285">
        <f>E321/$G$321</f>
        <v>0.5423728813559322</v>
      </c>
      <c r="I321" s="102">
        <f>F321/$G$321</f>
        <v>0.4576271186440678</v>
      </c>
      <c r="J321" s="268"/>
      <c r="K321" s="26"/>
      <c r="L321" s="268"/>
      <c r="M321" s="63"/>
      <c r="N321" s="63"/>
      <c r="O321" s="63"/>
    </row>
    <row r="322" spans="2:15" s="10" customFormat="1" ht="13.5" customHeight="1" x14ac:dyDescent="0.15">
      <c r="B322" s="55" t="s">
        <v>15</v>
      </c>
      <c r="C322" s="55" t="s">
        <v>13</v>
      </c>
      <c r="D322" s="58" t="s">
        <v>86</v>
      </c>
      <c r="E322" s="322">
        <v>21</v>
      </c>
      <c r="F322" s="322">
        <v>9</v>
      </c>
      <c r="G322" s="227">
        <f t="shared" si="102"/>
        <v>30</v>
      </c>
      <c r="H322" s="289">
        <f>E322/$G$322</f>
        <v>0.7</v>
      </c>
      <c r="I322" s="106">
        <f>F322/$G$322</f>
        <v>0.3</v>
      </c>
      <c r="J322" s="268"/>
      <c r="K322" s="26"/>
      <c r="L322" s="268"/>
      <c r="M322" s="63"/>
      <c r="N322" s="63"/>
      <c r="O322" s="63"/>
    </row>
    <row r="323" spans="2:15" s="10" customFormat="1" ht="13.5" customHeight="1" x14ac:dyDescent="0.15">
      <c r="B323" s="55"/>
      <c r="C323" s="55"/>
      <c r="D323" s="60" t="s">
        <v>89</v>
      </c>
      <c r="E323" s="324">
        <v>11</v>
      </c>
      <c r="F323" s="324">
        <v>18</v>
      </c>
      <c r="G323" s="272">
        <f t="shared" si="102"/>
        <v>29</v>
      </c>
      <c r="H323" s="290">
        <f>E323/$G$323</f>
        <v>0.37931034482758619</v>
      </c>
      <c r="I323" s="273">
        <f>F323/$G$323</f>
        <v>0.62068965517241381</v>
      </c>
      <c r="J323" s="268"/>
      <c r="K323" s="26"/>
      <c r="L323" s="268"/>
      <c r="M323" s="63"/>
      <c r="N323" s="63"/>
      <c r="O323" s="63"/>
    </row>
    <row r="324" spans="2:15" s="10" customFormat="1" ht="13.5" customHeight="1" x14ac:dyDescent="0.15">
      <c r="B324" s="55"/>
      <c r="C324" s="68"/>
      <c r="D324" s="70" t="s">
        <v>10</v>
      </c>
      <c r="E324" s="210">
        <f>E325+E326</f>
        <v>45</v>
      </c>
      <c r="F324" s="210">
        <f>F325+F326</f>
        <v>30</v>
      </c>
      <c r="G324" s="226">
        <f t="shared" si="102"/>
        <v>75</v>
      </c>
      <c r="H324" s="285">
        <f>E324/$G$324</f>
        <v>0.6</v>
      </c>
      <c r="I324" s="102">
        <f>F324/$G$324</f>
        <v>0.4</v>
      </c>
      <c r="J324" s="268"/>
      <c r="K324" s="26"/>
      <c r="L324" s="268"/>
      <c r="M324" s="63"/>
      <c r="N324" s="63"/>
      <c r="O324" s="63"/>
    </row>
    <row r="325" spans="2:15" s="10" customFormat="1" ht="13.5" customHeight="1" x14ac:dyDescent="0.15">
      <c r="B325" s="55"/>
      <c r="C325" s="55" t="s">
        <v>16</v>
      </c>
      <c r="D325" s="82" t="s">
        <v>86</v>
      </c>
      <c r="E325" s="322">
        <v>21</v>
      </c>
      <c r="F325" s="322">
        <v>7</v>
      </c>
      <c r="G325" s="227">
        <f t="shared" si="102"/>
        <v>28</v>
      </c>
      <c r="H325" s="289">
        <f>E325/$G$325</f>
        <v>0.75</v>
      </c>
      <c r="I325" s="106">
        <f>F325/$G$325</f>
        <v>0.25</v>
      </c>
      <c r="J325" s="268"/>
      <c r="K325" s="26"/>
      <c r="L325" s="268"/>
      <c r="M325" s="63"/>
      <c r="N325" s="63"/>
      <c r="O325" s="63"/>
    </row>
    <row r="326" spans="2:15" s="10" customFormat="1" ht="13.5" customHeight="1" x14ac:dyDescent="0.15">
      <c r="B326" s="84"/>
      <c r="C326" s="59"/>
      <c r="D326" s="59" t="s">
        <v>89</v>
      </c>
      <c r="E326" s="324">
        <v>24</v>
      </c>
      <c r="F326" s="324">
        <v>23</v>
      </c>
      <c r="G326" s="272">
        <f t="shared" si="102"/>
        <v>47</v>
      </c>
      <c r="H326" s="290">
        <f>E326/$G$326</f>
        <v>0.51063829787234039</v>
      </c>
      <c r="I326" s="273">
        <f>F326/$G$326</f>
        <v>0.48936170212765956</v>
      </c>
      <c r="J326" s="268"/>
      <c r="K326" s="26"/>
      <c r="L326" s="268"/>
      <c r="M326" s="63"/>
      <c r="N326" s="63"/>
      <c r="O326" s="63"/>
    </row>
    <row r="327" spans="2:15" s="10" customFormat="1" ht="13.5" customHeight="1" x14ac:dyDescent="0.15">
      <c r="B327" s="68"/>
      <c r="C327" s="69"/>
      <c r="D327" s="70" t="s">
        <v>10</v>
      </c>
      <c r="E327" s="210">
        <f>E328+E329</f>
        <v>289</v>
      </c>
      <c r="F327" s="210">
        <f>F328+F329</f>
        <v>208</v>
      </c>
      <c r="G327" s="226">
        <f t="shared" si="102"/>
        <v>497</v>
      </c>
      <c r="H327" s="285">
        <f>E327/$G$327</f>
        <v>0.58148893360160969</v>
      </c>
      <c r="I327" s="102">
        <f>F327/$G$327</f>
        <v>0.41851106639839036</v>
      </c>
      <c r="J327" s="268"/>
      <c r="K327" s="26"/>
      <c r="L327" s="268"/>
      <c r="M327" s="63"/>
      <c r="N327" s="63"/>
      <c r="O327" s="63"/>
    </row>
    <row r="328" spans="2:15" s="10" customFormat="1" ht="13.5" customHeight="1" x14ac:dyDescent="0.15">
      <c r="B328" s="55"/>
      <c r="C328" s="72"/>
      <c r="D328" s="58" t="s">
        <v>86</v>
      </c>
      <c r="E328" s="322">
        <v>178</v>
      </c>
      <c r="F328" s="322">
        <v>84</v>
      </c>
      <c r="G328" s="363">
        <f t="shared" si="102"/>
        <v>262</v>
      </c>
      <c r="H328" s="292">
        <f>E328/$G$328</f>
        <v>0.67938931297709926</v>
      </c>
      <c r="I328" s="302">
        <f>F328/$G$328</f>
        <v>0.32061068702290074</v>
      </c>
      <c r="J328" s="268"/>
      <c r="K328" s="26"/>
      <c r="L328" s="268"/>
      <c r="M328" s="63"/>
      <c r="N328" s="63"/>
      <c r="O328" s="63"/>
    </row>
    <row r="329" spans="2:15" s="10" customFormat="1" ht="13.5" customHeight="1" x14ac:dyDescent="0.15">
      <c r="B329" s="55" t="s">
        <v>25</v>
      </c>
      <c r="C329" s="26" t="s">
        <v>16</v>
      </c>
      <c r="D329" s="74" t="s">
        <v>89</v>
      </c>
      <c r="E329" s="334">
        <v>111</v>
      </c>
      <c r="F329" s="334">
        <v>124</v>
      </c>
      <c r="G329" s="231">
        <f t="shared" si="102"/>
        <v>235</v>
      </c>
      <c r="H329" s="293">
        <f>E329/$G$329</f>
        <v>0.47234042553191491</v>
      </c>
      <c r="I329" s="110">
        <f>F329/$G$329</f>
        <v>0.52765957446808509</v>
      </c>
      <c r="J329" s="63"/>
      <c r="K329" s="63"/>
      <c r="L329" s="63"/>
      <c r="M329" s="63"/>
      <c r="N329" s="63"/>
      <c r="O329" s="63"/>
    </row>
    <row r="330" spans="2:15" s="10" customFormat="1" ht="13.5" customHeight="1" thickBot="1" x14ac:dyDescent="0.2">
      <c r="B330" s="55"/>
      <c r="C330" s="72"/>
      <c r="D330" s="91" t="s">
        <v>23</v>
      </c>
      <c r="E330" s="234"/>
      <c r="F330" s="234"/>
      <c r="G330" s="278">
        <f>$F$11-G327</f>
        <v>3</v>
      </c>
      <c r="H330" s="300"/>
      <c r="I330" s="130"/>
      <c r="J330" s="63"/>
      <c r="K330" s="63"/>
      <c r="L330" s="63"/>
      <c r="M330" s="63"/>
      <c r="N330" s="63"/>
      <c r="O330" s="63"/>
    </row>
    <row r="331" spans="2:15" s="10" customFormat="1" ht="13.5" customHeight="1" thickTop="1" x14ac:dyDescent="0.15">
      <c r="B331" s="92"/>
      <c r="C331" s="93"/>
      <c r="D331" s="62" t="s">
        <v>10</v>
      </c>
      <c r="E331" s="281">
        <f>E332+E333</f>
        <v>366</v>
      </c>
      <c r="F331" s="281">
        <f>F332+F333</f>
        <v>265</v>
      </c>
      <c r="G331" s="282">
        <f>E331+F331</f>
        <v>631</v>
      </c>
      <c r="H331" s="296">
        <f>E331/$G$331</f>
        <v>0.5800316957210776</v>
      </c>
      <c r="I331" s="297">
        <f>F331/$G$331</f>
        <v>0.41996830427892234</v>
      </c>
      <c r="J331" s="63"/>
      <c r="K331" s="63"/>
      <c r="L331" s="63"/>
      <c r="M331" s="63"/>
      <c r="N331" s="63"/>
      <c r="O331" s="63"/>
    </row>
    <row r="332" spans="2:15" s="10" customFormat="1" ht="13.5" customHeight="1" x14ac:dyDescent="0.15">
      <c r="B332" s="55"/>
      <c r="C332" s="72"/>
      <c r="D332" s="58" t="s">
        <v>86</v>
      </c>
      <c r="E332" s="274">
        <f>E318+E328</f>
        <v>220</v>
      </c>
      <c r="F332" s="274">
        <f>F318+F328</f>
        <v>100</v>
      </c>
      <c r="G332" s="275">
        <f>E332+F332</f>
        <v>320</v>
      </c>
      <c r="H332" s="292">
        <f>E332/$G$332</f>
        <v>0.6875</v>
      </c>
      <c r="I332" s="294">
        <f>F332/$G$332</f>
        <v>0.3125</v>
      </c>
      <c r="J332" s="63"/>
      <c r="K332" s="63"/>
      <c r="L332" s="63"/>
      <c r="M332" s="63"/>
      <c r="N332" s="63"/>
      <c r="O332" s="63"/>
    </row>
    <row r="333" spans="2:15" s="10" customFormat="1" ht="13.5" customHeight="1" x14ac:dyDescent="0.15">
      <c r="B333" s="96" t="s">
        <v>10</v>
      </c>
      <c r="C333" s="26"/>
      <c r="D333" s="74" t="s">
        <v>89</v>
      </c>
      <c r="E333" s="276">
        <f>E319+E329</f>
        <v>146</v>
      </c>
      <c r="F333" s="276">
        <f>F319+F329</f>
        <v>165</v>
      </c>
      <c r="G333" s="277">
        <f>E333+F333</f>
        <v>311</v>
      </c>
      <c r="H333" s="293">
        <f>E333/$G$333</f>
        <v>0.46945337620578781</v>
      </c>
      <c r="I333" s="295">
        <f>F333/$G$333</f>
        <v>0.53054662379421225</v>
      </c>
      <c r="J333" s="63"/>
      <c r="K333" s="63"/>
      <c r="L333" s="63"/>
      <c r="M333" s="63"/>
      <c r="N333" s="63"/>
      <c r="O333" s="63"/>
    </row>
    <row r="334" spans="2:15" s="10" customFormat="1" ht="13.5" customHeight="1" x14ac:dyDescent="0.15">
      <c r="B334" s="84"/>
      <c r="C334" s="97"/>
      <c r="D334" s="59" t="s">
        <v>23</v>
      </c>
      <c r="E334" s="224"/>
      <c r="F334" s="224"/>
      <c r="G334" s="282">
        <f>G320+G330</f>
        <v>3</v>
      </c>
      <c r="H334" s="283"/>
      <c r="I334" s="78"/>
      <c r="J334" s="63"/>
      <c r="K334" s="63"/>
      <c r="L334" s="63"/>
      <c r="M334" s="63"/>
      <c r="N334" s="63"/>
      <c r="O334" s="63"/>
    </row>
    <row r="335" spans="2:15" s="10" customFormat="1" ht="13.5" customHeight="1" x14ac:dyDescent="0.15">
      <c r="B335" s="17"/>
      <c r="C335" s="17"/>
      <c r="D335" s="17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</row>
    <row r="336" spans="2:15" s="10" customFormat="1" ht="13.5" customHeight="1" x14ac:dyDescent="0.15">
      <c r="B336" s="65" t="s">
        <v>74</v>
      </c>
      <c r="C336" s="65"/>
      <c r="D336" s="17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</row>
    <row r="337" spans="2:16" s="10" customFormat="1" ht="19.2" x14ac:dyDescent="0.15">
      <c r="B337" s="11" t="s">
        <v>9</v>
      </c>
      <c r="C337" s="11" t="s">
        <v>19</v>
      </c>
      <c r="D337" s="405" t="s">
        <v>20</v>
      </c>
      <c r="E337" s="405" t="s">
        <v>29</v>
      </c>
      <c r="F337" s="405" t="s">
        <v>30</v>
      </c>
      <c r="G337" s="409" t="s">
        <v>10</v>
      </c>
      <c r="H337" s="410" t="s">
        <v>29</v>
      </c>
      <c r="I337" s="408" t="s">
        <v>30</v>
      </c>
      <c r="J337" s="314"/>
      <c r="K337" s="17"/>
      <c r="L337" s="17"/>
      <c r="M337" s="17"/>
      <c r="N337" s="17"/>
      <c r="O337" s="17"/>
      <c r="P337" s="17"/>
    </row>
    <row r="338" spans="2:16" s="10" customFormat="1" ht="13.5" customHeight="1" x14ac:dyDescent="0.15">
      <c r="B338" s="68"/>
      <c r="C338" s="69"/>
      <c r="D338" s="70" t="s">
        <v>10</v>
      </c>
      <c r="E338" s="210">
        <f>E339+E340</f>
        <v>112</v>
      </c>
      <c r="F338" s="210">
        <f>F339+F340</f>
        <v>22</v>
      </c>
      <c r="G338" s="211">
        <f>SUM(E338:F338)</f>
        <v>134</v>
      </c>
      <c r="H338" s="136">
        <f>E338/$G$338</f>
        <v>0.83582089552238803</v>
      </c>
      <c r="I338" s="104">
        <f>F338/$G$338</f>
        <v>0.16417910447761194</v>
      </c>
      <c r="J338" s="98"/>
      <c r="K338" s="63"/>
      <c r="L338" s="63"/>
      <c r="M338" s="63"/>
      <c r="N338" s="63"/>
      <c r="O338" s="63"/>
    </row>
    <row r="339" spans="2:16" s="10" customFormat="1" ht="13.5" customHeight="1" x14ac:dyDescent="0.15">
      <c r="B339" s="55"/>
      <c r="C339" s="72"/>
      <c r="D339" s="58" t="s">
        <v>86</v>
      </c>
      <c r="E339" s="212">
        <f>E343+E346</f>
        <v>42</v>
      </c>
      <c r="F339" s="212">
        <f>F343+F346</f>
        <v>16</v>
      </c>
      <c r="G339" s="213">
        <f t="shared" ref="G339:G354" si="103">SUM(E339:F339)</f>
        <v>58</v>
      </c>
      <c r="H339" s="137">
        <f>E339/$G$339</f>
        <v>0.72413793103448276</v>
      </c>
      <c r="I339" s="108">
        <f>F339/$G$339</f>
        <v>0.27586206896551724</v>
      </c>
      <c r="J339" s="98"/>
      <c r="K339" s="63"/>
      <c r="L339" s="63"/>
      <c r="M339" s="63"/>
      <c r="N339" s="63"/>
      <c r="O339" s="63"/>
    </row>
    <row r="340" spans="2:16" s="10" customFormat="1" ht="13.5" customHeight="1" x14ac:dyDescent="0.15">
      <c r="B340" s="55"/>
      <c r="C340" s="72" t="s">
        <v>10</v>
      </c>
      <c r="D340" s="74" t="s">
        <v>89</v>
      </c>
      <c r="E340" s="214">
        <f>E344+E347</f>
        <v>70</v>
      </c>
      <c r="F340" s="214">
        <f>F344+F347</f>
        <v>6</v>
      </c>
      <c r="G340" s="215">
        <f t="shared" si="103"/>
        <v>76</v>
      </c>
      <c r="H340" s="138">
        <f>E340/$G$340</f>
        <v>0.92105263157894735</v>
      </c>
      <c r="I340" s="112">
        <f>F340/$G$340</f>
        <v>7.8947368421052627E-2</v>
      </c>
      <c r="J340" s="98"/>
      <c r="K340" s="63"/>
      <c r="L340" s="63"/>
      <c r="M340" s="63"/>
      <c r="N340" s="63"/>
      <c r="O340" s="63"/>
    </row>
    <row r="341" spans="2:16" s="10" customFormat="1" ht="13.5" customHeight="1" x14ac:dyDescent="0.15">
      <c r="B341" s="55"/>
      <c r="C341" s="72"/>
      <c r="D341" s="59" t="s">
        <v>23</v>
      </c>
      <c r="E341" s="224"/>
      <c r="F341" s="224"/>
      <c r="G341" s="216">
        <f>$F$8-G338</f>
        <v>0</v>
      </c>
      <c r="H341" s="139"/>
      <c r="I341" s="116"/>
      <c r="J341" s="98"/>
      <c r="K341" s="63"/>
      <c r="L341" s="63"/>
      <c r="M341" s="63"/>
      <c r="N341" s="63"/>
      <c r="O341" s="63"/>
    </row>
    <row r="342" spans="2:16" s="10" customFormat="1" ht="13.5" customHeight="1" x14ac:dyDescent="0.15">
      <c r="B342" s="55"/>
      <c r="C342" s="68" t="s">
        <v>24</v>
      </c>
      <c r="D342" s="70" t="s">
        <v>10</v>
      </c>
      <c r="E342" s="210">
        <f>E343+E344</f>
        <v>46</v>
      </c>
      <c r="F342" s="210">
        <f>F343+F344</f>
        <v>13</v>
      </c>
      <c r="G342" s="211">
        <f t="shared" si="103"/>
        <v>59</v>
      </c>
      <c r="H342" s="136">
        <f>E342/$G$342</f>
        <v>0.77966101694915257</v>
      </c>
      <c r="I342" s="104">
        <f>F342/$G$342</f>
        <v>0.22033898305084745</v>
      </c>
      <c r="J342" s="98"/>
      <c r="K342" s="63"/>
      <c r="L342" s="63"/>
      <c r="M342" s="63"/>
      <c r="N342" s="63"/>
      <c r="O342" s="63"/>
    </row>
    <row r="343" spans="2:16" s="10" customFormat="1" ht="13.5" customHeight="1" x14ac:dyDescent="0.15">
      <c r="B343" s="55" t="s">
        <v>15</v>
      </c>
      <c r="C343" s="55" t="s">
        <v>13</v>
      </c>
      <c r="D343" s="58" t="s">
        <v>86</v>
      </c>
      <c r="E343" s="322">
        <v>20</v>
      </c>
      <c r="F343" s="322">
        <v>10</v>
      </c>
      <c r="G343" s="213">
        <f t="shared" si="103"/>
        <v>30</v>
      </c>
      <c r="H343" s="137">
        <f>E343/$G$343</f>
        <v>0.66666666666666663</v>
      </c>
      <c r="I343" s="108">
        <f>F343/$G$343</f>
        <v>0.33333333333333331</v>
      </c>
      <c r="J343" s="98"/>
      <c r="K343" s="63"/>
      <c r="L343" s="63"/>
      <c r="M343" s="63"/>
      <c r="N343" s="63"/>
      <c r="O343" s="63"/>
    </row>
    <row r="344" spans="2:16" s="10" customFormat="1" ht="13.5" customHeight="1" x14ac:dyDescent="0.15">
      <c r="B344" s="55"/>
      <c r="C344" s="55"/>
      <c r="D344" s="60" t="s">
        <v>89</v>
      </c>
      <c r="E344" s="324">
        <v>26</v>
      </c>
      <c r="F344" s="324">
        <v>3</v>
      </c>
      <c r="G344" s="217">
        <f t="shared" si="103"/>
        <v>29</v>
      </c>
      <c r="H344" s="140">
        <f>E344/$G$344</f>
        <v>0.89655172413793105</v>
      </c>
      <c r="I344" s="120">
        <f>F344/$G$344</f>
        <v>0.10344827586206896</v>
      </c>
      <c r="J344" s="98"/>
      <c r="K344" s="63"/>
      <c r="L344" s="63"/>
      <c r="M344" s="63"/>
      <c r="N344" s="63"/>
      <c r="O344" s="63"/>
    </row>
    <row r="345" spans="2:16" s="10" customFormat="1" ht="13.5" customHeight="1" x14ac:dyDescent="0.15">
      <c r="B345" s="55"/>
      <c r="C345" s="68"/>
      <c r="D345" s="70" t="s">
        <v>10</v>
      </c>
      <c r="E345" s="210">
        <f>E346+E347</f>
        <v>66</v>
      </c>
      <c r="F345" s="210">
        <f>F346+F347</f>
        <v>9</v>
      </c>
      <c r="G345" s="211">
        <f t="shared" si="103"/>
        <v>75</v>
      </c>
      <c r="H345" s="136">
        <f>E345/$G$345</f>
        <v>0.88</v>
      </c>
      <c r="I345" s="104">
        <f>F345/$G$345</f>
        <v>0.12</v>
      </c>
      <c r="J345" s="98"/>
      <c r="K345" s="63"/>
      <c r="L345" s="63"/>
      <c r="M345" s="63"/>
      <c r="N345" s="63"/>
      <c r="O345" s="63"/>
    </row>
    <row r="346" spans="2:16" s="10" customFormat="1" ht="13.5" customHeight="1" x14ac:dyDescent="0.15">
      <c r="B346" s="55"/>
      <c r="C346" s="55" t="s">
        <v>16</v>
      </c>
      <c r="D346" s="82" t="s">
        <v>86</v>
      </c>
      <c r="E346" s="322">
        <v>22</v>
      </c>
      <c r="F346" s="322">
        <v>6</v>
      </c>
      <c r="G346" s="218">
        <f t="shared" si="103"/>
        <v>28</v>
      </c>
      <c r="H346" s="141">
        <f>E346/$G$346</f>
        <v>0.7857142857142857</v>
      </c>
      <c r="I346" s="124">
        <f>F346/$G$346</f>
        <v>0.21428571428571427</v>
      </c>
      <c r="J346" s="98"/>
      <c r="K346" s="63"/>
      <c r="L346" s="63"/>
      <c r="M346" s="63"/>
      <c r="N346" s="63"/>
      <c r="O346" s="63"/>
    </row>
    <row r="347" spans="2:16" s="10" customFormat="1" ht="13.5" customHeight="1" x14ac:dyDescent="0.15">
      <c r="B347" s="84"/>
      <c r="C347" s="59"/>
      <c r="D347" s="59" t="s">
        <v>89</v>
      </c>
      <c r="E347" s="324">
        <v>44</v>
      </c>
      <c r="F347" s="324">
        <v>3</v>
      </c>
      <c r="G347" s="216">
        <f t="shared" si="103"/>
        <v>47</v>
      </c>
      <c r="H347" s="142">
        <f>E347/$G$347</f>
        <v>0.93617021276595747</v>
      </c>
      <c r="I347" s="128">
        <f>F347/$G$347</f>
        <v>6.3829787234042548E-2</v>
      </c>
      <c r="J347" s="98"/>
      <c r="K347" s="63"/>
      <c r="L347" s="63"/>
      <c r="M347" s="63"/>
      <c r="N347" s="63"/>
      <c r="O347" s="63"/>
    </row>
    <row r="348" spans="2:16" s="10" customFormat="1" ht="13.5" customHeight="1" x14ac:dyDescent="0.15">
      <c r="B348" s="68"/>
      <c r="C348" s="69"/>
      <c r="D348" s="70" t="s">
        <v>10</v>
      </c>
      <c r="E348" s="210">
        <f>E349+E350</f>
        <v>447</v>
      </c>
      <c r="F348" s="210">
        <f>F349+F350</f>
        <v>52</v>
      </c>
      <c r="G348" s="211">
        <f t="shared" si="103"/>
        <v>499</v>
      </c>
      <c r="H348" s="136">
        <f>E348/$G$348</f>
        <v>0.89579158316633267</v>
      </c>
      <c r="I348" s="104">
        <f>F348/$G$348</f>
        <v>0.10420841683366733</v>
      </c>
      <c r="J348" s="98"/>
      <c r="K348" s="63"/>
      <c r="L348" s="63"/>
      <c r="M348" s="63"/>
      <c r="N348" s="63"/>
      <c r="O348" s="63"/>
    </row>
    <row r="349" spans="2:16" s="10" customFormat="1" ht="13.5" customHeight="1" x14ac:dyDescent="0.15">
      <c r="B349" s="55"/>
      <c r="C349" s="72"/>
      <c r="D349" s="58" t="s">
        <v>86</v>
      </c>
      <c r="E349" s="322">
        <v>231</v>
      </c>
      <c r="F349" s="322">
        <v>31</v>
      </c>
      <c r="G349" s="213">
        <f t="shared" si="103"/>
        <v>262</v>
      </c>
      <c r="H349" s="137">
        <f>E349/$G$349</f>
        <v>0.88167938931297707</v>
      </c>
      <c r="I349" s="108">
        <f>F349/$G$349</f>
        <v>0.1183206106870229</v>
      </c>
      <c r="J349" s="98"/>
      <c r="K349" s="63"/>
      <c r="L349" s="63"/>
      <c r="M349" s="63"/>
      <c r="N349" s="63"/>
      <c r="O349" s="63"/>
    </row>
    <row r="350" spans="2:16" s="10" customFormat="1" ht="13.5" customHeight="1" x14ac:dyDescent="0.15">
      <c r="B350" s="55" t="s">
        <v>25</v>
      </c>
      <c r="C350" s="26" t="s">
        <v>16</v>
      </c>
      <c r="D350" s="74" t="s">
        <v>89</v>
      </c>
      <c r="E350" s="334">
        <v>216</v>
      </c>
      <c r="F350" s="334">
        <v>21</v>
      </c>
      <c r="G350" s="215">
        <f t="shared" si="103"/>
        <v>237</v>
      </c>
      <c r="H350" s="138">
        <f>E350/$G$350</f>
        <v>0.91139240506329111</v>
      </c>
      <c r="I350" s="112">
        <f>F350/$G$350</f>
        <v>8.8607594936708861E-2</v>
      </c>
      <c r="J350" s="98"/>
      <c r="K350" s="63"/>
      <c r="L350" s="63"/>
      <c r="M350" s="63"/>
      <c r="N350" s="63"/>
      <c r="O350" s="63"/>
    </row>
    <row r="351" spans="2:16" s="10" customFormat="1" ht="13.5" customHeight="1" thickBot="1" x14ac:dyDescent="0.2">
      <c r="B351" s="55"/>
      <c r="C351" s="72"/>
      <c r="D351" s="91" t="s">
        <v>23</v>
      </c>
      <c r="E351" s="225"/>
      <c r="F351" s="225"/>
      <c r="G351" s="230">
        <f>$F$11-G348</f>
        <v>1</v>
      </c>
      <c r="H351" s="149"/>
      <c r="I351" s="208"/>
      <c r="J351" s="98"/>
      <c r="K351" s="63"/>
      <c r="L351" s="63"/>
      <c r="M351" s="63"/>
      <c r="N351" s="63"/>
      <c r="O351" s="63"/>
    </row>
    <row r="352" spans="2:16" s="10" customFormat="1" ht="13.5" customHeight="1" thickTop="1" x14ac:dyDescent="0.15">
      <c r="B352" s="92"/>
      <c r="C352" s="93"/>
      <c r="D352" s="62" t="s">
        <v>10</v>
      </c>
      <c r="E352" s="222">
        <f>E353+E354</f>
        <v>559</v>
      </c>
      <c r="F352" s="222">
        <f>F353+F354</f>
        <v>74</v>
      </c>
      <c r="G352" s="222">
        <f t="shared" si="103"/>
        <v>633</v>
      </c>
      <c r="H352" s="150">
        <f>E352/$G$352</f>
        <v>0.88309636650868883</v>
      </c>
      <c r="I352" s="209">
        <f>F352/$G$352</f>
        <v>0.11690363349131122</v>
      </c>
      <c r="J352" s="98"/>
      <c r="K352" s="63"/>
      <c r="L352" s="63"/>
      <c r="M352" s="63"/>
      <c r="N352" s="63"/>
      <c r="O352" s="63"/>
    </row>
    <row r="353" spans="2:17" s="10" customFormat="1" ht="13.5" customHeight="1" x14ac:dyDescent="0.15">
      <c r="B353" s="55"/>
      <c r="C353" s="72"/>
      <c r="D353" s="58" t="s">
        <v>86</v>
      </c>
      <c r="E353" s="212">
        <f>E339+E349</f>
        <v>273</v>
      </c>
      <c r="F353" s="212">
        <f>F339+F349</f>
        <v>47</v>
      </c>
      <c r="G353" s="212">
        <f t="shared" si="103"/>
        <v>320</v>
      </c>
      <c r="H353" s="151">
        <f>E353/$G$353</f>
        <v>0.85312500000000002</v>
      </c>
      <c r="I353" s="108">
        <f>F353/$G$353</f>
        <v>0.14687500000000001</v>
      </c>
      <c r="J353" s="98"/>
      <c r="K353" s="63"/>
      <c r="L353" s="63"/>
      <c r="M353" s="63"/>
      <c r="N353" s="63"/>
      <c r="O353" s="63"/>
    </row>
    <row r="354" spans="2:17" s="10" customFormat="1" ht="13.5" customHeight="1" x14ac:dyDescent="0.15">
      <c r="B354" s="96" t="s">
        <v>10</v>
      </c>
      <c r="C354" s="26"/>
      <c r="D354" s="74" t="s">
        <v>89</v>
      </c>
      <c r="E354" s="214">
        <f>E340+E350</f>
        <v>286</v>
      </c>
      <c r="F354" s="214">
        <f>F340+F350</f>
        <v>27</v>
      </c>
      <c r="G354" s="214">
        <f t="shared" si="103"/>
        <v>313</v>
      </c>
      <c r="H354" s="152">
        <f>E354/$G$354</f>
        <v>0.91373801916932906</v>
      </c>
      <c r="I354" s="112">
        <f>F354/$G$354</f>
        <v>8.6261980830670923E-2</v>
      </c>
      <c r="J354" s="98"/>
      <c r="K354" s="63"/>
      <c r="L354" s="63"/>
      <c r="M354" s="63"/>
      <c r="N354" s="63"/>
      <c r="O354" s="63"/>
    </row>
    <row r="355" spans="2:17" s="10" customFormat="1" ht="13.5" customHeight="1" x14ac:dyDescent="0.15">
      <c r="B355" s="84"/>
      <c r="C355" s="97"/>
      <c r="D355" s="59" t="s">
        <v>23</v>
      </c>
      <c r="E355" s="224"/>
      <c r="F355" s="224"/>
      <c r="G355" s="220">
        <f>G341+G351</f>
        <v>1</v>
      </c>
      <c r="H355" s="153"/>
      <c r="I355" s="148"/>
      <c r="J355" s="98"/>
      <c r="K355" s="63"/>
      <c r="L355" s="63"/>
      <c r="M355" s="63"/>
      <c r="N355" s="63"/>
      <c r="O355" s="63"/>
    </row>
    <row r="356" spans="2:17" s="10" customFormat="1" ht="13.5" customHeight="1" x14ac:dyDescent="0.15">
      <c r="B356" s="17"/>
      <c r="C356" s="17"/>
      <c r="D356" s="17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</row>
    <row r="357" spans="2:17" s="10" customFormat="1" ht="13.5" customHeight="1" x14ac:dyDescent="0.15">
      <c r="B357" s="304" t="s">
        <v>76</v>
      </c>
      <c r="C357" s="318"/>
      <c r="G357" s="63"/>
      <c r="H357" s="63"/>
      <c r="I357" s="63"/>
      <c r="J357" s="63"/>
      <c r="K357" s="63"/>
      <c r="L357" s="63"/>
      <c r="M357" s="63"/>
      <c r="N357" s="63"/>
      <c r="O357" s="63"/>
    </row>
    <row r="358" spans="2:17" ht="28.8" x14ac:dyDescent="0.15">
      <c r="B358" s="67" t="s">
        <v>9</v>
      </c>
      <c r="C358" s="67" t="s">
        <v>19</v>
      </c>
      <c r="D358" s="405" t="s">
        <v>20</v>
      </c>
      <c r="E358" s="11" t="s">
        <v>95</v>
      </c>
      <c r="F358" s="11" t="s">
        <v>46</v>
      </c>
      <c r="G358" s="11" t="s">
        <v>47</v>
      </c>
      <c r="H358" s="11" t="s">
        <v>48</v>
      </c>
      <c r="I358" s="11" t="s">
        <v>49</v>
      </c>
      <c r="J358" s="11" t="s">
        <v>100</v>
      </c>
      <c r="K358" s="12" t="s">
        <v>10</v>
      </c>
      <c r="L358" s="11" t="s">
        <v>95</v>
      </c>
      <c r="M358" s="11" t="s">
        <v>46</v>
      </c>
      <c r="N358" s="11" t="s">
        <v>47</v>
      </c>
      <c r="O358" s="11" t="s">
        <v>48</v>
      </c>
      <c r="P358" s="11" t="s">
        <v>49</v>
      </c>
      <c r="Q358" s="11" t="s">
        <v>100</v>
      </c>
    </row>
    <row r="359" spans="2:17" s="10" customFormat="1" ht="13.5" customHeight="1" x14ac:dyDescent="0.15">
      <c r="B359" s="68"/>
      <c r="C359" s="69"/>
      <c r="D359" s="70" t="s">
        <v>10</v>
      </c>
      <c r="E359" s="210">
        <f t="shared" ref="E359:J359" si="104">E360+E361</f>
        <v>37</v>
      </c>
      <c r="F359" s="210">
        <f t="shared" si="104"/>
        <v>146</v>
      </c>
      <c r="G359" s="210">
        <f t="shared" si="104"/>
        <v>139</v>
      </c>
      <c r="H359" s="210">
        <f t="shared" si="104"/>
        <v>17</v>
      </c>
      <c r="I359" s="210">
        <f t="shared" si="104"/>
        <v>1</v>
      </c>
      <c r="J359" s="210">
        <f t="shared" si="104"/>
        <v>0</v>
      </c>
      <c r="K359" s="211">
        <f>SUM(K360:K361)</f>
        <v>340</v>
      </c>
      <c r="L359" s="71">
        <f>E359/K359</f>
        <v>0.10882352941176471</v>
      </c>
      <c r="M359" s="71">
        <f>F359/K359</f>
        <v>0.42941176470588233</v>
      </c>
      <c r="N359" s="71">
        <f>G359/K359</f>
        <v>0.4088235294117647</v>
      </c>
      <c r="O359" s="71">
        <f>H359/K359</f>
        <v>0.05</v>
      </c>
      <c r="P359" s="14">
        <f>I359/K359</f>
        <v>2.9411764705882353E-3</v>
      </c>
      <c r="Q359" s="252">
        <f>J359/K359</f>
        <v>0</v>
      </c>
    </row>
    <row r="360" spans="2:17" s="10" customFormat="1" ht="13.5" customHeight="1" x14ac:dyDescent="0.15">
      <c r="B360" s="55"/>
      <c r="C360" s="72"/>
      <c r="D360" s="58" t="s">
        <v>86</v>
      </c>
      <c r="E360" s="212">
        <f t="shared" ref="E360:J361" si="105">E364+E367</f>
        <v>21</v>
      </c>
      <c r="F360" s="212">
        <f t="shared" si="105"/>
        <v>72</v>
      </c>
      <c r="G360" s="212">
        <f t="shared" si="105"/>
        <v>71</v>
      </c>
      <c r="H360" s="212">
        <f t="shared" si="105"/>
        <v>12</v>
      </c>
      <c r="I360" s="212">
        <f t="shared" si="105"/>
        <v>1</v>
      </c>
      <c r="J360" s="212">
        <f t="shared" si="105"/>
        <v>0</v>
      </c>
      <c r="K360" s="213">
        <f>SUM(E360:J360)</f>
        <v>177</v>
      </c>
      <c r="L360" s="73">
        <f>E360/K360</f>
        <v>0.11864406779661017</v>
      </c>
      <c r="M360" s="73">
        <f>F360/K360</f>
        <v>0.40677966101694918</v>
      </c>
      <c r="N360" s="73">
        <f>G360/K360</f>
        <v>0.40112994350282488</v>
      </c>
      <c r="O360" s="73">
        <f>H360/K360</f>
        <v>6.7796610169491525E-2</v>
      </c>
      <c r="P360" s="20">
        <f>I360/K360</f>
        <v>5.6497175141242938E-3</v>
      </c>
      <c r="Q360" s="255">
        <f>J360/K360</f>
        <v>0</v>
      </c>
    </row>
    <row r="361" spans="2:17" s="10" customFormat="1" ht="13.5" customHeight="1" x14ac:dyDescent="0.15">
      <c r="B361" s="55"/>
      <c r="C361" s="72" t="s">
        <v>10</v>
      </c>
      <c r="D361" s="74" t="s">
        <v>89</v>
      </c>
      <c r="E361" s="214">
        <f t="shared" si="105"/>
        <v>16</v>
      </c>
      <c r="F361" s="214">
        <f t="shared" si="105"/>
        <v>74</v>
      </c>
      <c r="G361" s="214">
        <f t="shared" si="105"/>
        <v>68</v>
      </c>
      <c r="H361" s="214">
        <f t="shared" si="105"/>
        <v>5</v>
      </c>
      <c r="I361" s="214">
        <f t="shared" si="105"/>
        <v>0</v>
      </c>
      <c r="J361" s="214">
        <f t="shared" si="105"/>
        <v>0</v>
      </c>
      <c r="K361" s="215">
        <f>SUM(E361:J361)</f>
        <v>163</v>
      </c>
      <c r="L361" s="86">
        <f>E361/K361</f>
        <v>9.815950920245399E-2</v>
      </c>
      <c r="M361" s="77">
        <f>F361/K361</f>
        <v>0.45398773006134968</v>
      </c>
      <c r="N361" s="77">
        <f>G361/K361</f>
        <v>0.41717791411042943</v>
      </c>
      <c r="O361" s="77">
        <f>H361/K361</f>
        <v>3.0674846625766871E-2</v>
      </c>
      <c r="P361" s="22">
        <f>I361/K361</f>
        <v>0</v>
      </c>
      <c r="Q361" s="259">
        <f>J361/K361</f>
        <v>0</v>
      </c>
    </row>
    <row r="362" spans="2:17" s="10" customFormat="1" ht="13.5" customHeight="1" x14ac:dyDescent="0.15">
      <c r="B362" s="55"/>
      <c r="C362" s="72"/>
      <c r="D362" s="59" t="s">
        <v>23</v>
      </c>
      <c r="E362" s="356"/>
      <c r="F362" s="356"/>
      <c r="G362" s="356"/>
      <c r="H362" s="356"/>
      <c r="I362" s="356"/>
      <c r="J362" s="356"/>
      <c r="K362" s="216">
        <f>$F$5-K359</f>
        <v>0</v>
      </c>
      <c r="L362" s="364"/>
      <c r="M362" s="364"/>
      <c r="N362" s="364"/>
      <c r="O362" s="364"/>
      <c r="P362" s="365"/>
      <c r="Q362" s="366"/>
    </row>
    <row r="363" spans="2:17" s="10" customFormat="1" ht="13.5" customHeight="1" x14ac:dyDescent="0.15">
      <c r="B363" s="55"/>
      <c r="C363" s="68" t="s">
        <v>24</v>
      </c>
      <c r="D363" s="70" t="s">
        <v>10</v>
      </c>
      <c r="E363" s="210">
        <f t="shared" ref="E363:J363" si="106">E364+E365</f>
        <v>19</v>
      </c>
      <c r="F363" s="210">
        <f t="shared" si="106"/>
        <v>73</v>
      </c>
      <c r="G363" s="210">
        <f t="shared" si="106"/>
        <v>48</v>
      </c>
      <c r="H363" s="210">
        <f t="shared" si="106"/>
        <v>6</v>
      </c>
      <c r="I363" s="210">
        <f t="shared" si="106"/>
        <v>0</v>
      </c>
      <c r="J363" s="210">
        <f t="shared" si="106"/>
        <v>0</v>
      </c>
      <c r="K363" s="211">
        <f t="shared" ref="K363:K368" si="107">SUM(E363:J363)</f>
        <v>146</v>
      </c>
      <c r="L363" s="71">
        <f t="shared" ref="L363:L371" si="108">E363/K363</f>
        <v>0.13013698630136986</v>
      </c>
      <c r="M363" s="71">
        <f t="shared" ref="M363:M371" si="109">F363/K363</f>
        <v>0.5</v>
      </c>
      <c r="N363" s="71">
        <f t="shared" ref="N363:N371" si="110">G363/K363</f>
        <v>0.32876712328767121</v>
      </c>
      <c r="O363" s="71">
        <f t="shared" ref="O363:O371" si="111">H363/K363</f>
        <v>4.1095890410958902E-2</v>
      </c>
      <c r="P363" s="14">
        <f t="shared" ref="P363:P371" si="112">I363/K363</f>
        <v>0</v>
      </c>
      <c r="Q363" s="252">
        <f t="shared" ref="Q363:Q371" si="113">J363/K363</f>
        <v>0</v>
      </c>
    </row>
    <row r="364" spans="2:17" s="10" customFormat="1" ht="13.5" customHeight="1" x14ac:dyDescent="0.15">
      <c r="B364" s="55" t="s">
        <v>12</v>
      </c>
      <c r="C364" s="55" t="s">
        <v>13</v>
      </c>
      <c r="D364" s="58" t="s">
        <v>86</v>
      </c>
      <c r="E364" s="322">
        <v>9</v>
      </c>
      <c r="F364" s="322">
        <v>35</v>
      </c>
      <c r="G364" s="322">
        <v>23</v>
      </c>
      <c r="H364" s="322">
        <v>4</v>
      </c>
      <c r="I364" s="322">
        <v>0</v>
      </c>
      <c r="J364" s="322">
        <v>0</v>
      </c>
      <c r="K364" s="213">
        <f t="shared" si="107"/>
        <v>71</v>
      </c>
      <c r="L364" s="73">
        <f t="shared" si="108"/>
        <v>0.12676056338028169</v>
      </c>
      <c r="M364" s="73">
        <f t="shared" si="109"/>
        <v>0.49295774647887325</v>
      </c>
      <c r="N364" s="73">
        <f t="shared" si="110"/>
        <v>0.323943661971831</v>
      </c>
      <c r="O364" s="73">
        <f t="shared" si="111"/>
        <v>5.6338028169014086E-2</v>
      </c>
      <c r="P364" s="20">
        <f t="shared" si="112"/>
        <v>0</v>
      </c>
      <c r="Q364" s="255">
        <f t="shared" si="113"/>
        <v>0</v>
      </c>
    </row>
    <row r="365" spans="2:17" s="10" customFormat="1" ht="13.5" customHeight="1" x14ac:dyDescent="0.15">
      <c r="B365" s="55"/>
      <c r="C365" s="55"/>
      <c r="D365" s="60" t="s">
        <v>89</v>
      </c>
      <c r="E365" s="324">
        <v>10</v>
      </c>
      <c r="F365" s="324">
        <v>38</v>
      </c>
      <c r="G365" s="324">
        <v>25</v>
      </c>
      <c r="H365" s="324">
        <v>2</v>
      </c>
      <c r="I365" s="324">
        <v>0</v>
      </c>
      <c r="J365" s="324">
        <v>0</v>
      </c>
      <c r="K365" s="217">
        <f t="shared" si="107"/>
        <v>75</v>
      </c>
      <c r="L365" s="90">
        <f t="shared" si="108"/>
        <v>0.13333333333333333</v>
      </c>
      <c r="M365" s="81">
        <f t="shared" si="109"/>
        <v>0.50666666666666671</v>
      </c>
      <c r="N365" s="81">
        <f t="shared" si="110"/>
        <v>0.33333333333333331</v>
      </c>
      <c r="O365" s="81">
        <f t="shared" si="111"/>
        <v>2.6666666666666668E-2</v>
      </c>
      <c r="P365" s="23">
        <f t="shared" si="112"/>
        <v>0</v>
      </c>
      <c r="Q365" s="36">
        <f t="shared" si="113"/>
        <v>0</v>
      </c>
    </row>
    <row r="366" spans="2:17" s="10" customFormat="1" ht="13.5" customHeight="1" x14ac:dyDescent="0.15">
      <c r="B366" s="55"/>
      <c r="C366" s="68"/>
      <c r="D366" s="70" t="s">
        <v>10</v>
      </c>
      <c r="E366" s="210">
        <f t="shared" ref="E366:J366" si="114">E367+E368</f>
        <v>18</v>
      </c>
      <c r="F366" s="210">
        <f t="shared" si="114"/>
        <v>73</v>
      </c>
      <c r="G366" s="210">
        <f t="shared" si="114"/>
        <v>91</v>
      </c>
      <c r="H366" s="210">
        <f t="shared" si="114"/>
        <v>11</v>
      </c>
      <c r="I366" s="210">
        <f t="shared" si="114"/>
        <v>1</v>
      </c>
      <c r="J366" s="210">
        <f t="shared" si="114"/>
        <v>0</v>
      </c>
      <c r="K366" s="211">
        <f t="shared" si="107"/>
        <v>194</v>
      </c>
      <c r="L366" s="247">
        <f t="shared" si="108"/>
        <v>9.2783505154639179E-2</v>
      </c>
      <c r="M366" s="71">
        <f t="shared" si="109"/>
        <v>0.37628865979381443</v>
      </c>
      <c r="N366" s="71">
        <f t="shared" si="110"/>
        <v>0.46907216494845361</v>
      </c>
      <c r="O366" s="71">
        <f t="shared" si="111"/>
        <v>5.6701030927835051E-2</v>
      </c>
      <c r="P366" s="14">
        <f t="shared" si="112"/>
        <v>5.1546391752577319E-3</v>
      </c>
      <c r="Q366" s="252">
        <f t="shared" si="113"/>
        <v>0</v>
      </c>
    </row>
    <row r="367" spans="2:17" s="10" customFormat="1" ht="13.5" customHeight="1" x14ac:dyDescent="0.15">
      <c r="B367" s="55"/>
      <c r="C367" s="55" t="s">
        <v>14</v>
      </c>
      <c r="D367" s="82" t="s">
        <v>86</v>
      </c>
      <c r="E367" s="322">
        <v>12</v>
      </c>
      <c r="F367" s="322">
        <v>37</v>
      </c>
      <c r="G367" s="322">
        <v>48</v>
      </c>
      <c r="H367" s="322">
        <v>8</v>
      </c>
      <c r="I367" s="322">
        <v>1</v>
      </c>
      <c r="J367" s="322">
        <v>0</v>
      </c>
      <c r="K367" s="218">
        <f t="shared" si="107"/>
        <v>106</v>
      </c>
      <c r="L367" s="89">
        <f t="shared" si="108"/>
        <v>0.11320754716981132</v>
      </c>
      <c r="M367" s="83">
        <f t="shared" si="109"/>
        <v>0.34905660377358488</v>
      </c>
      <c r="N367" s="83">
        <f t="shared" si="110"/>
        <v>0.45283018867924529</v>
      </c>
      <c r="O367" s="83">
        <f t="shared" si="111"/>
        <v>7.5471698113207544E-2</v>
      </c>
      <c r="P367" s="24">
        <f t="shared" si="112"/>
        <v>9.433962264150943E-3</v>
      </c>
      <c r="Q367" s="257">
        <f t="shared" si="113"/>
        <v>0</v>
      </c>
    </row>
    <row r="368" spans="2:17" s="10" customFormat="1" ht="13.5" customHeight="1" x14ac:dyDescent="0.15">
      <c r="B368" s="84"/>
      <c r="C368" s="59"/>
      <c r="D368" s="59" t="s">
        <v>89</v>
      </c>
      <c r="E368" s="324">
        <v>6</v>
      </c>
      <c r="F368" s="324">
        <v>36</v>
      </c>
      <c r="G368" s="324">
        <v>43</v>
      </c>
      <c r="H368" s="324">
        <v>3</v>
      </c>
      <c r="I368" s="324">
        <v>0</v>
      </c>
      <c r="J368" s="324">
        <v>0</v>
      </c>
      <c r="K368" s="216">
        <f t="shared" si="107"/>
        <v>88</v>
      </c>
      <c r="L368" s="85">
        <f t="shared" si="108"/>
        <v>6.8181818181818177E-2</v>
      </c>
      <c r="M368" s="85">
        <f t="shared" si="109"/>
        <v>0.40909090909090912</v>
      </c>
      <c r="N368" s="85">
        <f t="shared" si="110"/>
        <v>0.48863636363636365</v>
      </c>
      <c r="O368" s="85">
        <f t="shared" si="111"/>
        <v>3.4090909090909088E-2</v>
      </c>
      <c r="P368" s="21">
        <f t="shared" si="112"/>
        <v>0</v>
      </c>
      <c r="Q368" s="256">
        <f t="shared" si="113"/>
        <v>0</v>
      </c>
    </row>
    <row r="369" spans="2:17" ht="13.5" customHeight="1" x14ac:dyDescent="0.15">
      <c r="B369" s="68"/>
      <c r="C369" s="69"/>
      <c r="D369" s="70" t="s">
        <v>10</v>
      </c>
      <c r="E369" s="210">
        <f t="shared" ref="E369:J369" si="115">E370+E371</f>
        <v>21</v>
      </c>
      <c r="F369" s="210">
        <f t="shared" si="115"/>
        <v>40</v>
      </c>
      <c r="G369" s="210">
        <f t="shared" si="115"/>
        <v>55</v>
      </c>
      <c r="H369" s="210">
        <f t="shared" si="115"/>
        <v>14</v>
      </c>
      <c r="I369" s="210">
        <f t="shared" si="115"/>
        <v>2</v>
      </c>
      <c r="J369" s="210">
        <f t="shared" si="115"/>
        <v>2</v>
      </c>
      <c r="K369" s="211">
        <f>SUM(K370:K371)</f>
        <v>134</v>
      </c>
      <c r="L369" s="71">
        <f t="shared" si="108"/>
        <v>0.15671641791044777</v>
      </c>
      <c r="M369" s="71">
        <f t="shared" si="109"/>
        <v>0.29850746268656714</v>
      </c>
      <c r="N369" s="71">
        <f t="shared" si="110"/>
        <v>0.41044776119402987</v>
      </c>
      <c r="O369" s="71">
        <f t="shared" si="111"/>
        <v>0.1044776119402985</v>
      </c>
      <c r="P369" s="14">
        <f t="shared" si="112"/>
        <v>1.4925373134328358E-2</v>
      </c>
      <c r="Q369" s="252">
        <f t="shared" si="113"/>
        <v>1.4925373134328358E-2</v>
      </c>
    </row>
    <row r="370" spans="2:17" ht="13.5" customHeight="1" x14ac:dyDescent="0.15">
      <c r="B370" s="55"/>
      <c r="C370" s="72"/>
      <c r="D370" s="58" t="s">
        <v>86</v>
      </c>
      <c r="E370" s="212">
        <f t="shared" ref="E370:J371" si="116">E374+E377</f>
        <v>11</v>
      </c>
      <c r="F370" s="212">
        <f t="shared" si="116"/>
        <v>19</v>
      </c>
      <c r="G370" s="212">
        <f t="shared" si="116"/>
        <v>17</v>
      </c>
      <c r="H370" s="212">
        <f t="shared" si="116"/>
        <v>7</v>
      </c>
      <c r="I370" s="212">
        <f t="shared" si="116"/>
        <v>2</v>
      </c>
      <c r="J370" s="212">
        <f t="shared" si="116"/>
        <v>2</v>
      </c>
      <c r="K370" s="213">
        <f>SUM(E370:J370)</f>
        <v>58</v>
      </c>
      <c r="L370" s="73">
        <f t="shared" si="108"/>
        <v>0.18965517241379309</v>
      </c>
      <c r="M370" s="73">
        <f t="shared" si="109"/>
        <v>0.32758620689655171</v>
      </c>
      <c r="N370" s="73">
        <f t="shared" si="110"/>
        <v>0.29310344827586204</v>
      </c>
      <c r="O370" s="73">
        <f t="shared" si="111"/>
        <v>0.1206896551724138</v>
      </c>
      <c r="P370" s="20">
        <f t="shared" si="112"/>
        <v>3.4482758620689655E-2</v>
      </c>
      <c r="Q370" s="255">
        <f t="shared" si="113"/>
        <v>3.4482758620689655E-2</v>
      </c>
    </row>
    <row r="371" spans="2:17" ht="13.5" customHeight="1" x14ac:dyDescent="0.15">
      <c r="B371" s="55"/>
      <c r="C371" s="72" t="s">
        <v>10</v>
      </c>
      <c r="D371" s="74" t="s">
        <v>89</v>
      </c>
      <c r="E371" s="214">
        <f t="shared" si="116"/>
        <v>10</v>
      </c>
      <c r="F371" s="214">
        <f t="shared" si="116"/>
        <v>21</v>
      </c>
      <c r="G371" s="214">
        <f t="shared" si="116"/>
        <v>38</v>
      </c>
      <c r="H371" s="214">
        <f t="shared" si="116"/>
        <v>7</v>
      </c>
      <c r="I371" s="214">
        <f t="shared" si="116"/>
        <v>0</v>
      </c>
      <c r="J371" s="214">
        <f t="shared" si="116"/>
        <v>0</v>
      </c>
      <c r="K371" s="215">
        <f>SUM(E371:J371)</f>
        <v>76</v>
      </c>
      <c r="L371" s="86">
        <f t="shared" si="108"/>
        <v>0.13157894736842105</v>
      </c>
      <c r="M371" s="77">
        <f t="shared" si="109"/>
        <v>0.27631578947368424</v>
      </c>
      <c r="N371" s="77">
        <f t="shared" si="110"/>
        <v>0.5</v>
      </c>
      <c r="O371" s="77">
        <f t="shared" si="111"/>
        <v>9.2105263157894732E-2</v>
      </c>
      <c r="P371" s="22">
        <f t="shared" si="112"/>
        <v>0</v>
      </c>
      <c r="Q371" s="259">
        <f t="shared" si="113"/>
        <v>0</v>
      </c>
    </row>
    <row r="372" spans="2:17" ht="13.5" customHeight="1" x14ac:dyDescent="0.15">
      <c r="B372" s="55"/>
      <c r="C372" s="72"/>
      <c r="D372" s="59" t="s">
        <v>23</v>
      </c>
      <c r="E372" s="224"/>
      <c r="F372" s="224"/>
      <c r="G372" s="224"/>
      <c r="H372" s="224"/>
      <c r="I372" s="224"/>
      <c r="J372" s="224"/>
      <c r="K372" s="216">
        <f>$F$8-K369</f>
        <v>0</v>
      </c>
      <c r="L372" s="258"/>
      <c r="M372" s="80"/>
      <c r="N372" s="80"/>
      <c r="O372" s="80"/>
      <c r="P372" s="35"/>
      <c r="Q372" s="253"/>
    </row>
    <row r="373" spans="2:17" s="10" customFormat="1" ht="13.5" customHeight="1" x14ac:dyDescent="0.15">
      <c r="B373" s="55"/>
      <c r="C373" s="68" t="s">
        <v>24</v>
      </c>
      <c r="D373" s="70" t="s">
        <v>10</v>
      </c>
      <c r="E373" s="210">
        <f t="shared" ref="E373:J373" si="117">E374+E375</f>
        <v>12</v>
      </c>
      <c r="F373" s="210">
        <f t="shared" si="117"/>
        <v>16</v>
      </c>
      <c r="G373" s="210">
        <f t="shared" si="117"/>
        <v>25</v>
      </c>
      <c r="H373" s="210">
        <f t="shared" si="117"/>
        <v>5</v>
      </c>
      <c r="I373" s="210">
        <f t="shared" si="117"/>
        <v>1</v>
      </c>
      <c r="J373" s="210">
        <f t="shared" si="117"/>
        <v>0</v>
      </c>
      <c r="K373" s="211">
        <f t="shared" ref="K373:K381" si="118">SUM(E373:J373)</f>
        <v>59</v>
      </c>
      <c r="L373" s="71">
        <f t="shared" ref="L373:L381" si="119">E373/K373</f>
        <v>0.20338983050847459</v>
      </c>
      <c r="M373" s="71">
        <f t="shared" ref="M373:M381" si="120">F373/K373</f>
        <v>0.2711864406779661</v>
      </c>
      <c r="N373" s="71">
        <f t="shared" ref="N373:N381" si="121">G373/K373</f>
        <v>0.42372881355932202</v>
      </c>
      <c r="O373" s="71">
        <f t="shared" ref="O373:O381" si="122">H373/K373</f>
        <v>8.4745762711864403E-2</v>
      </c>
      <c r="P373" s="14">
        <f t="shared" ref="P373:P381" si="123">I373/K373</f>
        <v>1.6949152542372881E-2</v>
      </c>
      <c r="Q373" s="252">
        <f t="shared" ref="Q373:Q381" si="124">J373/K373</f>
        <v>0</v>
      </c>
    </row>
    <row r="374" spans="2:17" s="10" customFormat="1" ht="13.5" customHeight="1" x14ac:dyDescent="0.15">
      <c r="B374" s="55" t="s">
        <v>15</v>
      </c>
      <c r="C374" s="55" t="s">
        <v>13</v>
      </c>
      <c r="D374" s="58" t="s">
        <v>86</v>
      </c>
      <c r="E374" s="322">
        <v>7</v>
      </c>
      <c r="F374" s="322">
        <v>11</v>
      </c>
      <c r="G374" s="322">
        <v>8</v>
      </c>
      <c r="H374" s="322">
        <v>3</v>
      </c>
      <c r="I374" s="322">
        <v>1</v>
      </c>
      <c r="J374" s="322">
        <v>0</v>
      </c>
      <c r="K374" s="213">
        <f t="shared" si="118"/>
        <v>30</v>
      </c>
      <c r="L374" s="73">
        <f t="shared" si="119"/>
        <v>0.23333333333333334</v>
      </c>
      <c r="M374" s="73">
        <f t="shared" si="120"/>
        <v>0.36666666666666664</v>
      </c>
      <c r="N374" s="73">
        <f t="shared" si="121"/>
        <v>0.26666666666666666</v>
      </c>
      <c r="O374" s="73">
        <f t="shared" si="122"/>
        <v>0.1</v>
      </c>
      <c r="P374" s="20">
        <f t="shared" si="123"/>
        <v>3.3333333333333333E-2</v>
      </c>
      <c r="Q374" s="255">
        <f t="shared" si="124"/>
        <v>0</v>
      </c>
    </row>
    <row r="375" spans="2:17" s="10" customFormat="1" ht="13.5" customHeight="1" x14ac:dyDescent="0.15">
      <c r="B375" s="55"/>
      <c r="C375" s="55"/>
      <c r="D375" s="60" t="s">
        <v>89</v>
      </c>
      <c r="E375" s="324">
        <v>5</v>
      </c>
      <c r="F375" s="324">
        <v>5</v>
      </c>
      <c r="G375" s="324">
        <v>17</v>
      </c>
      <c r="H375" s="324">
        <v>2</v>
      </c>
      <c r="I375" s="324">
        <v>0</v>
      </c>
      <c r="J375" s="324">
        <v>0</v>
      </c>
      <c r="K375" s="217">
        <f t="shared" si="118"/>
        <v>29</v>
      </c>
      <c r="L375" s="90">
        <f t="shared" si="119"/>
        <v>0.17241379310344829</v>
      </c>
      <c r="M375" s="81">
        <f t="shared" si="120"/>
        <v>0.17241379310344829</v>
      </c>
      <c r="N375" s="81">
        <f t="shared" si="121"/>
        <v>0.58620689655172409</v>
      </c>
      <c r="O375" s="81">
        <f t="shared" si="122"/>
        <v>6.8965517241379309E-2</v>
      </c>
      <c r="P375" s="23">
        <f t="shared" si="123"/>
        <v>0</v>
      </c>
      <c r="Q375" s="36">
        <f t="shared" si="124"/>
        <v>0</v>
      </c>
    </row>
    <row r="376" spans="2:17" s="10" customFormat="1" ht="13.5" customHeight="1" x14ac:dyDescent="0.15">
      <c r="B376" s="55"/>
      <c r="C376" s="68"/>
      <c r="D376" s="70" t="s">
        <v>10</v>
      </c>
      <c r="E376" s="210">
        <f t="shared" ref="E376:J376" si="125">E377+E378</f>
        <v>9</v>
      </c>
      <c r="F376" s="210">
        <f t="shared" si="125"/>
        <v>24</v>
      </c>
      <c r="G376" s="210">
        <f t="shared" si="125"/>
        <v>30</v>
      </c>
      <c r="H376" s="210">
        <f t="shared" si="125"/>
        <v>9</v>
      </c>
      <c r="I376" s="210">
        <f t="shared" si="125"/>
        <v>1</v>
      </c>
      <c r="J376" s="210">
        <f t="shared" si="125"/>
        <v>2</v>
      </c>
      <c r="K376" s="211">
        <f t="shared" si="118"/>
        <v>75</v>
      </c>
      <c r="L376" s="247">
        <f t="shared" si="119"/>
        <v>0.12</v>
      </c>
      <c r="M376" s="71">
        <f t="shared" si="120"/>
        <v>0.32</v>
      </c>
      <c r="N376" s="71">
        <f t="shared" si="121"/>
        <v>0.4</v>
      </c>
      <c r="O376" s="71">
        <f t="shared" si="122"/>
        <v>0.12</v>
      </c>
      <c r="P376" s="14">
        <f t="shared" si="123"/>
        <v>1.3333333333333334E-2</v>
      </c>
      <c r="Q376" s="252">
        <f t="shared" si="124"/>
        <v>2.6666666666666668E-2</v>
      </c>
    </row>
    <row r="377" spans="2:17" s="10" customFormat="1" ht="13.5" customHeight="1" x14ac:dyDescent="0.15">
      <c r="B377" s="55"/>
      <c r="C377" s="55" t="s">
        <v>16</v>
      </c>
      <c r="D377" s="82" t="s">
        <v>86</v>
      </c>
      <c r="E377" s="322">
        <v>4</v>
      </c>
      <c r="F377" s="322">
        <v>8</v>
      </c>
      <c r="G377" s="322">
        <v>9</v>
      </c>
      <c r="H377" s="322">
        <v>4</v>
      </c>
      <c r="I377" s="322">
        <v>1</v>
      </c>
      <c r="J377" s="322">
        <v>2</v>
      </c>
      <c r="K377" s="218">
        <f t="shared" si="118"/>
        <v>28</v>
      </c>
      <c r="L377" s="89">
        <f t="shared" si="119"/>
        <v>0.14285714285714285</v>
      </c>
      <c r="M377" s="83">
        <f t="shared" si="120"/>
        <v>0.2857142857142857</v>
      </c>
      <c r="N377" s="83">
        <f t="shared" si="121"/>
        <v>0.32142857142857145</v>
      </c>
      <c r="O377" s="83">
        <f t="shared" si="122"/>
        <v>0.14285714285714285</v>
      </c>
      <c r="P377" s="24">
        <f t="shared" si="123"/>
        <v>3.5714285714285712E-2</v>
      </c>
      <c r="Q377" s="257">
        <f t="shared" si="124"/>
        <v>7.1428571428571425E-2</v>
      </c>
    </row>
    <row r="378" spans="2:17" s="10" customFormat="1" ht="13.5" customHeight="1" x14ac:dyDescent="0.15">
      <c r="B378" s="84"/>
      <c r="C378" s="59"/>
      <c r="D378" s="59" t="s">
        <v>89</v>
      </c>
      <c r="E378" s="324">
        <v>5</v>
      </c>
      <c r="F378" s="324">
        <v>16</v>
      </c>
      <c r="G378" s="324">
        <v>21</v>
      </c>
      <c r="H378" s="324">
        <v>5</v>
      </c>
      <c r="I378" s="324">
        <v>0</v>
      </c>
      <c r="J378" s="324">
        <v>0</v>
      </c>
      <c r="K378" s="216">
        <f t="shared" si="118"/>
        <v>47</v>
      </c>
      <c r="L378" s="85">
        <f t="shared" si="119"/>
        <v>0.10638297872340426</v>
      </c>
      <c r="M378" s="85">
        <f t="shared" si="120"/>
        <v>0.34042553191489361</v>
      </c>
      <c r="N378" s="85">
        <f t="shared" si="121"/>
        <v>0.44680851063829785</v>
      </c>
      <c r="O378" s="85">
        <f t="shared" si="122"/>
        <v>0.10638297872340426</v>
      </c>
      <c r="P378" s="21">
        <f t="shared" si="123"/>
        <v>0</v>
      </c>
      <c r="Q378" s="256">
        <f t="shared" si="124"/>
        <v>0</v>
      </c>
    </row>
    <row r="379" spans="2:17" s="10" customFormat="1" ht="13.5" customHeight="1" x14ac:dyDescent="0.15">
      <c r="B379" s="68"/>
      <c r="C379" s="69"/>
      <c r="D379" s="70" t="s">
        <v>10</v>
      </c>
      <c r="E379" s="210">
        <f t="shared" ref="E379:J379" si="126">E380+E381</f>
        <v>101</v>
      </c>
      <c r="F379" s="210">
        <f t="shared" si="126"/>
        <v>155</v>
      </c>
      <c r="G379" s="210">
        <f t="shared" si="126"/>
        <v>154</v>
      </c>
      <c r="H379" s="210">
        <f t="shared" si="126"/>
        <v>67</v>
      </c>
      <c r="I379" s="210">
        <f t="shared" si="126"/>
        <v>20</v>
      </c>
      <c r="J379" s="210">
        <f t="shared" si="126"/>
        <v>2</v>
      </c>
      <c r="K379" s="211">
        <f t="shared" si="118"/>
        <v>499</v>
      </c>
      <c r="L379" s="71">
        <f t="shared" si="119"/>
        <v>0.20240480961923848</v>
      </c>
      <c r="M379" s="71">
        <f t="shared" si="120"/>
        <v>0.31062124248496992</v>
      </c>
      <c r="N379" s="71">
        <f t="shared" si="121"/>
        <v>0.30861723446893785</v>
      </c>
      <c r="O379" s="71">
        <f t="shared" si="122"/>
        <v>0.13426853707414829</v>
      </c>
      <c r="P379" s="14">
        <f t="shared" si="123"/>
        <v>4.0080160320641281E-2</v>
      </c>
      <c r="Q379" s="252">
        <f t="shared" si="124"/>
        <v>4.0080160320641279E-3</v>
      </c>
    </row>
    <row r="380" spans="2:17" s="10" customFormat="1" ht="13.5" customHeight="1" x14ac:dyDescent="0.15">
      <c r="B380" s="55"/>
      <c r="C380" s="72"/>
      <c r="D380" s="58" t="s">
        <v>86</v>
      </c>
      <c r="E380" s="322">
        <v>54</v>
      </c>
      <c r="F380" s="322">
        <v>73</v>
      </c>
      <c r="G380" s="322">
        <v>71</v>
      </c>
      <c r="H380" s="322">
        <v>45</v>
      </c>
      <c r="I380" s="322">
        <v>18</v>
      </c>
      <c r="J380" s="322">
        <v>1</v>
      </c>
      <c r="K380" s="213">
        <f t="shared" si="118"/>
        <v>262</v>
      </c>
      <c r="L380" s="73">
        <f t="shared" si="119"/>
        <v>0.20610687022900764</v>
      </c>
      <c r="M380" s="73">
        <f t="shared" si="120"/>
        <v>0.2786259541984733</v>
      </c>
      <c r="N380" s="73">
        <f t="shared" si="121"/>
        <v>0.27099236641221375</v>
      </c>
      <c r="O380" s="73">
        <f t="shared" si="122"/>
        <v>0.1717557251908397</v>
      </c>
      <c r="P380" s="20">
        <f t="shared" si="123"/>
        <v>6.8702290076335881E-2</v>
      </c>
      <c r="Q380" s="255">
        <f t="shared" si="124"/>
        <v>3.8167938931297708E-3</v>
      </c>
    </row>
    <row r="381" spans="2:17" s="10" customFormat="1" ht="13.5" customHeight="1" x14ac:dyDescent="0.15">
      <c r="B381" s="55" t="s">
        <v>25</v>
      </c>
      <c r="C381" s="26" t="s">
        <v>16</v>
      </c>
      <c r="D381" s="74" t="s">
        <v>89</v>
      </c>
      <c r="E381" s="334">
        <v>47</v>
      </c>
      <c r="F381" s="334">
        <v>82</v>
      </c>
      <c r="G381" s="334">
        <v>83</v>
      </c>
      <c r="H381" s="334">
        <v>22</v>
      </c>
      <c r="I381" s="334">
        <v>2</v>
      </c>
      <c r="J381" s="334">
        <v>1</v>
      </c>
      <c r="K381" s="215">
        <f t="shared" si="118"/>
        <v>237</v>
      </c>
      <c r="L381" s="86">
        <f t="shared" si="119"/>
        <v>0.19831223628691982</v>
      </c>
      <c r="M381" s="77">
        <f t="shared" si="120"/>
        <v>0.34599156118143459</v>
      </c>
      <c r="N381" s="77">
        <f t="shared" si="121"/>
        <v>0.35021097046413502</v>
      </c>
      <c r="O381" s="77">
        <f t="shared" si="122"/>
        <v>9.2827004219409287E-2</v>
      </c>
      <c r="P381" s="22">
        <f t="shared" si="123"/>
        <v>8.4388185654008432E-3</v>
      </c>
      <c r="Q381" s="259">
        <f t="shared" si="124"/>
        <v>4.2194092827004216E-3</v>
      </c>
    </row>
    <row r="382" spans="2:17" ht="13.5" customHeight="1" thickBot="1" x14ac:dyDescent="0.2">
      <c r="B382" s="55"/>
      <c r="C382" s="72"/>
      <c r="D382" s="91" t="s">
        <v>23</v>
      </c>
      <c r="E382" s="225"/>
      <c r="F382" s="225"/>
      <c r="G382" s="225"/>
      <c r="H382" s="225"/>
      <c r="I382" s="225"/>
      <c r="J382" s="225"/>
      <c r="K382" s="221">
        <f>$F$11-K379</f>
        <v>1</v>
      </c>
      <c r="L382" s="428"/>
      <c r="M382" s="429"/>
      <c r="N382" s="429"/>
      <c r="O382" s="429"/>
      <c r="P382" s="430"/>
      <c r="Q382" s="431"/>
    </row>
    <row r="383" spans="2:17" ht="13.5" customHeight="1" thickTop="1" x14ac:dyDescent="0.15">
      <c r="B383" s="92"/>
      <c r="C383" s="93"/>
      <c r="D383" s="94" t="s">
        <v>10</v>
      </c>
      <c r="E383" s="222">
        <f t="shared" ref="E383:K383" si="127">SUM(E384:E385)</f>
        <v>159</v>
      </c>
      <c r="F383" s="222">
        <f t="shared" si="127"/>
        <v>341</v>
      </c>
      <c r="G383" s="222">
        <f t="shared" si="127"/>
        <v>348</v>
      </c>
      <c r="H383" s="222">
        <f t="shared" si="127"/>
        <v>98</v>
      </c>
      <c r="I383" s="222">
        <f t="shared" si="127"/>
        <v>23</v>
      </c>
      <c r="J383" s="222">
        <f t="shared" si="127"/>
        <v>4</v>
      </c>
      <c r="K383" s="223">
        <f t="shared" si="127"/>
        <v>973</v>
      </c>
      <c r="L383" s="85">
        <f>E383/K383</f>
        <v>0.16341212744090441</v>
      </c>
      <c r="M383" s="85">
        <f>F383/K383</f>
        <v>0.35046248715313466</v>
      </c>
      <c r="N383" s="85">
        <f>G383/K383</f>
        <v>0.35765673175745116</v>
      </c>
      <c r="O383" s="85">
        <f>H383/K383</f>
        <v>0.10071942446043165</v>
      </c>
      <c r="P383" s="21">
        <f>I383/K383</f>
        <v>2.3638232271325797E-2</v>
      </c>
      <c r="Q383" s="256">
        <f>J383/K383</f>
        <v>4.1109969167523125E-3</v>
      </c>
    </row>
    <row r="384" spans="2:17" ht="13.5" customHeight="1" x14ac:dyDescent="0.15">
      <c r="B384" s="55"/>
      <c r="C384" s="72"/>
      <c r="D384" s="58" t="s">
        <v>86</v>
      </c>
      <c r="E384" s="212">
        <f t="shared" ref="E384:J385" si="128">E360+E370+E380</f>
        <v>86</v>
      </c>
      <c r="F384" s="212">
        <f t="shared" si="128"/>
        <v>164</v>
      </c>
      <c r="G384" s="212">
        <f t="shared" si="128"/>
        <v>159</v>
      </c>
      <c r="H384" s="212">
        <f t="shared" si="128"/>
        <v>64</v>
      </c>
      <c r="I384" s="212">
        <f t="shared" si="128"/>
        <v>21</v>
      </c>
      <c r="J384" s="212">
        <f t="shared" si="128"/>
        <v>3</v>
      </c>
      <c r="K384" s="213">
        <f>SUM(E384:J384)</f>
        <v>497</v>
      </c>
      <c r="L384" s="73">
        <f>E384/K384</f>
        <v>0.17303822937625754</v>
      </c>
      <c r="M384" s="73">
        <f>F384/K384</f>
        <v>0.32997987927565392</v>
      </c>
      <c r="N384" s="73">
        <f>G384/K384</f>
        <v>0.31991951710261568</v>
      </c>
      <c r="O384" s="73">
        <f>H384/K384</f>
        <v>0.12877263581488935</v>
      </c>
      <c r="P384" s="20">
        <f>I384/K384</f>
        <v>4.2253521126760563E-2</v>
      </c>
      <c r="Q384" s="255">
        <f>J384/K384</f>
        <v>6.0362173038229373E-3</v>
      </c>
    </row>
    <row r="385" spans="2:17" ht="13.5" customHeight="1" x14ac:dyDescent="0.15">
      <c r="B385" s="96" t="s">
        <v>10</v>
      </c>
      <c r="C385" s="26"/>
      <c r="D385" s="74" t="s">
        <v>89</v>
      </c>
      <c r="E385" s="214">
        <f t="shared" si="128"/>
        <v>73</v>
      </c>
      <c r="F385" s="214">
        <f t="shared" si="128"/>
        <v>177</v>
      </c>
      <c r="G385" s="214">
        <f t="shared" si="128"/>
        <v>189</v>
      </c>
      <c r="H385" s="214">
        <f t="shared" si="128"/>
        <v>34</v>
      </c>
      <c r="I385" s="214">
        <f t="shared" si="128"/>
        <v>2</v>
      </c>
      <c r="J385" s="214">
        <f t="shared" si="128"/>
        <v>1</v>
      </c>
      <c r="K385" s="215">
        <f>SUM(E385:J385)</f>
        <v>476</v>
      </c>
      <c r="L385" s="86">
        <f>E385/K385</f>
        <v>0.15336134453781514</v>
      </c>
      <c r="M385" s="77">
        <f>F385/K385</f>
        <v>0.37184873949579833</v>
      </c>
      <c r="N385" s="77">
        <f>G385/K385</f>
        <v>0.39705882352941174</v>
      </c>
      <c r="O385" s="77">
        <f>H385/K385</f>
        <v>7.1428571428571425E-2</v>
      </c>
      <c r="P385" s="22">
        <f>I385/K385</f>
        <v>4.2016806722689074E-3</v>
      </c>
      <c r="Q385" s="259">
        <f>J385/K385</f>
        <v>2.1008403361344537E-3</v>
      </c>
    </row>
    <row r="386" spans="2:17" ht="13.5" customHeight="1" x14ac:dyDescent="0.15">
      <c r="B386" s="84"/>
      <c r="C386" s="97"/>
      <c r="D386" s="59" t="s">
        <v>23</v>
      </c>
      <c r="E386" s="224"/>
      <c r="F386" s="224"/>
      <c r="G386" s="224"/>
      <c r="H386" s="224"/>
      <c r="I386" s="224"/>
      <c r="J386" s="224"/>
      <c r="K386" s="216">
        <f>K362+K372+K382</f>
        <v>1</v>
      </c>
      <c r="L386" s="80"/>
      <c r="M386" s="80"/>
      <c r="N386" s="80"/>
      <c r="O386" s="80"/>
      <c r="P386" s="35"/>
      <c r="Q386" s="253"/>
    </row>
    <row r="387" spans="2:17" ht="13.5" customHeight="1" x14ac:dyDescent="0.15">
      <c r="B387" s="306"/>
      <c r="C387" s="306"/>
      <c r="D387" s="306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</row>
    <row r="388" spans="2:17" s="10" customFormat="1" ht="13.5" customHeight="1" x14ac:dyDescent="0.15">
      <c r="B388" s="304" t="s">
        <v>77</v>
      </c>
      <c r="C388" s="65"/>
      <c r="D388" s="17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</row>
    <row r="389" spans="2:17" ht="19.2" x14ac:dyDescent="0.15">
      <c r="B389" s="67" t="s">
        <v>9</v>
      </c>
      <c r="C389" s="67" t="s">
        <v>19</v>
      </c>
      <c r="D389" s="405" t="s">
        <v>20</v>
      </c>
      <c r="E389" s="11" t="s">
        <v>94</v>
      </c>
      <c r="F389" s="11" t="s">
        <v>50</v>
      </c>
      <c r="G389" s="11" t="s">
        <v>51</v>
      </c>
      <c r="H389" s="11" t="s">
        <v>52</v>
      </c>
      <c r="I389" s="11" t="s">
        <v>53</v>
      </c>
      <c r="J389" s="11" t="s">
        <v>93</v>
      </c>
      <c r="K389" s="12" t="s">
        <v>10</v>
      </c>
      <c r="L389" s="11" t="s">
        <v>94</v>
      </c>
      <c r="M389" s="11" t="s">
        <v>50</v>
      </c>
      <c r="N389" s="11" t="s">
        <v>51</v>
      </c>
      <c r="O389" s="11" t="s">
        <v>52</v>
      </c>
      <c r="P389" s="11" t="s">
        <v>53</v>
      </c>
      <c r="Q389" s="11" t="s">
        <v>93</v>
      </c>
    </row>
    <row r="390" spans="2:17" s="10" customFormat="1" ht="13.5" customHeight="1" x14ac:dyDescent="0.15">
      <c r="B390" s="68"/>
      <c r="C390" s="69"/>
      <c r="D390" s="70" t="s">
        <v>10</v>
      </c>
      <c r="E390" s="210">
        <f t="shared" ref="E390:J390" si="129">E391+E392</f>
        <v>0</v>
      </c>
      <c r="F390" s="210">
        <f t="shared" si="129"/>
        <v>51</v>
      </c>
      <c r="G390" s="210">
        <f t="shared" si="129"/>
        <v>218</v>
      </c>
      <c r="H390" s="210">
        <f t="shared" si="129"/>
        <v>68</v>
      </c>
      <c r="I390" s="210">
        <f t="shared" si="129"/>
        <v>3</v>
      </c>
      <c r="J390" s="210">
        <f t="shared" si="129"/>
        <v>0</v>
      </c>
      <c r="K390" s="211">
        <f>SUM(K391:K392)</f>
        <v>340</v>
      </c>
      <c r="L390" s="71">
        <f>E390/K390</f>
        <v>0</v>
      </c>
      <c r="M390" s="71">
        <f>F390/K390</f>
        <v>0.15</v>
      </c>
      <c r="N390" s="71">
        <f>G390/K390</f>
        <v>0.64117647058823535</v>
      </c>
      <c r="O390" s="71">
        <f>H390/K390</f>
        <v>0.2</v>
      </c>
      <c r="P390" s="14">
        <f>I390/K390</f>
        <v>8.8235294117647058E-3</v>
      </c>
      <c r="Q390" s="252">
        <f>J390/K390</f>
        <v>0</v>
      </c>
    </row>
    <row r="391" spans="2:17" s="10" customFormat="1" ht="13.5" customHeight="1" x14ac:dyDescent="0.15">
      <c r="B391" s="55"/>
      <c r="C391" s="72"/>
      <c r="D391" s="58" t="s">
        <v>86</v>
      </c>
      <c r="E391" s="212">
        <f t="shared" ref="E391:J392" si="130">E395+E398</f>
        <v>0</v>
      </c>
      <c r="F391" s="212">
        <f t="shared" si="130"/>
        <v>23</v>
      </c>
      <c r="G391" s="212">
        <f t="shared" si="130"/>
        <v>113</v>
      </c>
      <c r="H391" s="212">
        <f t="shared" si="130"/>
        <v>39</v>
      </c>
      <c r="I391" s="212">
        <f t="shared" si="130"/>
        <v>2</v>
      </c>
      <c r="J391" s="212">
        <f t="shared" si="130"/>
        <v>0</v>
      </c>
      <c r="K391" s="213">
        <f>SUM(E391:J391)</f>
        <v>177</v>
      </c>
      <c r="L391" s="73">
        <f>E391/K391</f>
        <v>0</v>
      </c>
      <c r="M391" s="73">
        <f>F391/K391</f>
        <v>0.12994350282485875</v>
      </c>
      <c r="N391" s="73">
        <f>G391/K391</f>
        <v>0.6384180790960452</v>
      </c>
      <c r="O391" s="73">
        <f>H391/K391</f>
        <v>0.22033898305084745</v>
      </c>
      <c r="P391" s="20">
        <f>I391/K391</f>
        <v>1.1299435028248588E-2</v>
      </c>
      <c r="Q391" s="255">
        <f>J391/K391</f>
        <v>0</v>
      </c>
    </row>
    <row r="392" spans="2:17" s="10" customFormat="1" ht="13.5" customHeight="1" x14ac:dyDescent="0.15">
      <c r="B392" s="55"/>
      <c r="C392" s="72" t="s">
        <v>10</v>
      </c>
      <c r="D392" s="74" t="s">
        <v>89</v>
      </c>
      <c r="E392" s="214">
        <f t="shared" si="130"/>
        <v>0</v>
      </c>
      <c r="F392" s="214">
        <f t="shared" si="130"/>
        <v>28</v>
      </c>
      <c r="G392" s="214">
        <f t="shared" si="130"/>
        <v>105</v>
      </c>
      <c r="H392" s="214">
        <f t="shared" si="130"/>
        <v>29</v>
      </c>
      <c r="I392" s="214">
        <f t="shared" si="130"/>
        <v>1</v>
      </c>
      <c r="J392" s="214">
        <f t="shared" si="130"/>
        <v>0</v>
      </c>
      <c r="K392" s="215">
        <f>SUM(E392:J392)</f>
        <v>163</v>
      </c>
      <c r="L392" s="86">
        <f>E392/K392</f>
        <v>0</v>
      </c>
      <c r="M392" s="77">
        <f>F392/K392</f>
        <v>0.17177914110429449</v>
      </c>
      <c r="N392" s="77">
        <f>G392/K392</f>
        <v>0.64417177914110424</v>
      </c>
      <c r="O392" s="77">
        <f>H392/K392</f>
        <v>0.17791411042944785</v>
      </c>
      <c r="P392" s="22">
        <f>I392/K392</f>
        <v>6.1349693251533744E-3</v>
      </c>
      <c r="Q392" s="259">
        <f>J392/K392</f>
        <v>0</v>
      </c>
    </row>
    <row r="393" spans="2:17" s="10" customFormat="1" ht="13.5" customHeight="1" x14ac:dyDescent="0.15">
      <c r="B393" s="55"/>
      <c r="C393" s="72"/>
      <c r="D393" s="59" t="s">
        <v>23</v>
      </c>
      <c r="E393" s="356"/>
      <c r="F393" s="356"/>
      <c r="G393" s="356"/>
      <c r="H393" s="356"/>
      <c r="I393" s="356"/>
      <c r="J393" s="356"/>
      <c r="K393" s="216">
        <f>$F$5-K390</f>
        <v>0</v>
      </c>
      <c r="L393" s="364"/>
      <c r="M393" s="364"/>
      <c r="N393" s="364"/>
      <c r="O393" s="364"/>
      <c r="P393" s="365"/>
      <c r="Q393" s="366"/>
    </row>
    <row r="394" spans="2:17" s="10" customFormat="1" ht="13.5" customHeight="1" x14ac:dyDescent="0.15">
      <c r="B394" s="55"/>
      <c r="C394" s="68" t="s">
        <v>24</v>
      </c>
      <c r="D394" s="70" t="s">
        <v>10</v>
      </c>
      <c r="E394" s="210">
        <f t="shared" ref="E394:J394" si="131">E395+E396</f>
        <v>0</v>
      </c>
      <c r="F394" s="210">
        <f t="shared" si="131"/>
        <v>39</v>
      </c>
      <c r="G394" s="210">
        <f t="shared" si="131"/>
        <v>96</v>
      </c>
      <c r="H394" s="210">
        <f t="shared" si="131"/>
        <v>11</v>
      </c>
      <c r="I394" s="210">
        <f t="shared" si="131"/>
        <v>0</v>
      </c>
      <c r="J394" s="210">
        <f t="shared" si="131"/>
        <v>0</v>
      </c>
      <c r="K394" s="211">
        <f t="shared" ref="K394:K399" si="132">SUM(E394:J394)</f>
        <v>146</v>
      </c>
      <c r="L394" s="71">
        <f t="shared" ref="L394:L402" si="133">E394/K394</f>
        <v>0</v>
      </c>
      <c r="M394" s="71">
        <f t="shared" ref="M394:M402" si="134">F394/K394</f>
        <v>0.26712328767123289</v>
      </c>
      <c r="N394" s="71">
        <f t="shared" ref="N394:N402" si="135">G394/K394</f>
        <v>0.65753424657534243</v>
      </c>
      <c r="O394" s="71">
        <f t="shared" ref="O394:O402" si="136">H394/K394</f>
        <v>7.5342465753424653E-2</v>
      </c>
      <c r="P394" s="14">
        <f t="shared" ref="P394:P402" si="137">I394/K394</f>
        <v>0</v>
      </c>
      <c r="Q394" s="252">
        <f t="shared" ref="Q394:Q402" si="138">J394/K394</f>
        <v>0</v>
      </c>
    </row>
    <row r="395" spans="2:17" s="10" customFormat="1" ht="13.5" customHeight="1" x14ac:dyDescent="0.15">
      <c r="B395" s="55" t="s">
        <v>12</v>
      </c>
      <c r="C395" s="55" t="s">
        <v>13</v>
      </c>
      <c r="D395" s="58" t="s">
        <v>86</v>
      </c>
      <c r="E395" s="322">
        <v>0</v>
      </c>
      <c r="F395" s="322">
        <v>16</v>
      </c>
      <c r="G395" s="322">
        <v>53</v>
      </c>
      <c r="H395" s="322">
        <v>2</v>
      </c>
      <c r="I395" s="322">
        <v>0</v>
      </c>
      <c r="J395" s="322">
        <v>0</v>
      </c>
      <c r="K395" s="213">
        <f>SUM(E395:J395)</f>
        <v>71</v>
      </c>
      <c r="L395" s="73">
        <f>E395/K395</f>
        <v>0</v>
      </c>
      <c r="M395" s="73">
        <f>F395/K395</f>
        <v>0.22535211267605634</v>
      </c>
      <c r="N395" s="73">
        <f>G395/K395</f>
        <v>0.74647887323943662</v>
      </c>
      <c r="O395" s="73">
        <f>H395/K395</f>
        <v>2.8169014084507043E-2</v>
      </c>
      <c r="P395" s="20">
        <f>I395/K395</f>
        <v>0</v>
      </c>
      <c r="Q395" s="255">
        <f>J395/K395</f>
        <v>0</v>
      </c>
    </row>
    <row r="396" spans="2:17" s="10" customFormat="1" ht="13.5" customHeight="1" x14ac:dyDescent="0.15">
      <c r="B396" s="55"/>
      <c r="C396" s="55"/>
      <c r="D396" s="60" t="s">
        <v>89</v>
      </c>
      <c r="E396" s="324">
        <v>0</v>
      </c>
      <c r="F396" s="324">
        <v>23</v>
      </c>
      <c r="G396" s="324">
        <v>43</v>
      </c>
      <c r="H396" s="324">
        <v>9</v>
      </c>
      <c r="I396" s="324">
        <v>0</v>
      </c>
      <c r="J396" s="324">
        <v>0</v>
      </c>
      <c r="K396" s="217">
        <f>SUM(E396:J396)</f>
        <v>75</v>
      </c>
      <c r="L396" s="90">
        <f>E396/K396</f>
        <v>0</v>
      </c>
      <c r="M396" s="81">
        <f>F396/K396</f>
        <v>0.30666666666666664</v>
      </c>
      <c r="N396" s="81">
        <f>G396/K396</f>
        <v>0.57333333333333336</v>
      </c>
      <c r="O396" s="81">
        <f>H396/K396</f>
        <v>0.12</v>
      </c>
      <c r="P396" s="23">
        <f>I396/K396</f>
        <v>0</v>
      </c>
      <c r="Q396" s="36">
        <f>J396/K396</f>
        <v>0</v>
      </c>
    </row>
    <row r="397" spans="2:17" s="10" customFormat="1" ht="13.5" customHeight="1" x14ac:dyDescent="0.15">
      <c r="B397" s="55"/>
      <c r="C397" s="68"/>
      <c r="D397" s="70" t="s">
        <v>10</v>
      </c>
      <c r="E397" s="210">
        <f t="shared" ref="E397:J397" si="139">E398+E399</f>
        <v>0</v>
      </c>
      <c r="F397" s="210">
        <f t="shared" si="139"/>
        <v>12</v>
      </c>
      <c r="G397" s="210">
        <f t="shared" si="139"/>
        <v>122</v>
      </c>
      <c r="H397" s="210">
        <f t="shared" si="139"/>
        <v>57</v>
      </c>
      <c r="I397" s="210">
        <f t="shared" si="139"/>
        <v>3</v>
      </c>
      <c r="J397" s="210">
        <f t="shared" si="139"/>
        <v>0</v>
      </c>
      <c r="K397" s="211">
        <f t="shared" si="132"/>
        <v>194</v>
      </c>
      <c r="L397" s="247">
        <f t="shared" si="133"/>
        <v>0</v>
      </c>
      <c r="M397" s="71">
        <f t="shared" si="134"/>
        <v>6.1855670103092786E-2</v>
      </c>
      <c r="N397" s="71">
        <f t="shared" si="135"/>
        <v>0.62886597938144329</v>
      </c>
      <c r="O397" s="71">
        <f t="shared" si="136"/>
        <v>0.29381443298969073</v>
      </c>
      <c r="P397" s="14">
        <f t="shared" si="137"/>
        <v>1.5463917525773196E-2</v>
      </c>
      <c r="Q397" s="252">
        <f t="shared" si="138"/>
        <v>0</v>
      </c>
    </row>
    <row r="398" spans="2:17" s="10" customFormat="1" ht="13.5" customHeight="1" x14ac:dyDescent="0.15">
      <c r="B398" s="55"/>
      <c r="C398" s="55" t="s">
        <v>14</v>
      </c>
      <c r="D398" s="82" t="s">
        <v>86</v>
      </c>
      <c r="E398" s="322">
        <v>0</v>
      </c>
      <c r="F398" s="322">
        <v>7</v>
      </c>
      <c r="G398" s="322">
        <v>60</v>
      </c>
      <c r="H398" s="322">
        <v>37</v>
      </c>
      <c r="I398" s="322">
        <v>2</v>
      </c>
      <c r="J398" s="322">
        <v>0</v>
      </c>
      <c r="K398" s="218">
        <f t="shared" si="132"/>
        <v>106</v>
      </c>
      <c r="L398" s="89">
        <f t="shared" si="133"/>
        <v>0</v>
      </c>
      <c r="M398" s="83">
        <f t="shared" si="134"/>
        <v>6.6037735849056603E-2</v>
      </c>
      <c r="N398" s="83">
        <f t="shared" si="135"/>
        <v>0.56603773584905659</v>
      </c>
      <c r="O398" s="83">
        <f t="shared" si="136"/>
        <v>0.34905660377358488</v>
      </c>
      <c r="P398" s="24">
        <f t="shared" si="137"/>
        <v>1.8867924528301886E-2</v>
      </c>
      <c r="Q398" s="257">
        <f t="shared" si="138"/>
        <v>0</v>
      </c>
    </row>
    <row r="399" spans="2:17" s="10" customFormat="1" ht="13.5" customHeight="1" x14ac:dyDescent="0.15">
      <c r="B399" s="84"/>
      <c r="C399" s="59"/>
      <c r="D399" s="59" t="s">
        <v>89</v>
      </c>
      <c r="E399" s="324">
        <v>0</v>
      </c>
      <c r="F399" s="324">
        <v>5</v>
      </c>
      <c r="G399" s="324">
        <v>62</v>
      </c>
      <c r="H399" s="324">
        <v>20</v>
      </c>
      <c r="I399" s="324">
        <v>1</v>
      </c>
      <c r="J399" s="324">
        <v>0</v>
      </c>
      <c r="K399" s="216">
        <f t="shared" si="132"/>
        <v>88</v>
      </c>
      <c r="L399" s="85">
        <f t="shared" si="133"/>
        <v>0</v>
      </c>
      <c r="M399" s="85">
        <f t="shared" si="134"/>
        <v>5.6818181818181816E-2</v>
      </c>
      <c r="N399" s="85">
        <f t="shared" si="135"/>
        <v>0.70454545454545459</v>
      </c>
      <c r="O399" s="85">
        <f t="shared" si="136"/>
        <v>0.22727272727272727</v>
      </c>
      <c r="P399" s="21">
        <f t="shared" si="137"/>
        <v>1.1363636363636364E-2</v>
      </c>
      <c r="Q399" s="256">
        <f t="shared" si="138"/>
        <v>0</v>
      </c>
    </row>
    <row r="400" spans="2:17" ht="13.5" customHeight="1" x14ac:dyDescent="0.15">
      <c r="B400" s="68"/>
      <c r="C400" s="69"/>
      <c r="D400" s="70" t="s">
        <v>10</v>
      </c>
      <c r="E400" s="210">
        <f t="shared" ref="E400:J400" si="140">E401+E402</f>
        <v>0</v>
      </c>
      <c r="F400" s="210">
        <f t="shared" si="140"/>
        <v>4</v>
      </c>
      <c r="G400" s="210">
        <f t="shared" si="140"/>
        <v>11</v>
      </c>
      <c r="H400" s="210">
        <f t="shared" si="140"/>
        <v>55</v>
      </c>
      <c r="I400" s="210">
        <f t="shared" si="140"/>
        <v>50</v>
      </c>
      <c r="J400" s="210">
        <f t="shared" si="140"/>
        <v>14</v>
      </c>
      <c r="K400" s="211">
        <f>SUM(K401:K402)</f>
        <v>134</v>
      </c>
      <c r="L400" s="71">
        <f t="shared" si="133"/>
        <v>0</v>
      </c>
      <c r="M400" s="71">
        <f t="shared" si="134"/>
        <v>2.9850746268656716E-2</v>
      </c>
      <c r="N400" s="71">
        <f t="shared" si="135"/>
        <v>8.2089552238805971E-2</v>
      </c>
      <c r="O400" s="71">
        <f t="shared" si="136"/>
        <v>0.41044776119402987</v>
      </c>
      <c r="P400" s="14">
        <f t="shared" si="137"/>
        <v>0.37313432835820898</v>
      </c>
      <c r="Q400" s="252">
        <f t="shared" si="138"/>
        <v>0.1044776119402985</v>
      </c>
    </row>
    <row r="401" spans="2:17" ht="13.5" customHeight="1" x14ac:dyDescent="0.15">
      <c r="B401" s="55"/>
      <c r="C401" s="72"/>
      <c r="D401" s="58" t="s">
        <v>86</v>
      </c>
      <c r="E401" s="212">
        <f t="shared" ref="E401:J402" si="141">E405+E408</f>
        <v>0</v>
      </c>
      <c r="F401" s="212">
        <f t="shared" si="141"/>
        <v>2</v>
      </c>
      <c r="G401" s="212">
        <f t="shared" si="141"/>
        <v>6</v>
      </c>
      <c r="H401" s="212">
        <f t="shared" si="141"/>
        <v>26</v>
      </c>
      <c r="I401" s="212">
        <f t="shared" si="141"/>
        <v>15</v>
      </c>
      <c r="J401" s="212">
        <f t="shared" si="141"/>
        <v>9</v>
      </c>
      <c r="K401" s="213">
        <f>SUM(E401:J401)</f>
        <v>58</v>
      </c>
      <c r="L401" s="89">
        <f t="shared" si="133"/>
        <v>0</v>
      </c>
      <c r="M401" s="83">
        <f t="shared" si="134"/>
        <v>3.4482758620689655E-2</v>
      </c>
      <c r="N401" s="83">
        <f t="shared" si="135"/>
        <v>0.10344827586206896</v>
      </c>
      <c r="O401" s="83">
        <f t="shared" si="136"/>
        <v>0.44827586206896552</v>
      </c>
      <c r="P401" s="24">
        <f t="shared" si="137"/>
        <v>0.25862068965517243</v>
      </c>
      <c r="Q401" s="257">
        <f t="shared" si="138"/>
        <v>0.15517241379310345</v>
      </c>
    </row>
    <row r="402" spans="2:17" ht="13.5" customHeight="1" x14ac:dyDescent="0.15">
      <c r="B402" s="55"/>
      <c r="C402" s="72" t="s">
        <v>10</v>
      </c>
      <c r="D402" s="74" t="s">
        <v>89</v>
      </c>
      <c r="E402" s="214">
        <f t="shared" si="141"/>
        <v>0</v>
      </c>
      <c r="F402" s="214">
        <f t="shared" si="141"/>
        <v>2</v>
      </c>
      <c r="G402" s="214">
        <f t="shared" si="141"/>
        <v>5</v>
      </c>
      <c r="H402" s="214">
        <f t="shared" si="141"/>
        <v>29</v>
      </c>
      <c r="I402" s="214">
        <f t="shared" si="141"/>
        <v>35</v>
      </c>
      <c r="J402" s="214">
        <f t="shared" si="141"/>
        <v>5</v>
      </c>
      <c r="K402" s="215">
        <f>SUM(E402:J402)</f>
        <v>76</v>
      </c>
      <c r="L402" s="332">
        <f t="shared" si="133"/>
        <v>0</v>
      </c>
      <c r="M402" s="332">
        <f t="shared" si="134"/>
        <v>2.6315789473684209E-2</v>
      </c>
      <c r="N402" s="332">
        <f t="shared" si="135"/>
        <v>6.5789473684210523E-2</v>
      </c>
      <c r="O402" s="332">
        <f t="shared" si="136"/>
        <v>0.38157894736842107</v>
      </c>
      <c r="P402" s="333">
        <f t="shared" si="137"/>
        <v>0.46052631578947367</v>
      </c>
      <c r="Q402" s="443">
        <f t="shared" si="138"/>
        <v>6.5789473684210523E-2</v>
      </c>
    </row>
    <row r="403" spans="2:17" ht="13.5" customHeight="1" x14ac:dyDescent="0.15">
      <c r="B403" s="55"/>
      <c r="C403" s="72"/>
      <c r="D403" s="59" t="s">
        <v>23</v>
      </c>
      <c r="E403" s="224"/>
      <c r="F403" s="224"/>
      <c r="G403" s="224"/>
      <c r="H403" s="224"/>
      <c r="I403" s="224"/>
      <c r="J403" s="224"/>
      <c r="K403" s="216">
        <f>$F$8-K400</f>
        <v>0</v>
      </c>
      <c r="L403" s="87"/>
      <c r="M403" s="88"/>
      <c r="N403" s="88"/>
      <c r="O403" s="88"/>
      <c r="P403" s="37"/>
      <c r="Q403" s="254"/>
    </row>
    <row r="404" spans="2:17" s="10" customFormat="1" ht="13.5" customHeight="1" x14ac:dyDescent="0.15">
      <c r="B404" s="55"/>
      <c r="C404" s="68" t="s">
        <v>24</v>
      </c>
      <c r="D404" s="70" t="s">
        <v>10</v>
      </c>
      <c r="E404" s="210">
        <f t="shared" ref="E404:J404" si="142">E405+E406</f>
        <v>0</v>
      </c>
      <c r="F404" s="210">
        <f t="shared" si="142"/>
        <v>3</v>
      </c>
      <c r="G404" s="210">
        <f t="shared" si="142"/>
        <v>7</v>
      </c>
      <c r="H404" s="210">
        <f t="shared" si="142"/>
        <v>26</v>
      </c>
      <c r="I404" s="210">
        <f t="shared" si="142"/>
        <v>20</v>
      </c>
      <c r="J404" s="210">
        <f t="shared" si="142"/>
        <v>3</v>
      </c>
      <c r="K404" s="211">
        <f t="shared" ref="K404:K412" si="143">SUM(E404:J404)</f>
        <v>59</v>
      </c>
      <c r="L404" s="71">
        <f t="shared" ref="L404:L412" si="144">E404/K404</f>
        <v>0</v>
      </c>
      <c r="M404" s="71">
        <f t="shared" ref="M404:M412" si="145">F404/K404</f>
        <v>5.0847457627118647E-2</v>
      </c>
      <c r="N404" s="71">
        <f t="shared" ref="N404:N412" si="146">G404/K404</f>
        <v>0.11864406779661017</v>
      </c>
      <c r="O404" s="71">
        <f t="shared" ref="O404:O412" si="147">H404/K404</f>
        <v>0.44067796610169491</v>
      </c>
      <c r="P404" s="14">
        <f t="shared" ref="P404:P412" si="148">I404/K404</f>
        <v>0.33898305084745761</v>
      </c>
      <c r="Q404" s="252">
        <f t="shared" ref="Q404:Q412" si="149">J404/K404</f>
        <v>5.0847457627118647E-2</v>
      </c>
    </row>
    <row r="405" spans="2:17" s="10" customFormat="1" ht="13.5" customHeight="1" x14ac:dyDescent="0.15">
      <c r="B405" s="55" t="s">
        <v>15</v>
      </c>
      <c r="C405" s="55" t="s">
        <v>13</v>
      </c>
      <c r="D405" s="58" t="s">
        <v>86</v>
      </c>
      <c r="E405" s="322">
        <v>0</v>
      </c>
      <c r="F405" s="322">
        <v>1</v>
      </c>
      <c r="G405" s="322">
        <v>4</v>
      </c>
      <c r="H405" s="322">
        <v>16</v>
      </c>
      <c r="I405" s="322">
        <v>7</v>
      </c>
      <c r="J405" s="322">
        <v>2</v>
      </c>
      <c r="K405" s="213">
        <f t="shared" si="143"/>
        <v>30</v>
      </c>
      <c r="L405" s="73">
        <f t="shared" si="144"/>
        <v>0</v>
      </c>
      <c r="M405" s="73">
        <f t="shared" si="145"/>
        <v>3.3333333333333333E-2</v>
      </c>
      <c r="N405" s="73">
        <f t="shared" si="146"/>
        <v>0.13333333333333333</v>
      </c>
      <c r="O405" s="73">
        <f t="shared" si="147"/>
        <v>0.53333333333333333</v>
      </c>
      <c r="P405" s="20">
        <f t="shared" si="148"/>
        <v>0.23333333333333334</v>
      </c>
      <c r="Q405" s="255">
        <f t="shared" si="149"/>
        <v>6.6666666666666666E-2</v>
      </c>
    </row>
    <row r="406" spans="2:17" s="10" customFormat="1" ht="13.5" customHeight="1" x14ac:dyDescent="0.15">
      <c r="B406" s="55"/>
      <c r="C406" s="55"/>
      <c r="D406" s="60" t="s">
        <v>89</v>
      </c>
      <c r="E406" s="324">
        <v>0</v>
      </c>
      <c r="F406" s="324">
        <v>2</v>
      </c>
      <c r="G406" s="324">
        <v>3</v>
      </c>
      <c r="H406" s="324">
        <v>10</v>
      </c>
      <c r="I406" s="324">
        <v>13</v>
      </c>
      <c r="J406" s="324">
        <v>1</v>
      </c>
      <c r="K406" s="217">
        <f t="shared" si="143"/>
        <v>29</v>
      </c>
      <c r="L406" s="90">
        <f t="shared" si="144"/>
        <v>0</v>
      </c>
      <c r="M406" s="81">
        <f t="shared" si="145"/>
        <v>6.8965517241379309E-2</v>
      </c>
      <c r="N406" s="81">
        <f t="shared" si="146"/>
        <v>0.10344827586206896</v>
      </c>
      <c r="O406" s="81">
        <f t="shared" si="147"/>
        <v>0.34482758620689657</v>
      </c>
      <c r="P406" s="23">
        <f t="shared" si="148"/>
        <v>0.44827586206896552</v>
      </c>
      <c r="Q406" s="36">
        <f t="shared" si="149"/>
        <v>3.4482758620689655E-2</v>
      </c>
    </row>
    <row r="407" spans="2:17" s="10" customFormat="1" ht="13.5" customHeight="1" x14ac:dyDescent="0.15">
      <c r="B407" s="55"/>
      <c r="C407" s="68"/>
      <c r="D407" s="70" t="s">
        <v>10</v>
      </c>
      <c r="E407" s="210">
        <f t="shared" ref="E407:J407" si="150">E408+E409</f>
        <v>0</v>
      </c>
      <c r="F407" s="210">
        <f t="shared" si="150"/>
        <v>1</v>
      </c>
      <c r="G407" s="210">
        <f t="shared" si="150"/>
        <v>4</v>
      </c>
      <c r="H407" s="210">
        <f t="shared" si="150"/>
        <v>29</v>
      </c>
      <c r="I407" s="210">
        <f t="shared" si="150"/>
        <v>30</v>
      </c>
      <c r="J407" s="210">
        <f t="shared" si="150"/>
        <v>11</v>
      </c>
      <c r="K407" s="211">
        <f t="shared" si="143"/>
        <v>75</v>
      </c>
      <c r="L407" s="247">
        <f t="shared" si="144"/>
        <v>0</v>
      </c>
      <c r="M407" s="71">
        <f t="shared" si="145"/>
        <v>1.3333333333333334E-2</v>
      </c>
      <c r="N407" s="71">
        <f t="shared" si="146"/>
        <v>5.3333333333333337E-2</v>
      </c>
      <c r="O407" s="71">
        <f t="shared" si="147"/>
        <v>0.38666666666666666</v>
      </c>
      <c r="P407" s="14">
        <f t="shared" si="148"/>
        <v>0.4</v>
      </c>
      <c r="Q407" s="252">
        <f t="shared" si="149"/>
        <v>0.14666666666666667</v>
      </c>
    </row>
    <row r="408" spans="2:17" s="10" customFormat="1" ht="13.5" customHeight="1" x14ac:dyDescent="0.15">
      <c r="B408" s="55"/>
      <c r="C408" s="55" t="s">
        <v>16</v>
      </c>
      <c r="D408" s="82" t="s">
        <v>86</v>
      </c>
      <c r="E408" s="322">
        <v>0</v>
      </c>
      <c r="F408" s="322">
        <v>1</v>
      </c>
      <c r="G408" s="322">
        <v>2</v>
      </c>
      <c r="H408" s="322">
        <v>10</v>
      </c>
      <c r="I408" s="322">
        <v>8</v>
      </c>
      <c r="J408" s="322">
        <v>7</v>
      </c>
      <c r="K408" s="218">
        <f t="shared" si="143"/>
        <v>28</v>
      </c>
      <c r="L408" s="89">
        <f t="shared" si="144"/>
        <v>0</v>
      </c>
      <c r="M408" s="83">
        <f t="shared" si="145"/>
        <v>3.5714285714285712E-2</v>
      </c>
      <c r="N408" s="83">
        <f t="shared" si="146"/>
        <v>7.1428571428571425E-2</v>
      </c>
      <c r="O408" s="83">
        <f t="shared" si="147"/>
        <v>0.35714285714285715</v>
      </c>
      <c r="P408" s="24">
        <f t="shared" si="148"/>
        <v>0.2857142857142857</v>
      </c>
      <c r="Q408" s="257">
        <f t="shared" si="149"/>
        <v>0.25</v>
      </c>
    </row>
    <row r="409" spans="2:17" s="10" customFormat="1" ht="13.5" customHeight="1" x14ac:dyDescent="0.15">
      <c r="B409" s="84"/>
      <c r="C409" s="59"/>
      <c r="D409" s="59" t="s">
        <v>89</v>
      </c>
      <c r="E409" s="324">
        <v>0</v>
      </c>
      <c r="F409" s="324">
        <v>0</v>
      </c>
      <c r="G409" s="324">
        <v>2</v>
      </c>
      <c r="H409" s="324">
        <v>19</v>
      </c>
      <c r="I409" s="324">
        <v>22</v>
      </c>
      <c r="J409" s="324">
        <v>4</v>
      </c>
      <c r="K409" s="216">
        <f t="shared" si="143"/>
        <v>47</v>
      </c>
      <c r="L409" s="85">
        <f t="shared" si="144"/>
        <v>0</v>
      </c>
      <c r="M409" s="85">
        <f t="shared" si="145"/>
        <v>0</v>
      </c>
      <c r="N409" s="85">
        <f t="shared" si="146"/>
        <v>4.2553191489361701E-2</v>
      </c>
      <c r="O409" s="85">
        <f t="shared" si="147"/>
        <v>0.40425531914893614</v>
      </c>
      <c r="P409" s="21">
        <f t="shared" si="148"/>
        <v>0.46808510638297873</v>
      </c>
      <c r="Q409" s="256">
        <f t="shared" si="149"/>
        <v>8.5106382978723402E-2</v>
      </c>
    </row>
    <row r="410" spans="2:17" s="10" customFormat="1" ht="13.5" customHeight="1" x14ac:dyDescent="0.15">
      <c r="B410" s="68"/>
      <c r="C410" s="69"/>
      <c r="D410" s="70" t="s">
        <v>10</v>
      </c>
      <c r="E410" s="210">
        <f t="shared" ref="E410:J410" si="151">E411+E412</f>
        <v>1</v>
      </c>
      <c r="F410" s="210">
        <f t="shared" si="151"/>
        <v>0</v>
      </c>
      <c r="G410" s="210">
        <f t="shared" si="151"/>
        <v>13</v>
      </c>
      <c r="H410" s="210">
        <f t="shared" si="151"/>
        <v>64</v>
      </c>
      <c r="I410" s="210">
        <f t="shared" si="151"/>
        <v>237</v>
      </c>
      <c r="J410" s="210">
        <f t="shared" si="151"/>
        <v>184</v>
      </c>
      <c r="K410" s="211">
        <f t="shared" si="143"/>
        <v>499</v>
      </c>
      <c r="L410" s="71">
        <f t="shared" si="144"/>
        <v>2.004008016032064E-3</v>
      </c>
      <c r="M410" s="71">
        <f t="shared" si="145"/>
        <v>0</v>
      </c>
      <c r="N410" s="71">
        <f t="shared" si="146"/>
        <v>2.6052104208416832E-2</v>
      </c>
      <c r="O410" s="71">
        <f t="shared" si="147"/>
        <v>0.12825651302605209</v>
      </c>
      <c r="P410" s="14">
        <f t="shared" si="148"/>
        <v>0.47494989979959917</v>
      </c>
      <c r="Q410" s="252">
        <f t="shared" si="149"/>
        <v>0.36873747494989978</v>
      </c>
    </row>
    <row r="411" spans="2:17" s="10" customFormat="1" ht="13.5" customHeight="1" x14ac:dyDescent="0.15">
      <c r="B411" s="55"/>
      <c r="C411" s="72"/>
      <c r="D411" s="58" t="s">
        <v>86</v>
      </c>
      <c r="E411" s="322">
        <v>1</v>
      </c>
      <c r="F411" s="322">
        <v>0</v>
      </c>
      <c r="G411" s="322">
        <v>5</v>
      </c>
      <c r="H411" s="322">
        <v>32</v>
      </c>
      <c r="I411" s="322">
        <v>131</v>
      </c>
      <c r="J411" s="322">
        <v>93</v>
      </c>
      <c r="K411" s="213">
        <f t="shared" si="143"/>
        <v>262</v>
      </c>
      <c r="L411" s="73">
        <f t="shared" si="144"/>
        <v>3.8167938931297708E-3</v>
      </c>
      <c r="M411" s="73">
        <f t="shared" si="145"/>
        <v>0</v>
      </c>
      <c r="N411" s="73">
        <f t="shared" si="146"/>
        <v>1.9083969465648856E-2</v>
      </c>
      <c r="O411" s="73">
        <f t="shared" si="147"/>
        <v>0.12213740458015267</v>
      </c>
      <c r="P411" s="20">
        <f t="shared" si="148"/>
        <v>0.5</v>
      </c>
      <c r="Q411" s="255">
        <f t="shared" si="149"/>
        <v>0.35496183206106868</v>
      </c>
    </row>
    <row r="412" spans="2:17" s="10" customFormat="1" ht="13.5" customHeight="1" x14ac:dyDescent="0.15">
      <c r="B412" s="55" t="s">
        <v>25</v>
      </c>
      <c r="C412" s="26" t="s">
        <v>16</v>
      </c>
      <c r="D412" s="74" t="s">
        <v>89</v>
      </c>
      <c r="E412" s="334">
        <v>0</v>
      </c>
      <c r="F412" s="334">
        <v>0</v>
      </c>
      <c r="G412" s="334">
        <v>8</v>
      </c>
      <c r="H412" s="334">
        <v>32</v>
      </c>
      <c r="I412" s="334">
        <v>106</v>
      </c>
      <c r="J412" s="334">
        <v>91</v>
      </c>
      <c r="K412" s="215">
        <f t="shared" si="143"/>
        <v>237</v>
      </c>
      <c r="L412" s="86">
        <f t="shared" si="144"/>
        <v>0</v>
      </c>
      <c r="M412" s="77">
        <f t="shared" si="145"/>
        <v>0</v>
      </c>
      <c r="N412" s="77">
        <f t="shared" si="146"/>
        <v>3.3755274261603373E-2</v>
      </c>
      <c r="O412" s="77">
        <f t="shared" si="147"/>
        <v>0.13502109704641349</v>
      </c>
      <c r="P412" s="22">
        <f t="shared" si="148"/>
        <v>0.4472573839662447</v>
      </c>
      <c r="Q412" s="259">
        <f t="shared" si="149"/>
        <v>0.38396624472573837</v>
      </c>
    </row>
    <row r="413" spans="2:17" ht="13.5" customHeight="1" thickBot="1" x14ac:dyDescent="0.2">
      <c r="B413" s="55"/>
      <c r="C413" s="72"/>
      <c r="D413" s="91" t="s">
        <v>23</v>
      </c>
      <c r="E413" s="225"/>
      <c r="F413" s="225"/>
      <c r="G413" s="225"/>
      <c r="H413" s="225"/>
      <c r="I413" s="225"/>
      <c r="J413" s="225"/>
      <c r="K413" s="221">
        <f>$F$11-K410</f>
        <v>1</v>
      </c>
      <c r="L413" s="428"/>
      <c r="M413" s="429"/>
      <c r="N413" s="429"/>
      <c r="O413" s="429"/>
      <c r="P413" s="430"/>
      <c r="Q413" s="431"/>
    </row>
    <row r="414" spans="2:17" ht="13.5" customHeight="1" thickTop="1" x14ac:dyDescent="0.15">
      <c r="B414" s="92"/>
      <c r="C414" s="93"/>
      <c r="D414" s="94" t="s">
        <v>10</v>
      </c>
      <c r="E414" s="222">
        <f t="shared" ref="E414:K414" si="152">SUM(E415:E416)</f>
        <v>1</v>
      </c>
      <c r="F414" s="222">
        <f t="shared" si="152"/>
        <v>55</v>
      </c>
      <c r="G414" s="222">
        <f t="shared" si="152"/>
        <v>242</v>
      </c>
      <c r="H414" s="222">
        <f t="shared" si="152"/>
        <v>187</v>
      </c>
      <c r="I414" s="222">
        <f t="shared" si="152"/>
        <v>290</v>
      </c>
      <c r="J414" s="222">
        <f t="shared" si="152"/>
        <v>198</v>
      </c>
      <c r="K414" s="223">
        <f t="shared" si="152"/>
        <v>973</v>
      </c>
      <c r="L414" s="85">
        <f>E414/K414</f>
        <v>1.0277492291880781E-3</v>
      </c>
      <c r="M414" s="85">
        <f>F414/K414</f>
        <v>5.6526207605344297E-2</v>
      </c>
      <c r="N414" s="85">
        <f>G414/K414</f>
        <v>0.24871531346351491</v>
      </c>
      <c r="O414" s="85">
        <f>H414/K414</f>
        <v>0.19218910585817062</v>
      </c>
      <c r="P414" s="21">
        <f>I414/K414</f>
        <v>0.29804727646454265</v>
      </c>
      <c r="Q414" s="256">
        <f>J414/K414</f>
        <v>0.20349434737923947</v>
      </c>
    </row>
    <row r="415" spans="2:17" ht="13.5" customHeight="1" x14ac:dyDescent="0.15">
      <c r="B415" s="55"/>
      <c r="C415" s="72"/>
      <c r="D415" s="58" t="s">
        <v>86</v>
      </c>
      <c r="E415" s="212">
        <f t="shared" ref="E415:J416" si="153">E391+E401+E411</f>
        <v>1</v>
      </c>
      <c r="F415" s="212">
        <f t="shared" si="153"/>
        <v>25</v>
      </c>
      <c r="G415" s="212">
        <f t="shared" si="153"/>
        <v>124</v>
      </c>
      <c r="H415" s="212">
        <f t="shared" si="153"/>
        <v>97</v>
      </c>
      <c r="I415" s="212">
        <f t="shared" si="153"/>
        <v>148</v>
      </c>
      <c r="J415" s="212">
        <f t="shared" si="153"/>
        <v>102</v>
      </c>
      <c r="K415" s="213">
        <f>SUM(E415:J415)</f>
        <v>497</v>
      </c>
      <c r="L415" s="73">
        <f>E415/K415</f>
        <v>2.012072434607646E-3</v>
      </c>
      <c r="M415" s="73">
        <f>F415/K415</f>
        <v>5.030181086519115E-2</v>
      </c>
      <c r="N415" s="73">
        <f>G415/K415</f>
        <v>0.24949698189134809</v>
      </c>
      <c r="O415" s="73">
        <f>H415/K415</f>
        <v>0.19517102615694165</v>
      </c>
      <c r="P415" s="20">
        <f>I415/K415</f>
        <v>0.2977867203219316</v>
      </c>
      <c r="Q415" s="255">
        <f>J415/K415</f>
        <v>0.20523138832997989</v>
      </c>
    </row>
    <row r="416" spans="2:17" ht="13.5" customHeight="1" x14ac:dyDescent="0.15">
      <c r="B416" s="96" t="s">
        <v>10</v>
      </c>
      <c r="C416" s="26"/>
      <c r="D416" s="74" t="s">
        <v>89</v>
      </c>
      <c r="E416" s="214">
        <f t="shared" si="153"/>
        <v>0</v>
      </c>
      <c r="F416" s="214">
        <f t="shared" si="153"/>
        <v>30</v>
      </c>
      <c r="G416" s="214">
        <f t="shared" si="153"/>
        <v>118</v>
      </c>
      <c r="H416" s="214">
        <f t="shared" si="153"/>
        <v>90</v>
      </c>
      <c r="I416" s="214">
        <f t="shared" si="153"/>
        <v>142</v>
      </c>
      <c r="J416" s="214">
        <f t="shared" si="153"/>
        <v>96</v>
      </c>
      <c r="K416" s="215">
        <f>SUM(E416:J416)</f>
        <v>476</v>
      </c>
      <c r="L416" s="86">
        <f>E416/K416</f>
        <v>0</v>
      </c>
      <c r="M416" s="77">
        <f>F416/K416</f>
        <v>6.3025210084033612E-2</v>
      </c>
      <c r="N416" s="77">
        <f>G416/K416</f>
        <v>0.24789915966386555</v>
      </c>
      <c r="O416" s="77">
        <f>H416/K416</f>
        <v>0.18907563025210083</v>
      </c>
      <c r="P416" s="22">
        <f>I416/K416</f>
        <v>0.29831932773109243</v>
      </c>
      <c r="Q416" s="259">
        <f>J416/K416</f>
        <v>0.20168067226890757</v>
      </c>
    </row>
    <row r="417" spans="2:17" ht="13.5" customHeight="1" x14ac:dyDescent="0.15">
      <c r="B417" s="84"/>
      <c r="C417" s="97"/>
      <c r="D417" s="59" t="s">
        <v>23</v>
      </c>
      <c r="E417" s="224"/>
      <c r="F417" s="224"/>
      <c r="G417" s="224"/>
      <c r="H417" s="224"/>
      <c r="I417" s="224"/>
      <c r="J417" s="224"/>
      <c r="K417" s="216">
        <f>K393+K403+K413</f>
        <v>1</v>
      </c>
      <c r="L417" s="80"/>
      <c r="M417" s="80"/>
      <c r="N417" s="80"/>
      <c r="O417" s="80"/>
      <c r="P417" s="35"/>
      <c r="Q417" s="253"/>
    </row>
    <row r="418" spans="2:17" ht="13.5" customHeight="1" x14ac:dyDescent="0.15">
      <c r="B418" s="306"/>
      <c r="C418" s="306"/>
      <c r="D418" s="306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</row>
    <row r="419" spans="2:17" s="10" customFormat="1" ht="13.5" customHeight="1" x14ac:dyDescent="0.15">
      <c r="B419" s="304" t="s">
        <v>78</v>
      </c>
      <c r="C419" s="65"/>
      <c r="D419" s="17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</row>
    <row r="420" spans="2:17" ht="19.2" x14ac:dyDescent="0.15">
      <c r="B420" s="67" t="s">
        <v>9</v>
      </c>
      <c r="C420" s="67" t="s">
        <v>19</v>
      </c>
      <c r="D420" s="405" t="s">
        <v>20</v>
      </c>
      <c r="E420" s="6" t="s">
        <v>61</v>
      </c>
      <c r="F420" s="6" t="s">
        <v>54</v>
      </c>
      <c r="G420" s="6" t="s">
        <v>55</v>
      </c>
      <c r="H420" s="6" t="s">
        <v>56</v>
      </c>
      <c r="I420" s="6" t="s">
        <v>57</v>
      </c>
      <c r="J420" s="6" t="s">
        <v>62</v>
      </c>
      <c r="K420" s="12" t="s">
        <v>10</v>
      </c>
      <c r="L420" s="6" t="s">
        <v>61</v>
      </c>
      <c r="M420" s="6" t="s">
        <v>54</v>
      </c>
      <c r="N420" s="6" t="s">
        <v>55</v>
      </c>
      <c r="O420" s="6" t="s">
        <v>56</v>
      </c>
      <c r="P420" s="6" t="s">
        <v>57</v>
      </c>
      <c r="Q420" s="6" t="s">
        <v>62</v>
      </c>
    </row>
    <row r="421" spans="2:17" s="10" customFormat="1" ht="13.5" customHeight="1" x14ac:dyDescent="0.15">
      <c r="B421" s="68"/>
      <c r="C421" s="69"/>
      <c r="D421" s="70" t="s">
        <v>10</v>
      </c>
      <c r="E421" s="210">
        <f t="shared" ref="E421:J421" si="154">E422+E423</f>
        <v>0</v>
      </c>
      <c r="F421" s="210">
        <f t="shared" si="154"/>
        <v>0</v>
      </c>
      <c r="G421" s="210">
        <f t="shared" si="154"/>
        <v>19</v>
      </c>
      <c r="H421" s="210">
        <f t="shared" si="154"/>
        <v>140</v>
      </c>
      <c r="I421" s="210">
        <f t="shared" si="154"/>
        <v>168</v>
      </c>
      <c r="J421" s="210">
        <f t="shared" si="154"/>
        <v>13</v>
      </c>
      <c r="K421" s="211">
        <f>SUM(K422:K423)</f>
        <v>340</v>
      </c>
      <c r="L421" s="71">
        <f>E421/K421</f>
        <v>0</v>
      </c>
      <c r="M421" s="71">
        <f>F421/K421</f>
        <v>0</v>
      </c>
      <c r="N421" s="71">
        <f>G421/K421</f>
        <v>5.5882352941176473E-2</v>
      </c>
      <c r="O421" s="71">
        <f>H421/K421</f>
        <v>0.41176470588235292</v>
      </c>
      <c r="P421" s="14">
        <f>I421/K421</f>
        <v>0.49411764705882355</v>
      </c>
      <c r="Q421" s="252">
        <f>J421/K421</f>
        <v>3.8235294117647062E-2</v>
      </c>
    </row>
    <row r="422" spans="2:17" s="10" customFormat="1" ht="13.5" customHeight="1" x14ac:dyDescent="0.15">
      <c r="B422" s="55"/>
      <c r="C422" s="72"/>
      <c r="D422" s="58" t="s">
        <v>86</v>
      </c>
      <c r="E422" s="212">
        <f t="shared" ref="E422:J423" si="155">E426+E429</f>
        <v>0</v>
      </c>
      <c r="F422" s="212">
        <f t="shared" si="155"/>
        <v>0</v>
      </c>
      <c r="G422" s="212">
        <f t="shared" si="155"/>
        <v>10</v>
      </c>
      <c r="H422" s="212">
        <f t="shared" si="155"/>
        <v>78</v>
      </c>
      <c r="I422" s="212">
        <f t="shared" si="155"/>
        <v>82</v>
      </c>
      <c r="J422" s="212">
        <f t="shared" si="155"/>
        <v>7</v>
      </c>
      <c r="K422" s="213">
        <f>SUM(E422:J422)</f>
        <v>177</v>
      </c>
      <c r="L422" s="73">
        <f>E422/K422</f>
        <v>0</v>
      </c>
      <c r="M422" s="73">
        <f>F422/K422</f>
        <v>0</v>
      </c>
      <c r="N422" s="73">
        <f>G422/K422</f>
        <v>5.6497175141242938E-2</v>
      </c>
      <c r="O422" s="73">
        <f>H422/K422</f>
        <v>0.44067796610169491</v>
      </c>
      <c r="P422" s="20">
        <f>I422/K422</f>
        <v>0.4632768361581921</v>
      </c>
      <c r="Q422" s="255">
        <f>J422/K422</f>
        <v>3.954802259887006E-2</v>
      </c>
    </row>
    <row r="423" spans="2:17" s="10" customFormat="1" ht="13.5" customHeight="1" x14ac:dyDescent="0.15">
      <c r="B423" s="55"/>
      <c r="C423" s="72" t="s">
        <v>10</v>
      </c>
      <c r="D423" s="74" t="s">
        <v>89</v>
      </c>
      <c r="E423" s="214">
        <f t="shared" si="155"/>
        <v>0</v>
      </c>
      <c r="F423" s="214">
        <f t="shared" si="155"/>
        <v>0</v>
      </c>
      <c r="G423" s="214">
        <f t="shared" si="155"/>
        <v>9</v>
      </c>
      <c r="H423" s="214">
        <f t="shared" si="155"/>
        <v>62</v>
      </c>
      <c r="I423" s="214">
        <f t="shared" si="155"/>
        <v>86</v>
      </c>
      <c r="J423" s="214">
        <f t="shared" si="155"/>
        <v>6</v>
      </c>
      <c r="K423" s="215">
        <f>SUM(E423:J423)</f>
        <v>163</v>
      </c>
      <c r="L423" s="86">
        <f>E423/K423</f>
        <v>0</v>
      </c>
      <c r="M423" s="77">
        <f>F423/K423</f>
        <v>0</v>
      </c>
      <c r="N423" s="77">
        <f>G423/K423</f>
        <v>5.5214723926380369E-2</v>
      </c>
      <c r="O423" s="77">
        <f>H423/K423</f>
        <v>0.38036809815950923</v>
      </c>
      <c r="P423" s="22">
        <f>I423/K423</f>
        <v>0.52760736196319014</v>
      </c>
      <c r="Q423" s="259">
        <f>J423/K423</f>
        <v>3.6809815950920248E-2</v>
      </c>
    </row>
    <row r="424" spans="2:17" s="10" customFormat="1" ht="13.5" customHeight="1" x14ac:dyDescent="0.15">
      <c r="B424" s="55"/>
      <c r="C424" s="72"/>
      <c r="D424" s="59" t="s">
        <v>23</v>
      </c>
      <c r="E424" s="356"/>
      <c r="F424" s="356"/>
      <c r="G424" s="356"/>
      <c r="H424" s="356"/>
      <c r="I424" s="356"/>
      <c r="J424" s="356"/>
      <c r="K424" s="216">
        <f>$F$5-K421</f>
        <v>0</v>
      </c>
      <c r="L424" s="364"/>
      <c r="M424" s="364"/>
      <c r="N424" s="364"/>
      <c r="O424" s="364"/>
      <c r="P424" s="365"/>
      <c r="Q424" s="366"/>
    </row>
    <row r="425" spans="2:17" s="10" customFormat="1" ht="13.5" customHeight="1" x14ac:dyDescent="0.15">
      <c r="B425" s="55"/>
      <c r="C425" s="68" t="s">
        <v>24</v>
      </c>
      <c r="D425" s="70" t="s">
        <v>10</v>
      </c>
      <c r="E425" s="210">
        <f t="shared" ref="E425:J425" si="156">E426+E427</f>
        <v>0</v>
      </c>
      <c r="F425" s="210">
        <f t="shared" si="156"/>
        <v>0</v>
      </c>
      <c r="G425" s="210">
        <f t="shared" si="156"/>
        <v>4</v>
      </c>
      <c r="H425" s="210">
        <f t="shared" si="156"/>
        <v>44</v>
      </c>
      <c r="I425" s="210">
        <f t="shared" si="156"/>
        <v>88</v>
      </c>
      <c r="J425" s="210">
        <f t="shared" si="156"/>
        <v>10</v>
      </c>
      <c r="K425" s="211">
        <f t="shared" ref="K425:K430" si="157">SUM(E425:J425)</f>
        <v>146</v>
      </c>
      <c r="L425" s="71">
        <f t="shared" ref="L425:L433" si="158">E425/K425</f>
        <v>0</v>
      </c>
      <c r="M425" s="71">
        <f t="shared" ref="M425:M433" si="159">F425/K425</f>
        <v>0</v>
      </c>
      <c r="N425" s="71">
        <f t="shared" ref="N425:N433" si="160">G425/K425</f>
        <v>2.7397260273972601E-2</v>
      </c>
      <c r="O425" s="71">
        <f t="shared" ref="O425:O433" si="161">H425/K425</f>
        <v>0.30136986301369861</v>
      </c>
      <c r="P425" s="14">
        <f t="shared" ref="P425:P433" si="162">I425/K425</f>
        <v>0.60273972602739723</v>
      </c>
      <c r="Q425" s="252">
        <f t="shared" ref="Q425:Q433" si="163">J425/K425</f>
        <v>6.8493150684931503E-2</v>
      </c>
    </row>
    <row r="426" spans="2:17" s="10" customFormat="1" ht="13.5" customHeight="1" x14ac:dyDescent="0.15">
      <c r="B426" s="55" t="s">
        <v>12</v>
      </c>
      <c r="C426" s="55" t="s">
        <v>13</v>
      </c>
      <c r="D426" s="58" t="s">
        <v>86</v>
      </c>
      <c r="E426" s="322">
        <v>0</v>
      </c>
      <c r="F426" s="322">
        <v>0</v>
      </c>
      <c r="G426" s="322">
        <v>1</v>
      </c>
      <c r="H426" s="322">
        <v>23</v>
      </c>
      <c r="I426" s="322">
        <v>42</v>
      </c>
      <c r="J426" s="322">
        <v>5</v>
      </c>
      <c r="K426" s="213">
        <f t="shared" si="157"/>
        <v>71</v>
      </c>
      <c r="L426" s="73">
        <f t="shared" si="158"/>
        <v>0</v>
      </c>
      <c r="M426" s="73">
        <f t="shared" si="159"/>
        <v>0</v>
      </c>
      <c r="N426" s="73">
        <f t="shared" si="160"/>
        <v>1.4084507042253521E-2</v>
      </c>
      <c r="O426" s="73">
        <f t="shared" si="161"/>
        <v>0.323943661971831</v>
      </c>
      <c r="P426" s="20">
        <f t="shared" si="162"/>
        <v>0.59154929577464788</v>
      </c>
      <c r="Q426" s="255">
        <f t="shared" si="163"/>
        <v>7.0422535211267609E-2</v>
      </c>
    </row>
    <row r="427" spans="2:17" s="10" customFormat="1" ht="13.5" customHeight="1" x14ac:dyDescent="0.15">
      <c r="B427" s="55"/>
      <c r="C427" s="55"/>
      <c r="D427" s="60" t="s">
        <v>89</v>
      </c>
      <c r="E427" s="324">
        <v>0</v>
      </c>
      <c r="F427" s="324">
        <v>0</v>
      </c>
      <c r="G427" s="324">
        <v>3</v>
      </c>
      <c r="H427" s="324">
        <v>21</v>
      </c>
      <c r="I427" s="324">
        <v>46</v>
      </c>
      <c r="J427" s="324">
        <v>5</v>
      </c>
      <c r="K427" s="217">
        <f t="shared" si="157"/>
        <v>75</v>
      </c>
      <c r="L427" s="90">
        <f t="shared" si="158"/>
        <v>0</v>
      </c>
      <c r="M427" s="81">
        <f t="shared" si="159"/>
        <v>0</v>
      </c>
      <c r="N427" s="81">
        <f t="shared" si="160"/>
        <v>0.04</v>
      </c>
      <c r="O427" s="81">
        <f t="shared" si="161"/>
        <v>0.28000000000000003</v>
      </c>
      <c r="P427" s="23">
        <f t="shared" si="162"/>
        <v>0.61333333333333329</v>
      </c>
      <c r="Q427" s="36">
        <f t="shared" si="163"/>
        <v>6.6666666666666666E-2</v>
      </c>
    </row>
    <row r="428" spans="2:17" s="10" customFormat="1" ht="13.5" customHeight="1" x14ac:dyDescent="0.15">
      <c r="B428" s="55"/>
      <c r="C428" s="68"/>
      <c r="D428" s="70" t="s">
        <v>10</v>
      </c>
      <c r="E428" s="210">
        <f t="shared" ref="E428:J428" si="164">E429+E430</f>
        <v>0</v>
      </c>
      <c r="F428" s="210">
        <f t="shared" si="164"/>
        <v>0</v>
      </c>
      <c r="G428" s="210">
        <f t="shared" si="164"/>
        <v>15</v>
      </c>
      <c r="H428" s="210">
        <f t="shared" si="164"/>
        <v>96</v>
      </c>
      <c r="I428" s="210">
        <f t="shared" si="164"/>
        <v>80</v>
      </c>
      <c r="J428" s="210">
        <f t="shared" si="164"/>
        <v>3</v>
      </c>
      <c r="K428" s="211">
        <f t="shared" si="157"/>
        <v>194</v>
      </c>
      <c r="L428" s="247">
        <f t="shared" si="158"/>
        <v>0</v>
      </c>
      <c r="M428" s="71">
        <f t="shared" si="159"/>
        <v>0</v>
      </c>
      <c r="N428" s="71">
        <f t="shared" si="160"/>
        <v>7.7319587628865982E-2</v>
      </c>
      <c r="O428" s="71">
        <f t="shared" si="161"/>
        <v>0.49484536082474229</v>
      </c>
      <c r="P428" s="14">
        <f t="shared" si="162"/>
        <v>0.41237113402061853</v>
      </c>
      <c r="Q428" s="252">
        <f t="shared" si="163"/>
        <v>1.5463917525773196E-2</v>
      </c>
    </row>
    <row r="429" spans="2:17" s="10" customFormat="1" ht="13.5" customHeight="1" x14ac:dyDescent="0.15">
      <c r="B429" s="55"/>
      <c r="C429" s="55" t="s">
        <v>14</v>
      </c>
      <c r="D429" s="82" t="s">
        <v>86</v>
      </c>
      <c r="E429" s="322">
        <v>0</v>
      </c>
      <c r="F429" s="322">
        <v>0</v>
      </c>
      <c r="G429" s="322">
        <v>9</v>
      </c>
      <c r="H429" s="322">
        <v>55</v>
      </c>
      <c r="I429" s="322">
        <v>40</v>
      </c>
      <c r="J429" s="322">
        <v>2</v>
      </c>
      <c r="K429" s="218">
        <f t="shared" si="157"/>
        <v>106</v>
      </c>
      <c r="L429" s="89">
        <f t="shared" si="158"/>
        <v>0</v>
      </c>
      <c r="M429" s="83">
        <f t="shared" si="159"/>
        <v>0</v>
      </c>
      <c r="N429" s="83">
        <f t="shared" si="160"/>
        <v>8.4905660377358486E-2</v>
      </c>
      <c r="O429" s="83">
        <f t="shared" si="161"/>
        <v>0.51886792452830188</v>
      </c>
      <c r="P429" s="24">
        <f t="shared" si="162"/>
        <v>0.37735849056603776</v>
      </c>
      <c r="Q429" s="257">
        <f t="shared" si="163"/>
        <v>1.8867924528301886E-2</v>
      </c>
    </row>
    <row r="430" spans="2:17" s="10" customFormat="1" ht="13.5" customHeight="1" x14ac:dyDescent="0.15">
      <c r="B430" s="84"/>
      <c r="C430" s="59"/>
      <c r="D430" s="59" t="s">
        <v>89</v>
      </c>
      <c r="E430" s="324">
        <v>0</v>
      </c>
      <c r="F430" s="324">
        <v>0</v>
      </c>
      <c r="G430" s="324">
        <v>6</v>
      </c>
      <c r="H430" s="324">
        <v>41</v>
      </c>
      <c r="I430" s="324">
        <v>40</v>
      </c>
      <c r="J430" s="324">
        <v>1</v>
      </c>
      <c r="K430" s="216">
        <f t="shared" si="157"/>
        <v>88</v>
      </c>
      <c r="L430" s="85">
        <f t="shared" si="158"/>
        <v>0</v>
      </c>
      <c r="M430" s="85">
        <f t="shared" si="159"/>
        <v>0</v>
      </c>
      <c r="N430" s="85">
        <f t="shared" si="160"/>
        <v>6.8181818181818177E-2</v>
      </c>
      <c r="O430" s="85">
        <f t="shared" si="161"/>
        <v>0.46590909090909088</v>
      </c>
      <c r="P430" s="21">
        <f t="shared" si="162"/>
        <v>0.45454545454545453</v>
      </c>
      <c r="Q430" s="256">
        <f t="shared" si="163"/>
        <v>1.1363636363636364E-2</v>
      </c>
    </row>
    <row r="431" spans="2:17" ht="13.5" customHeight="1" x14ac:dyDescent="0.15">
      <c r="B431" s="68"/>
      <c r="C431" s="69"/>
      <c r="D431" s="70" t="s">
        <v>10</v>
      </c>
      <c r="E431" s="210">
        <f t="shared" ref="E431:J431" si="165">E432+E433</f>
        <v>7</v>
      </c>
      <c r="F431" s="210">
        <f t="shared" si="165"/>
        <v>18</v>
      </c>
      <c r="G431" s="210">
        <f t="shared" si="165"/>
        <v>56</v>
      </c>
      <c r="H431" s="210">
        <f t="shared" si="165"/>
        <v>44</v>
      </c>
      <c r="I431" s="210">
        <f t="shared" si="165"/>
        <v>5</v>
      </c>
      <c r="J431" s="210">
        <f t="shared" si="165"/>
        <v>4</v>
      </c>
      <c r="K431" s="211">
        <f>SUM(K432:K433)</f>
        <v>134</v>
      </c>
      <c r="L431" s="71">
        <f t="shared" si="158"/>
        <v>5.2238805970149252E-2</v>
      </c>
      <c r="M431" s="71">
        <f t="shared" si="159"/>
        <v>0.13432835820895522</v>
      </c>
      <c r="N431" s="71">
        <f t="shared" si="160"/>
        <v>0.41791044776119401</v>
      </c>
      <c r="O431" s="71">
        <f t="shared" si="161"/>
        <v>0.32835820895522388</v>
      </c>
      <c r="P431" s="14">
        <f t="shared" si="162"/>
        <v>3.7313432835820892E-2</v>
      </c>
      <c r="Q431" s="252">
        <f t="shared" si="163"/>
        <v>2.9850746268656716E-2</v>
      </c>
    </row>
    <row r="432" spans="2:17" ht="13.5" customHeight="1" x14ac:dyDescent="0.15">
      <c r="B432" s="55"/>
      <c r="C432" s="72"/>
      <c r="D432" s="58" t="s">
        <v>86</v>
      </c>
      <c r="E432" s="212">
        <f t="shared" ref="E432:J433" si="166">E436+E439</f>
        <v>4</v>
      </c>
      <c r="F432" s="212">
        <f t="shared" si="166"/>
        <v>10</v>
      </c>
      <c r="G432" s="212">
        <f t="shared" si="166"/>
        <v>20</v>
      </c>
      <c r="H432" s="212">
        <f t="shared" si="166"/>
        <v>20</v>
      </c>
      <c r="I432" s="212">
        <f t="shared" si="166"/>
        <v>2</v>
      </c>
      <c r="J432" s="212">
        <f t="shared" si="166"/>
        <v>2</v>
      </c>
      <c r="K432" s="213">
        <f>SUM(E432:J432)</f>
        <v>58</v>
      </c>
      <c r="L432" s="73">
        <f t="shared" si="158"/>
        <v>6.8965517241379309E-2</v>
      </c>
      <c r="M432" s="73">
        <f t="shared" si="159"/>
        <v>0.17241379310344829</v>
      </c>
      <c r="N432" s="73">
        <f t="shared" si="160"/>
        <v>0.34482758620689657</v>
      </c>
      <c r="O432" s="73">
        <f t="shared" si="161"/>
        <v>0.34482758620689657</v>
      </c>
      <c r="P432" s="20">
        <f t="shared" si="162"/>
        <v>3.4482758620689655E-2</v>
      </c>
      <c r="Q432" s="255">
        <f t="shared" si="163"/>
        <v>3.4482758620689655E-2</v>
      </c>
    </row>
    <row r="433" spans="2:17" ht="13.5" customHeight="1" x14ac:dyDescent="0.15">
      <c r="B433" s="55"/>
      <c r="C433" s="72" t="s">
        <v>10</v>
      </c>
      <c r="D433" s="74" t="s">
        <v>89</v>
      </c>
      <c r="E433" s="214">
        <f t="shared" si="166"/>
        <v>3</v>
      </c>
      <c r="F433" s="214">
        <f t="shared" si="166"/>
        <v>8</v>
      </c>
      <c r="G433" s="214">
        <f t="shared" si="166"/>
        <v>36</v>
      </c>
      <c r="H433" s="214">
        <f t="shared" si="166"/>
        <v>24</v>
      </c>
      <c r="I433" s="214">
        <f t="shared" si="166"/>
        <v>3</v>
      </c>
      <c r="J433" s="214">
        <f t="shared" si="166"/>
        <v>2</v>
      </c>
      <c r="K433" s="215">
        <f>SUM(E433:J433)</f>
        <v>76</v>
      </c>
      <c r="L433" s="86">
        <f t="shared" si="158"/>
        <v>3.9473684210526314E-2</v>
      </c>
      <c r="M433" s="77">
        <f t="shared" si="159"/>
        <v>0.10526315789473684</v>
      </c>
      <c r="N433" s="77">
        <f t="shared" si="160"/>
        <v>0.47368421052631576</v>
      </c>
      <c r="O433" s="77">
        <f t="shared" si="161"/>
        <v>0.31578947368421051</v>
      </c>
      <c r="P433" s="22">
        <f t="shared" si="162"/>
        <v>3.9473684210526314E-2</v>
      </c>
      <c r="Q433" s="259">
        <f t="shared" si="163"/>
        <v>2.6315789473684209E-2</v>
      </c>
    </row>
    <row r="434" spans="2:17" ht="13.5" customHeight="1" x14ac:dyDescent="0.15">
      <c r="B434" s="55"/>
      <c r="C434" s="72"/>
      <c r="D434" s="59" t="s">
        <v>91</v>
      </c>
      <c r="E434" s="224"/>
      <c r="F434" s="224"/>
      <c r="G434" s="224"/>
      <c r="H434" s="224"/>
      <c r="I434" s="224"/>
      <c r="J434" s="224"/>
      <c r="K434" s="216">
        <f>$F$8-K431</f>
        <v>0</v>
      </c>
      <c r="L434" s="258"/>
      <c r="M434" s="80"/>
      <c r="N434" s="80"/>
      <c r="O434" s="80"/>
      <c r="P434" s="35"/>
      <c r="Q434" s="253"/>
    </row>
    <row r="435" spans="2:17" s="10" customFormat="1" ht="13.5" customHeight="1" x14ac:dyDescent="0.15">
      <c r="B435" s="55"/>
      <c r="C435" s="68" t="s">
        <v>24</v>
      </c>
      <c r="D435" s="70" t="s">
        <v>10</v>
      </c>
      <c r="E435" s="210">
        <f t="shared" ref="E435:J435" si="167">E436+E437</f>
        <v>1</v>
      </c>
      <c r="F435" s="210">
        <f t="shared" si="167"/>
        <v>9</v>
      </c>
      <c r="G435" s="210">
        <f t="shared" si="167"/>
        <v>17</v>
      </c>
      <c r="H435" s="210">
        <f t="shared" si="167"/>
        <v>26</v>
      </c>
      <c r="I435" s="210">
        <f t="shared" si="167"/>
        <v>3</v>
      </c>
      <c r="J435" s="210">
        <f t="shared" si="167"/>
        <v>3</v>
      </c>
      <c r="K435" s="211">
        <f t="shared" ref="K435:K443" si="168">SUM(E435:J435)</f>
        <v>59</v>
      </c>
      <c r="L435" s="71">
        <f t="shared" ref="L435:L443" si="169">E435/K435</f>
        <v>1.6949152542372881E-2</v>
      </c>
      <c r="M435" s="71">
        <f t="shared" ref="M435:M443" si="170">F435/K435</f>
        <v>0.15254237288135594</v>
      </c>
      <c r="N435" s="71">
        <f t="shared" ref="N435:N443" si="171">G435/K435</f>
        <v>0.28813559322033899</v>
      </c>
      <c r="O435" s="71">
        <f t="shared" ref="O435:O443" si="172">H435/K435</f>
        <v>0.44067796610169491</v>
      </c>
      <c r="P435" s="14">
        <f t="shared" ref="P435:P443" si="173">I435/K435</f>
        <v>5.0847457627118647E-2</v>
      </c>
      <c r="Q435" s="252">
        <f t="shared" ref="Q435:Q443" si="174">J435/K435</f>
        <v>5.0847457627118647E-2</v>
      </c>
    </row>
    <row r="436" spans="2:17" s="10" customFormat="1" ht="13.5" customHeight="1" x14ac:dyDescent="0.15">
      <c r="B436" s="55" t="s">
        <v>15</v>
      </c>
      <c r="C436" s="55" t="s">
        <v>13</v>
      </c>
      <c r="D436" s="58" t="s">
        <v>86</v>
      </c>
      <c r="E436" s="322">
        <v>1</v>
      </c>
      <c r="F436" s="322">
        <v>5</v>
      </c>
      <c r="G436" s="322">
        <v>8</v>
      </c>
      <c r="H436" s="322">
        <v>14</v>
      </c>
      <c r="I436" s="322">
        <v>1</v>
      </c>
      <c r="J436" s="322">
        <v>1</v>
      </c>
      <c r="K436" s="213">
        <f t="shared" si="168"/>
        <v>30</v>
      </c>
      <c r="L436" s="73">
        <f t="shared" si="169"/>
        <v>3.3333333333333333E-2</v>
      </c>
      <c r="M436" s="73">
        <f t="shared" si="170"/>
        <v>0.16666666666666666</v>
      </c>
      <c r="N436" s="73">
        <f t="shared" si="171"/>
        <v>0.26666666666666666</v>
      </c>
      <c r="O436" s="73">
        <f t="shared" si="172"/>
        <v>0.46666666666666667</v>
      </c>
      <c r="P436" s="20">
        <f t="shared" si="173"/>
        <v>3.3333333333333333E-2</v>
      </c>
      <c r="Q436" s="255">
        <f t="shared" si="174"/>
        <v>3.3333333333333333E-2</v>
      </c>
    </row>
    <row r="437" spans="2:17" s="10" customFormat="1" ht="13.5" customHeight="1" x14ac:dyDescent="0.15">
      <c r="B437" s="55"/>
      <c r="C437" s="55"/>
      <c r="D437" s="60" t="s">
        <v>89</v>
      </c>
      <c r="E437" s="324">
        <v>0</v>
      </c>
      <c r="F437" s="324">
        <v>4</v>
      </c>
      <c r="G437" s="324">
        <v>9</v>
      </c>
      <c r="H437" s="324">
        <v>12</v>
      </c>
      <c r="I437" s="324">
        <v>2</v>
      </c>
      <c r="J437" s="324">
        <v>2</v>
      </c>
      <c r="K437" s="217">
        <f t="shared" si="168"/>
        <v>29</v>
      </c>
      <c r="L437" s="90">
        <f t="shared" si="169"/>
        <v>0</v>
      </c>
      <c r="M437" s="81">
        <f t="shared" si="170"/>
        <v>0.13793103448275862</v>
      </c>
      <c r="N437" s="81">
        <f t="shared" si="171"/>
        <v>0.31034482758620691</v>
      </c>
      <c r="O437" s="81">
        <f t="shared" si="172"/>
        <v>0.41379310344827586</v>
      </c>
      <c r="P437" s="23">
        <f t="shared" si="173"/>
        <v>6.8965517241379309E-2</v>
      </c>
      <c r="Q437" s="36">
        <f t="shared" si="174"/>
        <v>6.8965517241379309E-2</v>
      </c>
    </row>
    <row r="438" spans="2:17" s="10" customFormat="1" ht="13.5" customHeight="1" x14ac:dyDescent="0.15">
      <c r="B438" s="55"/>
      <c r="C438" s="68"/>
      <c r="D438" s="70" t="s">
        <v>10</v>
      </c>
      <c r="E438" s="210">
        <f t="shared" ref="E438:J438" si="175">E439+E440</f>
        <v>6</v>
      </c>
      <c r="F438" s="210">
        <f t="shared" si="175"/>
        <v>9</v>
      </c>
      <c r="G438" s="210">
        <f t="shared" si="175"/>
        <v>39</v>
      </c>
      <c r="H438" s="210">
        <f t="shared" si="175"/>
        <v>18</v>
      </c>
      <c r="I438" s="210">
        <f t="shared" si="175"/>
        <v>2</v>
      </c>
      <c r="J438" s="210">
        <f t="shared" si="175"/>
        <v>1</v>
      </c>
      <c r="K438" s="211">
        <f t="shared" si="168"/>
        <v>75</v>
      </c>
      <c r="L438" s="247">
        <f t="shared" si="169"/>
        <v>0.08</v>
      </c>
      <c r="M438" s="71">
        <f t="shared" si="170"/>
        <v>0.12</v>
      </c>
      <c r="N438" s="71">
        <f t="shared" si="171"/>
        <v>0.52</v>
      </c>
      <c r="O438" s="71">
        <f t="shared" si="172"/>
        <v>0.24</v>
      </c>
      <c r="P438" s="14">
        <f t="shared" si="173"/>
        <v>2.6666666666666668E-2</v>
      </c>
      <c r="Q438" s="252">
        <f t="shared" si="174"/>
        <v>1.3333333333333334E-2</v>
      </c>
    </row>
    <row r="439" spans="2:17" s="10" customFormat="1" ht="13.5" customHeight="1" x14ac:dyDescent="0.15">
      <c r="B439" s="55"/>
      <c r="C439" s="55" t="s">
        <v>16</v>
      </c>
      <c r="D439" s="82" t="s">
        <v>86</v>
      </c>
      <c r="E439" s="322">
        <v>3</v>
      </c>
      <c r="F439" s="322">
        <v>5</v>
      </c>
      <c r="G439" s="322">
        <v>12</v>
      </c>
      <c r="H439" s="322">
        <v>6</v>
      </c>
      <c r="I439" s="322">
        <v>1</v>
      </c>
      <c r="J439" s="322">
        <v>1</v>
      </c>
      <c r="K439" s="218">
        <f t="shared" si="168"/>
        <v>28</v>
      </c>
      <c r="L439" s="89">
        <f t="shared" si="169"/>
        <v>0.10714285714285714</v>
      </c>
      <c r="M439" s="83">
        <f t="shared" si="170"/>
        <v>0.17857142857142858</v>
      </c>
      <c r="N439" s="83">
        <f t="shared" si="171"/>
        <v>0.42857142857142855</v>
      </c>
      <c r="O439" s="83">
        <f t="shared" si="172"/>
        <v>0.21428571428571427</v>
      </c>
      <c r="P439" s="24">
        <f t="shared" si="173"/>
        <v>3.5714285714285712E-2</v>
      </c>
      <c r="Q439" s="257">
        <f t="shared" si="174"/>
        <v>3.5714285714285712E-2</v>
      </c>
    </row>
    <row r="440" spans="2:17" s="10" customFormat="1" ht="13.5" customHeight="1" x14ac:dyDescent="0.15">
      <c r="B440" s="84"/>
      <c r="C440" s="59"/>
      <c r="D440" s="59" t="s">
        <v>89</v>
      </c>
      <c r="E440" s="324">
        <v>3</v>
      </c>
      <c r="F440" s="324">
        <v>4</v>
      </c>
      <c r="G440" s="324">
        <v>27</v>
      </c>
      <c r="H440" s="324">
        <v>12</v>
      </c>
      <c r="I440" s="324">
        <v>1</v>
      </c>
      <c r="J440" s="324">
        <v>0</v>
      </c>
      <c r="K440" s="216">
        <f t="shared" si="168"/>
        <v>47</v>
      </c>
      <c r="L440" s="85">
        <f t="shared" si="169"/>
        <v>6.3829787234042548E-2</v>
      </c>
      <c r="M440" s="85">
        <f t="shared" si="170"/>
        <v>8.5106382978723402E-2</v>
      </c>
      <c r="N440" s="85">
        <f t="shared" si="171"/>
        <v>0.57446808510638303</v>
      </c>
      <c r="O440" s="85">
        <f t="shared" si="172"/>
        <v>0.25531914893617019</v>
      </c>
      <c r="P440" s="21">
        <f t="shared" si="173"/>
        <v>2.1276595744680851E-2</v>
      </c>
      <c r="Q440" s="256">
        <f t="shared" si="174"/>
        <v>0</v>
      </c>
    </row>
    <row r="441" spans="2:17" s="10" customFormat="1" ht="13.5" customHeight="1" x14ac:dyDescent="0.15">
      <c r="B441" s="68"/>
      <c r="C441" s="69"/>
      <c r="D441" s="70" t="s">
        <v>10</v>
      </c>
      <c r="E441" s="210">
        <f t="shared" ref="E441:J441" si="176">E442+E443</f>
        <v>92</v>
      </c>
      <c r="F441" s="210">
        <f t="shared" si="176"/>
        <v>203</v>
      </c>
      <c r="G441" s="210">
        <f t="shared" si="176"/>
        <v>142</v>
      </c>
      <c r="H441" s="210">
        <f t="shared" si="176"/>
        <v>55</v>
      </c>
      <c r="I441" s="210">
        <f t="shared" si="176"/>
        <v>5</v>
      </c>
      <c r="J441" s="210">
        <f t="shared" si="176"/>
        <v>2</v>
      </c>
      <c r="K441" s="211">
        <f t="shared" si="168"/>
        <v>499</v>
      </c>
      <c r="L441" s="71">
        <f t="shared" si="169"/>
        <v>0.18436873747494989</v>
      </c>
      <c r="M441" s="71">
        <f t="shared" si="170"/>
        <v>0.40681362725450904</v>
      </c>
      <c r="N441" s="71">
        <f t="shared" si="171"/>
        <v>0.28456913827655311</v>
      </c>
      <c r="O441" s="71">
        <f t="shared" si="172"/>
        <v>0.11022044088176353</v>
      </c>
      <c r="P441" s="14">
        <f t="shared" si="173"/>
        <v>1.002004008016032E-2</v>
      </c>
      <c r="Q441" s="252">
        <f t="shared" si="174"/>
        <v>4.0080160320641279E-3</v>
      </c>
    </row>
    <row r="442" spans="2:17" s="10" customFormat="1" ht="13.5" customHeight="1" x14ac:dyDescent="0.15">
      <c r="B442" s="55"/>
      <c r="C442" s="72"/>
      <c r="D442" s="58" t="s">
        <v>86</v>
      </c>
      <c r="E442" s="322">
        <v>48</v>
      </c>
      <c r="F442" s="322">
        <v>103</v>
      </c>
      <c r="G442" s="322">
        <v>83</v>
      </c>
      <c r="H442" s="322">
        <v>23</v>
      </c>
      <c r="I442" s="322">
        <v>4</v>
      </c>
      <c r="J442" s="322">
        <v>1</v>
      </c>
      <c r="K442" s="213">
        <f t="shared" si="168"/>
        <v>262</v>
      </c>
      <c r="L442" s="73">
        <f t="shared" si="169"/>
        <v>0.18320610687022901</v>
      </c>
      <c r="M442" s="73">
        <f t="shared" si="170"/>
        <v>0.3931297709923664</v>
      </c>
      <c r="N442" s="73">
        <f t="shared" si="171"/>
        <v>0.31679389312977096</v>
      </c>
      <c r="O442" s="73">
        <f t="shared" si="172"/>
        <v>8.7786259541984726E-2</v>
      </c>
      <c r="P442" s="20">
        <f t="shared" si="173"/>
        <v>1.5267175572519083E-2</v>
      </c>
      <c r="Q442" s="255">
        <f t="shared" si="174"/>
        <v>3.8167938931297708E-3</v>
      </c>
    </row>
    <row r="443" spans="2:17" s="10" customFormat="1" ht="13.5" customHeight="1" x14ac:dyDescent="0.15">
      <c r="B443" s="55" t="s">
        <v>25</v>
      </c>
      <c r="C443" s="26" t="s">
        <v>16</v>
      </c>
      <c r="D443" s="74" t="s">
        <v>89</v>
      </c>
      <c r="E443" s="334">
        <v>44</v>
      </c>
      <c r="F443" s="334">
        <v>100</v>
      </c>
      <c r="G443" s="334">
        <v>59</v>
      </c>
      <c r="H443" s="334">
        <v>32</v>
      </c>
      <c r="I443" s="334">
        <v>1</v>
      </c>
      <c r="J443" s="334">
        <v>1</v>
      </c>
      <c r="K443" s="215">
        <f t="shared" si="168"/>
        <v>237</v>
      </c>
      <c r="L443" s="86">
        <f t="shared" si="169"/>
        <v>0.18565400843881857</v>
      </c>
      <c r="M443" s="77">
        <f t="shared" si="170"/>
        <v>0.4219409282700422</v>
      </c>
      <c r="N443" s="77">
        <f t="shared" si="171"/>
        <v>0.24894514767932491</v>
      </c>
      <c r="O443" s="77">
        <f t="shared" si="172"/>
        <v>0.13502109704641349</v>
      </c>
      <c r="P443" s="22">
        <f t="shared" si="173"/>
        <v>4.2194092827004216E-3</v>
      </c>
      <c r="Q443" s="259">
        <f t="shared" si="174"/>
        <v>4.2194092827004216E-3</v>
      </c>
    </row>
    <row r="444" spans="2:17" ht="13.5" customHeight="1" thickBot="1" x14ac:dyDescent="0.2">
      <c r="B444" s="55"/>
      <c r="C444" s="72"/>
      <c r="D444" s="91" t="s">
        <v>23</v>
      </c>
      <c r="E444" s="225"/>
      <c r="F444" s="225"/>
      <c r="G444" s="225"/>
      <c r="H444" s="225"/>
      <c r="I444" s="225"/>
      <c r="J444" s="225"/>
      <c r="K444" s="221">
        <f>$F$11-K441</f>
        <v>1</v>
      </c>
      <c r="L444" s="428"/>
      <c r="M444" s="429"/>
      <c r="N444" s="429"/>
      <c r="O444" s="429"/>
      <c r="P444" s="430"/>
      <c r="Q444" s="431"/>
    </row>
    <row r="445" spans="2:17" ht="13.5" customHeight="1" thickTop="1" x14ac:dyDescent="0.15">
      <c r="B445" s="92"/>
      <c r="C445" s="93"/>
      <c r="D445" s="94" t="s">
        <v>10</v>
      </c>
      <c r="E445" s="222">
        <f t="shared" ref="E445:K445" si="177">SUM(E446:E447)</f>
        <v>99</v>
      </c>
      <c r="F445" s="222">
        <f t="shared" si="177"/>
        <v>221</v>
      </c>
      <c r="G445" s="222">
        <f t="shared" si="177"/>
        <v>217</v>
      </c>
      <c r="H445" s="222">
        <f t="shared" si="177"/>
        <v>239</v>
      </c>
      <c r="I445" s="222">
        <f t="shared" si="177"/>
        <v>178</v>
      </c>
      <c r="J445" s="222">
        <f t="shared" si="177"/>
        <v>19</v>
      </c>
      <c r="K445" s="223">
        <f t="shared" si="177"/>
        <v>973</v>
      </c>
      <c r="L445" s="85">
        <f>E445/K445</f>
        <v>0.10174717368961973</v>
      </c>
      <c r="M445" s="85">
        <f>F445/K445</f>
        <v>0.22713257965056527</v>
      </c>
      <c r="N445" s="85">
        <f>G445/K445</f>
        <v>0.22302158273381295</v>
      </c>
      <c r="O445" s="85">
        <f>H445/K445</f>
        <v>0.24563206577595068</v>
      </c>
      <c r="P445" s="21">
        <f>I445/K445</f>
        <v>0.1829393627954779</v>
      </c>
      <c r="Q445" s="256">
        <f>J445/K445</f>
        <v>1.9527235354573486E-2</v>
      </c>
    </row>
    <row r="446" spans="2:17" ht="13.5" customHeight="1" x14ac:dyDescent="0.15">
      <c r="B446" s="55"/>
      <c r="C446" s="72"/>
      <c r="D446" s="58" t="s">
        <v>86</v>
      </c>
      <c r="E446" s="212">
        <f t="shared" ref="E446:J447" si="178">E422+E432+E442</f>
        <v>52</v>
      </c>
      <c r="F446" s="212">
        <f t="shared" si="178"/>
        <v>113</v>
      </c>
      <c r="G446" s="212">
        <f t="shared" si="178"/>
        <v>113</v>
      </c>
      <c r="H446" s="212">
        <f t="shared" si="178"/>
        <v>121</v>
      </c>
      <c r="I446" s="212">
        <f t="shared" si="178"/>
        <v>88</v>
      </c>
      <c r="J446" s="212">
        <f t="shared" si="178"/>
        <v>10</v>
      </c>
      <c r="K446" s="213">
        <f>SUM(E446:J446)</f>
        <v>497</v>
      </c>
      <c r="L446" s="73">
        <f>E446/K446</f>
        <v>0.10462776659959759</v>
      </c>
      <c r="M446" s="73">
        <f>F446/K446</f>
        <v>0.22736418511066397</v>
      </c>
      <c r="N446" s="73">
        <f>G446/K446</f>
        <v>0.22736418511066397</v>
      </c>
      <c r="O446" s="73">
        <f>H446/K446</f>
        <v>0.24346076458752516</v>
      </c>
      <c r="P446" s="20">
        <f>I446/K446</f>
        <v>0.17706237424547283</v>
      </c>
      <c r="Q446" s="255">
        <f>J446/K446</f>
        <v>2.0120724346076459E-2</v>
      </c>
    </row>
    <row r="447" spans="2:17" ht="13.5" customHeight="1" x14ac:dyDescent="0.15">
      <c r="B447" s="96" t="s">
        <v>10</v>
      </c>
      <c r="C447" s="26"/>
      <c r="D447" s="74" t="s">
        <v>89</v>
      </c>
      <c r="E447" s="214">
        <f t="shared" si="178"/>
        <v>47</v>
      </c>
      <c r="F447" s="214">
        <f t="shared" si="178"/>
        <v>108</v>
      </c>
      <c r="G447" s="214">
        <f t="shared" si="178"/>
        <v>104</v>
      </c>
      <c r="H447" s="214">
        <f t="shared" si="178"/>
        <v>118</v>
      </c>
      <c r="I447" s="214">
        <f t="shared" si="178"/>
        <v>90</v>
      </c>
      <c r="J447" s="214">
        <f t="shared" si="178"/>
        <v>9</v>
      </c>
      <c r="K447" s="215">
        <f>SUM(E447:J447)</f>
        <v>476</v>
      </c>
      <c r="L447" s="86">
        <f>E447/K447</f>
        <v>9.8739495798319324E-2</v>
      </c>
      <c r="M447" s="77">
        <f>F447/K447</f>
        <v>0.22689075630252101</v>
      </c>
      <c r="N447" s="77">
        <f>G447/K447</f>
        <v>0.21848739495798319</v>
      </c>
      <c r="O447" s="77">
        <f>H447/K447</f>
        <v>0.24789915966386555</v>
      </c>
      <c r="P447" s="22">
        <f>I447/K447</f>
        <v>0.18907563025210083</v>
      </c>
      <c r="Q447" s="259">
        <f>J447/K447</f>
        <v>1.8907563025210083E-2</v>
      </c>
    </row>
    <row r="448" spans="2:17" ht="13.5" customHeight="1" x14ac:dyDescent="0.15">
      <c r="B448" s="84"/>
      <c r="C448" s="97"/>
      <c r="D448" s="59" t="s">
        <v>23</v>
      </c>
      <c r="E448" s="224"/>
      <c r="F448" s="224"/>
      <c r="G448" s="224"/>
      <c r="H448" s="224"/>
      <c r="I448" s="224"/>
      <c r="J448" s="224"/>
      <c r="K448" s="216">
        <f>K424+K434+K444</f>
        <v>1</v>
      </c>
      <c r="L448" s="80"/>
      <c r="M448" s="80"/>
      <c r="N448" s="80"/>
      <c r="O448" s="80"/>
      <c r="P448" s="35"/>
      <c r="Q448" s="253"/>
    </row>
    <row r="449" spans="2:15" x14ac:dyDescent="0.15">
      <c r="B449" s="306"/>
      <c r="C449" s="306"/>
      <c r="D449" s="306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</row>
    <row r="450" spans="2:15" x14ac:dyDescent="0.15">
      <c r="B450" s="306"/>
      <c r="C450" s="306"/>
      <c r="D450" s="306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</row>
    <row r="451" spans="2:15" x14ac:dyDescent="0.15">
      <c r="B451" s="306"/>
      <c r="C451" s="306"/>
      <c r="D451" s="306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</row>
    <row r="452" spans="2:15" x14ac:dyDescent="0.15">
      <c r="B452" s="306"/>
      <c r="C452" s="306"/>
      <c r="D452" s="306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</row>
    <row r="453" spans="2:15" x14ac:dyDescent="0.15">
      <c r="B453" s="306"/>
      <c r="C453" s="306"/>
      <c r="D453" s="306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</row>
    <row r="454" spans="2:15" x14ac:dyDescent="0.15">
      <c r="B454" s="306"/>
      <c r="C454" s="306"/>
      <c r="D454" s="306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</row>
    <row r="455" spans="2:15" x14ac:dyDescent="0.15">
      <c r="B455" s="306"/>
      <c r="C455" s="306"/>
      <c r="D455" s="306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</row>
    <row r="456" spans="2:15" x14ac:dyDescent="0.15">
      <c r="B456" s="306"/>
      <c r="C456" s="306"/>
      <c r="D456" s="306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</row>
    <row r="457" spans="2:15" x14ac:dyDescent="0.15">
      <c r="B457" s="306"/>
      <c r="C457" s="306"/>
      <c r="D457" s="306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</row>
    <row r="458" spans="2:15" x14ac:dyDescent="0.15">
      <c r="B458" s="306"/>
      <c r="C458" s="306"/>
      <c r="D458" s="306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</row>
    <row r="459" spans="2:15" x14ac:dyDescent="0.15">
      <c r="B459" s="306"/>
      <c r="C459" s="306"/>
      <c r="D459" s="306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</row>
    <row r="460" spans="2:15" x14ac:dyDescent="0.15">
      <c r="B460" s="306"/>
      <c r="C460" s="306"/>
      <c r="D460" s="306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</row>
    <row r="461" spans="2:15" x14ac:dyDescent="0.15">
      <c r="B461" s="306"/>
      <c r="C461" s="306"/>
      <c r="D461" s="306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</row>
    <row r="462" spans="2:15" x14ac:dyDescent="0.15">
      <c r="B462" s="306"/>
      <c r="C462" s="306"/>
      <c r="D462" s="306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</row>
    <row r="463" spans="2:15" x14ac:dyDescent="0.15">
      <c r="B463" s="306"/>
      <c r="C463" s="306"/>
      <c r="D463" s="306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</row>
    <row r="464" spans="2:15" x14ac:dyDescent="0.15">
      <c r="B464" s="306"/>
      <c r="C464" s="306"/>
      <c r="D464" s="306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</row>
    <row r="465" spans="2:15" x14ac:dyDescent="0.15">
      <c r="B465" s="306"/>
      <c r="C465" s="306"/>
      <c r="D465" s="306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</row>
    <row r="466" spans="2:15" x14ac:dyDescent="0.15">
      <c r="B466" s="306"/>
      <c r="C466" s="306"/>
      <c r="D466" s="306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</row>
    <row r="467" spans="2:15" x14ac:dyDescent="0.15">
      <c r="B467" s="306"/>
      <c r="C467" s="306"/>
      <c r="D467" s="306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</row>
    <row r="468" spans="2:15" x14ac:dyDescent="0.15">
      <c r="B468" s="306"/>
      <c r="C468" s="306"/>
      <c r="D468" s="306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</row>
    <row r="469" spans="2:15" x14ac:dyDescent="0.15">
      <c r="B469" s="306"/>
      <c r="C469" s="306"/>
      <c r="D469" s="306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</row>
    <row r="470" spans="2:15" x14ac:dyDescent="0.15">
      <c r="B470" s="306"/>
      <c r="C470" s="306"/>
      <c r="D470" s="306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</row>
    <row r="471" spans="2:15" x14ac:dyDescent="0.15">
      <c r="B471" s="306"/>
      <c r="C471" s="306"/>
      <c r="D471" s="306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</row>
    <row r="472" spans="2:15" x14ac:dyDescent="0.15">
      <c r="B472" s="306"/>
      <c r="C472" s="306"/>
      <c r="D472" s="306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</row>
    <row r="473" spans="2:15" x14ac:dyDescent="0.15">
      <c r="B473" s="306"/>
      <c r="C473" s="306"/>
      <c r="D473" s="306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</row>
    <row r="474" spans="2:15" x14ac:dyDescent="0.15">
      <c r="B474" s="306"/>
      <c r="C474" s="306"/>
      <c r="D474" s="306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</row>
    <row r="475" spans="2:15" x14ac:dyDescent="0.15">
      <c r="B475" s="306"/>
      <c r="C475" s="306"/>
      <c r="D475" s="306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</row>
    <row r="476" spans="2:15" x14ac:dyDescent="0.15">
      <c r="B476" s="306"/>
      <c r="C476" s="306"/>
      <c r="D476" s="306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</row>
    <row r="477" spans="2:15" x14ac:dyDescent="0.15">
      <c r="B477" s="306"/>
      <c r="C477" s="306"/>
      <c r="D477" s="306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</row>
    <row r="478" spans="2:15" x14ac:dyDescent="0.15">
      <c r="B478" s="306"/>
      <c r="C478" s="306"/>
      <c r="D478" s="306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</row>
    <row r="479" spans="2:15" x14ac:dyDescent="0.15">
      <c r="B479" s="306"/>
      <c r="C479" s="306"/>
      <c r="D479" s="306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</row>
    <row r="480" spans="2:15" x14ac:dyDescent="0.15">
      <c r="B480" s="306"/>
      <c r="C480" s="306"/>
      <c r="D480" s="306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</row>
    <row r="481" spans="2:15" x14ac:dyDescent="0.15">
      <c r="B481" s="306"/>
      <c r="C481" s="306"/>
      <c r="D481" s="306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</row>
    <row r="482" spans="2:15" x14ac:dyDescent="0.15">
      <c r="B482" s="306"/>
      <c r="C482" s="306"/>
      <c r="D482" s="306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</row>
    <row r="483" spans="2:15" x14ac:dyDescent="0.15">
      <c r="B483" s="306"/>
      <c r="C483" s="306"/>
      <c r="D483" s="306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</row>
    <row r="484" spans="2:15" x14ac:dyDescent="0.15">
      <c r="B484" s="306"/>
      <c r="C484" s="306"/>
      <c r="D484" s="306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</row>
    <row r="485" spans="2:15" x14ac:dyDescent="0.15">
      <c r="B485" s="306"/>
      <c r="C485" s="306"/>
      <c r="D485" s="306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</row>
    <row r="486" spans="2:15" x14ac:dyDescent="0.15">
      <c r="B486" s="306"/>
      <c r="C486" s="306"/>
      <c r="D486" s="306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</row>
    <row r="487" spans="2:15" x14ac:dyDescent="0.15">
      <c r="B487" s="306"/>
      <c r="C487" s="306"/>
      <c r="D487" s="306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</row>
    <row r="488" spans="2:15" x14ac:dyDescent="0.15">
      <c r="B488" s="306"/>
      <c r="C488" s="306"/>
      <c r="D488" s="306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</row>
    <row r="489" spans="2:15" x14ac:dyDescent="0.15">
      <c r="B489" s="306"/>
      <c r="C489" s="306"/>
      <c r="D489" s="306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</row>
    <row r="490" spans="2:15" x14ac:dyDescent="0.15">
      <c r="B490" s="306"/>
      <c r="C490" s="306"/>
      <c r="D490" s="306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</row>
    <row r="491" spans="2:15" x14ac:dyDescent="0.15">
      <c r="B491" s="306"/>
      <c r="C491" s="306"/>
      <c r="D491" s="306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</row>
    <row r="492" spans="2:15" x14ac:dyDescent="0.15">
      <c r="B492" s="306"/>
      <c r="C492" s="306"/>
      <c r="D492" s="306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</row>
    <row r="493" spans="2:15" x14ac:dyDescent="0.15">
      <c r="B493" s="306"/>
      <c r="C493" s="306"/>
      <c r="D493" s="306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</row>
    <row r="494" spans="2:15" x14ac:dyDescent="0.15">
      <c r="B494" s="306"/>
      <c r="C494" s="306"/>
      <c r="D494" s="306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</row>
    <row r="495" spans="2:15" x14ac:dyDescent="0.15">
      <c r="B495" s="306"/>
      <c r="C495" s="306"/>
      <c r="D495" s="306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</row>
    <row r="496" spans="2:15" x14ac:dyDescent="0.15">
      <c r="B496" s="306"/>
      <c r="C496" s="306"/>
      <c r="D496" s="306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</row>
    <row r="497" spans="2:15" x14ac:dyDescent="0.15">
      <c r="B497" s="306"/>
      <c r="C497" s="306"/>
      <c r="D497" s="306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</row>
    <row r="498" spans="2:15" x14ac:dyDescent="0.15">
      <c r="B498" s="306"/>
      <c r="C498" s="306"/>
      <c r="D498" s="306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</row>
    <row r="499" spans="2:15" x14ac:dyDescent="0.15">
      <c r="B499" s="306"/>
      <c r="C499" s="306"/>
      <c r="D499" s="306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</row>
    <row r="500" spans="2:15" x14ac:dyDescent="0.15">
      <c r="B500" s="306"/>
      <c r="C500" s="306"/>
      <c r="D500" s="306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</row>
    <row r="501" spans="2:15" x14ac:dyDescent="0.15">
      <c r="B501" s="306"/>
      <c r="C501" s="306"/>
      <c r="D501" s="306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</row>
    <row r="502" spans="2:15" x14ac:dyDescent="0.15">
      <c r="B502" s="306"/>
      <c r="C502" s="306"/>
      <c r="D502" s="306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</row>
    <row r="503" spans="2:15" x14ac:dyDescent="0.15">
      <c r="B503" s="306"/>
      <c r="C503" s="306"/>
      <c r="D503" s="306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</row>
    <row r="504" spans="2:15" x14ac:dyDescent="0.15">
      <c r="B504" s="306"/>
      <c r="C504" s="306"/>
      <c r="D504" s="306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</row>
    <row r="505" spans="2:15" x14ac:dyDescent="0.15">
      <c r="B505" s="306"/>
      <c r="C505" s="306"/>
      <c r="D505" s="306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</row>
    <row r="506" spans="2:15" x14ac:dyDescent="0.15">
      <c r="B506" s="306"/>
      <c r="C506" s="306"/>
      <c r="D506" s="306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</row>
    <row r="507" spans="2:15" x14ac:dyDescent="0.15">
      <c r="B507" s="306"/>
      <c r="C507" s="306"/>
      <c r="D507" s="306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</row>
    <row r="508" spans="2:15" x14ac:dyDescent="0.15">
      <c r="B508" s="306"/>
      <c r="C508" s="306"/>
      <c r="D508" s="306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</row>
    <row r="509" spans="2:15" x14ac:dyDescent="0.15">
      <c r="B509" s="306"/>
      <c r="C509" s="306"/>
      <c r="D509" s="306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</row>
    <row r="510" spans="2:15" x14ac:dyDescent="0.15">
      <c r="B510" s="306"/>
      <c r="C510" s="306"/>
      <c r="D510" s="306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</row>
    <row r="511" spans="2:15" x14ac:dyDescent="0.15">
      <c r="B511" s="306"/>
      <c r="C511" s="306"/>
      <c r="D511" s="306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</row>
    <row r="512" spans="2:15" x14ac:dyDescent="0.15">
      <c r="B512" s="306"/>
      <c r="C512" s="306"/>
      <c r="D512" s="306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</row>
    <row r="513" spans="2:15" x14ac:dyDescent="0.15">
      <c r="B513" s="306"/>
      <c r="C513" s="306"/>
      <c r="D513" s="306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</row>
    <row r="514" spans="2:15" x14ac:dyDescent="0.15">
      <c r="B514" s="306"/>
      <c r="C514" s="306"/>
      <c r="D514" s="306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</row>
    <row r="515" spans="2:15" x14ac:dyDescent="0.15">
      <c r="B515" s="306"/>
      <c r="C515" s="306"/>
      <c r="D515" s="306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</row>
    <row r="516" spans="2:15" x14ac:dyDescent="0.15">
      <c r="B516" s="306"/>
      <c r="C516" s="306"/>
      <c r="D516" s="306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</row>
    <row r="517" spans="2:15" x14ac:dyDescent="0.15">
      <c r="B517" s="306"/>
      <c r="C517" s="306"/>
      <c r="D517" s="306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</row>
    <row r="518" spans="2:15" x14ac:dyDescent="0.15">
      <c r="B518" s="306"/>
      <c r="C518" s="306"/>
      <c r="D518" s="306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</row>
    <row r="519" spans="2:15" x14ac:dyDescent="0.15">
      <c r="B519" s="306"/>
      <c r="C519" s="306"/>
      <c r="D519" s="306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</row>
    <row r="520" spans="2:15" x14ac:dyDescent="0.15">
      <c r="B520" s="306"/>
      <c r="C520" s="306"/>
      <c r="D520" s="306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</row>
    <row r="521" spans="2:15" x14ac:dyDescent="0.15">
      <c r="B521" s="306"/>
      <c r="C521" s="306"/>
      <c r="D521" s="306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</row>
    <row r="522" spans="2:15" x14ac:dyDescent="0.15">
      <c r="B522" s="306"/>
      <c r="C522" s="306"/>
      <c r="D522" s="306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</row>
    <row r="523" spans="2:15" x14ac:dyDescent="0.15">
      <c r="B523" s="306"/>
      <c r="C523" s="306"/>
      <c r="D523" s="306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</row>
    <row r="524" spans="2:15" x14ac:dyDescent="0.15">
      <c r="B524" s="306"/>
      <c r="C524" s="306"/>
      <c r="D524" s="306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</row>
    <row r="525" spans="2:15" x14ac:dyDescent="0.15">
      <c r="B525" s="306"/>
      <c r="C525" s="306"/>
      <c r="D525" s="306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</row>
    <row r="526" spans="2:15" x14ac:dyDescent="0.15">
      <c r="B526" s="306"/>
      <c r="C526" s="306"/>
      <c r="D526" s="306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</row>
    <row r="527" spans="2:15" x14ac:dyDescent="0.15">
      <c r="B527" s="306"/>
      <c r="C527" s="306"/>
      <c r="D527" s="306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</row>
    <row r="528" spans="2:15" x14ac:dyDescent="0.15">
      <c r="B528" s="306"/>
      <c r="C528" s="306"/>
      <c r="D528" s="306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</row>
    <row r="529" spans="2:15" x14ac:dyDescent="0.15">
      <c r="B529" s="306"/>
      <c r="C529" s="306"/>
      <c r="D529" s="306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</row>
    <row r="530" spans="2:15" x14ac:dyDescent="0.15">
      <c r="B530" s="306"/>
      <c r="C530" s="306"/>
      <c r="D530" s="306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</row>
    <row r="531" spans="2:15" x14ac:dyDescent="0.15">
      <c r="B531" s="306"/>
      <c r="C531" s="306"/>
      <c r="D531" s="306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</row>
    <row r="532" spans="2:15" x14ac:dyDescent="0.15">
      <c r="B532" s="306"/>
      <c r="C532" s="306"/>
      <c r="D532" s="306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</row>
    <row r="533" spans="2:15" x14ac:dyDescent="0.15">
      <c r="B533" s="306"/>
      <c r="C533" s="306"/>
      <c r="D533" s="306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</row>
    <row r="534" spans="2:15" x14ac:dyDescent="0.15">
      <c r="B534" s="306"/>
      <c r="C534" s="306"/>
      <c r="D534" s="306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</row>
    <row r="535" spans="2:15" x14ac:dyDescent="0.15">
      <c r="B535" s="306"/>
      <c r="C535" s="306"/>
      <c r="D535" s="306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</row>
    <row r="536" spans="2:15" x14ac:dyDescent="0.15">
      <c r="B536" s="306"/>
      <c r="C536" s="306"/>
      <c r="D536" s="306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</row>
    <row r="537" spans="2:15" x14ac:dyDescent="0.15">
      <c r="B537" s="306"/>
      <c r="C537" s="306"/>
      <c r="D537" s="306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</row>
    <row r="538" spans="2:15" x14ac:dyDescent="0.15">
      <c r="B538" s="306"/>
      <c r="C538" s="306"/>
      <c r="D538" s="306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</row>
    <row r="539" spans="2:15" x14ac:dyDescent="0.15">
      <c r="B539" s="306"/>
      <c r="C539" s="306"/>
      <c r="D539" s="306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</row>
    <row r="540" spans="2:15" x14ac:dyDescent="0.15">
      <c r="B540" s="306"/>
      <c r="C540" s="306"/>
      <c r="D540" s="306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</row>
    <row r="541" spans="2:15" x14ac:dyDescent="0.15">
      <c r="B541" s="306"/>
      <c r="C541" s="306"/>
      <c r="D541" s="306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</row>
    <row r="542" spans="2:15" x14ac:dyDescent="0.15">
      <c r="B542" s="306"/>
      <c r="C542" s="306"/>
      <c r="D542" s="306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</row>
    <row r="543" spans="2:15" x14ac:dyDescent="0.15">
      <c r="B543" s="306"/>
      <c r="C543" s="306"/>
      <c r="D543" s="306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</row>
    <row r="544" spans="2:15" x14ac:dyDescent="0.15">
      <c r="B544" s="306"/>
      <c r="C544" s="306"/>
      <c r="D544" s="306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</row>
    <row r="545" spans="2:15" x14ac:dyDescent="0.15">
      <c r="B545" s="306"/>
      <c r="C545" s="306"/>
      <c r="D545" s="306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</row>
    <row r="546" spans="2:15" x14ac:dyDescent="0.15">
      <c r="B546" s="306"/>
      <c r="C546" s="306"/>
      <c r="D546" s="306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</row>
    <row r="547" spans="2:15" x14ac:dyDescent="0.15">
      <c r="B547" s="306"/>
      <c r="C547" s="306"/>
      <c r="D547" s="306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</row>
    <row r="548" spans="2:15" x14ac:dyDescent="0.15">
      <c r="B548" s="306"/>
      <c r="C548" s="306"/>
      <c r="D548" s="306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</row>
    <row r="549" spans="2:15" x14ac:dyDescent="0.15">
      <c r="B549" s="306"/>
      <c r="C549" s="306"/>
      <c r="D549" s="306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</row>
    <row r="550" spans="2:15" x14ac:dyDescent="0.15">
      <c r="B550" s="306"/>
      <c r="C550" s="306"/>
      <c r="D550" s="306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</row>
    <row r="551" spans="2:15" x14ac:dyDescent="0.15">
      <c r="B551" s="306"/>
      <c r="C551" s="306"/>
      <c r="D551" s="306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</row>
    <row r="552" spans="2:15" x14ac:dyDescent="0.15">
      <c r="B552" s="306"/>
      <c r="C552" s="306"/>
      <c r="D552" s="306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</row>
    <row r="553" spans="2:15" x14ac:dyDescent="0.15">
      <c r="B553" s="306"/>
      <c r="C553" s="306"/>
      <c r="D553" s="306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</row>
    <row r="554" spans="2:15" x14ac:dyDescent="0.15">
      <c r="B554" s="306"/>
      <c r="C554" s="306"/>
      <c r="D554" s="306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</row>
    <row r="555" spans="2:15" x14ac:dyDescent="0.15">
      <c r="B555" s="306"/>
      <c r="C555" s="306"/>
      <c r="D555" s="306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</row>
    <row r="556" spans="2:15" x14ac:dyDescent="0.15">
      <c r="B556" s="306"/>
      <c r="C556" s="306"/>
      <c r="D556" s="306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</row>
    <row r="557" spans="2:15" x14ac:dyDescent="0.15">
      <c r="B557" s="306"/>
      <c r="C557" s="306"/>
      <c r="D557" s="306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</row>
    <row r="558" spans="2:15" x14ac:dyDescent="0.15">
      <c r="B558" s="306"/>
      <c r="C558" s="306"/>
      <c r="D558" s="306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</row>
    <row r="559" spans="2:15" x14ac:dyDescent="0.15">
      <c r="B559" s="306"/>
      <c r="C559" s="306"/>
      <c r="D559" s="306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</row>
    <row r="560" spans="2:15" x14ac:dyDescent="0.15">
      <c r="B560" s="306"/>
      <c r="C560" s="306"/>
      <c r="D560" s="306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</row>
    <row r="561" spans="2:15" x14ac:dyDescent="0.15">
      <c r="B561" s="306"/>
      <c r="C561" s="306"/>
      <c r="D561" s="306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</row>
    <row r="562" spans="2:15" x14ac:dyDescent="0.15">
      <c r="B562" s="306"/>
      <c r="C562" s="306"/>
      <c r="D562" s="306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</row>
    <row r="563" spans="2:15" x14ac:dyDescent="0.15">
      <c r="B563" s="306"/>
      <c r="C563" s="306"/>
      <c r="D563" s="306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</row>
    <row r="564" spans="2:15" x14ac:dyDescent="0.15">
      <c r="B564" s="306"/>
      <c r="C564" s="306"/>
      <c r="D564" s="306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</row>
    <row r="565" spans="2:15" x14ac:dyDescent="0.15">
      <c r="B565" s="306"/>
      <c r="C565" s="306"/>
      <c r="D565" s="306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</row>
    <row r="566" spans="2:15" x14ac:dyDescent="0.15">
      <c r="B566" s="306"/>
      <c r="C566" s="306"/>
      <c r="D566" s="306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</row>
    <row r="567" spans="2:15" x14ac:dyDescent="0.15">
      <c r="B567" s="306"/>
      <c r="C567" s="306"/>
      <c r="D567" s="306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</row>
    <row r="568" spans="2:15" x14ac:dyDescent="0.15">
      <c r="B568" s="306"/>
      <c r="C568" s="306"/>
      <c r="D568" s="306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</row>
    <row r="569" spans="2:15" x14ac:dyDescent="0.15">
      <c r="B569" s="306"/>
      <c r="C569" s="306"/>
      <c r="D569" s="306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</row>
    <row r="570" spans="2:15" x14ac:dyDescent="0.15">
      <c r="B570" s="306"/>
      <c r="C570" s="306"/>
      <c r="D570" s="306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</row>
    <row r="571" spans="2:15" x14ac:dyDescent="0.15">
      <c r="B571" s="306"/>
      <c r="C571" s="306"/>
      <c r="D571" s="306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</row>
    <row r="572" spans="2:15" x14ac:dyDescent="0.15">
      <c r="B572" s="306"/>
      <c r="C572" s="306"/>
      <c r="D572" s="306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</row>
    <row r="573" spans="2:15" x14ac:dyDescent="0.15">
      <c r="B573" s="306"/>
      <c r="C573" s="306"/>
      <c r="D573" s="306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</row>
    <row r="574" spans="2:15" x14ac:dyDescent="0.15">
      <c r="B574" s="306"/>
      <c r="C574" s="306"/>
      <c r="D574" s="306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</row>
    <row r="575" spans="2:15" x14ac:dyDescent="0.15">
      <c r="B575" s="306"/>
      <c r="C575" s="306"/>
      <c r="D575" s="306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</row>
    <row r="576" spans="2:15" x14ac:dyDescent="0.15">
      <c r="B576" s="306"/>
      <c r="C576" s="306"/>
      <c r="D576" s="306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</row>
    <row r="577" spans="2:15" x14ac:dyDescent="0.15">
      <c r="B577" s="306"/>
      <c r="C577" s="306"/>
      <c r="D577" s="306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</row>
    <row r="578" spans="2:15" x14ac:dyDescent="0.15">
      <c r="B578" s="306"/>
      <c r="C578" s="306"/>
      <c r="D578" s="306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</row>
    <row r="579" spans="2:15" x14ac:dyDescent="0.15">
      <c r="B579" s="306"/>
      <c r="C579" s="306"/>
      <c r="D579" s="306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</row>
    <row r="580" spans="2:15" x14ac:dyDescent="0.15">
      <c r="B580" s="306"/>
      <c r="C580" s="306"/>
      <c r="D580" s="306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</row>
    <row r="581" spans="2:15" x14ac:dyDescent="0.15">
      <c r="B581" s="306"/>
      <c r="C581" s="306"/>
      <c r="D581" s="306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</row>
    <row r="582" spans="2:15" x14ac:dyDescent="0.15">
      <c r="B582" s="306"/>
      <c r="C582" s="306"/>
      <c r="D582" s="306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</row>
    <row r="583" spans="2:15" x14ac:dyDescent="0.15">
      <c r="B583" s="306"/>
      <c r="C583" s="306"/>
      <c r="D583" s="306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</row>
    <row r="584" spans="2:15" x14ac:dyDescent="0.15">
      <c r="B584" s="306"/>
      <c r="C584" s="306"/>
      <c r="D584" s="306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</row>
    <row r="585" spans="2:15" x14ac:dyDescent="0.15">
      <c r="B585" s="306"/>
      <c r="C585" s="306"/>
      <c r="D585" s="306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</row>
    <row r="586" spans="2:15" x14ac:dyDescent="0.15">
      <c r="B586" s="306"/>
      <c r="C586" s="306"/>
      <c r="D586" s="306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</row>
    <row r="587" spans="2:15" x14ac:dyDescent="0.15">
      <c r="B587" s="306"/>
      <c r="C587" s="306"/>
      <c r="D587" s="306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</row>
    <row r="588" spans="2:15" x14ac:dyDescent="0.15">
      <c r="B588" s="306"/>
      <c r="C588" s="306"/>
      <c r="D588" s="306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</row>
    <row r="589" spans="2:15" x14ac:dyDescent="0.15">
      <c r="B589" s="306"/>
      <c r="C589" s="306"/>
      <c r="D589" s="306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</row>
    <row r="590" spans="2:15" x14ac:dyDescent="0.15">
      <c r="B590" s="306"/>
      <c r="C590" s="306"/>
      <c r="D590" s="306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</row>
    <row r="591" spans="2:15" x14ac:dyDescent="0.15">
      <c r="B591" s="306"/>
      <c r="C591" s="306"/>
      <c r="D591" s="306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</row>
    <row r="592" spans="2:15" x14ac:dyDescent="0.15">
      <c r="B592" s="306"/>
      <c r="C592" s="306"/>
      <c r="D592" s="306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</row>
    <row r="593" spans="2:15" x14ac:dyDescent="0.15">
      <c r="B593" s="306"/>
      <c r="C593" s="306"/>
      <c r="D593" s="306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</row>
    <row r="594" spans="2:15" x14ac:dyDescent="0.15">
      <c r="B594" s="306"/>
      <c r="C594" s="306"/>
      <c r="D594" s="306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</row>
    <row r="595" spans="2:15" x14ac:dyDescent="0.15">
      <c r="B595" s="306"/>
      <c r="C595" s="306"/>
      <c r="D595" s="306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</row>
    <row r="596" spans="2:15" x14ac:dyDescent="0.15">
      <c r="B596" s="306"/>
      <c r="C596" s="306"/>
      <c r="D596" s="306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</row>
    <row r="597" spans="2:15" x14ac:dyDescent="0.15">
      <c r="B597" s="306"/>
      <c r="C597" s="306"/>
      <c r="D597" s="306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</row>
    <row r="598" spans="2:15" x14ac:dyDescent="0.15">
      <c r="B598" s="306"/>
      <c r="C598" s="306"/>
      <c r="D598" s="306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</row>
    <row r="599" spans="2:15" x14ac:dyDescent="0.15">
      <c r="B599" s="306"/>
      <c r="C599" s="306"/>
      <c r="D599" s="306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</row>
    <row r="600" spans="2:15" x14ac:dyDescent="0.15">
      <c r="B600" s="306"/>
      <c r="C600" s="306"/>
      <c r="D600" s="306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</row>
    <row r="601" spans="2:15" x14ac:dyDescent="0.15">
      <c r="B601" s="306"/>
      <c r="C601" s="306"/>
      <c r="D601" s="306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</row>
    <row r="602" spans="2:15" x14ac:dyDescent="0.15">
      <c r="B602" s="306"/>
      <c r="C602" s="306"/>
      <c r="D602" s="306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</row>
    <row r="603" spans="2:15" x14ac:dyDescent="0.15">
      <c r="B603" s="306"/>
      <c r="C603" s="306"/>
      <c r="D603" s="306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</row>
    <row r="604" spans="2:15" x14ac:dyDescent="0.15">
      <c r="B604" s="306"/>
      <c r="C604" s="306"/>
      <c r="D604" s="306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</row>
    <row r="605" spans="2:15" x14ac:dyDescent="0.15">
      <c r="B605" s="306"/>
      <c r="C605" s="306"/>
      <c r="D605" s="306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</row>
    <row r="606" spans="2:15" x14ac:dyDescent="0.15">
      <c r="B606" s="306"/>
      <c r="C606" s="306"/>
      <c r="D606" s="306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</row>
    <row r="607" spans="2:15" x14ac:dyDescent="0.15">
      <c r="B607" s="306"/>
      <c r="C607" s="306"/>
      <c r="D607" s="306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</row>
    <row r="608" spans="2:15" x14ac:dyDescent="0.15">
      <c r="B608" s="306"/>
      <c r="C608" s="306"/>
      <c r="D608" s="306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</row>
    <row r="609" spans="2:15" x14ac:dyDescent="0.15">
      <c r="B609" s="306"/>
      <c r="C609" s="306"/>
      <c r="D609" s="306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</row>
    <row r="610" spans="2:15" x14ac:dyDescent="0.15">
      <c r="B610" s="306"/>
      <c r="C610" s="306"/>
      <c r="D610" s="306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</row>
    <row r="611" spans="2:15" x14ac:dyDescent="0.15">
      <c r="B611" s="306"/>
      <c r="C611" s="306"/>
      <c r="D611" s="306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</row>
    <row r="612" spans="2:15" x14ac:dyDescent="0.15">
      <c r="B612" s="306"/>
      <c r="C612" s="306"/>
      <c r="D612" s="306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</row>
    <row r="613" spans="2:15" x14ac:dyDescent="0.15">
      <c r="B613" s="306"/>
      <c r="C613" s="306"/>
      <c r="D613" s="306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</row>
    <row r="614" spans="2:15" x14ac:dyDescent="0.15">
      <c r="B614" s="306"/>
      <c r="C614" s="306"/>
      <c r="D614" s="306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</row>
    <row r="615" spans="2:15" x14ac:dyDescent="0.15">
      <c r="B615" s="306"/>
      <c r="C615" s="306"/>
      <c r="D615" s="306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</row>
    <row r="616" spans="2:15" x14ac:dyDescent="0.15">
      <c r="B616" s="306"/>
      <c r="C616" s="306"/>
      <c r="D616" s="306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</row>
    <row r="617" spans="2:15" x14ac:dyDescent="0.15">
      <c r="B617" s="306"/>
      <c r="C617" s="306"/>
      <c r="D617" s="306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</row>
    <row r="618" spans="2:15" x14ac:dyDescent="0.15">
      <c r="B618" s="306"/>
      <c r="C618" s="306"/>
      <c r="D618" s="306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</row>
    <row r="619" spans="2:15" x14ac:dyDescent="0.15">
      <c r="B619" s="306"/>
      <c r="C619" s="306"/>
      <c r="D619" s="306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</row>
    <row r="620" spans="2:15" x14ac:dyDescent="0.15">
      <c r="B620" s="306"/>
      <c r="C620" s="306"/>
      <c r="D620" s="306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</row>
    <row r="621" spans="2:15" x14ac:dyDescent="0.15">
      <c r="B621" s="306"/>
      <c r="C621" s="306"/>
      <c r="D621" s="306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</row>
    <row r="622" spans="2:15" x14ac:dyDescent="0.15">
      <c r="B622" s="306"/>
      <c r="C622" s="306"/>
      <c r="D622" s="306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</row>
    <row r="623" spans="2:15" x14ac:dyDescent="0.15">
      <c r="B623" s="306"/>
      <c r="C623" s="306"/>
      <c r="D623" s="306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</row>
    <row r="624" spans="2:15" x14ac:dyDescent="0.15">
      <c r="B624" s="306"/>
      <c r="C624" s="306"/>
      <c r="D624" s="306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</row>
    <row r="625" spans="2:15" x14ac:dyDescent="0.15">
      <c r="B625" s="306"/>
      <c r="C625" s="306"/>
      <c r="D625" s="306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</row>
    <row r="626" spans="2:15" x14ac:dyDescent="0.15">
      <c r="B626" s="306"/>
      <c r="C626" s="306"/>
      <c r="D626" s="306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</row>
    <row r="627" spans="2:15" x14ac:dyDescent="0.15">
      <c r="B627" s="306"/>
      <c r="C627" s="306"/>
      <c r="D627" s="306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</row>
    <row r="628" spans="2:15" x14ac:dyDescent="0.15">
      <c r="B628" s="306"/>
      <c r="C628" s="306"/>
      <c r="D628" s="306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</row>
    <row r="629" spans="2:15" x14ac:dyDescent="0.15">
      <c r="B629" s="306"/>
      <c r="C629" s="306"/>
      <c r="D629" s="306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</row>
    <row r="630" spans="2:15" x14ac:dyDescent="0.15">
      <c r="B630" s="306"/>
      <c r="C630" s="306"/>
      <c r="D630" s="306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</row>
    <row r="631" spans="2:15" x14ac:dyDescent="0.15">
      <c r="B631" s="306"/>
      <c r="C631" s="306"/>
      <c r="D631" s="306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</row>
    <row r="632" spans="2:15" x14ac:dyDescent="0.15">
      <c r="B632" s="306"/>
      <c r="C632" s="306"/>
      <c r="D632" s="306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</row>
    <row r="633" spans="2:15" x14ac:dyDescent="0.15">
      <c r="B633" s="306"/>
      <c r="C633" s="306"/>
      <c r="D633" s="306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</row>
    <row r="634" spans="2:15" x14ac:dyDescent="0.15">
      <c r="B634" s="306"/>
      <c r="C634" s="306"/>
      <c r="D634" s="306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</row>
    <row r="635" spans="2:15" x14ac:dyDescent="0.15">
      <c r="B635" s="306"/>
      <c r="C635" s="306"/>
      <c r="D635" s="306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</row>
    <row r="636" spans="2:15" x14ac:dyDescent="0.15">
      <c r="B636" s="306"/>
      <c r="C636" s="306"/>
      <c r="D636" s="306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</row>
    <row r="637" spans="2:15" x14ac:dyDescent="0.15">
      <c r="B637" s="306"/>
      <c r="C637" s="306"/>
      <c r="D637" s="306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</row>
    <row r="638" spans="2:15" x14ac:dyDescent="0.15">
      <c r="B638" s="306"/>
      <c r="C638" s="306"/>
      <c r="D638" s="306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</row>
    <row r="639" spans="2:15" x14ac:dyDescent="0.15">
      <c r="B639" s="306"/>
      <c r="C639" s="306"/>
      <c r="D639" s="306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</row>
    <row r="640" spans="2:15" x14ac:dyDescent="0.15">
      <c r="B640" s="306"/>
      <c r="C640" s="306"/>
      <c r="D640" s="306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</row>
    <row r="641" spans="2:15" x14ac:dyDescent="0.15">
      <c r="B641" s="306"/>
      <c r="C641" s="306"/>
      <c r="D641" s="306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</row>
    <row r="642" spans="2:15" x14ac:dyDescent="0.15">
      <c r="B642" s="306"/>
      <c r="C642" s="306"/>
      <c r="D642" s="306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</row>
    <row r="643" spans="2:15" x14ac:dyDescent="0.15">
      <c r="B643" s="306"/>
      <c r="C643" s="306"/>
      <c r="D643" s="306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</row>
    <row r="644" spans="2:15" x14ac:dyDescent="0.15">
      <c r="B644" s="306"/>
      <c r="C644" s="306"/>
      <c r="D644" s="306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</row>
    <row r="645" spans="2:15" x14ac:dyDescent="0.15">
      <c r="B645" s="306"/>
      <c r="C645" s="306"/>
      <c r="D645" s="306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</row>
    <row r="646" spans="2:15" x14ac:dyDescent="0.15">
      <c r="B646" s="306"/>
      <c r="C646" s="306"/>
      <c r="D646" s="306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</row>
    <row r="647" spans="2:15" x14ac:dyDescent="0.15">
      <c r="B647" s="306"/>
      <c r="C647" s="306"/>
      <c r="D647" s="306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</row>
    <row r="648" spans="2:15" x14ac:dyDescent="0.15">
      <c r="B648" s="306"/>
      <c r="C648" s="306"/>
      <c r="D648" s="306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</row>
    <row r="649" spans="2:15" x14ac:dyDescent="0.15">
      <c r="B649" s="306"/>
      <c r="C649" s="306"/>
      <c r="D649" s="306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</row>
    <row r="650" spans="2:15" x14ac:dyDescent="0.15">
      <c r="B650" s="306"/>
      <c r="C650" s="306"/>
      <c r="D650" s="306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</row>
    <row r="651" spans="2:15" x14ac:dyDescent="0.15">
      <c r="B651" s="306"/>
      <c r="C651" s="306"/>
      <c r="D651" s="306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</row>
    <row r="652" spans="2:15" x14ac:dyDescent="0.15">
      <c r="B652" s="306"/>
      <c r="C652" s="306"/>
      <c r="D652" s="306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</row>
    <row r="653" spans="2:15" x14ac:dyDescent="0.15">
      <c r="B653" s="306"/>
      <c r="C653" s="306"/>
      <c r="D653" s="306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</row>
    <row r="654" spans="2:15" x14ac:dyDescent="0.15">
      <c r="B654" s="306"/>
      <c r="C654" s="306"/>
      <c r="D654" s="306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</row>
    <row r="655" spans="2:15" x14ac:dyDescent="0.15">
      <c r="B655" s="306"/>
      <c r="C655" s="306"/>
      <c r="D655" s="306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</row>
    <row r="656" spans="2:15" x14ac:dyDescent="0.15">
      <c r="B656" s="306"/>
      <c r="C656" s="306"/>
      <c r="D656" s="306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</row>
    <row r="657" spans="2:15" x14ac:dyDescent="0.15">
      <c r="B657" s="306"/>
      <c r="C657" s="306"/>
      <c r="D657" s="306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</row>
    <row r="658" spans="2:15" x14ac:dyDescent="0.15">
      <c r="B658" s="306"/>
      <c r="C658" s="306"/>
      <c r="D658" s="306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</row>
    <row r="659" spans="2:15" x14ac:dyDescent="0.15">
      <c r="B659" s="306"/>
      <c r="C659" s="306"/>
      <c r="D659" s="306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</row>
    <row r="660" spans="2:15" x14ac:dyDescent="0.15">
      <c r="B660" s="306"/>
      <c r="C660" s="306"/>
      <c r="D660" s="306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</row>
    <row r="661" spans="2:15" x14ac:dyDescent="0.15">
      <c r="B661" s="306"/>
      <c r="C661" s="306"/>
      <c r="D661" s="306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</row>
    <row r="662" spans="2:15" x14ac:dyDescent="0.15">
      <c r="B662" s="306"/>
      <c r="C662" s="306"/>
      <c r="D662" s="306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</row>
    <row r="663" spans="2:15" x14ac:dyDescent="0.15">
      <c r="B663" s="306"/>
      <c r="C663" s="306"/>
      <c r="D663" s="306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</row>
    <row r="664" spans="2:15" x14ac:dyDescent="0.15">
      <c r="B664" s="306"/>
      <c r="C664" s="306"/>
      <c r="D664" s="306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</row>
    <row r="665" spans="2:15" x14ac:dyDescent="0.15">
      <c r="B665" s="306"/>
      <c r="C665" s="306"/>
      <c r="D665" s="306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</row>
    <row r="666" spans="2:15" x14ac:dyDescent="0.15">
      <c r="B666" s="306"/>
      <c r="C666" s="306"/>
      <c r="D666" s="306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</row>
    <row r="667" spans="2:15" x14ac:dyDescent="0.15">
      <c r="B667" s="306"/>
      <c r="C667" s="306"/>
      <c r="D667" s="306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</row>
    <row r="668" spans="2:15" x14ac:dyDescent="0.15">
      <c r="B668" s="306"/>
      <c r="C668" s="306"/>
      <c r="D668" s="306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</row>
    <row r="669" spans="2:15" x14ac:dyDescent="0.15">
      <c r="B669" s="306"/>
      <c r="C669" s="306"/>
      <c r="D669" s="306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</row>
    <row r="670" spans="2:15" x14ac:dyDescent="0.15">
      <c r="B670" s="306"/>
      <c r="C670" s="306"/>
      <c r="D670" s="306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</row>
    <row r="671" spans="2:15" x14ac:dyDescent="0.15">
      <c r="B671" s="306"/>
      <c r="C671" s="306"/>
      <c r="D671" s="306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</row>
    <row r="672" spans="2:15" x14ac:dyDescent="0.15">
      <c r="B672" s="306"/>
      <c r="C672" s="306"/>
      <c r="D672" s="306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</row>
    <row r="673" spans="2:15" x14ac:dyDescent="0.15">
      <c r="B673" s="306"/>
      <c r="C673" s="306"/>
      <c r="D673" s="306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</row>
    <row r="674" spans="2:15" x14ac:dyDescent="0.15">
      <c r="B674" s="306"/>
      <c r="C674" s="306"/>
      <c r="D674" s="306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</row>
    <row r="675" spans="2:15" x14ac:dyDescent="0.15">
      <c r="B675" s="306"/>
      <c r="C675" s="306"/>
      <c r="D675" s="306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</row>
    <row r="676" spans="2:15" x14ac:dyDescent="0.15">
      <c r="B676" s="306"/>
      <c r="C676" s="306"/>
      <c r="D676" s="306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</row>
    <row r="677" spans="2:15" x14ac:dyDescent="0.15">
      <c r="B677" s="306"/>
      <c r="C677" s="306"/>
      <c r="D677" s="306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</row>
    <row r="678" spans="2:15" x14ac:dyDescent="0.15">
      <c r="B678" s="306"/>
      <c r="C678" s="306"/>
      <c r="D678" s="306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</row>
    <row r="679" spans="2:15" x14ac:dyDescent="0.15">
      <c r="B679" s="306"/>
      <c r="C679" s="306"/>
      <c r="D679" s="306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</row>
    <row r="680" spans="2:15" x14ac:dyDescent="0.15">
      <c r="B680" s="306"/>
      <c r="C680" s="306"/>
      <c r="D680" s="306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</row>
    <row r="681" spans="2:15" x14ac:dyDescent="0.15">
      <c r="B681" s="306"/>
      <c r="C681" s="306"/>
      <c r="D681" s="306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</row>
    <row r="682" spans="2:15" x14ac:dyDescent="0.15">
      <c r="B682" s="306"/>
      <c r="C682" s="306"/>
      <c r="D682" s="306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</row>
    <row r="683" spans="2:15" x14ac:dyDescent="0.15">
      <c r="B683" s="306"/>
      <c r="C683" s="306"/>
      <c r="D683" s="306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</row>
    <row r="684" spans="2:15" x14ac:dyDescent="0.15">
      <c r="B684" s="306"/>
      <c r="C684" s="306"/>
      <c r="D684" s="306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</row>
    <row r="685" spans="2:15" x14ac:dyDescent="0.15">
      <c r="B685" s="306"/>
      <c r="C685" s="306"/>
      <c r="D685" s="306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</row>
    <row r="686" spans="2:15" x14ac:dyDescent="0.15">
      <c r="B686" s="306"/>
      <c r="C686" s="306"/>
      <c r="D686" s="306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</row>
    <row r="687" spans="2:15" x14ac:dyDescent="0.15">
      <c r="B687" s="306"/>
      <c r="C687" s="306"/>
      <c r="D687" s="306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</row>
    <row r="688" spans="2:15" x14ac:dyDescent="0.15">
      <c r="B688" s="306"/>
      <c r="C688" s="306"/>
      <c r="D688" s="306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</row>
    <row r="689" spans="2:15" x14ac:dyDescent="0.15">
      <c r="B689" s="306"/>
      <c r="C689" s="306"/>
      <c r="D689" s="306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</row>
    <row r="690" spans="2:15" x14ac:dyDescent="0.15">
      <c r="B690" s="306"/>
      <c r="C690" s="306"/>
      <c r="D690" s="306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</row>
    <row r="691" spans="2:15" x14ac:dyDescent="0.15">
      <c r="B691" s="306"/>
      <c r="C691" s="306"/>
      <c r="D691" s="306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</row>
    <row r="692" spans="2:15" x14ac:dyDescent="0.15">
      <c r="B692" s="306"/>
      <c r="C692" s="306"/>
      <c r="D692" s="306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</row>
    <row r="693" spans="2:15" x14ac:dyDescent="0.15">
      <c r="B693" s="306"/>
      <c r="C693" s="306"/>
      <c r="D693" s="306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</row>
    <row r="694" spans="2:15" x14ac:dyDescent="0.15">
      <c r="B694" s="306"/>
      <c r="C694" s="306"/>
      <c r="D694" s="306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</row>
    <row r="695" spans="2:15" x14ac:dyDescent="0.15">
      <c r="B695" s="306"/>
      <c r="C695" s="306"/>
      <c r="D695" s="306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</row>
    <row r="696" spans="2:15" x14ac:dyDescent="0.15">
      <c r="B696" s="306"/>
      <c r="C696" s="306"/>
      <c r="D696" s="306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</row>
    <row r="697" spans="2:15" x14ac:dyDescent="0.15">
      <c r="B697" s="306"/>
      <c r="C697" s="306"/>
      <c r="D697" s="306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</row>
    <row r="698" spans="2:15" x14ac:dyDescent="0.15">
      <c r="B698" s="306"/>
      <c r="C698" s="306"/>
      <c r="D698" s="306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</row>
    <row r="699" spans="2:15" x14ac:dyDescent="0.15">
      <c r="B699" s="306"/>
      <c r="C699" s="306"/>
      <c r="D699" s="306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</row>
    <row r="700" spans="2:15" x14ac:dyDescent="0.15">
      <c r="B700" s="306"/>
      <c r="C700" s="306"/>
      <c r="D700" s="306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</row>
    <row r="701" spans="2:15" x14ac:dyDescent="0.15">
      <c r="B701" s="306"/>
      <c r="C701" s="306"/>
      <c r="D701" s="306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</row>
    <row r="702" spans="2:15" x14ac:dyDescent="0.15">
      <c r="B702" s="306"/>
      <c r="C702" s="306"/>
      <c r="D702" s="306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</row>
    <row r="703" spans="2:15" x14ac:dyDescent="0.15">
      <c r="B703" s="306"/>
      <c r="C703" s="306"/>
      <c r="D703" s="306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</row>
    <row r="704" spans="2:15" x14ac:dyDescent="0.15">
      <c r="B704" s="306"/>
      <c r="C704" s="306"/>
      <c r="D704" s="306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</row>
    <row r="705" spans="2:15" x14ac:dyDescent="0.15">
      <c r="B705" s="306"/>
      <c r="C705" s="306"/>
      <c r="D705" s="306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</row>
    <row r="706" spans="2:15" x14ac:dyDescent="0.15">
      <c r="B706" s="306"/>
      <c r="C706" s="306"/>
      <c r="D706" s="306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</row>
    <row r="707" spans="2:15" x14ac:dyDescent="0.15">
      <c r="B707" s="306"/>
      <c r="C707" s="306"/>
      <c r="D707" s="306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</row>
    <row r="708" spans="2:15" x14ac:dyDescent="0.15">
      <c r="B708" s="306"/>
      <c r="C708" s="306"/>
      <c r="D708" s="306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</row>
    <row r="709" spans="2:15" x14ac:dyDescent="0.15">
      <c r="B709" s="306"/>
      <c r="C709" s="306"/>
      <c r="D709" s="306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</row>
  </sheetData>
  <phoneticPr fontId="2"/>
  <pageMargins left="0.31496062992125984" right="0.19685039370078741" top="0.70866141732283472" bottom="0.19685039370078741" header="0.39370078740157483" footer="0.27559055118110237"/>
  <pageSetup paperSize="9" scale="79" firstPageNumber="85" orientation="portrait" useFirstPageNumber="1" r:id="rId1"/>
  <headerFooter alignWithMargins="0">
    <oddHeader>&amp;Rデータ編２_項目別・地域別集計（R5）&amp;A</oddHeader>
    <oddFooter>&amp;C&amp;P</oddFooter>
  </headerFooter>
  <rowBreaks count="7" manualBreakCount="7">
    <brk id="75" max="17" man="1"/>
    <brk id="137" max="17" man="1"/>
    <brk id="220" max="17" man="1"/>
    <brk id="293" max="17" man="1"/>
    <brk id="356" max="17" man="1"/>
    <brk id="418" max="17" man="1"/>
    <brk id="499" max="17" man="1"/>
  </rowBreaks>
  <ignoredErrors>
    <ignoredError sqref="K26 K369 K400 K431" formula="1"/>
    <ignoredError sqref="D8:E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R709"/>
  <sheetViews>
    <sheetView view="pageBreakPreview" zoomScaleNormal="85" zoomScaleSheetLayoutView="100" workbookViewId="0">
      <selection activeCell="T2" sqref="T2"/>
    </sheetView>
  </sheetViews>
  <sheetFormatPr defaultColWidth="8.88671875" defaultRowHeight="12" x14ac:dyDescent="0.15"/>
  <cols>
    <col min="1" max="1" width="2.33203125" style="2" customWidth="1"/>
    <col min="2" max="4" width="7.6640625" style="319" customWidth="1"/>
    <col min="5" max="17" width="7.6640625" style="2" customWidth="1"/>
    <col min="18" max="18" width="1.6640625" style="2" customWidth="1"/>
    <col min="19" max="16384" width="8.88671875" style="2"/>
  </cols>
  <sheetData>
    <row r="1" spans="1:18" ht="14.4" x14ac:dyDescent="0.2">
      <c r="A1" s="453" t="s">
        <v>113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 ht="13.5" customHeight="1" x14ac:dyDescent="0.15"/>
    <row r="3" spans="1:18" ht="13.5" customHeight="1" x14ac:dyDescent="0.15">
      <c r="B3" s="50" t="s">
        <v>8</v>
      </c>
      <c r="C3" s="50"/>
      <c r="D3" s="306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8" ht="19.2" x14ac:dyDescent="0.15">
      <c r="B4" s="5" t="s">
        <v>9</v>
      </c>
      <c r="C4" s="6" t="s">
        <v>85</v>
      </c>
      <c r="D4" s="307" t="s">
        <v>86</v>
      </c>
      <c r="E4" s="307" t="s">
        <v>87</v>
      </c>
      <c r="F4" s="308" t="s">
        <v>10</v>
      </c>
      <c r="G4" s="309" t="s">
        <v>88</v>
      </c>
      <c r="H4" s="307" t="s">
        <v>87</v>
      </c>
      <c r="I4" s="6" t="s">
        <v>11</v>
      </c>
      <c r="J4" s="310"/>
      <c r="K4" s="311"/>
      <c r="L4" s="312"/>
      <c r="M4" s="312"/>
      <c r="N4" s="312"/>
      <c r="O4" s="312"/>
      <c r="P4" s="312"/>
      <c r="Q4" s="312"/>
      <c r="R4" s="311"/>
    </row>
    <row r="5" spans="1:18" s="10" customFormat="1" ht="13.5" customHeight="1" x14ac:dyDescent="0.15">
      <c r="B5" s="55"/>
      <c r="C5" s="26" t="s">
        <v>10</v>
      </c>
      <c r="D5" s="210">
        <f>SUM(D6:D7)</f>
        <v>331</v>
      </c>
      <c r="E5" s="210">
        <f>SUM(E6:E7)</f>
        <v>297</v>
      </c>
      <c r="F5" s="226">
        <f t="shared" ref="F5:F12" si="0">SUM(D5:E5)</f>
        <v>628</v>
      </c>
      <c r="G5" s="171">
        <f>D5/$F$5</f>
        <v>0.52707006369426757</v>
      </c>
      <c r="H5" s="102">
        <f>E5/$F$5</f>
        <v>0.47292993630573249</v>
      </c>
      <c r="I5" s="102">
        <f>F5/$F$12</f>
        <v>0.40437862202189312</v>
      </c>
      <c r="J5" s="313"/>
      <c r="K5" s="57"/>
      <c r="L5" s="26"/>
      <c r="M5" s="57"/>
      <c r="N5" s="57"/>
      <c r="O5" s="57"/>
      <c r="P5" s="8"/>
      <c r="Q5" s="8"/>
      <c r="R5" s="8"/>
    </row>
    <row r="6" spans="1:18" s="10" customFormat="1" ht="13.5" customHeight="1" x14ac:dyDescent="0.15">
      <c r="B6" s="55" t="s">
        <v>12</v>
      </c>
      <c r="C6" s="58" t="s">
        <v>13</v>
      </c>
      <c r="D6" s="322">
        <v>164</v>
      </c>
      <c r="E6" s="322">
        <v>149</v>
      </c>
      <c r="F6" s="227">
        <f t="shared" si="0"/>
        <v>313</v>
      </c>
      <c r="G6" s="151">
        <f>D6/$F$6</f>
        <v>0.52396166134185307</v>
      </c>
      <c r="H6" s="106">
        <f>E6/$F$6</f>
        <v>0.47603833865814699</v>
      </c>
      <c r="I6" s="106">
        <f>F6/$F$5</f>
        <v>0.49840764331210191</v>
      </c>
      <c r="J6" s="313"/>
      <c r="K6" s="26"/>
      <c r="L6" s="26"/>
      <c r="M6" s="57"/>
      <c r="N6" s="57"/>
      <c r="O6" s="57"/>
      <c r="P6" s="8"/>
      <c r="Q6" s="8"/>
      <c r="R6" s="8"/>
    </row>
    <row r="7" spans="1:18" s="10" customFormat="1" ht="13.5" customHeight="1" x14ac:dyDescent="0.15">
      <c r="B7" s="59"/>
      <c r="C7" s="60" t="s">
        <v>14</v>
      </c>
      <c r="D7" s="323">
        <v>167</v>
      </c>
      <c r="E7" s="323">
        <v>148</v>
      </c>
      <c r="F7" s="228">
        <f t="shared" si="0"/>
        <v>315</v>
      </c>
      <c r="G7" s="172">
        <f>D7/$F$7</f>
        <v>0.53015873015873016</v>
      </c>
      <c r="H7" s="118">
        <f>E7/$F$7</f>
        <v>0.46984126984126984</v>
      </c>
      <c r="I7" s="118">
        <f>F7/$F$5</f>
        <v>0.50159235668789814</v>
      </c>
      <c r="J7" s="313"/>
      <c r="K7" s="26"/>
      <c r="L7" s="26"/>
      <c r="M7" s="57"/>
      <c r="N7" s="57"/>
      <c r="O7" s="57"/>
      <c r="P7" s="8"/>
      <c r="Q7" s="8"/>
      <c r="R7" s="8"/>
    </row>
    <row r="8" spans="1:18" s="10" customFormat="1" ht="13.5" customHeight="1" x14ac:dyDescent="0.15">
      <c r="B8" s="55"/>
      <c r="C8" s="26" t="s">
        <v>10</v>
      </c>
      <c r="D8" s="210">
        <f>SUM(D9:D10)</f>
        <v>319</v>
      </c>
      <c r="E8" s="210">
        <f>SUM(E9:E10)</f>
        <v>279</v>
      </c>
      <c r="F8" s="226">
        <f t="shared" si="0"/>
        <v>598</v>
      </c>
      <c r="G8" s="171">
        <f>D8/$F$8</f>
        <v>0.53344481605351168</v>
      </c>
      <c r="H8" s="102">
        <f>E8/$F$8</f>
        <v>0.46655518394648832</v>
      </c>
      <c r="I8" s="102">
        <f>F8/$F$12</f>
        <v>0.38506117192530587</v>
      </c>
      <c r="J8" s="313"/>
      <c r="K8" s="26"/>
      <c r="L8" s="26"/>
      <c r="M8" s="57"/>
      <c r="N8" s="57"/>
      <c r="O8" s="57"/>
      <c r="P8" s="8"/>
      <c r="Q8" s="8"/>
      <c r="R8" s="8"/>
    </row>
    <row r="9" spans="1:18" s="10" customFormat="1" ht="13.5" customHeight="1" x14ac:dyDescent="0.15">
      <c r="B9" s="55" t="s">
        <v>15</v>
      </c>
      <c r="C9" s="58" t="s">
        <v>13</v>
      </c>
      <c r="D9" s="322">
        <v>168</v>
      </c>
      <c r="E9" s="322">
        <v>137</v>
      </c>
      <c r="F9" s="227">
        <f t="shared" si="0"/>
        <v>305</v>
      </c>
      <c r="G9" s="151">
        <f>D9/$F$9</f>
        <v>0.55081967213114758</v>
      </c>
      <c r="H9" s="106">
        <f>E9/$F$9</f>
        <v>0.44918032786885248</v>
      </c>
      <c r="I9" s="106">
        <f>F9/$F$8</f>
        <v>0.51003344481605351</v>
      </c>
      <c r="J9" s="313"/>
      <c r="K9" s="26"/>
      <c r="L9" s="26"/>
      <c r="M9" s="57"/>
      <c r="N9" s="57"/>
      <c r="O9" s="57"/>
      <c r="P9" s="8"/>
      <c r="Q9" s="8"/>
      <c r="R9" s="8"/>
    </row>
    <row r="10" spans="1:18" s="10" customFormat="1" ht="13.5" customHeight="1" x14ac:dyDescent="0.15">
      <c r="B10" s="59"/>
      <c r="C10" s="60" t="s">
        <v>16</v>
      </c>
      <c r="D10" s="324">
        <v>151</v>
      </c>
      <c r="E10" s="324">
        <v>142</v>
      </c>
      <c r="F10" s="228">
        <f t="shared" si="0"/>
        <v>293</v>
      </c>
      <c r="G10" s="172">
        <f>D10/$F$10</f>
        <v>0.51535836177474403</v>
      </c>
      <c r="H10" s="118">
        <f>E10/$F$10</f>
        <v>0.48464163822525597</v>
      </c>
      <c r="I10" s="118">
        <f>F10/$F$8</f>
        <v>0.48996655518394649</v>
      </c>
      <c r="J10" s="313"/>
      <c r="K10" s="26"/>
      <c r="L10" s="26"/>
      <c r="M10" s="57"/>
      <c r="N10" s="57"/>
      <c r="O10" s="57"/>
      <c r="P10" s="8"/>
      <c r="Q10" s="8"/>
      <c r="R10" s="8"/>
    </row>
    <row r="11" spans="1:18" s="10" customFormat="1" ht="14.25" customHeight="1" thickBot="1" x14ac:dyDescent="0.2">
      <c r="B11" s="58" t="s">
        <v>17</v>
      </c>
      <c r="C11" s="58" t="s">
        <v>16</v>
      </c>
      <c r="D11" s="325">
        <v>152</v>
      </c>
      <c r="E11" s="325">
        <v>175</v>
      </c>
      <c r="F11" s="227">
        <f t="shared" si="0"/>
        <v>327</v>
      </c>
      <c r="G11" s="151">
        <f>D11/$F$11</f>
        <v>0.46483180428134557</v>
      </c>
      <c r="H11" s="106">
        <f>E11/$F$11</f>
        <v>0.53516819571865448</v>
      </c>
      <c r="I11" s="106">
        <f>F11/$F$12</f>
        <v>0.21056020605280104</v>
      </c>
      <c r="J11" s="313"/>
      <c r="K11" s="26"/>
      <c r="L11" s="26"/>
      <c r="M11" s="57"/>
      <c r="N11" s="57"/>
      <c r="O11" s="57"/>
      <c r="P11" s="8"/>
      <c r="Q11" s="8"/>
      <c r="R11" s="8"/>
    </row>
    <row r="12" spans="1:18" s="10" customFormat="1" ht="14.25" customHeight="1" thickTop="1" x14ac:dyDescent="0.15">
      <c r="B12" s="61"/>
      <c r="C12" s="62" t="s">
        <v>10</v>
      </c>
      <c r="D12" s="222">
        <f>D5+D8+D11</f>
        <v>802</v>
      </c>
      <c r="E12" s="222">
        <f>E5+E8+E11</f>
        <v>751</v>
      </c>
      <c r="F12" s="229">
        <f t="shared" si="0"/>
        <v>1553</v>
      </c>
      <c r="G12" s="150">
        <f>D12/$F$12</f>
        <v>0.51641983258209911</v>
      </c>
      <c r="H12" s="173">
        <f>E12/$F$12</f>
        <v>0.48358016741790083</v>
      </c>
      <c r="I12" s="173">
        <f>F12/$F$12</f>
        <v>1</v>
      </c>
      <c r="J12" s="313"/>
      <c r="K12" s="26"/>
      <c r="L12" s="26"/>
      <c r="M12" s="57"/>
      <c r="N12" s="57"/>
      <c r="O12" s="57"/>
      <c r="P12" s="8"/>
      <c r="Q12" s="8"/>
      <c r="R12" s="8"/>
    </row>
    <row r="13" spans="1:18" s="10" customFormat="1" ht="13.5" customHeight="1" x14ac:dyDescent="0.15">
      <c r="B13" s="17"/>
      <c r="C13" s="17"/>
      <c r="D13" s="17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spans="1:18" s="10" customFormat="1" ht="24" customHeight="1" x14ac:dyDescent="0.15">
      <c r="B14" s="65" t="s">
        <v>18</v>
      </c>
      <c r="C14" s="65"/>
      <c r="D14" s="17"/>
      <c r="E14" s="452" t="s">
        <v>106</v>
      </c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pans="1:18" s="10" customFormat="1" ht="19.2" x14ac:dyDescent="0.15">
      <c r="B15" s="67" t="s">
        <v>9</v>
      </c>
      <c r="C15" s="67" t="s">
        <v>19</v>
      </c>
      <c r="D15" s="405" t="s">
        <v>20</v>
      </c>
      <c r="E15" s="11" t="s">
        <v>58</v>
      </c>
      <c r="F15" s="433" t="s">
        <v>101</v>
      </c>
      <c r="G15" s="11" t="s">
        <v>59</v>
      </c>
      <c r="H15" s="11" t="s">
        <v>21</v>
      </c>
      <c r="I15" s="11" t="s">
        <v>22</v>
      </c>
      <c r="J15" s="11" t="s">
        <v>107</v>
      </c>
      <c r="K15" s="411" t="s">
        <v>10</v>
      </c>
      <c r="L15" s="11" t="s">
        <v>58</v>
      </c>
      <c r="M15" s="433" t="s">
        <v>101</v>
      </c>
      <c r="N15" s="11" t="s">
        <v>59</v>
      </c>
      <c r="O15" s="11" t="s">
        <v>21</v>
      </c>
      <c r="P15" s="11" t="s">
        <v>22</v>
      </c>
      <c r="Q15" s="11" t="s">
        <v>107</v>
      </c>
      <c r="R15" s="314"/>
    </row>
    <row r="16" spans="1:18" s="10" customFormat="1" ht="13.5" customHeight="1" x14ac:dyDescent="0.15">
      <c r="B16" s="68"/>
      <c r="C16" s="69"/>
      <c r="D16" s="70" t="s">
        <v>10</v>
      </c>
      <c r="E16" s="210">
        <f t="shared" ref="E16:J16" si="1">E17+E18</f>
        <v>8</v>
      </c>
      <c r="F16" s="210">
        <f t="shared" si="1"/>
        <v>41</v>
      </c>
      <c r="G16" s="210">
        <f t="shared" si="1"/>
        <v>39</v>
      </c>
      <c r="H16" s="210">
        <f t="shared" si="1"/>
        <v>532</v>
      </c>
      <c r="I16" s="210">
        <f t="shared" si="1"/>
        <v>5</v>
      </c>
      <c r="J16" s="210">
        <f t="shared" si="1"/>
        <v>1</v>
      </c>
      <c r="K16" s="211">
        <f>SUM(K17:K18)</f>
        <v>626</v>
      </c>
      <c r="L16" s="71">
        <f t="shared" ref="L16:Q16" si="2">E16/$K$16</f>
        <v>1.2779552715654952E-2</v>
      </c>
      <c r="M16" s="71">
        <f t="shared" si="2"/>
        <v>6.5495207667731634E-2</v>
      </c>
      <c r="N16" s="71">
        <f t="shared" si="2"/>
        <v>6.2300319488817889E-2</v>
      </c>
      <c r="O16" s="71">
        <f t="shared" si="2"/>
        <v>0.84984025559105436</v>
      </c>
      <c r="P16" s="14">
        <f t="shared" si="2"/>
        <v>7.9872204472843447E-3</v>
      </c>
      <c r="Q16" s="39">
        <f t="shared" si="2"/>
        <v>1.5974440894568689E-3</v>
      </c>
      <c r="R16" s="251"/>
    </row>
    <row r="17" spans="2:18" s="10" customFormat="1" ht="13.5" customHeight="1" x14ac:dyDescent="0.15">
      <c r="B17" s="55"/>
      <c r="C17" s="72"/>
      <c r="D17" s="58" t="s">
        <v>86</v>
      </c>
      <c r="E17" s="212">
        <f t="shared" ref="E17:J18" si="3">E21+E24</f>
        <v>5</v>
      </c>
      <c r="F17" s="212">
        <f t="shared" si="3"/>
        <v>22</v>
      </c>
      <c r="G17" s="212">
        <f t="shared" si="3"/>
        <v>21</v>
      </c>
      <c r="H17" s="212">
        <f t="shared" si="3"/>
        <v>278</v>
      </c>
      <c r="I17" s="212">
        <f t="shared" si="3"/>
        <v>3</v>
      </c>
      <c r="J17" s="212">
        <f t="shared" si="3"/>
        <v>1</v>
      </c>
      <c r="K17" s="213">
        <f>SUM(E17:J17)</f>
        <v>330</v>
      </c>
      <c r="L17" s="73">
        <f t="shared" ref="L17:Q17" si="4">E17/$K$17</f>
        <v>1.5151515151515152E-2</v>
      </c>
      <c r="M17" s="73">
        <f t="shared" si="4"/>
        <v>6.6666666666666666E-2</v>
      </c>
      <c r="N17" s="73">
        <f t="shared" si="4"/>
        <v>6.363636363636363E-2</v>
      </c>
      <c r="O17" s="73">
        <f t="shared" si="4"/>
        <v>0.84242424242424241</v>
      </c>
      <c r="P17" s="20">
        <f t="shared" si="4"/>
        <v>9.0909090909090905E-3</v>
      </c>
      <c r="Q17" s="40">
        <f t="shared" si="4"/>
        <v>3.0303030303030303E-3</v>
      </c>
      <c r="R17" s="251"/>
    </row>
    <row r="18" spans="2:18" s="10" customFormat="1" ht="13.5" customHeight="1" x14ac:dyDescent="0.15">
      <c r="B18" s="55"/>
      <c r="C18" s="72" t="s">
        <v>10</v>
      </c>
      <c r="D18" s="74" t="s">
        <v>89</v>
      </c>
      <c r="E18" s="214">
        <f t="shared" si="3"/>
        <v>3</v>
      </c>
      <c r="F18" s="214">
        <f t="shared" si="3"/>
        <v>19</v>
      </c>
      <c r="G18" s="214">
        <f t="shared" si="3"/>
        <v>18</v>
      </c>
      <c r="H18" s="214">
        <f t="shared" si="3"/>
        <v>254</v>
      </c>
      <c r="I18" s="214">
        <f t="shared" si="3"/>
        <v>2</v>
      </c>
      <c r="J18" s="214">
        <f t="shared" si="3"/>
        <v>0</v>
      </c>
      <c r="K18" s="215">
        <f>SUM(E18:J18)</f>
        <v>296</v>
      </c>
      <c r="L18" s="77">
        <f t="shared" ref="L18:Q18" si="5">E18/$K$18</f>
        <v>1.0135135135135136E-2</v>
      </c>
      <c r="M18" s="77">
        <f t="shared" si="5"/>
        <v>6.4189189189189186E-2</v>
      </c>
      <c r="N18" s="77">
        <f t="shared" si="5"/>
        <v>6.0810810810810814E-2</v>
      </c>
      <c r="O18" s="77">
        <f t="shared" si="5"/>
        <v>0.85810810810810811</v>
      </c>
      <c r="P18" s="22">
        <f t="shared" si="5"/>
        <v>6.7567567567567571E-3</v>
      </c>
      <c r="Q18" s="41">
        <f t="shared" si="5"/>
        <v>0</v>
      </c>
      <c r="R18" s="251"/>
    </row>
    <row r="19" spans="2:18" s="10" customFormat="1" ht="13.5" customHeight="1" x14ac:dyDescent="0.15">
      <c r="B19" s="55"/>
      <c r="C19" s="72"/>
      <c r="D19" s="59" t="s">
        <v>23</v>
      </c>
      <c r="E19" s="356"/>
      <c r="F19" s="356"/>
      <c r="G19" s="356"/>
      <c r="H19" s="356"/>
      <c r="I19" s="356"/>
      <c r="J19" s="356"/>
      <c r="K19" s="216">
        <f>$F$5-K16</f>
        <v>2</v>
      </c>
      <c r="L19" s="364"/>
      <c r="M19" s="364"/>
      <c r="N19" s="364"/>
      <c r="O19" s="364"/>
      <c r="P19" s="365"/>
      <c r="Q19" s="380"/>
      <c r="R19" s="251"/>
    </row>
    <row r="20" spans="2:18" s="10" customFormat="1" ht="13.5" customHeight="1" x14ac:dyDescent="0.15">
      <c r="B20" s="55"/>
      <c r="C20" s="68" t="s">
        <v>24</v>
      </c>
      <c r="D20" s="70" t="s">
        <v>10</v>
      </c>
      <c r="E20" s="210">
        <f t="shared" ref="E20:J20" si="6">E21+E22</f>
        <v>4</v>
      </c>
      <c r="F20" s="210">
        <f t="shared" si="6"/>
        <v>17</v>
      </c>
      <c r="G20" s="210">
        <f t="shared" si="6"/>
        <v>14</v>
      </c>
      <c r="H20" s="210">
        <f t="shared" si="6"/>
        <v>277</v>
      </c>
      <c r="I20" s="210">
        <f t="shared" si="6"/>
        <v>0</v>
      </c>
      <c r="J20" s="210">
        <f t="shared" si="6"/>
        <v>0</v>
      </c>
      <c r="K20" s="211">
        <f t="shared" ref="K20:K25" si="7">SUM(E20:J20)</f>
        <v>312</v>
      </c>
      <c r="L20" s="71">
        <f t="shared" ref="L20:Q20" si="8">E20/$K$20</f>
        <v>1.282051282051282E-2</v>
      </c>
      <c r="M20" s="71">
        <f t="shared" si="8"/>
        <v>5.4487179487179488E-2</v>
      </c>
      <c r="N20" s="71">
        <f t="shared" si="8"/>
        <v>4.4871794871794872E-2</v>
      </c>
      <c r="O20" s="71">
        <f t="shared" si="8"/>
        <v>0.88782051282051277</v>
      </c>
      <c r="P20" s="14">
        <f t="shared" si="8"/>
        <v>0</v>
      </c>
      <c r="Q20" s="39">
        <f t="shared" si="8"/>
        <v>0</v>
      </c>
      <c r="R20" s="251"/>
    </row>
    <row r="21" spans="2:18" s="10" customFormat="1" ht="13.5" customHeight="1" x14ac:dyDescent="0.15">
      <c r="B21" s="55" t="s">
        <v>12</v>
      </c>
      <c r="C21" s="55" t="s">
        <v>13</v>
      </c>
      <c r="D21" s="58" t="s">
        <v>86</v>
      </c>
      <c r="E21" s="322">
        <v>3</v>
      </c>
      <c r="F21" s="322">
        <v>10</v>
      </c>
      <c r="G21" s="322">
        <v>5</v>
      </c>
      <c r="H21" s="322">
        <v>146</v>
      </c>
      <c r="I21" s="322">
        <v>0</v>
      </c>
      <c r="J21" s="322">
        <v>0</v>
      </c>
      <c r="K21" s="213">
        <f t="shared" si="7"/>
        <v>164</v>
      </c>
      <c r="L21" s="73">
        <f t="shared" ref="L21:Q21" si="9">E21/$K$21</f>
        <v>1.8292682926829267E-2</v>
      </c>
      <c r="M21" s="73">
        <f t="shared" si="9"/>
        <v>6.097560975609756E-2</v>
      </c>
      <c r="N21" s="73">
        <f t="shared" si="9"/>
        <v>3.048780487804878E-2</v>
      </c>
      <c r="O21" s="73">
        <f t="shared" si="9"/>
        <v>0.8902439024390244</v>
      </c>
      <c r="P21" s="20">
        <f t="shared" si="9"/>
        <v>0</v>
      </c>
      <c r="Q21" s="40">
        <f t="shared" si="9"/>
        <v>0</v>
      </c>
      <c r="R21" s="251"/>
    </row>
    <row r="22" spans="2:18" s="10" customFormat="1" ht="13.5" customHeight="1" x14ac:dyDescent="0.15">
      <c r="B22" s="55"/>
      <c r="C22" s="55"/>
      <c r="D22" s="60" t="s">
        <v>89</v>
      </c>
      <c r="E22" s="323">
        <v>1</v>
      </c>
      <c r="F22" s="323">
        <v>7</v>
      </c>
      <c r="G22" s="323">
        <v>9</v>
      </c>
      <c r="H22" s="323">
        <v>131</v>
      </c>
      <c r="I22" s="323">
        <v>0</v>
      </c>
      <c r="J22" s="323">
        <v>0</v>
      </c>
      <c r="K22" s="217">
        <f t="shared" si="7"/>
        <v>148</v>
      </c>
      <c r="L22" s="81">
        <f t="shared" ref="L22:Q22" si="10">E22/$K$22</f>
        <v>6.7567567567567571E-3</v>
      </c>
      <c r="M22" s="81">
        <f t="shared" si="10"/>
        <v>4.72972972972973E-2</v>
      </c>
      <c r="N22" s="81">
        <f t="shared" si="10"/>
        <v>6.0810810810810814E-2</v>
      </c>
      <c r="O22" s="81">
        <f t="shared" si="10"/>
        <v>0.88513513513513509</v>
      </c>
      <c r="P22" s="23">
        <f t="shared" si="10"/>
        <v>0</v>
      </c>
      <c r="Q22" s="42">
        <f t="shared" si="10"/>
        <v>0</v>
      </c>
      <c r="R22" s="251"/>
    </row>
    <row r="23" spans="2:18" s="10" customFormat="1" ht="13.5" customHeight="1" x14ac:dyDescent="0.15">
      <c r="B23" s="55"/>
      <c r="C23" s="68"/>
      <c r="D23" s="70" t="s">
        <v>10</v>
      </c>
      <c r="E23" s="210">
        <f t="shared" ref="E23:J23" si="11">E24+E25</f>
        <v>4</v>
      </c>
      <c r="F23" s="210">
        <f t="shared" si="11"/>
        <v>24</v>
      </c>
      <c r="G23" s="210">
        <f t="shared" si="11"/>
        <v>25</v>
      </c>
      <c r="H23" s="210">
        <f t="shared" si="11"/>
        <v>255</v>
      </c>
      <c r="I23" s="210">
        <f t="shared" si="11"/>
        <v>5</v>
      </c>
      <c r="J23" s="210">
        <f t="shared" si="11"/>
        <v>1</v>
      </c>
      <c r="K23" s="211">
        <f t="shared" si="7"/>
        <v>314</v>
      </c>
      <c r="L23" s="71">
        <f t="shared" ref="L23:Q23" si="12">E23/$K$23</f>
        <v>1.2738853503184714E-2</v>
      </c>
      <c r="M23" s="71">
        <f t="shared" si="12"/>
        <v>7.6433121019108277E-2</v>
      </c>
      <c r="N23" s="71">
        <f t="shared" si="12"/>
        <v>7.9617834394904455E-2</v>
      </c>
      <c r="O23" s="71">
        <f t="shared" si="12"/>
        <v>0.81210191082802552</v>
      </c>
      <c r="P23" s="14">
        <f t="shared" si="12"/>
        <v>1.5923566878980892E-2</v>
      </c>
      <c r="Q23" s="39">
        <f t="shared" si="12"/>
        <v>3.1847133757961785E-3</v>
      </c>
      <c r="R23" s="251"/>
    </row>
    <row r="24" spans="2:18" s="10" customFormat="1" ht="13.5" customHeight="1" x14ac:dyDescent="0.15">
      <c r="B24" s="55"/>
      <c r="C24" s="55" t="s">
        <v>14</v>
      </c>
      <c r="D24" s="82" t="s">
        <v>86</v>
      </c>
      <c r="E24" s="322">
        <v>2</v>
      </c>
      <c r="F24" s="322">
        <v>12</v>
      </c>
      <c r="G24" s="322">
        <v>16</v>
      </c>
      <c r="H24" s="322">
        <v>132</v>
      </c>
      <c r="I24" s="322">
        <v>3</v>
      </c>
      <c r="J24" s="322">
        <v>1</v>
      </c>
      <c r="K24" s="218">
        <f t="shared" si="7"/>
        <v>166</v>
      </c>
      <c r="L24" s="83">
        <f t="shared" ref="L24:Q24" si="13">E24/$K$24</f>
        <v>1.2048192771084338E-2</v>
      </c>
      <c r="M24" s="83">
        <f t="shared" si="13"/>
        <v>7.2289156626506021E-2</v>
      </c>
      <c r="N24" s="83">
        <f t="shared" si="13"/>
        <v>9.6385542168674704E-2</v>
      </c>
      <c r="O24" s="83">
        <f t="shared" si="13"/>
        <v>0.79518072289156627</v>
      </c>
      <c r="P24" s="24">
        <f t="shared" si="13"/>
        <v>1.8072289156626505E-2</v>
      </c>
      <c r="Q24" s="43">
        <f t="shared" si="13"/>
        <v>6.024096385542169E-3</v>
      </c>
      <c r="R24" s="251"/>
    </row>
    <row r="25" spans="2:18" s="10" customFormat="1" ht="13.5" customHeight="1" x14ac:dyDescent="0.15">
      <c r="B25" s="84"/>
      <c r="C25" s="59"/>
      <c r="D25" s="59" t="s">
        <v>89</v>
      </c>
      <c r="E25" s="323">
        <v>2</v>
      </c>
      <c r="F25" s="323">
        <v>12</v>
      </c>
      <c r="G25" s="323">
        <v>9</v>
      </c>
      <c r="H25" s="323">
        <v>123</v>
      </c>
      <c r="I25" s="323">
        <v>2</v>
      </c>
      <c r="J25" s="323">
        <v>0</v>
      </c>
      <c r="K25" s="216">
        <f t="shared" si="7"/>
        <v>148</v>
      </c>
      <c r="L25" s="85">
        <f t="shared" ref="L25:Q25" si="14">E25/$K$25</f>
        <v>1.3513513513513514E-2</v>
      </c>
      <c r="M25" s="85">
        <f t="shared" si="14"/>
        <v>8.1081081081081086E-2</v>
      </c>
      <c r="N25" s="85">
        <f t="shared" si="14"/>
        <v>6.0810810810810814E-2</v>
      </c>
      <c r="O25" s="85">
        <f t="shared" si="14"/>
        <v>0.83108108108108103</v>
      </c>
      <c r="P25" s="21">
        <f t="shared" si="14"/>
        <v>1.3513513513513514E-2</v>
      </c>
      <c r="Q25" s="44">
        <f t="shared" si="14"/>
        <v>0</v>
      </c>
      <c r="R25" s="251"/>
    </row>
    <row r="26" spans="2:18" s="10" customFormat="1" ht="13.5" customHeight="1" x14ac:dyDescent="0.15">
      <c r="B26" s="68"/>
      <c r="C26" s="69"/>
      <c r="D26" s="70" t="s">
        <v>10</v>
      </c>
      <c r="E26" s="210">
        <f t="shared" ref="E26:J26" si="15">E27+E28</f>
        <v>13</v>
      </c>
      <c r="F26" s="210">
        <f t="shared" si="15"/>
        <v>31</v>
      </c>
      <c r="G26" s="210">
        <f t="shared" si="15"/>
        <v>38</v>
      </c>
      <c r="H26" s="210">
        <f t="shared" si="15"/>
        <v>501</v>
      </c>
      <c r="I26" s="210">
        <f t="shared" si="15"/>
        <v>10</v>
      </c>
      <c r="J26" s="210">
        <f t="shared" si="15"/>
        <v>1</v>
      </c>
      <c r="K26" s="211">
        <f>SUM(K27:K28)</f>
        <v>594</v>
      </c>
      <c r="L26" s="71">
        <f t="shared" ref="L26:Q26" si="16">E26/$K$26</f>
        <v>2.1885521885521887E-2</v>
      </c>
      <c r="M26" s="71">
        <f t="shared" si="16"/>
        <v>5.2188552188552187E-2</v>
      </c>
      <c r="N26" s="71">
        <f t="shared" si="16"/>
        <v>6.3973063973063973E-2</v>
      </c>
      <c r="O26" s="71">
        <f t="shared" si="16"/>
        <v>0.84343434343434343</v>
      </c>
      <c r="P26" s="14">
        <f t="shared" si="16"/>
        <v>1.6835016835016835E-2</v>
      </c>
      <c r="Q26" s="39">
        <f t="shared" si="16"/>
        <v>1.6835016835016834E-3</v>
      </c>
      <c r="R26" s="251"/>
    </row>
    <row r="27" spans="2:18" s="10" customFormat="1" ht="13.5" customHeight="1" x14ac:dyDescent="0.15">
      <c r="B27" s="55"/>
      <c r="C27" s="72"/>
      <c r="D27" s="58" t="s">
        <v>86</v>
      </c>
      <c r="E27" s="212">
        <f t="shared" ref="E27:J28" si="17">E31+E34</f>
        <v>10</v>
      </c>
      <c r="F27" s="212">
        <f t="shared" si="17"/>
        <v>22</v>
      </c>
      <c r="G27" s="212">
        <f t="shared" si="17"/>
        <v>14</v>
      </c>
      <c r="H27" s="212">
        <f t="shared" si="17"/>
        <v>267</v>
      </c>
      <c r="I27" s="212">
        <f t="shared" si="17"/>
        <v>4</v>
      </c>
      <c r="J27" s="212">
        <f t="shared" si="17"/>
        <v>0</v>
      </c>
      <c r="K27" s="213">
        <f>SUM(E27:J27)</f>
        <v>317</v>
      </c>
      <c r="L27" s="73">
        <f t="shared" ref="L27:Q27" si="18">E27/$K$27</f>
        <v>3.1545741324921134E-2</v>
      </c>
      <c r="M27" s="73">
        <f t="shared" si="18"/>
        <v>6.9400630914826497E-2</v>
      </c>
      <c r="N27" s="73">
        <f t="shared" si="18"/>
        <v>4.4164037854889593E-2</v>
      </c>
      <c r="O27" s="73">
        <f t="shared" si="18"/>
        <v>0.8422712933753943</v>
      </c>
      <c r="P27" s="20">
        <f t="shared" si="18"/>
        <v>1.2618296529968454E-2</v>
      </c>
      <c r="Q27" s="40">
        <f t="shared" si="18"/>
        <v>0</v>
      </c>
      <c r="R27" s="251"/>
    </row>
    <row r="28" spans="2:18" s="10" customFormat="1" ht="13.5" customHeight="1" x14ac:dyDescent="0.15">
      <c r="B28" s="55"/>
      <c r="C28" s="72" t="s">
        <v>10</v>
      </c>
      <c r="D28" s="74" t="s">
        <v>89</v>
      </c>
      <c r="E28" s="214">
        <f t="shared" si="17"/>
        <v>3</v>
      </c>
      <c r="F28" s="214">
        <f t="shared" si="17"/>
        <v>9</v>
      </c>
      <c r="G28" s="214">
        <f t="shared" si="17"/>
        <v>24</v>
      </c>
      <c r="H28" s="214">
        <f t="shared" si="17"/>
        <v>234</v>
      </c>
      <c r="I28" s="214">
        <f t="shared" si="17"/>
        <v>6</v>
      </c>
      <c r="J28" s="214">
        <f t="shared" si="17"/>
        <v>1</v>
      </c>
      <c r="K28" s="215">
        <f>SUM(E28:J28)</f>
        <v>277</v>
      </c>
      <c r="L28" s="86">
        <f t="shared" ref="L28:Q28" si="19">E28/$K$28</f>
        <v>1.0830324909747292E-2</v>
      </c>
      <c r="M28" s="77">
        <f t="shared" si="19"/>
        <v>3.2490974729241874E-2</v>
      </c>
      <c r="N28" s="77">
        <f t="shared" si="19"/>
        <v>8.6642599277978335E-2</v>
      </c>
      <c r="O28" s="77">
        <f t="shared" si="19"/>
        <v>0.84476534296028882</v>
      </c>
      <c r="P28" s="22">
        <f t="shared" si="19"/>
        <v>2.1660649819494584E-2</v>
      </c>
      <c r="Q28" s="41">
        <f t="shared" si="19"/>
        <v>3.6101083032490976E-3</v>
      </c>
      <c r="R28" s="251"/>
    </row>
    <row r="29" spans="2:18" s="10" customFormat="1" ht="13.5" customHeight="1" x14ac:dyDescent="0.15">
      <c r="B29" s="55"/>
      <c r="C29" s="72"/>
      <c r="D29" s="59" t="s">
        <v>23</v>
      </c>
      <c r="E29" s="356"/>
      <c r="F29" s="356"/>
      <c r="G29" s="356"/>
      <c r="H29" s="356"/>
      <c r="I29" s="356"/>
      <c r="J29" s="356"/>
      <c r="K29" s="216">
        <f>$F$8-K26</f>
        <v>4</v>
      </c>
      <c r="L29" s="375"/>
      <c r="M29" s="376"/>
      <c r="N29" s="376"/>
      <c r="O29" s="376"/>
      <c r="P29" s="377"/>
      <c r="Q29" s="378"/>
      <c r="R29" s="251"/>
    </row>
    <row r="30" spans="2:18" s="10" customFormat="1" ht="13.5" customHeight="1" x14ac:dyDescent="0.15">
      <c r="B30" s="55"/>
      <c r="C30" s="68" t="s">
        <v>24</v>
      </c>
      <c r="D30" s="70" t="s">
        <v>10</v>
      </c>
      <c r="E30" s="210">
        <f t="shared" ref="E30:J30" si="20">E31+E32</f>
        <v>8</v>
      </c>
      <c r="F30" s="210">
        <f t="shared" si="20"/>
        <v>22</v>
      </c>
      <c r="G30" s="210">
        <f t="shared" si="20"/>
        <v>15</v>
      </c>
      <c r="H30" s="210">
        <f t="shared" si="20"/>
        <v>254</v>
      </c>
      <c r="I30" s="210">
        <f t="shared" si="20"/>
        <v>5</v>
      </c>
      <c r="J30" s="210">
        <f t="shared" si="20"/>
        <v>0</v>
      </c>
      <c r="K30" s="211">
        <f t="shared" ref="K30:K38" si="21">SUM(E30:J30)</f>
        <v>304</v>
      </c>
      <c r="L30" s="247">
        <f t="shared" ref="L30:Q30" si="22">E30/$K$30</f>
        <v>2.6315789473684209E-2</v>
      </c>
      <c r="M30" s="71">
        <f t="shared" si="22"/>
        <v>7.2368421052631582E-2</v>
      </c>
      <c r="N30" s="71">
        <f t="shared" si="22"/>
        <v>4.9342105263157895E-2</v>
      </c>
      <c r="O30" s="71">
        <f t="shared" si="22"/>
        <v>0.83552631578947367</v>
      </c>
      <c r="P30" s="14">
        <f t="shared" si="22"/>
        <v>1.6447368421052631E-2</v>
      </c>
      <c r="Q30" s="39">
        <f t="shared" si="22"/>
        <v>0</v>
      </c>
      <c r="R30" s="251"/>
    </row>
    <row r="31" spans="2:18" s="10" customFormat="1" ht="13.5" customHeight="1" x14ac:dyDescent="0.15">
      <c r="B31" s="55" t="s">
        <v>15</v>
      </c>
      <c r="C31" s="55" t="s">
        <v>13</v>
      </c>
      <c r="D31" s="58" t="s">
        <v>86</v>
      </c>
      <c r="E31" s="322">
        <v>6</v>
      </c>
      <c r="F31" s="322">
        <v>15</v>
      </c>
      <c r="G31" s="322">
        <v>4</v>
      </c>
      <c r="H31" s="322">
        <v>140</v>
      </c>
      <c r="I31" s="322">
        <v>3</v>
      </c>
      <c r="J31" s="322">
        <v>0</v>
      </c>
      <c r="K31" s="213">
        <f t="shared" si="21"/>
        <v>168</v>
      </c>
      <c r="L31" s="89">
        <f t="shared" ref="L31:Q31" si="23">E31/$K$31</f>
        <v>3.5714285714285712E-2</v>
      </c>
      <c r="M31" s="83">
        <f t="shared" si="23"/>
        <v>8.9285714285714288E-2</v>
      </c>
      <c r="N31" s="83">
        <f t="shared" si="23"/>
        <v>2.3809523809523808E-2</v>
      </c>
      <c r="O31" s="83">
        <f t="shared" si="23"/>
        <v>0.83333333333333337</v>
      </c>
      <c r="P31" s="24">
        <f t="shared" si="23"/>
        <v>1.7857142857142856E-2</v>
      </c>
      <c r="Q31" s="43">
        <f t="shared" si="23"/>
        <v>0</v>
      </c>
      <c r="R31" s="251"/>
    </row>
    <row r="32" spans="2:18" s="10" customFormat="1" ht="13.5" customHeight="1" x14ac:dyDescent="0.15">
      <c r="B32" s="55"/>
      <c r="C32" s="55"/>
      <c r="D32" s="60" t="s">
        <v>89</v>
      </c>
      <c r="E32" s="323">
        <v>2</v>
      </c>
      <c r="F32" s="323">
        <v>7</v>
      </c>
      <c r="G32" s="323">
        <v>11</v>
      </c>
      <c r="H32" s="323">
        <v>114</v>
      </c>
      <c r="I32" s="323">
        <v>2</v>
      </c>
      <c r="J32" s="323">
        <v>0</v>
      </c>
      <c r="K32" s="217">
        <f t="shared" si="21"/>
        <v>136</v>
      </c>
      <c r="L32" s="85">
        <f t="shared" ref="L32:Q32" si="24">E32/$K$32</f>
        <v>1.4705882352941176E-2</v>
      </c>
      <c r="M32" s="85">
        <f t="shared" si="24"/>
        <v>5.1470588235294115E-2</v>
      </c>
      <c r="N32" s="85">
        <f t="shared" si="24"/>
        <v>8.0882352941176475E-2</v>
      </c>
      <c r="O32" s="85">
        <f t="shared" si="24"/>
        <v>0.83823529411764708</v>
      </c>
      <c r="P32" s="21">
        <f t="shared" si="24"/>
        <v>1.4705882352941176E-2</v>
      </c>
      <c r="Q32" s="44">
        <f t="shared" si="24"/>
        <v>0</v>
      </c>
      <c r="R32" s="251"/>
    </row>
    <row r="33" spans="2:18" s="10" customFormat="1" ht="13.5" customHeight="1" x14ac:dyDescent="0.15">
      <c r="B33" s="55"/>
      <c r="C33" s="68"/>
      <c r="D33" s="70" t="s">
        <v>10</v>
      </c>
      <c r="E33" s="210">
        <f t="shared" ref="E33:J33" si="25">E34+E35</f>
        <v>5</v>
      </c>
      <c r="F33" s="210">
        <f t="shared" si="25"/>
        <v>9</v>
      </c>
      <c r="G33" s="210">
        <f t="shared" si="25"/>
        <v>23</v>
      </c>
      <c r="H33" s="210">
        <f t="shared" si="25"/>
        <v>247</v>
      </c>
      <c r="I33" s="210">
        <f t="shared" si="25"/>
        <v>5</v>
      </c>
      <c r="J33" s="210">
        <f t="shared" si="25"/>
        <v>1</v>
      </c>
      <c r="K33" s="211">
        <f t="shared" si="21"/>
        <v>290</v>
      </c>
      <c r="L33" s="71">
        <f t="shared" ref="L33:Q33" si="26">E33/$K$33</f>
        <v>1.7241379310344827E-2</v>
      </c>
      <c r="M33" s="71">
        <f t="shared" si="26"/>
        <v>3.1034482758620689E-2</v>
      </c>
      <c r="N33" s="71">
        <f t="shared" si="26"/>
        <v>7.9310344827586213E-2</v>
      </c>
      <c r="O33" s="71">
        <f t="shared" si="26"/>
        <v>0.85172413793103452</v>
      </c>
      <c r="P33" s="14">
        <f t="shared" si="26"/>
        <v>1.7241379310344827E-2</v>
      </c>
      <c r="Q33" s="39">
        <f t="shared" si="26"/>
        <v>3.4482758620689655E-3</v>
      </c>
      <c r="R33" s="251"/>
    </row>
    <row r="34" spans="2:18" s="10" customFormat="1" ht="13.5" customHeight="1" x14ac:dyDescent="0.15">
      <c r="B34" s="55"/>
      <c r="C34" s="55" t="s">
        <v>16</v>
      </c>
      <c r="D34" s="82" t="s">
        <v>86</v>
      </c>
      <c r="E34" s="322">
        <v>4</v>
      </c>
      <c r="F34" s="322">
        <v>7</v>
      </c>
      <c r="G34" s="322">
        <v>10</v>
      </c>
      <c r="H34" s="322">
        <v>127</v>
      </c>
      <c r="I34" s="322">
        <v>1</v>
      </c>
      <c r="J34" s="322">
        <v>0</v>
      </c>
      <c r="K34" s="218">
        <f t="shared" si="21"/>
        <v>149</v>
      </c>
      <c r="L34" s="73">
        <f t="shared" ref="L34:Q34" si="27">E34/$K$34</f>
        <v>2.6845637583892617E-2</v>
      </c>
      <c r="M34" s="73">
        <f t="shared" si="27"/>
        <v>4.6979865771812082E-2</v>
      </c>
      <c r="N34" s="73">
        <f t="shared" si="27"/>
        <v>6.7114093959731544E-2</v>
      </c>
      <c r="O34" s="73">
        <f t="shared" si="27"/>
        <v>0.8523489932885906</v>
      </c>
      <c r="P34" s="20">
        <f t="shared" si="27"/>
        <v>6.7114093959731542E-3</v>
      </c>
      <c r="Q34" s="40">
        <f t="shared" si="27"/>
        <v>0</v>
      </c>
      <c r="R34" s="251"/>
    </row>
    <row r="35" spans="2:18" s="10" customFormat="1" ht="13.5" customHeight="1" x14ac:dyDescent="0.15">
      <c r="B35" s="84"/>
      <c r="C35" s="59"/>
      <c r="D35" s="59" t="s">
        <v>89</v>
      </c>
      <c r="E35" s="323">
        <v>1</v>
      </c>
      <c r="F35" s="323">
        <v>2</v>
      </c>
      <c r="G35" s="323">
        <v>13</v>
      </c>
      <c r="H35" s="323">
        <v>120</v>
      </c>
      <c r="I35" s="323">
        <v>4</v>
      </c>
      <c r="J35" s="323">
        <v>1</v>
      </c>
      <c r="K35" s="216">
        <f t="shared" si="21"/>
        <v>141</v>
      </c>
      <c r="L35" s="90">
        <f t="shared" ref="L35:Q35" si="28">E35/$K$35</f>
        <v>7.0921985815602835E-3</v>
      </c>
      <c r="M35" s="81">
        <f t="shared" si="28"/>
        <v>1.4184397163120567E-2</v>
      </c>
      <c r="N35" s="81">
        <f t="shared" si="28"/>
        <v>9.2198581560283682E-2</v>
      </c>
      <c r="O35" s="81">
        <f t="shared" si="28"/>
        <v>0.85106382978723405</v>
      </c>
      <c r="P35" s="23">
        <f t="shared" si="28"/>
        <v>2.8368794326241134E-2</v>
      </c>
      <c r="Q35" s="42">
        <f t="shared" si="28"/>
        <v>7.0921985815602835E-3</v>
      </c>
      <c r="R35" s="251"/>
    </row>
    <row r="36" spans="2:18" s="10" customFormat="1" ht="13.5" customHeight="1" x14ac:dyDescent="0.15">
      <c r="B36" s="68"/>
      <c r="C36" s="69"/>
      <c r="D36" s="70" t="s">
        <v>10</v>
      </c>
      <c r="E36" s="210">
        <f t="shared" ref="E36:J36" si="29">E37+E38</f>
        <v>7</v>
      </c>
      <c r="F36" s="210">
        <f t="shared" si="29"/>
        <v>16</v>
      </c>
      <c r="G36" s="210">
        <f t="shared" si="29"/>
        <v>26</v>
      </c>
      <c r="H36" s="210">
        <f t="shared" si="29"/>
        <v>275</v>
      </c>
      <c r="I36" s="210">
        <f t="shared" si="29"/>
        <v>2</v>
      </c>
      <c r="J36" s="210">
        <f t="shared" si="29"/>
        <v>1</v>
      </c>
      <c r="K36" s="211">
        <f t="shared" si="21"/>
        <v>327</v>
      </c>
      <c r="L36" s="247">
        <f t="shared" ref="L36:Q36" si="30">E36/$K$36</f>
        <v>2.1406727828746176E-2</v>
      </c>
      <c r="M36" s="71">
        <f t="shared" si="30"/>
        <v>4.8929663608562692E-2</v>
      </c>
      <c r="N36" s="71">
        <f t="shared" si="30"/>
        <v>7.9510703363914373E-2</v>
      </c>
      <c r="O36" s="71">
        <f t="shared" si="30"/>
        <v>0.84097859327217128</v>
      </c>
      <c r="P36" s="14">
        <f t="shared" si="30"/>
        <v>6.1162079510703364E-3</v>
      </c>
      <c r="Q36" s="39">
        <f t="shared" si="30"/>
        <v>3.0581039755351682E-3</v>
      </c>
      <c r="R36" s="251"/>
    </row>
    <row r="37" spans="2:18" s="10" customFormat="1" ht="13.5" customHeight="1" x14ac:dyDescent="0.15">
      <c r="B37" s="55"/>
      <c r="C37" s="72"/>
      <c r="D37" s="58" t="s">
        <v>86</v>
      </c>
      <c r="E37" s="322">
        <v>5</v>
      </c>
      <c r="F37" s="322">
        <v>11</v>
      </c>
      <c r="G37" s="322">
        <v>14</v>
      </c>
      <c r="H37" s="322">
        <v>122</v>
      </c>
      <c r="I37" s="322">
        <v>0</v>
      </c>
      <c r="J37" s="322">
        <v>0</v>
      </c>
      <c r="K37" s="213">
        <f t="shared" si="21"/>
        <v>152</v>
      </c>
      <c r="L37" s="89">
        <f t="shared" ref="L37:Q37" si="31">E37/$K$37</f>
        <v>3.2894736842105261E-2</v>
      </c>
      <c r="M37" s="83">
        <f t="shared" si="31"/>
        <v>7.2368421052631582E-2</v>
      </c>
      <c r="N37" s="83">
        <f t="shared" si="31"/>
        <v>9.2105263157894732E-2</v>
      </c>
      <c r="O37" s="83">
        <f t="shared" si="31"/>
        <v>0.80263157894736847</v>
      </c>
      <c r="P37" s="24">
        <f t="shared" si="31"/>
        <v>0</v>
      </c>
      <c r="Q37" s="43">
        <f t="shared" si="31"/>
        <v>0</v>
      </c>
      <c r="R37" s="251"/>
    </row>
    <row r="38" spans="2:18" s="10" customFormat="1" ht="13.5" customHeight="1" x14ac:dyDescent="0.15">
      <c r="B38" s="55" t="s">
        <v>25</v>
      </c>
      <c r="C38" s="26" t="s">
        <v>16</v>
      </c>
      <c r="D38" s="74" t="s">
        <v>89</v>
      </c>
      <c r="E38" s="334">
        <v>2</v>
      </c>
      <c r="F38" s="334">
        <v>5</v>
      </c>
      <c r="G38" s="334">
        <v>12</v>
      </c>
      <c r="H38" s="334">
        <v>153</v>
      </c>
      <c r="I38" s="334">
        <v>2</v>
      </c>
      <c r="J38" s="334">
        <v>1</v>
      </c>
      <c r="K38" s="215">
        <f t="shared" si="21"/>
        <v>175</v>
      </c>
      <c r="L38" s="332">
        <f t="shared" ref="L38:Q38" si="32">E38/$K$38</f>
        <v>1.1428571428571429E-2</v>
      </c>
      <c r="M38" s="332">
        <f t="shared" si="32"/>
        <v>2.8571428571428571E-2</v>
      </c>
      <c r="N38" s="332">
        <f t="shared" si="32"/>
        <v>6.8571428571428575E-2</v>
      </c>
      <c r="O38" s="332">
        <f t="shared" si="32"/>
        <v>0.87428571428571433</v>
      </c>
      <c r="P38" s="333">
        <f t="shared" si="32"/>
        <v>1.1428571428571429E-2</v>
      </c>
      <c r="Q38" s="47">
        <f t="shared" si="32"/>
        <v>5.7142857142857143E-3</v>
      </c>
      <c r="R38" s="251"/>
    </row>
    <row r="39" spans="2:18" s="10" customFormat="1" ht="14.25" customHeight="1" thickBot="1" x14ac:dyDescent="0.2">
      <c r="B39" s="55"/>
      <c r="C39" s="72"/>
      <c r="D39" s="91" t="s">
        <v>23</v>
      </c>
      <c r="E39" s="359"/>
      <c r="F39" s="359"/>
      <c r="G39" s="359"/>
      <c r="H39" s="359"/>
      <c r="I39" s="359"/>
      <c r="J39" s="359"/>
      <c r="K39" s="221">
        <f>$F$11-K36</f>
        <v>0</v>
      </c>
      <c r="L39" s="371"/>
      <c r="M39" s="372"/>
      <c r="N39" s="372"/>
      <c r="O39" s="372"/>
      <c r="P39" s="373"/>
      <c r="Q39" s="374"/>
      <c r="R39" s="251"/>
    </row>
    <row r="40" spans="2:18" s="10" customFormat="1" ht="13.5" customHeight="1" thickTop="1" x14ac:dyDescent="0.15">
      <c r="B40" s="92"/>
      <c r="C40" s="93"/>
      <c r="D40" s="94" t="s">
        <v>10</v>
      </c>
      <c r="E40" s="222">
        <f t="shared" ref="E40:K40" si="33">SUM(E41:E42)</f>
        <v>28</v>
      </c>
      <c r="F40" s="222">
        <f t="shared" si="33"/>
        <v>88</v>
      </c>
      <c r="G40" s="222">
        <f t="shared" si="33"/>
        <v>103</v>
      </c>
      <c r="H40" s="222">
        <f t="shared" si="33"/>
        <v>1308</v>
      </c>
      <c r="I40" s="222">
        <f t="shared" si="33"/>
        <v>17</v>
      </c>
      <c r="J40" s="222">
        <f t="shared" si="33"/>
        <v>3</v>
      </c>
      <c r="K40" s="223">
        <f t="shared" si="33"/>
        <v>1547</v>
      </c>
      <c r="L40" s="95">
        <f t="shared" ref="L40:Q40" si="34">E40/$K$40</f>
        <v>1.8099547511312219E-2</v>
      </c>
      <c r="M40" s="95">
        <f t="shared" si="34"/>
        <v>5.6884292178409825E-2</v>
      </c>
      <c r="N40" s="95">
        <f t="shared" si="34"/>
        <v>6.6580478345184227E-2</v>
      </c>
      <c r="O40" s="95">
        <f t="shared" si="34"/>
        <v>0.84550743374272785</v>
      </c>
      <c r="P40" s="25">
        <f t="shared" si="34"/>
        <v>1.098901098901099E-2</v>
      </c>
      <c r="Q40" s="45">
        <f t="shared" si="34"/>
        <v>1.9392372333548805E-3</v>
      </c>
      <c r="R40" s="47"/>
    </row>
    <row r="41" spans="2:18" s="10" customFormat="1" ht="13.5" customHeight="1" x14ac:dyDescent="0.15">
      <c r="B41" s="55"/>
      <c r="C41" s="72"/>
      <c r="D41" s="58" t="s">
        <v>86</v>
      </c>
      <c r="E41" s="212">
        <f t="shared" ref="E41:J42" si="35">E17+E27+E37</f>
        <v>20</v>
      </c>
      <c r="F41" s="212">
        <f t="shared" si="35"/>
        <v>55</v>
      </c>
      <c r="G41" s="212">
        <f t="shared" si="35"/>
        <v>49</v>
      </c>
      <c r="H41" s="212">
        <f t="shared" si="35"/>
        <v>667</v>
      </c>
      <c r="I41" s="212">
        <f t="shared" si="35"/>
        <v>7</v>
      </c>
      <c r="J41" s="212">
        <f t="shared" si="35"/>
        <v>1</v>
      </c>
      <c r="K41" s="213">
        <f>SUM(E41:J41)</f>
        <v>799</v>
      </c>
      <c r="L41" s="73">
        <f t="shared" ref="L41:Q41" si="36">E41/$K$41</f>
        <v>2.5031289111389236E-2</v>
      </c>
      <c r="M41" s="73">
        <f t="shared" si="36"/>
        <v>6.8836045056320405E-2</v>
      </c>
      <c r="N41" s="73">
        <f t="shared" si="36"/>
        <v>6.1326658322903627E-2</v>
      </c>
      <c r="O41" s="73">
        <f t="shared" si="36"/>
        <v>0.83479349186483109</v>
      </c>
      <c r="P41" s="20">
        <f t="shared" si="36"/>
        <v>8.7609511889862324E-3</v>
      </c>
      <c r="Q41" s="40">
        <f t="shared" si="36"/>
        <v>1.2515644555694619E-3</v>
      </c>
      <c r="R41" s="47"/>
    </row>
    <row r="42" spans="2:18" s="10" customFormat="1" ht="13.5" customHeight="1" x14ac:dyDescent="0.15">
      <c r="B42" s="96" t="s">
        <v>10</v>
      </c>
      <c r="C42" s="26"/>
      <c r="D42" s="74" t="s">
        <v>89</v>
      </c>
      <c r="E42" s="214">
        <f t="shared" si="35"/>
        <v>8</v>
      </c>
      <c r="F42" s="214">
        <f t="shared" si="35"/>
        <v>33</v>
      </c>
      <c r="G42" s="214">
        <f t="shared" si="35"/>
        <v>54</v>
      </c>
      <c r="H42" s="214">
        <f t="shared" si="35"/>
        <v>641</v>
      </c>
      <c r="I42" s="214">
        <f t="shared" si="35"/>
        <v>10</v>
      </c>
      <c r="J42" s="214">
        <f t="shared" si="35"/>
        <v>2</v>
      </c>
      <c r="K42" s="215">
        <f>SUM(E42:J42)</f>
        <v>748</v>
      </c>
      <c r="L42" s="448">
        <f t="shared" ref="L42:Q42" si="37">E42/$K$42</f>
        <v>1.06951871657754E-2</v>
      </c>
      <c r="M42" s="445">
        <f t="shared" si="37"/>
        <v>4.4117647058823532E-2</v>
      </c>
      <c r="N42" s="445">
        <f t="shared" si="37"/>
        <v>7.2192513368983954E-2</v>
      </c>
      <c r="O42" s="445">
        <f t="shared" si="37"/>
        <v>0.85695187165775399</v>
      </c>
      <c r="P42" s="446">
        <f t="shared" si="37"/>
        <v>1.3368983957219251E-2</v>
      </c>
      <c r="Q42" s="447">
        <f t="shared" si="37"/>
        <v>2.6737967914438501E-3</v>
      </c>
      <c r="R42" s="47"/>
    </row>
    <row r="43" spans="2:18" s="10" customFormat="1" ht="13.5" customHeight="1" x14ac:dyDescent="0.15">
      <c r="B43" s="84"/>
      <c r="C43" s="97"/>
      <c r="D43" s="59" t="s">
        <v>23</v>
      </c>
      <c r="E43" s="224"/>
      <c r="F43" s="224"/>
      <c r="G43" s="224"/>
      <c r="H43" s="224"/>
      <c r="I43" s="224"/>
      <c r="J43" s="224"/>
      <c r="K43" s="216">
        <f>K19+K29+K39</f>
        <v>6</v>
      </c>
      <c r="L43" s="87"/>
      <c r="M43" s="88"/>
      <c r="N43" s="88"/>
      <c r="O43" s="88"/>
      <c r="P43" s="37"/>
      <c r="Q43" s="254"/>
      <c r="R43" s="47"/>
    </row>
    <row r="44" spans="2:18" s="10" customFormat="1" ht="13.5" customHeight="1" x14ac:dyDescent="0.15">
      <c r="B44" s="17"/>
      <c r="C44" s="17"/>
      <c r="D44" s="17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</row>
    <row r="45" spans="2:18" s="10" customFormat="1" ht="13.5" customHeight="1" x14ac:dyDescent="0.15">
      <c r="B45" s="65" t="s">
        <v>104</v>
      </c>
      <c r="C45" s="65"/>
      <c r="D45" s="17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</row>
    <row r="46" spans="2:18" s="10" customFormat="1" ht="19.2" x14ac:dyDescent="0.15">
      <c r="B46" s="11" t="s">
        <v>9</v>
      </c>
      <c r="C46" s="11" t="s">
        <v>19</v>
      </c>
      <c r="D46" s="405" t="s">
        <v>20</v>
      </c>
      <c r="E46" s="434" t="s">
        <v>82</v>
      </c>
      <c r="F46" s="11" t="s">
        <v>83</v>
      </c>
      <c r="G46" s="11" t="s">
        <v>26</v>
      </c>
      <c r="H46" s="409" t="s">
        <v>10</v>
      </c>
      <c r="I46" s="435" t="s">
        <v>82</v>
      </c>
      <c r="J46" s="11" t="s">
        <v>83</v>
      </c>
      <c r="K46" s="11" t="s">
        <v>26</v>
      </c>
      <c r="L46" s="314"/>
      <c r="M46" s="26"/>
      <c r="N46" s="315"/>
      <c r="O46" s="315"/>
      <c r="P46" s="315"/>
      <c r="Q46" s="26"/>
      <c r="R46" s="315"/>
    </row>
    <row r="47" spans="2:18" s="10" customFormat="1" ht="13.5" customHeight="1" x14ac:dyDescent="0.15">
      <c r="B47" s="68"/>
      <c r="C47" s="69"/>
      <c r="D47" s="70" t="s">
        <v>10</v>
      </c>
      <c r="E47" s="210">
        <f>E48+E49</f>
        <v>602</v>
      </c>
      <c r="F47" s="210">
        <f>F48+F49</f>
        <v>22</v>
      </c>
      <c r="G47" s="210">
        <f>G48+G49</f>
        <v>4</v>
      </c>
      <c r="H47" s="226">
        <f>SUM(E47:G47)</f>
        <v>628</v>
      </c>
      <c r="I47" s="101">
        <f>E47/$H$47</f>
        <v>0.95859872611464969</v>
      </c>
      <c r="J47" s="102">
        <f>F47/$H$47</f>
        <v>3.5031847133757961E-2</v>
      </c>
      <c r="K47" s="103">
        <f>G47/$H$47</f>
        <v>6.369426751592357E-3</v>
      </c>
      <c r="L47" s="98"/>
      <c r="M47" s="26"/>
      <c r="N47" s="57"/>
      <c r="O47" s="57"/>
      <c r="P47" s="8"/>
      <c r="Q47" s="8"/>
      <c r="R47" s="8"/>
    </row>
    <row r="48" spans="2:18" s="10" customFormat="1" ht="13.5" customHeight="1" x14ac:dyDescent="0.15">
      <c r="B48" s="55"/>
      <c r="C48" s="72"/>
      <c r="D48" s="58" t="s">
        <v>86</v>
      </c>
      <c r="E48" s="219">
        <f t="shared" ref="E48:G49" si="38">E52+E55</f>
        <v>313</v>
      </c>
      <c r="F48" s="219">
        <f t="shared" si="38"/>
        <v>15</v>
      </c>
      <c r="G48" s="219">
        <f t="shared" si="38"/>
        <v>3</v>
      </c>
      <c r="H48" s="227">
        <f>SUM(E48:G48)</f>
        <v>331</v>
      </c>
      <c r="I48" s="105">
        <f>E48/$H$48</f>
        <v>0.94561933534743203</v>
      </c>
      <c r="J48" s="106">
        <f>F48/$H$48</f>
        <v>4.5317220543806644E-2</v>
      </c>
      <c r="K48" s="107">
        <f>G48/$H$48</f>
        <v>9.0634441087613302E-3</v>
      </c>
      <c r="L48" s="98"/>
      <c r="M48" s="26"/>
      <c r="N48" s="57"/>
      <c r="O48" s="57"/>
      <c r="P48" s="8"/>
      <c r="Q48" s="8"/>
      <c r="R48" s="8"/>
    </row>
    <row r="49" spans="2:18" s="10" customFormat="1" ht="13.5" customHeight="1" x14ac:dyDescent="0.15">
      <c r="B49" s="55"/>
      <c r="C49" s="72" t="s">
        <v>10</v>
      </c>
      <c r="D49" s="74" t="s">
        <v>89</v>
      </c>
      <c r="E49" s="230">
        <f t="shared" si="38"/>
        <v>289</v>
      </c>
      <c r="F49" s="230">
        <f t="shared" si="38"/>
        <v>7</v>
      </c>
      <c r="G49" s="230">
        <f t="shared" si="38"/>
        <v>1</v>
      </c>
      <c r="H49" s="231">
        <f>SUM(E49:G49)</f>
        <v>297</v>
      </c>
      <c r="I49" s="109">
        <f>E49/$H$49</f>
        <v>0.97306397306397308</v>
      </c>
      <c r="J49" s="110">
        <f>F49/$H$49</f>
        <v>2.3569023569023569E-2</v>
      </c>
      <c r="K49" s="111">
        <f>G49/$H$49</f>
        <v>3.3670033670033669E-3</v>
      </c>
      <c r="L49" s="98"/>
      <c r="M49" s="26"/>
      <c r="N49" s="57"/>
      <c r="O49" s="57"/>
      <c r="P49" s="8"/>
      <c r="Q49" s="8"/>
      <c r="R49" s="8"/>
    </row>
    <row r="50" spans="2:18" s="10" customFormat="1" ht="13.5" customHeight="1" x14ac:dyDescent="0.15">
      <c r="B50" s="55"/>
      <c r="C50" s="72"/>
      <c r="D50" s="59" t="s">
        <v>23</v>
      </c>
      <c r="E50" s="370"/>
      <c r="F50" s="370"/>
      <c r="G50" s="370"/>
      <c r="H50" s="216">
        <f>$F$5-H47</f>
        <v>0</v>
      </c>
      <c r="I50" s="367"/>
      <c r="J50" s="368"/>
      <c r="K50" s="358"/>
      <c r="L50" s="98"/>
      <c r="M50" s="26"/>
      <c r="N50" s="57"/>
      <c r="O50" s="57"/>
      <c r="P50" s="8"/>
      <c r="Q50" s="8"/>
      <c r="R50" s="8"/>
    </row>
    <row r="51" spans="2:18" s="10" customFormat="1" ht="13.5" customHeight="1" x14ac:dyDescent="0.15">
      <c r="B51" s="55"/>
      <c r="C51" s="68" t="s">
        <v>24</v>
      </c>
      <c r="D51" s="70" t="s">
        <v>10</v>
      </c>
      <c r="E51" s="210">
        <f>E52+E53</f>
        <v>301</v>
      </c>
      <c r="F51" s="210">
        <f>F52+F53</f>
        <v>12</v>
      </c>
      <c r="G51" s="210">
        <f>G52+G53</f>
        <v>0</v>
      </c>
      <c r="H51" s="226">
        <f t="shared" ref="H51:H61" si="39">SUM(E51:G51)</f>
        <v>313</v>
      </c>
      <c r="I51" s="101">
        <f>E51/$H$51</f>
        <v>0.96166134185303509</v>
      </c>
      <c r="J51" s="102">
        <f>F51/$H$51</f>
        <v>3.8338658146964855E-2</v>
      </c>
      <c r="K51" s="103">
        <f>G51/$H$51</f>
        <v>0</v>
      </c>
      <c r="L51" s="98"/>
      <c r="M51" s="26"/>
      <c r="N51" s="57"/>
      <c r="O51" s="57"/>
      <c r="P51" s="8"/>
      <c r="Q51" s="8"/>
      <c r="R51" s="8"/>
    </row>
    <row r="52" spans="2:18" s="10" customFormat="1" ht="13.5" customHeight="1" x14ac:dyDescent="0.15">
      <c r="B52" s="55" t="s">
        <v>12</v>
      </c>
      <c r="C52" s="55" t="s">
        <v>13</v>
      </c>
      <c r="D52" s="58" t="s">
        <v>86</v>
      </c>
      <c r="E52" s="322">
        <v>155</v>
      </c>
      <c r="F52" s="322">
        <v>9</v>
      </c>
      <c r="G52" s="322">
        <v>0</v>
      </c>
      <c r="H52" s="227">
        <f t="shared" si="39"/>
        <v>164</v>
      </c>
      <c r="I52" s="105">
        <f>E52/$H$52</f>
        <v>0.94512195121951215</v>
      </c>
      <c r="J52" s="106">
        <f>F52/$H$52</f>
        <v>5.4878048780487805E-2</v>
      </c>
      <c r="K52" s="107">
        <f>G52/$H$52</f>
        <v>0</v>
      </c>
      <c r="L52" s="98"/>
      <c r="M52" s="26"/>
      <c r="N52" s="57"/>
      <c r="O52" s="57"/>
      <c r="P52" s="8"/>
      <c r="Q52" s="8"/>
      <c r="R52" s="8"/>
    </row>
    <row r="53" spans="2:18" s="10" customFormat="1" ht="13.5" customHeight="1" x14ac:dyDescent="0.15">
      <c r="B53" s="55"/>
      <c r="C53" s="55"/>
      <c r="D53" s="60" t="s">
        <v>89</v>
      </c>
      <c r="E53" s="324">
        <v>146</v>
      </c>
      <c r="F53" s="324">
        <v>3</v>
      </c>
      <c r="G53" s="324">
        <v>0</v>
      </c>
      <c r="H53" s="228">
        <f t="shared" si="39"/>
        <v>149</v>
      </c>
      <c r="I53" s="117">
        <f>E53/$H$53</f>
        <v>0.97986577181208057</v>
      </c>
      <c r="J53" s="118">
        <f>F53/$H$53</f>
        <v>2.0134228187919462E-2</v>
      </c>
      <c r="K53" s="119">
        <f>G53/$H$53</f>
        <v>0</v>
      </c>
      <c r="L53" s="98"/>
      <c r="M53" s="26"/>
      <c r="N53" s="57"/>
      <c r="O53" s="57"/>
      <c r="P53" s="8"/>
      <c r="Q53" s="8"/>
      <c r="R53" s="8"/>
    </row>
    <row r="54" spans="2:18" s="10" customFormat="1" ht="13.5" customHeight="1" x14ac:dyDescent="0.15">
      <c r="B54" s="55"/>
      <c r="C54" s="68"/>
      <c r="D54" s="70" t="s">
        <v>10</v>
      </c>
      <c r="E54" s="210">
        <f>E55+E56</f>
        <v>301</v>
      </c>
      <c r="F54" s="210">
        <f>F55+F56</f>
        <v>10</v>
      </c>
      <c r="G54" s="210">
        <f>G55+G56</f>
        <v>4</v>
      </c>
      <c r="H54" s="226">
        <f t="shared" si="39"/>
        <v>315</v>
      </c>
      <c r="I54" s="101">
        <f>E54/$H$54</f>
        <v>0.9555555555555556</v>
      </c>
      <c r="J54" s="102">
        <f>F54/$H$54</f>
        <v>3.1746031746031744E-2</v>
      </c>
      <c r="K54" s="103">
        <f>G54/$H$54</f>
        <v>1.2698412698412698E-2</v>
      </c>
      <c r="L54" s="98"/>
      <c r="M54" s="26"/>
      <c r="N54" s="57"/>
      <c r="O54" s="57"/>
      <c r="P54" s="8"/>
      <c r="Q54" s="8"/>
      <c r="R54" s="8"/>
    </row>
    <row r="55" spans="2:18" s="10" customFormat="1" ht="13.5" customHeight="1" x14ac:dyDescent="0.15">
      <c r="B55" s="55"/>
      <c r="C55" s="55" t="s">
        <v>14</v>
      </c>
      <c r="D55" s="82" t="s">
        <v>86</v>
      </c>
      <c r="E55" s="322">
        <v>158</v>
      </c>
      <c r="F55" s="322">
        <v>6</v>
      </c>
      <c r="G55" s="322">
        <v>3</v>
      </c>
      <c r="H55" s="232">
        <f t="shared" si="39"/>
        <v>167</v>
      </c>
      <c r="I55" s="121">
        <f>E55/$H$55</f>
        <v>0.94610778443113774</v>
      </c>
      <c r="J55" s="122">
        <f>F55/$H$55</f>
        <v>3.5928143712574849E-2</v>
      </c>
      <c r="K55" s="123">
        <f>G55/$H$55</f>
        <v>1.7964071856287425E-2</v>
      </c>
      <c r="L55" s="98"/>
      <c r="M55" s="26"/>
      <c r="N55" s="57"/>
      <c r="O55" s="57"/>
      <c r="P55" s="8"/>
      <c r="Q55" s="8"/>
      <c r="R55" s="8"/>
    </row>
    <row r="56" spans="2:18" s="10" customFormat="1" ht="13.5" customHeight="1" x14ac:dyDescent="0.15">
      <c r="B56" s="84"/>
      <c r="C56" s="59"/>
      <c r="D56" s="59" t="s">
        <v>89</v>
      </c>
      <c r="E56" s="324">
        <v>143</v>
      </c>
      <c r="F56" s="324">
        <v>4</v>
      </c>
      <c r="G56" s="324">
        <v>1</v>
      </c>
      <c r="H56" s="233">
        <f t="shared" si="39"/>
        <v>148</v>
      </c>
      <c r="I56" s="125">
        <f>E56/$H$56</f>
        <v>0.96621621621621623</v>
      </c>
      <c r="J56" s="126">
        <f>F56/$H$56</f>
        <v>2.7027027027027029E-2</v>
      </c>
      <c r="K56" s="127">
        <f>G56/$H$56</f>
        <v>6.7567567567567571E-3</v>
      </c>
      <c r="L56" s="98"/>
      <c r="M56" s="26"/>
      <c r="N56" s="57"/>
      <c r="O56" s="57"/>
      <c r="P56" s="8"/>
      <c r="Q56" s="8"/>
      <c r="R56" s="8"/>
    </row>
    <row r="57" spans="2:18" s="10" customFormat="1" ht="13.5" customHeight="1" x14ac:dyDescent="0.15">
      <c r="B57" s="68"/>
      <c r="C57" s="69"/>
      <c r="D57" s="70" t="s">
        <v>10</v>
      </c>
      <c r="E57" s="210">
        <f>E58+E59</f>
        <v>516</v>
      </c>
      <c r="F57" s="210">
        <f>F58+F59</f>
        <v>55</v>
      </c>
      <c r="G57" s="210">
        <f>G58+G59</f>
        <v>26</v>
      </c>
      <c r="H57" s="226">
        <f t="shared" si="39"/>
        <v>597</v>
      </c>
      <c r="I57" s="101">
        <f>E57/$H$57</f>
        <v>0.86432160804020097</v>
      </c>
      <c r="J57" s="102">
        <f>F57/$H$57</f>
        <v>9.212730318257957E-2</v>
      </c>
      <c r="K57" s="103">
        <f>G57/$H$57</f>
        <v>4.3551088777219429E-2</v>
      </c>
      <c r="L57" s="98"/>
      <c r="M57" s="26"/>
      <c r="N57" s="57"/>
      <c r="O57" s="57"/>
      <c r="P57" s="8"/>
      <c r="Q57" s="8"/>
      <c r="R57" s="8"/>
    </row>
    <row r="58" spans="2:18" s="10" customFormat="1" ht="13.5" customHeight="1" x14ac:dyDescent="0.15">
      <c r="B58" s="55"/>
      <c r="C58" s="72"/>
      <c r="D58" s="58" t="s">
        <v>86</v>
      </c>
      <c r="E58" s="212">
        <f t="shared" ref="E58:G59" si="40">E62+E65</f>
        <v>281</v>
      </c>
      <c r="F58" s="212">
        <f t="shared" si="40"/>
        <v>24</v>
      </c>
      <c r="G58" s="212">
        <f t="shared" si="40"/>
        <v>13</v>
      </c>
      <c r="H58" s="227">
        <f t="shared" si="39"/>
        <v>318</v>
      </c>
      <c r="I58" s="105">
        <f>E58/$H$58</f>
        <v>0.88364779874213839</v>
      </c>
      <c r="J58" s="106">
        <f>F58/$H$58</f>
        <v>7.5471698113207544E-2</v>
      </c>
      <c r="K58" s="107">
        <f>G58/$H$58</f>
        <v>4.0880503144654086E-2</v>
      </c>
      <c r="L58" s="98"/>
      <c r="M58" s="26"/>
      <c r="N58" s="57"/>
      <c r="O58" s="57"/>
      <c r="P58" s="8"/>
      <c r="Q58" s="8"/>
      <c r="R58" s="8"/>
    </row>
    <row r="59" spans="2:18" s="10" customFormat="1" ht="13.5" customHeight="1" x14ac:dyDescent="0.15">
      <c r="B59" s="55"/>
      <c r="C59" s="72" t="s">
        <v>10</v>
      </c>
      <c r="D59" s="74" t="s">
        <v>89</v>
      </c>
      <c r="E59" s="214">
        <f t="shared" si="40"/>
        <v>235</v>
      </c>
      <c r="F59" s="214">
        <f t="shared" si="40"/>
        <v>31</v>
      </c>
      <c r="G59" s="214">
        <f t="shared" si="40"/>
        <v>13</v>
      </c>
      <c r="H59" s="231">
        <f t="shared" si="39"/>
        <v>279</v>
      </c>
      <c r="I59" s="109">
        <f>E59/$H$59</f>
        <v>0.8422939068100358</v>
      </c>
      <c r="J59" s="110">
        <f>F59/$H$59</f>
        <v>0.1111111111111111</v>
      </c>
      <c r="K59" s="111">
        <f>G59/$H$59</f>
        <v>4.6594982078853049E-2</v>
      </c>
      <c r="L59" s="98"/>
      <c r="M59" s="26"/>
      <c r="N59" s="57"/>
      <c r="O59" s="57"/>
      <c r="P59" s="8"/>
      <c r="Q59" s="8"/>
      <c r="R59" s="8"/>
    </row>
    <row r="60" spans="2:18" s="10" customFormat="1" ht="13.5" customHeight="1" x14ac:dyDescent="0.15">
      <c r="B60" s="55"/>
      <c r="C60" s="72"/>
      <c r="D60" s="59" t="s">
        <v>23</v>
      </c>
      <c r="E60" s="224"/>
      <c r="F60" s="224"/>
      <c r="G60" s="224"/>
      <c r="H60" s="233">
        <f>$F$8-H57</f>
        <v>1</v>
      </c>
      <c r="I60" s="113"/>
      <c r="J60" s="114"/>
      <c r="K60" s="115"/>
      <c r="L60" s="98"/>
      <c r="M60" s="26"/>
      <c r="N60" s="57"/>
      <c r="O60" s="57"/>
      <c r="P60" s="8"/>
      <c r="Q60" s="8"/>
      <c r="R60" s="8"/>
    </row>
    <row r="61" spans="2:18" s="10" customFormat="1" ht="13.5" customHeight="1" x14ac:dyDescent="0.15">
      <c r="B61" s="55"/>
      <c r="C61" s="68" t="s">
        <v>24</v>
      </c>
      <c r="D61" s="70" t="s">
        <v>10</v>
      </c>
      <c r="E61" s="210">
        <f>E62+E63</f>
        <v>264</v>
      </c>
      <c r="F61" s="210">
        <f>F62+F63</f>
        <v>26</v>
      </c>
      <c r="G61" s="210">
        <f>G62+G63</f>
        <v>14</v>
      </c>
      <c r="H61" s="226">
        <f t="shared" si="39"/>
        <v>304</v>
      </c>
      <c r="I61" s="101">
        <f>E61/$H$61</f>
        <v>0.86842105263157898</v>
      </c>
      <c r="J61" s="102">
        <f>F61/$H$61</f>
        <v>8.5526315789473686E-2</v>
      </c>
      <c r="K61" s="103">
        <f>G61/$H$61</f>
        <v>4.6052631578947366E-2</v>
      </c>
      <c r="L61" s="98"/>
      <c r="M61" s="26"/>
      <c r="N61" s="57"/>
      <c r="O61" s="57"/>
      <c r="P61" s="8"/>
      <c r="Q61" s="8"/>
      <c r="R61" s="8"/>
    </row>
    <row r="62" spans="2:18" s="10" customFormat="1" ht="13.5" customHeight="1" x14ac:dyDescent="0.15">
      <c r="B62" s="55" t="s">
        <v>15</v>
      </c>
      <c r="C62" s="55" t="s">
        <v>13</v>
      </c>
      <c r="D62" s="58" t="s">
        <v>86</v>
      </c>
      <c r="E62" s="322">
        <v>151</v>
      </c>
      <c r="F62" s="322">
        <v>10</v>
      </c>
      <c r="G62" s="322">
        <v>6</v>
      </c>
      <c r="H62" s="227">
        <f t="shared" ref="H62:H69" si="41">SUM(E62:G62)</f>
        <v>167</v>
      </c>
      <c r="I62" s="105">
        <f>E62/$H$62</f>
        <v>0.90419161676646709</v>
      </c>
      <c r="J62" s="106">
        <f>F62/$H$62</f>
        <v>5.9880239520958084E-2</v>
      </c>
      <c r="K62" s="107">
        <f>G62/$H$62</f>
        <v>3.5928143712574849E-2</v>
      </c>
      <c r="L62" s="98"/>
      <c r="M62" s="26"/>
      <c r="N62" s="57"/>
      <c r="O62" s="57"/>
      <c r="P62" s="8"/>
      <c r="Q62" s="8"/>
      <c r="R62" s="8"/>
    </row>
    <row r="63" spans="2:18" s="10" customFormat="1" ht="13.5" customHeight="1" x14ac:dyDescent="0.15">
      <c r="B63" s="55"/>
      <c r="C63" s="55"/>
      <c r="D63" s="60" t="s">
        <v>89</v>
      </c>
      <c r="E63" s="324">
        <v>113</v>
      </c>
      <c r="F63" s="324">
        <v>16</v>
      </c>
      <c r="G63" s="324">
        <v>8</v>
      </c>
      <c r="H63" s="228">
        <f t="shared" si="41"/>
        <v>137</v>
      </c>
      <c r="I63" s="117">
        <f>E63/$H$63</f>
        <v>0.82481751824817517</v>
      </c>
      <c r="J63" s="118">
        <f>F63/$H$63</f>
        <v>0.11678832116788321</v>
      </c>
      <c r="K63" s="119">
        <f>G63/$H$63</f>
        <v>5.8394160583941604E-2</v>
      </c>
      <c r="L63" s="98"/>
      <c r="M63" s="26"/>
      <c r="N63" s="57"/>
      <c r="O63" s="57"/>
      <c r="P63" s="8"/>
      <c r="Q63" s="8"/>
      <c r="R63" s="8"/>
    </row>
    <row r="64" spans="2:18" s="10" customFormat="1" ht="13.5" customHeight="1" x14ac:dyDescent="0.15">
      <c r="B64" s="55"/>
      <c r="C64" s="68"/>
      <c r="D64" s="70" t="s">
        <v>10</v>
      </c>
      <c r="E64" s="210">
        <f>E65+E66</f>
        <v>252</v>
      </c>
      <c r="F64" s="210">
        <f>F65+F66</f>
        <v>29</v>
      </c>
      <c r="G64" s="210">
        <f>G65+G66</f>
        <v>12</v>
      </c>
      <c r="H64" s="226">
        <f t="shared" si="41"/>
        <v>293</v>
      </c>
      <c r="I64" s="101">
        <f>E64/$H$64</f>
        <v>0.86006825938566556</v>
      </c>
      <c r="J64" s="102">
        <f>F64/$H$64</f>
        <v>9.8976109215017066E-2</v>
      </c>
      <c r="K64" s="103">
        <f>G64/$H$64</f>
        <v>4.0955631399317405E-2</v>
      </c>
      <c r="L64" s="98"/>
      <c r="M64" s="26"/>
      <c r="N64" s="57"/>
      <c r="O64" s="57"/>
      <c r="P64" s="8"/>
      <c r="Q64" s="8"/>
      <c r="R64" s="8"/>
    </row>
    <row r="65" spans="2:18" s="10" customFormat="1" ht="13.5" customHeight="1" x14ac:dyDescent="0.15">
      <c r="B65" s="55"/>
      <c r="C65" s="55" t="s">
        <v>16</v>
      </c>
      <c r="D65" s="82" t="s">
        <v>86</v>
      </c>
      <c r="E65" s="322">
        <v>130</v>
      </c>
      <c r="F65" s="322">
        <v>14</v>
      </c>
      <c r="G65" s="322">
        <v>7</v>
      </c>
      <c r="H65" s="232">
        <f t="shared" si="41"/>
        <v>151</v>
      </c>
      <c r="I65" s="121">
        <f>E65/$H$65</f>
        <v>0.86092715231788075</v>
      </c>
      <c r="J65" s="122">
        <f>F65/$H$65</f>
        <v>9.2715231788079472E-2</v>
      </c>
      <c r="K65" s="123">
        <f>G65/$H$65</f>
        <v>4.6357615894039736E-2</v>
      </c>
      <c r="L65" s="98"/>
      <c r="M65" s="26"/>
      <c r="N65" s="57"/>
      <c r="O65" s="57"/>
      <c r="P65" s="8"/>
      <c r="Q65" s="8"/>
      <c r="R65" s="8"/>
    </row>
    <row r="66" spans="2:18" s="10" customFormat="1" ht="13.5" customHeight="1" x14ac:dyDescent="0.15">
      <c r="B66" s="84"/>
      <c r="C66" s="59"/>
      <c r="D66" s="59" t="s">
        <v>89</v>
      </c>
      <c r="E66" s="324">
        <v>122</v>
      </c>
      <c r="F66" s="324">
        <v>15</v>
      </c>
      <c r="G66" s="324">
        <v>5</v>
      </c>
      <c r="H66" s="233">
        <f t="shared" si="41"/>
        <v>142</v>
      </c>
      <c r="I66" s="125">
        <f>E66/$H$66</f>
        <v>0.85915492957746475</v>
      </c>
      <c r="J66" s="126">
        <f>F66/$H$66</f>
        <v>0.10563380281690141</v>
      </c>
      <c r="K66" s="127">
        <f>G66/$H$66</f>
        <v>3.5211267605633804E-2</v>
      </c>
      <c r="L66" s="98"/>
      <c r="M66" s="26"/>
      <c r="N66" s="57"/>
      <c r="O66" s="57"/>
      <c r="P66" s="8"/>
      <c r="Q66" s="8"/>
      <c r="R66" s="8"/>
    </row>
    <row r="67" spans="2:18" s="10" customFormat="1" ht="13.5" customHeight="1" x14ac:dyDescent="0.15">
      <c r="B67" s="68"/>
      <c r="C67" s="69"/>
      <c r="D67" s="70" t="s">
        <v>10</v>
      </c>
      <c r="E67" s="210">
        <f>E68+E69</f>
        <v>274</v>
      </c>
      <c r="F67" s="210">
        <f>F68+F69</f>
        <v>27</v>
      </c>
      <c r="G67" s="210">
        <f>G68+G69</f>
        <v>26</v>
      </c>
      <c r="H67" s="226">
        <f t="shared" si="41"/>
        <v>327</v>
      </c>
      <c r="I67" s="101">
        <f>E67/$H$67</f>
        <v>0.8379204892966361</v>
      </c>
      <c r="J67" s="102">
        <f>F67/$H$67</f>
        <v>8.2568807339449546E-2</v>
      </c>
      <c r="K67" s="103">
        <f>G67/$H$67</f>
        <v>7.9510703363914373E-2</v>
      </c>
      <c r="L67" s="98"/>
      <c r="M67" s="26"/>
      <c r="N67" s="57"/>
      <c r="O67" s="57"/>
      <c r="P67" s="8"/>
      <c r="Q67" s="8"/>
      <c r="R67" s="8"/>
    </row>
    <row r="68" spans="2:18" s="10" customFormat="1" ht="13.5" customHeight="1" x14ac:dyDescent="0.15">
      <c r="B68" s="55"/>
      <c r="C68" s="72"/>
      <c r="D68" s="58" t="s">
        <v>86</v>
      </c>
      <c r="E68" s="322">
        <v>127</v>
      </c>
      <c r="F68" s="322">
        <v>9</v>
      </c>
      <c r="G68" s="322">
        <v>16</v>
      </c>
      <c r="H68" s="227">
        <f t="shared" si="41"/>
        <v>152</v>
      </c>
      <c r="I68" s="105">
        <f>E68/$H$68</f>
        <v>0.83552631578947367</v>
      </c>
      <c r="J68" s="106">
        <f>F68/$H$68</f>
        <v>5.921052631578947E-2</v>
      </c>
      <c r="K68" s="107">
        <f>G68/$H$68</f>
        <v>0.10526315789473684</v>
      </c>
      <c r="L68" s="98"/>
      <c r="M68" s="26"/>
      <c r="N68" s="57"/>
      <c r="O68" s="57"/>
      <c r="P68" s="8"/>
      <c r="Q68" s="8"/>
      <c r="R68" s="8"/>
    </row>
    <row r="69" spans="2:18" s="10" customFormat="1" ht="13.5" customHeight="1" x14ac:dyDescent="0.15">
      <c r="B69" s="55" t="s">
        <v>25</v>
      </c>
      <c r="C69" s="26" t="s">
        <v>16</v>
      </c>
      <c r="D69" s="74" t="s">
        <v>89</v>
      </c>
      <c r="E69" s="334">
        <v>147</v>
      </c>
      <c r="F69" s="334">
        <v>18</v>
      </c>
      <c r="G69" s="334">
        <v>10</v>
      </c>
      <c r="H69" s="215">
        <f t="shared" si="41"/>
        <v>175</v>
      </c>
      <c r="I69" s="152">
        <f>E69/$H$69</f>
        <v>0.84</v>
      </c>
      <c r="J69" s="110">
        <f>F69/$H$69</f>
        <v>0.10285714285714286</v>
      </c>
      <c r="K69" s="112">
        <f>G69/$H$69</f>
        <v>5.7142857142857141E-2</v>
      </c>
      <c r="L69" s="98"/>
      <c r="M69" s="26"/>
      <c r="N69" s="57"/>
      <c r="O69" s="57"/>
      <c r="P69" s="8"/>
      <c r="Q69" s="8"/>
      <c r="R69" s="8"/>
    </row>
    <row r="70" spans="2:18" s="10" customFormat="1" ht="13.5" customHeight="1" thickBot="1" x14ac:dyDescent="0.2">
      <c r="B70" s="55"/>
      <c r="C70" s="72"/>
      <c r="D70" s="91" t="s">
        <v>23</v>
      </c>
      <c r="E70" s="225"/>
      <c r="F70" s="225"/>
      <c r="G70" s="225"/>
      <c r="H70" s="221">
        <f>$F$11-H67</f>
        <v>0</v>
      </c>
      <c r="I70" s="174"/>
      <c r="J70" s="175"/>
      <c r="K70" s="176"/>
      <c r="L70" s="98"/>
      <c r="M70" s="26"/>
      <c r="N70" s="57"/>
      <c r="O70" s="57"/>
      <c r="P70" s="8"/>
      <c r="Q70" s="8"/>
      <c r="R70" s="8"/>
    </row>
    <row r="71" spans="2:18" s="10" customFormat="1" ht="13.5" customHeight="1" thickTop="1" x14ac:dyDescent="0.15">
      <c r="B71" s="92"/>
      <c r="C71" s="93"/>
      <c r="D71" s="62" t="s">
        <v>10</v>
      </c>
      <c r="E71" s="222">
        <f>E72+E73</f>
        <v>1392</v>
      </c>
      <c r="F71" s="222">
        <f>F72+F73</f>
        <v>104</v>
      </c>
      <c r="G71" s="222">
        <f>G72+G73</f>
        <v>56</v>
      </c>
      <c r="H71" s="223">
        <f>SUM(E71:G71)</f>
        <v>1552</v>
      </c>
      <c r="I71" s="177">
        <f>E71/$H$71</f>
        <v>0.89690721649484539</v>
      </c>
      <c r="J71" s="178">
        <f>F71/$H$71</f>
        <v>6.7010309278350513E-2</v>
      </c>
      <c r="K71" s="179">
        <f>G71/$H$71</f>
        <v>3.608247422680412E-2</v>
      </c>
      <c r="L71" s="98"/>
      <c r="M71" s="26"/>
      <c r="N71" s="57"/>
      <c r="O71" s="57"/>
      <c r="P71" s="8"/>
      <c r="Q71" s="8"/>
      <c r="R71" s="8"/>
    </row>
    <row r="72" spans="2:18" s="10" customFormat="1" ht="13.5" customHeight="1" x14ac:dyDescent="0.15">
      <c r="B72" s="55"/>
      <c r="C72" s="72"/>
      <c r="D72" s="58" t="s">
        <v>86</v>
      </c>
      <c r="E72" s="212">
        <f t="shared" ref="E72:G73" si="42">E48+E58+E68</f>
        <v>721</v>
      </c>
      <c r="F72" s="212">
        <f t="shared" si="42"/>
        <v>48</v>
      </c>
      <c r="G72" s="212">
        <f t="shared" si="42"/>
        <v>32</v>
      </c>
      <c r="H72" s="213">
        <f>SUM(E72:G72)</f>
        <v>801</v>
      </c>
      <c r="I72" s="105">
        <f>E72/$H$72</f>
        <v>0.90012484394506864</v>
      </c>
      <c r="J72" s="106">
        <f>F72/$H$72</f>
        <v>5.9925093632958802E-2</v>
      </c>
      <c r="K72" s="107">
        <f>G72/$H$72</f>
        <v>3.9950062421972535E-2</v>
      </c>
      <c r="L72" s="98"/>
      <c r="M72" s="26"/>
      <c r="N72" s="57"/>
      <c r="O72" s="57"/>
      <c r="P72" s="8"/>
      <c r="Q72" s="8"/>
      <c r="R72" s="8"/>
    </row>
    <row r="73" spans="2:18" s="10" customFormat="1" ht="13.5" customHeight="1" x14ac:dyDescent="0.15">
      <c r="B73" s="96" t="s">
        <v>10</v>
      </c>
      <c r="C73" s="26"/>
      <c r="D73" s="74" t="s">
        <v>89</v>
      </c>
      <c r="E73" s="214">
        <f t="shared" si="42"/>
        <v>671</v>
      </c>
      <c r="F73" s="214">
        <f t="shared" si="42"/>
        <v>56</v>
      </c>
      <c r="G73" s="214">
        <f t="shared" si="42"/>
        <v>24</v>
      </c>
      <c r="H73" s="215">
        <f>SUM(E73:G73)</f>
        <v>751</v>
      </c>
      <c r="I73" s="109">
        <f>E73/$H$73</f>
        <v>0.89347536617842871</v>
      </c>
      <c r="J73" s="110">
        <f>F73/$H$73</f>
        <v>7.456724367509987E-2</v>
      </c>
      <c r="K73" s="111">
        <f>G73/$H$73</f>
        <v>3.1957390146471372E-2</v>
      </c>
      <c r="L73" s="98"/>
      <c r="M73" s="26"/>
      <c r="N73" s="57"/>
      <c r="O73" s="57"/>
      <c r="P73" s="8"/>
      <c r="Q73" s="8"/>
      <c r="R73" s="8"/>
    </row>
    <row r="74" spans="2:18" s="10" customFormat="1" ht="13.5" customHeight="1" x14ac:dyDescent="0.15">
      <c r="B74" s="84"/>
      <c r="C74" s="97"/>
      <c r="D74" s="59" t="s">
        <v>23</v>
      </c>
      <c r="E74" s="224"/>
      <c r="F74" s="224"/>
      <c r="G74" s="224"/>
      <c r="H74" s="216">
        <f>H50+H60+H70</f>
        <v>1</v>
      </c>
      <c r="I74" s="113"/>
      <c r="J74" s="114"/>
      <c r="K74" s="115"/>
      <c r="L74" s="98"/>
      <c r="M74" s="26"/>
      <c r="N74" s="57"/>
      <c r="O74" s="57"/>
      <c r="P74" s="8"/>
      <c r="Q74" s="8"/>
      <c r="R74" s="8"/>
    </row>
    <row r="75" spans="2:18" s="10" customFormat="1" ht="13.5" customHeight="1" x14ac:dyDescent="0.15">
      <c r="B75" s="26"/>
      <c r="C75" s="26"/>
      <c r="D75" s="26"/>
      <c r="E75" s="57"/>
      <c r="F75" s="57"/>
      <c r="G75" s="57"/>
      <c r="H75" s="57"/>
      <c r="I75" s="57"/>
      <c r="J75" s="57"/>
      <c r="K75" s="57"/>
      <c r="L75" s="26"/>
      <c r="M75" s="26"/>
      <c r="N75" s="57"/>
      <c r="O75" s="57"/>
      <c r="P75" s="8"/>
      <c r="Q75" s="8"/>
      <c r="R75" s="8"/>
    </row>
    <row r="76" spans="2:18" s="10" customFormat="1" ht="13.5" customHeight="1" x14ac:dyDescent="0.15">
      <c r="B76" s="65" t="s">
        <v>27</v>
      </c>
      <c r="C76" s="65"/>
      <c r="D76" s="17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</row>
    <row r="77" spans="2:18" s="10" customFormat="1" ht="19.2" x14ac:dyDescent="0.15">
      <c r="B77" s="11" t="s">
        <v>9</v>
      </c>
      <c r="C77" s="11" t="s">
        <v>19</v>
      </c>
      <c r="D77" s="408" t="s">
        <v>20</v>
      </c>
      <c r="E77" s="11" t="s">
        <v>63</v>
      </c>
      <c r="F77" s="11" t="s">
        <v>102</v>
      </c>
      <c r="G77" s="11" t="s">
        <v>103</v>
      </c>
      <c r="H77" s="48" t="s">
        <v>45</v>
      </c>
      <c r="I77" s="408" t="s">
        <v>10</v>
      </c>
      <c r="J77" s="16" t="s">
        <v>60</v>
      </c>
      <c r="K77" s="11" t="s">
        <v>102</v>
      </c>
      <c r="L77" s="11" t="s">
        <v>103</v>
      </c>
      <c r="M77" s="48" t="s">
        <v>45</v>
      </c>
      <c r="N77" s="314"/>
      <c r="O77" s="63"/>
    </row>
    <row r="78" spans="2:18" s="10" customFormat="1" ht="13.5" customHeight="1" x14ac:dyDescent="0.15">
      <c r="B78" s="68"/>
      <c r="C78" s="69"/>
      <c r="D78" s="70" t="s">
        <v>10</v>
      </c>
      <c r="E78" s="210">
        <f>E79+E80</f>
        <v>31</v>
      </c>
      <c r="F78" s="210">
        <f>F79+F80</f>
        <v>344</v>
      </c>
      <c r="G78" s="210">
        <f>G79+G80</f>
        <v>215</v>
      </c>
      <c r="H78" s="210">
        <f>H79+H80</f>
        <v>38</v>
      </c>
      <c r="I78" s="226">
        <f>SUM(E78:H78)</f>
        <v>628</v>
      </c>
      <c r="J78" s="101">
        <f>E78/$I$78</f>
        <v>4.9363057324840767E-2</v>
      </c>
      <c r="K78" s="102">
        <f>F78/$I$78</f>
        <v>0.54777070063694266</v>
      </c>
      <c r="L78" s="103">
        <f>G78/$I$78</f>
        <v>0.34235668789808915</v>
      </c>
      <c r="M78" s="104">
        <f>H78/$I$78</f>
        <v>6.0509554140127389E-2</v>
      </c>
      <c r="N78" s="98"/>
      <c r="O78" s="63"/>
    </row>
    <row r="79" spans="2:18" s="10" customFormat="1" ht="13.5" customHeight="1" x14ac:dyDescent="0.15">
      <c r="B79" s="55"/>
      <c r="C79" s="72"/>
      <c r="D79" s="58" t="s">
        <v>86</v>
      </c>
      <c r="E79" s="212">
        <f t="shared" ref="E79:H80" si="43">E83+E86</f>
        <v>17</v>
      </c>
      <c r="F79" s="212">
        <f t="shared" si="43"/>
        <v>180</v>
      </c>
      <c r="G79" s="212">
        <f t="shared" si="43"/>
        <v>111</v>
      </c>
      <c r="H79" s="212">
        <f t="shared" si="43"/>
        <v>23</v>
      </c>
      <c r="I79" s="227">
        <f>SUM(E79:H79)</f>
        <v>331</v>
      </c>
      <c r="J79" s="105">
        <f>E79/$I$79</f>
        <v>5.1359516616314202E-2</v>
      </c>
      <c r="K79" s="106">
        <f>F79/$I$79</f>
        <v>0.54380664652567978</v>
      </c>
      <c r="L79" s="107">
        <f>G79/$I$79</f>
        <v>0.33534743202416917</v>
      </c>
      <c r="M79" s="108">
        <f>H79/$I$79</f>
        <v>6.9486404833836862E-2</v>
      </c>
      <c r="N79" s="98"/>
      <c r="O79" s="63"/>
    </row>
    <row r="80" spans="2:18" s="10" customFormat="1" ht="13.5" customHeight="1" x14ac:dyDescent="0.15">
      <c r="B80" s="55"/>
      <c r="C80" s="72" t="s">
        <v>10</v>
      </c>
      <c r="D80" s="74" t="s">
        <v>89</v>
      </c>
      <c r="E80" s="214">
        <f t="shared" si="43"/>
        <v>14</v>
      </c>
      <c r="F80" s="214">
        <f t="shared" si="43"/>
        <v>164</v>
      </c>
      <c r="G80" s="214">
        <f t="shared" si="43"/>
        <v>104</v>
      </c>
      <c r="H80" s="214">
        <f t="shared" si="43"/>
        <v>15</v>
      </c>
      <c r="I80" s="231">
        <f>SUM(E80:H80)</f>
        <v>297</v>
      </c>
      <c r="J80" s="109">
        <f>E80/$I$80</f>
        <v>4.7138047138047139E-2</v>
      </c>
      <c r="K80" s="110">
        <f>F80/$I$80</f>
        <v>0.55218855218855223</v>
      </c>
      <c r="L80" s="111">
        <f>G80/$I$80</f>
        <v>0.35016835016835018</v>
      </c>
      <c r="M80" s="112">
        <f>H80/$I$80</f>
        <v>5.0505050505050504E-2</v>
      </c>
      <c r="N80" s="98"/>
      <c r="O80" s="63"/>
    </row>
    <row r="81" spans="2:15" s="10" customFormat="1" ht="13.5" customHeight="1" x14ac:dyDescent="0.15">
      <c r="B81" s="55"/>
      <c r="C81" s="72"/>
      <c r="D81" s="59" t="s">
        <v>23</v>
      </c>
      <c r="E81" s="356"/>
      <c r="F81" s="356"/>
      <c r="G81" s="356"/>
      <c r="H81" s="356"/>
      <c r="I81" s="233">
        <f>$F$5-I78</f>
        <v>0</v>
      </c>
      <c r="J81" s="367"/>
      <c r="K81" s="368"/>
      <c r="L81" s="358"/>
      <c r="M81" s="369"/>
      <c r="N81" s="98"/>
      <c r="O81" s="63"/>
    </row>
    <row r="82" spans="2:15" s="10" customFormat="1" ht="13.5" customHeight="1" x14ac:dyDescent="0.15">
      <c r="B82" s="55"/>
      <c r="C82" s="68" t="s">
        <v>24</v>
      </c>
      <c r="D82" s="70" t="s">
        <v>10</v>
      </c>
      <c r="E82" s="210">
        <f>E83+E84</f>
        <v>10</v>
      </c>
      <c r="F82" s="210">
        <f>F83+F84</f>
        <v>168</v>
      </c>
      <c r="G82" s="210">
        <f>G83+G84</f>
        <v>117</v>
      </c>
      <c r="H82" s="210">
        <f>H83+H84</f>
        <v>18</v>
      </c>
      <c r="I82" s="226">
        <f t="shared" ref="I82:I90" si="44">SUM(E82:H82)</f>
        <v>313</v>
      </c>
      <c r="J82" s="101">
        <f>E82/$I$82</f>
        <v>3.1948881789137379E-2</v>
      </c>
      <c r="K82" s="102">
        <f>F82/$I$82</f>
        <v>0.53674121405750796</v>
      </c>
      <c r="L82" s="103">
        <f>G82/$I$82</f>
        <v>0.37380191693290737</v>
      </c>
      <c r="M82" s="104">
        <f>H82/$I$82</f>
        <v>5.7507987220447282E-2</v>
      </c>
      <c r="N82" s="98"/>
      <c r="O82" s="57"/>
    </row>
    <row r="83" spans="2:15" s="10" customFormat="1" ht="13.5" customHeight="1" x14ac:dyDescent="0.15">
      <c r="B83" s="55" t="s">
        <v>12</v>
      </c>
      <c r="C83" s="55" t="s">
        <v>13</v>
      </c>
      <c r="D83" s="58" t="s">
        <v>86</v>
      </c>
      <c r="E83" s="322">
        <v>3</v>
      </c>
      <c r="F83" s="322">
        <v>92</v>
      </c>
      <c r="G83" s="322">
        <v>56</v>
      </c>
      <c r="H83" s="322">
        <v>13</v>
      </c>
      <c r="I83" s="227">
        <f t="shared" si="44"/>
        <v>164</v>
      </c>
      <c r="J83" s="105">
        <f>E83/$I$83</f>
        <v>1.8292682926829267E-2</v>
      </c>
      <c r="K83" s="106">
        <f>F83/$I$83</f>
        <v>0.56097560975609762</v>
      </c>
      <c r="L83" s="107">
        <f>G83/$I$83</f>
        <v>0.34146341463414637</v>
      </c>
      <c r="M83" s="108">
        <f>H83/$I$83</f>
        <v>7.926829268292683E-2</v>
      </c>
      <c r="N83" s="98"/>
      <c r="O83" s="26"/>
    </row>
    <row r="84" spans="2:15" s="10" customFormat="1" ht="13.5" customHeight="1" x14ac:dyDescent="0.15">
      <c r="B84" s="55"/>
      <c r="C84" s="55"/>
      <c r="D84" s="60" t="s">
        <v>89</v>
      </c>
      <c r="E84" s="324">
        <v>7</v>
      </c>
      <c r="F84" s="324">
        <v>76</v>
      </c>
      <c r="G84" s="324">
        <v>61</v>
      </c>
      <c r="H84" s="324">
        <v>5</v>
      </c>
      <c r="I84" s="228">
        <f t="shared" si="44"/>
        <v>149</v>
      </c>
      <c r="J84" s="117">
        <f>E84/$I$84</f>
        <v>4.6979865771812082E-2</v>
      </c>
      <c r="K84" s="118">
        <f>F84/$I$84</f>
        <v>0.51006711409395977</v>
      </c>
      <c r="L84" s="119">
        <f>G84/$I$84</f>
        <v>0.40939597315436244</v>
      </c>
      <c r="M84" s="120">
        <f>H84/$I$84</f>
        <v>3.3557046979865772E-2</v>
      </c>
      <c r="N84" s="98"/>
      <c r="O84" s="26"/>
    </row>
    <row r="85" spans="2:15" s="10" customFormat="1" ht="13.5" customHeight="1" x14ac:dyDescent="0.15">
      <c r="B85" s="55"/>
      <c r="C85" s="68"/>
      <c r="D85" s="70" t="s">
        <v>10</v>
      </c>
      <c r="E85" s="210">
        <f>E86+E87</f>
        <v>21</v>
      </c>
      <c r="F85" s="210">
        <f>F86+F87</f>
        <v>176</v>
      </c>
      <c r="G85" s="210">
        <f>G86+G87</f>
        <v>98</v>
      </c>
      <c r="H85" s="210">
        <f>H86+H87</f>
        <v>20</v>
      </c>
      <c r="I85" s="226">
        <f t="shared" si="44"/>
        <v>315</v>
      </c>
      <c r="J85" s="101">
        <f>E85/$I$85</f>
        <v>6.6666666666666666E-2</v>
      </c>
      <c r="K85" s="102">
        <f>F85/$I$85</f>
        <v>0.55873015873015874</v>
      </c>
      <c r="L85" s="103">
        <f>G85/$I$85</f>
        <v>0.31111111111111112</v>
      </c>
      <c r="M85" s="104">
        <f>H85/$I$85</f>
        <v>6.3492063492063489E-2</v>
      </c>
      <c r="N85" s="98"/>
      <c r="O85" s="26"/>
    </row>
    <row r="86" spans="2:15" s="10" customFormat="1" ht="13.5" customHeight="1" x14ac:dyDescent="0.15">
      <c r="B86" s="55"/>
      <c r="C86" s="55" t="s">
        <v>14</v>
      </c>
      <c r="D86" s="82" t="s">
        <v>86</v>
      </c>
      <c r="E86" s="322">
        <v>14</v>
      </c>
      <c r="F86" s="322">
        <v>88</v>
      </c>
      <c r="G86" s="322">
        <v>55</v>
      </c>
      <c r="H86" s="322">
        <v>10</v>
      </c>
      <c r="I86" s="232">
        <f t="shared" si="44"/>
        <v>167</v>
      </c>
      <c r="J86" s="121">
        <f>E86/$I$86</f>
        <v>8.3832335329341312E-2</v>
      </c>
      <c r="K86" s="122">
        <f>F86/$I$86</f>
        <v>0.52694610778443118</v>
      </c>
      <c r="L86" s="123">
        <f>G86/$I$86</f>
        <v>0.32934131736526945</v>
      </c>
      <c r="M86" s="124">
        <f>H86/$I$86</f>
        <v>5.9880239520958084E-2</v>
      </c>
      <c r="N86" s="98"/>
      <c r="O86" s="26"/>
    </row>
    <row r="87" spans="2:15" s="10" customFormat="1" ht="13.5" customHeight="1" x14ac:dyDescent="0.15">
      <c r="B87" s="84"/>
      <c r="C87" s="59"/>
      <c r="D87" s="59" t="s">
        <v>89</v>
      </c>
      <c r="E87" s="324">
        <v>7</v>
      </c>
      <c r="F87" s="324">
        <v>88</v>
      </c>
      <c r="G87" s="324">
        <v>43</v>
      </c>
      <c r="H87" s="324">
        <v>10</v>
      </c>
      <c r="I87" s="233">
        <f t="shared" si="44"/>
        <v>148</v>
      </c>
      <c r="J87" s="125">
        <f>E87/$I$87</f>
        <v>4.72972972972973E-2</v>
      </c>
      <c r="K87" s="126">
        <f>F87/$I$87</f>
        <v>0.59459459459459463</v>
      </c>
      <c r="L87" s="127">
        <f>G87/$I$87</f>
        <v>0.29054054054054052</v>
      </c>
      <c r="M87" s="128">
        <f>H87/$I$87</f>
        <v>6.7567567567567571E-2</v>
      </c>
      <c r="N87" s="98"/>
      <c r="O87" s="26"/>
    </row>
    <row r="88" spans="2:15" s="10" customFormat="1" ht="13.5" customHeight="1" x14ac:dyDescent="0.15">
      <c r="B88" s="68"/>
      <c r="C88" s="69"/>
      <c r="D88" s="70" t="s">
        <v>10</v>
      </c>
      <c r="E88" s="210">
        <f>E89+E90</f>
        <v>130</v>
      </c>
      <c r="F88" s="210">
        <f>F89+F90</f>
        <v>290</v>
      </c>
      <c r="G88" s="210">
        <f>G89+G90</f>
        <v>144</v>
      </c>
      <c r="H88" s="210">
        <f>H89+H90</f>
        <v>34</v>
      </c>
      <c r="I88" s="226">
        <f t="shared" si="44"/>
        <v>598</v>
      </c>
      <c r="J88" s="101">
        <f>E88/$I$88</f>
        <v>0.21739130434782608</v>
      </c>
      <c r="K88" s="102">
        <f>F88/$I$88</f>
        <v>0.48494983277591974</v>
      </c>
      <c r="L88" s="103">
        <f>G88/$I$88</f>
        <v>0.24080267558528429</v>
      </c>
      <c r="M88" s="104">
        <f>H88/$I$88</f>
        <v>5.6856187290969896E-2</v>
      </c>
      <c r="N88" s="98"/>
      <c r="O88" s="26"/>
    </row>
    <row r="89" spans="2:15" s="10" customFormat="1" ht="13.5" customHeight="1" x14ac:dyDescent="0.15">
      <c r="B89" s="55"/>
      <c r="C89" s="72"/>
      <c r="D89" s="58" t="s">
        <v>86</v>
      </c>
      <c r="E89" s="212">
        <f t="shared" ref="E89:H90" si="45">E93+E96</f>
        <v>73</v>
      </c>
      <c r="F89" s="212">
        <f t="shared" si="45"/>
        <v>142</v>
      </c>
      <c r="G89" s="212">
        <f t="shared" si="45"/>
        <v>82</v>
      </c>
      <c r="H89" s="212">
        <f t="shared" si="45"/>
        <v>22</v>
      </c>
      <c r="I89" s="227">
        <f t="shared" si="44"/>
        <v>319</v>
      </c>
      <c r="J89" s="105">
        <f>E89/$I$89</f>
        <v>0.22884012539184953</v>
      </c>
      <c r="K89" s="106">
        <f>F89/$I$89</f>
        <v>0.44514106583072099</v>
      </c>
      <c r="L89" s="107">
        <f>G89/$I$89</f>
        <v>0.25705329153605017</v>
      </c>
      <c r="M89" s="108">
        <f>H89/$I$89</f>
        <v>6.8965517241379309E-2</v>
      </c>
      <c r="N89" s="98"/>
      <c r="O89" s="26"/>
    </row>
    <row r="90" spans="2:15" s="10" customFormat="1" ht="13.5" customHeight="1" x14ac:dyDescent="0.15">
      <c r="B90" s="55"/>
      <c r="C90" s="72" t="s">
        <v>10</v>
      </c>
      <c r="D90" s="74" t="s">
        <v>89</v>
      </c>
      <c r="E90" s="214">
        <f t="shared" si="45"/>
        <v>57</v>
      </c>
      <c r="F90" s="214">
        <f t="shared" si="45"/>
        <v>148</v>
      </c>
      <c r="G90" s="214">
        <f t="shared" si="45"/>
        <v>62</v>
      </c>
      <c r="H90" s="214">
        <f t="shared" si="45"/>
        <v>12</v>
      </c>
      <c r="I90" s="231">
        <f t="shared" si="44"/>
        <v>279</v>
      </c>
      <c r="J90" s="109">
        <f>E90/$I$90</f>
        <v>0.20430107526881722</v>
      </c>
      <c r="K90" s="110">
        <f>F90/$I$90</f>
        <v>0.53046594982078854</v>
      </c>
      <c r="L90" s="111">
        <f>G90/$I$90</f>
        <v>0.22222222222222221</v>
      </c>
      <c r="M90" s="112">
        <f>H90/$I$90</f>
        <v>4.3010752688172046E-2</v>
      </c>
      <c r="N90" s="98"/>
      <c r="O90" s="26"/>
    </row>
    <row r="91" spans="2:15" s="10" customFormat="1" ht="13.5" customHeight="1" x14ac:dyDescent="0.15">
      <c r="B91" s="55"/>
      <c r="C91" s="72"/>
      <c r="D91" s="59" t="s">
        <v>23</v>
      </c>
      <c r="E91" s="224"/>
      <c r="F91" s="224"/>
      <c r="G91" s="224"/>
      <c r="H91" s="224"/>
      <c r="I91" s="233">
        <f>$F$8-I88</f>
        <v>0</v>
      </c>
      <c r="J91" s="113"/>
      <c r="K91" s="114"/>
      <c r="L91" s="115"/>
      <c r="M91" s="116"/>
      <c r="N91" s="98"/>
      <c r="O91" s="26"/>
    </row>
    <row r="92" spans="2:15" s="10" customFormat="1" ht="13.5" customHeight="1" x14ac:dyDescent="0.15">
      <c r="B92" s="55"/>
      <c r="C92" s="68" t="s">
        <v>24</v>
      </c>
      <c r="D92" s="70" t="s">
        <v>10</v>
      </c>
      <c r="E92" s="210">
        <f>E93+E94</f>
        <v>55</v>
      </c>
      <c r="F92" s="210">
        <f>F93+F94</f>
        <v>149</v>
      </c>
      <c r="G92" s="210">
        <f>G93+G94</f>
        <v>81</v>
      </c>
      <c r="H92" s="210">
        <f>H93+H94</f>
        <v>20</v>
      </c>
      <c r="I92" s="226">
        <f t="shared" ref="I92:I100" si="46">SUM(E92:H92)</f>
        <v>305</v>
      </c>
      <c r="J92" s="101">
        <f>E92/$I$92</f>
        <v>0.18032786885245902</v>
      </c>
      <c r="K92" s="102">
        <f>F92/$I$92</f>
        <v>0.4885245901639344</v>
      </c>
      <c r="L92" s="103">
        <f>G92/$I$92</f>
        <v>0.26557377049180325</v>
      </c>
      <c r="M92" s="104">
        <f>H92/$I$92</f>
        <v>6.5573770491803282E-2</v>
      </c>
      <c r="N92" s="98"/>
      <c r="O92" s="26"/>
    </row>
    <row r="93" spans="2:15" s="10" customFormat="1" ht="13.5" customHeight="1" x14ac:dyDescent="0.15">
      <c r="B93" s="55" t="s">
        <v>15</v>
      </c>
      <c r="C93" s="55" t="s">
        <v>13</v>
      </c>
      <c r="D93" s="58" t="s">
        <v>86</v>
      </c>
      <c r="E93" s="322">
        <v>32</v>
      </c>
      <c r="F93" s="322">
        <v>81</v>
      </c>
      <c r="G93" s="322">
        <v>40</v>
      </c>
      <c r="H93" s="322">
        <v>15</v>
      </c>
      <c r="I93" s="227">
        <f t="shared" si="46"/>
        <v>168</v>
      </c>
      <c r="J93" s="105">
        <f>E93/$I$93</f>
        <v>0.19047619047619047</v>
      </c>
      <c r="K93" s="106">
        <f>F93/$I$93</f>
        <v>0.48214285714285715</v>
      </c>
      <c r="L93" s="107">
        <f>G93/$I$93</f>
        <v>0.23809523809523808</v>
      </c>
      <c r="M93" s="108">
        <f>H93/$I$93</f>
        <v>8.9285714285714288E-2</v>
      </c>
      <c r="N93" s="98"/>
      <c r="O93" s="26"/>
    </row>
    <row r="94" spans="2:15" s="10" customFormat="1" ht="13.5" customHeight="1" x14ac:dyDescent="0.15">
      <c r="B94" s="55"/>
      <c r="C94" s="55"/>
      <c r="D94" s="60" t="s">
        <v>89</v>
      </c>
      <c r="E94" s="324">
        <v>23</v>
      </c>
      <c r="F94" s="324">
        <v>68</v>
      </c>
      <c r="G94" s="324">
        <v>41</v>
      </c>
      <c r="H94" s="324">
        <v>5</v>
      </c>
      <c r="I94" s="228">
        <f t="shared" si="46"/>
        <v>137</v>
      </c>
      <c r="J94" s="117">
        <f>E94/$I$94</f>
        <v>0.16788321167883211</v>
      </c>
      <c r="K94" s="118">
        <f>F94/$I$94</f>
        <v>0.49635036496350365</v>
      </c>
      <c r="L94" s="119">
        <f>G94/$I$94</f>
        <v>0.29927007299270075</v>
      </c>
      <c r="M94" s="120">
        <f>H94/$I$94</f>
        <v>3.6496350364963501E-2</v>
      </c>
      <c r="N94" s="98"/>
      <c r="O94" s="26"/>
    </row>
    <row r="95" spans="2:15" s="10" customFormat="1" ht="13.5" customHeight="1" x14ac:dyDescent="0.15">
      <c r="B95" s="55"/>
      <c r="C95" s="68"/>
      <c r="D95" s="70" t="s">
        <v>10</v>
      </c>
      <c r="E95" s="210">
        <f>SUM(E96:E97)</f>
        <v>75</v>
      </c>
      <c r="F95" s="210">
        <f>SUM(F96:F97)</f>
        <v>141</v>
      </c>
      <c r="G95" s="210">
        <f>SUM(G96:G97)</f>
        <v>63</v>
      </c>
      <c r="H95" s="210">
        <f>SUM(H96:H97)</f>
        <v>14</v>
      </c>
      <c r="I95" s="226">
        <f t="shared" si="46"/>
        <v>293</v>
      </c>
      <c r="J95" s="101">
        <f>E95/$I$95</f>
        <v>0.25597269624573377</v>
      </c>
      <c r="K95" s="102">
        <f>F95/$I$95</f>
        <v>0.48122866894197952</v>
      </c>
      <c r="L95" s="103">
        <f>G95/$I$95</f>
        <v>0.21501706484641639</v>
      </c>
      <c r="M95" s="104">
        <f>H95/$I$95</f>
        <v>4.778156996587031E-2</v>
      </c>
      <c r="N95" s="98"/>
      <c r="O95" s="26"/>
    </row>
    <row r="96" spans="2:15" s="10" customFormat="1" ht="13.5" customHeight="1" x14ac:dyDescent="0.15">
      <c r="B96" s="55"/>
      <c r="C96" s="55" t="s">
        <v>16</v>
      </c>
      <c r="D96" s="82" t="s">
        <v>86</v>
      </c>
      <c r="E96" s="322">
        <v>41</v>
      </c>
      <c r="F96" s="322">
        <v>61</v>
      </c>
      <c r="G96" s="322">
        <v>42</v>
      </c>
      <c r="H96" s="322">
        <v>7</v>
      </c>
      <c r="I96" s="232">
        <f t="shared" si="46"/>
        <v>151</v>
      </c>
      <c r="J96" s="121">
        <f>E96/$I$96</f>
        <v>0.27152317880794702</v>
      </c>
      <c r="K96" s="122">
        <f>F96/$I$96</f>
        <v>0.40397350993377484</v>
      </c>
      <c r="L96" s="123">
        <f>G96/$I$96</f>
        <v>0.27814569536423839</v>
      </c>
      <c r="M96" s="124">
        <f>H96/$I$96</f>
        <v>4.6357615894039736E-2</v>
      </c>
      <c r="N96" s="98"/>
      <c r="O96" s="26"/>
    </row>
    <row r="97" spans="2:16" s="10" customFormat="1" ht="13.5" customHeight="1" x14ac:dyDescent="0.15">
      <c r="B97" s="84"/>
      <c r="C97" s="59"/>
      <c r="D97" s="59" t="s">
        <v>89</v>
      </c>
      <c r="E97" s="324">
        <v>34</v>
      </c>
      <c r="F97" s="324">
        <v>80</v>
      </c>
      <c r="G97" s="324">
        <v>21</v>
      </c>
      <c r="H97" s="324">
        <v>7</v>
      </c>
      <c r="I97" s="233">
        <f t="shared" si="46"/>
        <v>142</v>
      </c>
      <c r="J97" s="125">
        <f>E97/$I$97</f>
        <v>0.23943661971830985</v>
      </c>
      <c r="K97" s="126">
        <f>F97/$I$97</f>
        <v>0.56338028169014087</v>
      </c>
      <c r="L97" s="127">
        <f>G97/$I$97</f>
        <v>0.14788732394366197</v>
      </c>
      <c r="M97" s="128">
        <f>H97/$I$97</f>
        <v>4.9295774647887321E-2</v>
      </c>
      <c r="N97" s="98"/>
      <c r="O97" s="26"/>
    </row>
    <row r="98" spans="2:16" s="10" customFormat="1" ht="13.5" customHeight="1" x14ac:dyDescent="0.15">
      <c r="B98" s="68"/>
      <c r="C98" s="69"/>
      <c r="D98" s="70" t="s">
        <v>10</v>
      </c>
      <c r="E98" s="210">
        <f>SUM(E99:E100)</f>
        <v>81</v>
      </c>
      <c r="F98" s="210">
        <f>SUM(F99:F100)</f>
        <v>161</v>
      </c>
      <c r="G98" s="210">
        <f>SUM(G99:G100)</f>
        <v>55</v>
      </c>
      <c r="H98" s="210">
        <f>SUM(H99:H100)</f>
        <v>30</v>
      </c>
      <c r="I98" s="226">
        <f t="shared" si="46"/>
        <v>327</v>
      </c>
      <c r="J98" s="101">
        <f>E98/$I$98</f>
        <v>0.24770642201834864</v>
      </c>
      <c r="K98" s="102">
        <f>F98/$I$98</f>
        <v>0.49235474006116209</v>
      </c>
      <c r="L98" s="103">
        <f>G98/$I$98</f>
        <v>0.16819571865443425</v>
      </c>
      <c r="M98" s="104">
        <f>H98/$I$98</f>
        <v>9.1743119266055051E-2</v>
      </c>
      <c r="N98" s="98"/>
      <c r="O98" s="26"/>
    </row>
    <row r="99" spans="2:16" s="10" customFormat="1" ht="13.5" customHeight="1" x14ac:dyDescent="0.15">
      <c r="B99" s="55"/>
      <c r="C99" s="72"/>
      <c r="D99" s="58" t="s">
        <v>86</v>
      </c>
      <c r="E99" s="322">
        <v>52</v>
      </c>
      <c r="F99" s="322">
        <v>73</v>
      </c>
      <c r="G99" s="322">
        <v>17</v>
      </c>
      <c r="H99" s="322">
        <v>10</v>
      </c>
      <c r="I99" s="227">
        <f t="shared" si="46"/>
        <v>152</v>
      </c>
      <c r="J99" s="105">
        <f>E99/$I$99</f>
        <v>0.34210526315789475</v>
      </c>
      <c r="K99" s="106">
        <f>F99/$I$99</f>
        <v>0.48026315789473684</v>
      </c>
      <c r="L99" s="107">
        <f>G99/$I$99</f>
        <v>0.1118421052631579</v>
      </c>
      <c r="M99" s="108">
        <f>H99/$I$99</f>
        <v>6.5789473684210523E-2</v>
      </c>
      <c r="N99" s="98"/>
      <c r="O99" s="26"/>
    </row>
    <row r="100" spans="2:16" s="10" customFormat="1" ht="13.5" customHeight="1" x14ac:dyDescent="0.15">
      <c r="B100" s="55" t="s">
        <v>25</v>
      </c>
      <c r="C100" s="26" t="s">
        <v>16</v>
      </c>
      <c r="D100" s="74" t="s">
        <v>89</v>
      </c>
      <c r="E100" s="334">
        <v>29</v>
      </c>
      <c r="F100" s="334">
        <v>88</v>
      </c>
      <c r="G100" s="334">
        <v>38</v>
      </c>
      <c r="H100" s="334">
        <v>20</v>
      </c>
      <c r="I100" s="231">
        <f t="shared" si="46"/>
        <v>175</v>
      </c>
      <c r="J100" s="109">
        <f>E100/$I$100</f>
        <v>0.1657142857142857</v>
      </c>
      <c r="K100" s="110">
        <f>F100/$I$100</f>
        <v>0.50285714285714289</v>
      </c>
      <c r="L100" s="111">
        <f>G100/$I$100</f>
        <v>0.21714285714285714</v>
      </c>
      <c r="M100" s="112">
        <f>H100/$I$100</f>
        <v>0.11428571428571428</v>
      </c>
      <c r="N100" s="98"/>
      <c r="O100" s="26"/>
    </row>
    <row r="101" spans="2:16" s="10" customFormat="1" ht="13.5" customHeight="1" thickBot="1" x14ac:dyDescent="0.2">
      <c r="B101" s="55"/>
      <c r="C101" s="72"/>
      <c r="D101" s="91" t="s">
        <v>23</v>
      </c>
      <c r="E101" s="234"/>
      <c r="F101" s="234"/>
      <c r="G101" s="234"/>
      <c r="H101" s="234"/>
      <c r="I101" s="235">
        <f>$F$11-I98</f>
        <v>0</v>
      </c>
      <c r="J101" s="129"/>
      <c r="K101" s="130"/>
      <c r="L101" s="131"/>
      <c r="M101" s="132"/>
      <c r="N101" s="98"/>
      <c r="O101" s="26"/>
    </row>
    <row r="102" spans="2:16" s="10" customFormat="1" ht="13.5" customHeight="1" thickTop="1" x14ac:dyDescent="0.15">
      <c r="B102" s="92"/>
      <c r="C102" s="93"/>
      <c r="D102" s="62" t="s">
        <v>10</v>
      </c>
      <c r="E102" s="220">
        <f>SUM(E103:E104)</f>
        <v>242</v>
      </c>
      <c r="F102" s="220">
        <f>SUM(F103:F104)</f>
        <v>795</v>
      </c>
      <c r="G102" s="220">
        <f>SUM(G103:G104)</f>
        <v>414</v>
      </c>
      <c r="H102" s="220">
        <f>SUM(H103:H104)</f>
        <v>102</v>
      </c>
      <c r="I102" s="233">
        <f>SUM(E102:H102)</f>
        <v>1553</v>
      </c>
      <c r="J102" s="125">
        <f>E102/$I$102</f>
        <v>0.15582743077913716</v>
      </c>
      <c r="K102" s="126">
        <f>F102/$I$102</f>
        <v>0.51191242755956212</v>
      </c>
      <c r="L102" s="127">
        <f>G102/$I$102</f>
        <v>0.26658081133290407</v>
      </c>
      <c r="M102" s="128">
        <f>H102/$I$102</f>
        <v>6.5679330328396651E-2</v>
      </c>
      <c r="N102" s="98"/>
      <c r="O102" s="63"/>
    </row>
    <row r="103" spans="2:16" s="10" customFormat="1" ht="13.5" customHeight="1" x14ac:dyDescent="0.15">
      <c r="B103" s="55"/>
      <c r="C103" s="72"/>
      <c r="D103" s="58" t="s">
        <v>86</v>
      </c>
      <c r="E103" s="212">
        <f t="shared" ref="E103:H104" si="47">E79+E89+E99</f>
        <v>142</v>
      </c>
      <c r="F103" s="212">
        <f t="shared" si="47"/>
        <v>395</v>
      </c>
      <c r="G103" s="212">
        <f t="shared" si="47"/>
        <v>210</v>
      </c>
      <c r="H103" s="212">
        <f t="shared" si="47"/>
        <v>55</v>
      </c>
      <c r="I103" s="227">
        <f>SUM(E103:H103)</f>
        <v>802</v>
      </c>
      <c r="J103" s="105">
        <f>E103/$I$103</f>
        <v>0.17705735660847879</v>
      </c>
      <c r="K103" s="106">
        <f>F103/$I$103</f>
        <v>0.49251870324189528</v>
      </c>
      <c r="L103" s="107">
        <f>G103/$I$103</f>
        <v>0.26184538653366585</v>
      </c>
      <c r="M103" s="108">
        <f>H103/$I$103</f>
        <v>6.8578553615960103E-2</v>
      </c>
      <c r="N103" s="98"/>
      <c r="O103" s="63"/>
    </row>
    <row r="104" spans="2:16" s="10" customFormat="1" ht="13.5" customHeight="1" x14ac:dyDescent="0.15">
      <c r="B104" s="96" t="s">
        <v>10</v>
      </c>
      <c r="C104" s="26"/>
      <c r="D104" s="74" t="s">
        <v>89</v>
      </c>
      <c r="E104" s="214">
        <f t="shared" si="47"/>
        <v>100</v>
      </c>
      <c r="F104" s="214">
        <f t="shared" si="47"/>
        <v>400</v>
      </c>
      <c r="G104" s="214">
        <f t="shared" si="47"/>
        <v>204</v>
      </c>
      <c r="H104" s="214">
        <f t="shared" si="47"/>
        <v>47</v>
      </c>
      <c r="I104" s="231">
        <f>SUM(E104:H104)</f>
        <v>751</v>
      </c>
      <c r="J104" s="109">
        <f>E104/$I$104</f>
        <v>0.13315579227696406</v>
      </c>
      <c r="K104" s="110">
        <f>F104/$I$104</f>
        <v>0.53262316910785623</v>
      </c>
      <c r="L104" s="111">
        <f>G104/$I$104</f>
        <v>0.27163781624500666</v>
      </c>
      <c r="M104" s="112">
        <f>H104/$I$104</f>
        <v>6.2583222370173108E-2</v>
      </c>
      <c r="N104" s="98"/>
      <c r="O104" s="63"/>
    </row>
    <row r="105" spans="2:16" s="10" customFormat="1" ht="13.5" customHeight="1" x14ac:dyDescent="0.15">
      <c r="B105" s="84"/>
      <c r="C105" s="97"/>
      <c r="D105" s="59" t="s">
        <v>23</v>
      </c>
      <c r="E105" s="224"/>
      <c r="F105" s="224"/>
      <c r="G105" s="224"/>
      <c r="H105" s="224"/>
      <c r="I105" s="233">
        <f>I81+I91+I101</f>
        <v>0</v>
      </c>
      <c r="J105" s="113"/>
      <c r="K105" s="114"/>
      <c r="L105" s="115"/>
      <c r="M105" s="116"/>
      <c r="N105" s="98"/>
      <c r="O105" s="63"/>
    </row>
    <row r="106" spans="2:16" s="10" customFormat="1" ht="13.5" customHeight="1" x14ac:dyDescent="0.15">
      <c r="B106" s="26"/>
      <c r="C106" s="26"/>
      <c r="D106" s="26"/>
      <c r="E106" s="57"/>
      <c r="F106" s="57"/>
      <c r="G106" s="57"/>
      <c r="H106" s="57"/>
      <c r="I106" s="57"/>
      <c r="J106" s="133"/>
      <c r="K106" s="133"/>
      <c r="L106" s="133"/>
      <c r="M106" s="133"/>
      <c r="N106" s="57"/>
      <c r="O106" s="63"/>
    </row>
    <row r="107" spans="2:16" s="10" customFormat="1" ht="13.5" customHeight="1" x14ac:dyDescent="0.15">
      <c r="B107" s="134" t="s">
        <v>28</v>
      </c>
      <c r="C107" s="134"/>
      <c r="D107" s="26"/>
      <c r="E107" s="57"/>
      <c r="F107" s="57"/>
      <c r="G107" s="57"/>
      <c r="H107" s="57"/>
      <c r="I107" s="57"/>
      <c r="J107" s="57"/>
      <c r="K107" s="57"/>
      <c r="L107" s="57"/>
      <c r="M107" s="57"/>
      <c r="N107" s="63"/>
      <c r="O107" s="63"/>
    </row>
    <row r="108" spans="2:16" s="10" customFormat="1" ht="19.2" x14ac:dyDescent="0.15">
      <c r="B108" s="11" t="s">
        <v>9</v>
      </c>
      <c r="C108" s="11" t="s">
        <v>19</v>
      </c>
      <c r="D108" s="405" t="s">
        <v>20</v>
      </c>
      <c r="E108" s="405" t="s">
        <v>29</v>
      </c>
      <c r="F108" s="405" t="s">
        <v>30</v>
      </c>
      <c r="G108" s="409" t="s">
        <v>10</v>
      </c>
      <c r="H108" s="410" t="s">
        <v>29</v>
      </c>
      <c r="I108" s="408" t="s">
        <v>30</v>
      </c>
      <c r="J108" s="314"/>
      <c r="K108" s="26"/>
      <c r="L108" s="26"/>
      <c r="M108" s="26"/>
      <c r="N108" s="26"/>
      <c r="O108" s="26"/>
      <c r="P108" s="26"/>
    </row>
    <row r="109" spans="2:16" s="10" customFormat="1" ht="13.5" customHeight="1" x14ac:dyDescent="0.15">
      <c r="B109" s="68"/>
      <c r="C109" s="69"/>
      <c r="D109" s="70" t="s">
        <v>10</v>
      </c>
      <c r="E109" s="210">
        <f>E110+E111</f>
        <v>175</v>
      </c>
      <c r="F109" s="210">
        <f>F110+F111</f>
        <v>450</v>
      </c>
      <c r="G109" s="211">
        <f>SUM(E109:F109)</f>
        <v>625</v>
      </c>
      <c r="H109" s="136">
        <f>E109/$G$109</f>
        <v>0.28000000000000003</v>
      </c>
      <c r="I109" s="103">
        <f>F109/$G$109</f>
        <v>0.72</v>
      </c>
      <c r="J109" s="98"/>
      <c r="K109" s="26"/>
      <c r="L109" s="57"/>
      <c r="M109" s="57"/>
      <c r="N109" s="57"/>
      <c r="O109" s="133"/>
      <c r="P109" s="29"/>
    </row>
    <row r="110" spans="2:16" s="10" customFormat="1" ht="13.5" customHeight="1" x14ac:dyDescent="0.15">
      <c r="B110" s="55"/>
      <c r="C110" s="72"/>
      <c r="D110" s="58" t="s">
        <v>86</v>
      </c>
      <c r="E110" s="212">
        <f>E114+E117</f>
        <v>96</v>
      </c>
      <c r="F110" s="212">
        <f>F114+F117</f>
        <v>232</v>
      </c>
      <c r="G110" s="213">
        <f>SUM(E110:F110)</f>
        <v>328</v>
      </c>
      <c r="H110" s="137">
        <f>E110/$G$110</f>
        <v>0.29268292682926828</v>
      </c>
      <c r="I110" s="107">
        <f>F110/$G$110</f>
        <v>0.70731707317073167</v>
      </c>
      <c r="J110" s="98"/>
      <c r="K110" s="26"/>
      <c r="L110" s="57"/>
      <c r="M110" s="57"/>
      <c r="N110" s="57"/>
      <c r="O110" s="133"/>
      <c r="P110" s="29"/>
    </row>
    <row r="111" spans="2:16" s="10" customFormat="1" ht="13.5" customHeight="1" x14ac:dyDescent="0.15">
      <c r="B111" s="55"/>
      <c r="C111" s="72" t="s">
        <v>10</v>
      </c>
      <c r="D111" s="74" t="s">
        <v>89</v>
      </c>
      <c r="E111" s="214">
        <f>E115+E118</f>
        <v>79</v>
      </c>
      <c r="F111" s="214">
        <f>F115+F118</f>
        <v>218</v>
      </c>
      <c r="G111" s="215">
        <f>SUM(E111:F111)</f>
        <v>297</v>
      </c>
      <c r="H111" s="138">
        <f>E111/$G$111</f>
        <v>0.265993265993266</v>
      </c>
      <c r="I111" s="111">
        <f>F111/$G$111</f>
        <v>0.734006734006734</v>
      </c>
      <c r="J111" s="98"/>
      <c r="K111" s="26"/>
      <c r="L111" s="57"/>
      <c r="M111" s="57"/>
      <c r="N111" s="57"/>
      <c r="O111" s="133"/>
      <c r="P111" s="29"/>
    </row>
    <row r="112" spans="2:16" s="10" customFormat="1" ht="13.5" customHeight="1" x14ac:dyDescent="0.15">
      <c r="B112" s="55"/>
      <c r="C112" s="72"/>
      <c r="D112" s="59" t="s">
        <v>23</v>
      </c>
      <c r="E112" s="356"/>
      <c r="F112" s="356"/>
      <c r="G112" s="216">
        <f>$F$5-G109</f>
        <v>3</v>
      </c>
      <c r="H112" s="357"/>
      <c r="I112" s="358"/>
      <c r="J112" s="98"/>
      <c r="K112" s="26"/>
      <c r="L112" s="57"/>
      <c r="M112" s="57"/>
      <c r="N112" s="57"/>
      <c r="O112" s="133"/>
      <c r="P112" s="29"/>
    </row>
    <row r="113" spans="2:16" s="10" customFormat="1" ht="13.5" customHeight="1" x14ac:dyDescent="0.15">
      <c r="B113" s="55"/>
      <c r="C113" s="68" t="s">
        <v>24</v>
      </c>
      <c r="D113" s="70" t="s">
        <v>10</v>
      </c>
      <c r="E113" s="210">
        <f>E114+E115</f>
        <v>84</v>
      </c>
      <c r="F113" s="210">
        <f>F114+F115</f>
        <v>227</v>
      </c>
      <c r="G113" s="211">
        <f t="shared" ref="G113:G121" si="48">SUM(E113:F113)</f>
        <v>311</v>
      </c>
      <c r="H113" s="136">
        <f>E113/$G$113</f>
        <v>0.27009646302250806</v>
      </c>
      <c r="I113" s="103">
        <f>F113/$G$113</f>
        <v>0.729903536977492</v>
      </c>
      <c r="J113" s="98"/>
      <c r="K113" s="26"/>
      <c r="L113" s="57"/>
      <c r="M113" s="57"/>
      <c r="N113" s="57"/>
      <c r="O113" s="133"/>
      <c r="P113" s="29"/>
    </row>
    <row r="114" spans="2:16" s="10" customFormat="1" ht="13.5" customHeight="1" x14ac:dyDescent="0.15">
      <c r="B114" s="55" t="s">
        <v>12</v>
      </c>
      <c r="C114" s="55" t="s">
        <v>13</v>
      </c>
      <c r="D114" s="58" t="s">
        <v>86</v>
      </c>
      <c r="E114" s="322">
        <v>44</v>
      </c>
      <c r="F114" s="322">
        <v>118</v>
      </c>
      <c r="G114" s="213">
        <f t="shared" si="48"/>
        <v>162</v>
      </c>
      <c r="H114" s="137">
        <f>E114/$G$114</f>
        <v>0.27160493827160492</v>
      </c>
      <c r="I114" s="107">
        <f>F114/$G$114</f>
        <v>0.72839506172839508</v>
      </c>
      <c r="J114" s="98"/>
      <c r="K114" s="26"/>
      <c r="L114" s="57"/>
      <c r="M114" s="57"/>
      <c r="N114" s="57"/>
      <c r="O114" s="133"/>
      <c r="P114" s="29"/>
    </row>
    <row r="115" spans="2:16" s="10" customFormat="1" ht="13.5" customHeight="1" x14ac:dyDescent="0.15">
      <c r="B115" s="55"/>
      <c r="C115" s="55"/>
      <c r="D115" s="60" t="s">
        <v>89</v>
      </c>
      <c r="E115" s="324">
        <v>40</v>
      </c>
      <c r="F115" s="324">
        <v>109</v>
      </c>
      <c r="G115" s="217">
        <f t="shared" si="48"/>
        <v>149</v>
      </c>
      <c r="H115" s="140">
        <f>E115/$G$115</f>
        <v>0.26845637583892618</v>
      </c>
      <c r="I115" s="119">
        <f>F115/$G$115</f>
        <v>0.73154362416107388</v>
      </c>
      <c r="J115" s="98"/>
      <c r="K115" s="26"/>
      <c r="L115" s="57"/>
      <c r="M115" s="57"/>
      <c r="N115" s="57"/>
      <c r="O115" s="133"/>
      <c r="P115" s="29"/>
    </row>
    <row r="116" spans="2:16" s="10" customFormat="1" ht="13.5" customHeight="1" x14ac:dyDescent="0.15">
      <c r="B116" s="55"/>
      <c r="C116" s="68"/>
      <c r="D116" s="70" t="s">
        <v>10</v>
      </c>
      <c r="E116" s="210">
        <f>E117+E118</f>
        <v>91</v>
      </c>
      <c r="F116" s="210">
        <f>F117+F118</f>
        <v>223</v>
      </c>
      <c r="G116" s="211">
        <f t="shared" si="48"/>
        <v>314</v>
      </c>
      <c r="H116" s="136">
        <f>E116/$G$116</f>
        <v>0.28980891719745222</v>
      </c>
      <c r="I116" s="103">
        <f>F116/$G$116</f>
        <v>0.71019108280254772</v>
      </c>
      <c r="J116" s="98"/>
      <c r="K116" s="26"/>
      <c r="L116" s="57"/>
      <c r="M116" s="57"/>
      <c r="N116" s="57"/>
      <c r="O116" s="133"/>
      <c r="P116" s="29"/>
    </row>
    <row r="117" spans="2:16" s="10" customFormat="1" ht="13.5" customHeight="1" x14ac:dyDescent="0.15">
      <c r="B117" s="55"/>
      <c r="C117" s="55" t="s">
        <v>14</v>
      </c>
      <c r="D117" s="82" t="s">
        <v>86</v>
      </c>
      <c r="E117" s="322">
        <v>52</v>
      </c>
      <c r="F117" s="322">
        <v>114</v>
      </c>
      <c r="G117" s="218">
        <f t="shared" si="48"/>
        <v>166</v>
      </c>
      <c r="H117" s="141">
        <f>E117/$G$117</f>
        <v>0.31325301204819278</v>
      </c>
      <c r="I117" s="123">
        <f>F117/$G$117</f>
        <v>0.68674698795180722</v>
      </c>
      <c r="J117" s="98"/>
      <c r="K117" s="26"/>
      <c r="L117" s="57"/>
      <c r="M117" s="57"/>
      <c r="N117" s="57"/>
      <c r="O117" s="133"/>
      <c r="P117" s="29"/>
    </row>
    <row r="118" spans="2:16" s="10" customFormat="1" ht="13.5" customHeight="1" x14ac:dyDescent="0.15">
      <c r="B118" s="84"/>
      <c r="C118" s="59"/>
      <c r="D118" s="59" t="s">
        <v>89</v>
      </c>
      <c r="E118" s="324">
        <v>39</v>
      </c>
      <c r="F118" s="324">
        <v>109</v>
      </c>
      <c r="G118" s="216">
        <f t="shared" si="48"/>
        <v>148</v>
      </c>
      <c r="H118" s="142">
        <f>E118/$G$118</f>
        <v>0.26351351351351349</v>
      </c>
      <c r="I118" s="127">
        <f>F118/$G$118</f>
        <v>0.73648648648648651</v>
      </c>
      <c r="J118" s="98"/>
      <c r="K118" s="26"/>
      <c r="L118" s="57"/>
      <c r="M118" s="57"/>
      <c r="N118" s="57"/>
      <c r="O118" s="133"/>
      <c r="P118" s="29"/>
    </row>
    <row r="119" spans="2:16" s="10" customFormat="1" ht="13.5" customHeight="1" x14ac:dyDescent="0.15">
      <c r="B119" s="68"/>
      <c r="C119" s="69"/>
      <c r="D119" s="70" t="s">
        <v>10</v>
      </c>
      <c r="E119" s="210">
        <f>E120+E121</f>
        <v>154</v>
      </c>
      <c r="F119" s="210">
        <f>F120+F121</f>
        <v>444</v>
      </c>
      <c r="G119" s="211">
        <f t="shared" si="48"/>
        <v>598</v>
      </c>
      <c r="H119" s="136">
        <f>E119/$G$119</f>
        <v>0.25752508361204013</v>
      </c>
      <c r="I119" s="103">
        <f>F119/$G$119</f>
        <v>0.74247491638795982</v>
      </c>
      <c r="J119" s="98"/>
      <c r="K119" s="26"/>
      <c r="L119" s="57"/>
      <c r="M119" s="57"/>
      <c r="N119" s="57"/>
      <c r="O119" s="133"/>
      <c r="P119" s="29"/>
    </row>
    <row r="120" spans="2:16" s="10" customFormat="1" ht="13.5" customHeight="1" x14ac:dyDescent="0.15">
      <c r="B120" s="55"/>
      <c r="C120" s="72"/>
      <c r="D120" s="58" t="s">
        <v>86</v>
      </c>
      <c r="E120" s="212">
        <f>E124+E127</f>
        <v>67</v>
      </c>
      <c r="F120" s="212">
        <f>F124+F127</f>
        <v>252</v>
      </c>
      <c r="G120" s="213">
        <f t="shared" si="48"/>
        <v>319</v>
      </c>
      <c r="H120" s="137">
        <f>E120/$G$120</f>
        <v>0.21003134796238246</v>
      </c>
      <c r="I120" s="107">
        <f>F120/$G$120</f>
        <v>0.78996865203761757</v>
      </c>
      <c r="J120" s="98"/>
      <c r="K120" s="26"/>
      <c r="L120" s="57"/>
      <c r="M120" s="57"/>
      <c r="N120" s="57"/>
      <c r="O120" s="133"/>
      <c r="P120" s="29"/>
    </row>
    <row r="121" spans="2:16" s="10" customFormat="1" ht="13.5" customHeight="1" x14ac:dyDescent="0.15">
      <c r="B121" s="55"/>
      <c r="C121" s="72" t="s">
        <v>10</v>
      </c>
      <c r="D121" s="74" t="s">
        <v>89</v>
      </c>
      <c r="E121" s="214">
        <f>E125+E128</f>
        <v>87</v>
      </c>
      <c r="F121" s="214">
        <f>F125+F128</f>
        <v>192</v>
      </c>
      <c r="G121" s="215">
        <f t="shared" si="48"/>
        <v>279</v>
      </c>
      <c r="H121" s="138">
        <f>E121/$G$121</f>
        <v>0.31182795698924731</v>
      </c>
      <c r="I121" s="111">
        <f>F121/$G$121</f>
        <v>0.68817204301075274</v>
      </c>
      <c r="J121" s="98"/>
      <c r="K121" s="26"/>
      <c r="L121" s="57"/>
      <c r="M121" s="57"/>
      <c r="N121" s="57"/>
      <c r="O121" s="133"/>
      <c r="P121" s="29"/>
    </row>
    <row r="122" spans="2:16" s="10" customFormat="1" ht="13.5" customHeight="1" x14ac:dyDescent="0.15">
      <c r="B122" s="55"/>
      <c r="C122" s="72"/>
      <c r="D122" s="59" t="s">
        <v>23</v>
      </c>
      <c r="E122" s="224"/>
      <c r="F122" s="224"/>
      <c r="G122" s="216">
        <f>$F$8-G119</f>
        <v>0</v>
      </c>
      <c r="H122" s="139"/>
      <c r="I122" s="115"/>
      <c r="J122" s="98"/>
      <c r="K122" s="26"/>
      <c r="L122" s="57"/>
      <c r="M122" s="57"/>
      <c r="N122" s="57"/>
      <c r="O122" s="133"/>
      <c r="P122" s="29"/>
    </row>
    <row r="123" spans="2:16" s="10" customFormat="1" ht="13.5" customHeight="1" x14ac:dyDescent="0.15">
      <c r="B123" s="55"/>
      <c r="C123" s="68" t="s">
        <v>24</v>
      </c>
      <c r="D123" s="70" t="s">
        <v>10</v>
      </c>
      <c r="E123" s="210">
        <f>E124+E125</f>
        <v>84</v>
      </c>
      <c r="F123" s="210">
        <f>F124+F125</f>
        <v>221</v>
      </c>
      <c r="G123" s="211">
        <f>SUM(E123:F123)</f>
        <v>305</v>
      </c>
      <c r="H123" s="136">
        <f>E123/$G$123</f>
        <v>0.27540983606557379</v>
      </c>
      <c r="I123" s="103">
        <f>F123/$G$123</f>
        <v>0.72459016393442621</v>
      </c>
      <c r="J123" s="98"/>
      <c r="K123" s="26"/>
      <c r="L123" s="57"/>
      <c r="M123" s="57"/>
      <c r="N123" s="57"/>
      <c r="O123" s="133"/>
      <c r="P123" s="29"/>
    </row>
    <row r="124" spans="2:16" s="10" customFormat="1" ht="13.5" customHeight="1" x14ac:dyDescent="0.15">
      <c r="B124" s="55" t="s">
        <v>15</v>
      </c>
      <c r="C124" s="55" t="s">
        <v>13</v>
      </c>
      <c r="D124" s="58" t="s">
        <v>86</v>
      </c>
      <c r="E124" s="322">
        <v>43</v>
      </c>
      <c r="F124" s="322">
        <v>125</v>
      </c>
      <c r="G124" s="213">
        <f t="shared" ref="G124:G131" si="49">SUM(E124:F124)</f>
        <v>168</v>
      </c>
      <c r="H124" s="137">
        <f>E124/$G$124</f>
        <v>0.25595238095238093</v>
      </c>
      <c r="I124" s="107">
        <f>F124/$G$124</f>
        <v>0.74404761904761907</v>
      </c>
      <c r="J124" s="98"/>
      <c r="K124" s="26"/>
      <c r="L124" s="57"/>
      <c r="M124" s="57"/>
      <c r="N124" s="57"/>
      <c r="O124" s="133"/>
      <c r="P124" s="29"/>
    </row>
    <row r="125" spans="2:16" s="10" customFormat="1" ht="13.5" customHeight="1" x14ac:dyDescent="0.15">
      <c r="B125" s="55"/>
      <c r="C125" s="55"/>
      <c r="D125" s="60" t="s">
        <v>89</v>
      </c>
      <c r="E125" s="324">
        <v>41</v>
      </c>
      <c r="F125" s="324">
        <v>96</v>
      </c>
      <c r="G125" s="217">
        <f t="shared" si="49"/>
        <v>137</v>
      </c>
      <c r="H125" s="140">
        <f>E125/$G$125</f>
        <v>0.29927007299270075</v>
      </c>
      <c r="I125" s="119">
        <f>F125/$G$125</f>
        <v>0.7007299270072993</v>
      </c>
      <c r="J125" s="98"/>
      <c r="K125" s="26"/>
      <c r="L125" s="57"/>
      <c r="M125" s="57"/>
      <c r="N125" s="57"/>
      <c r="O125" s="133"/>
      <c r="P125" s="29"/>
    </row>
    <row r="126" spans="2:16" s="10" customFormat="1" ht="13.5" customHeight="1" x14ac:dyDescent="0.15">
      <c r="B126" s="55"/>
      <c r="C126" s="68"/>
      <c r="D126" s="70" t="s">
        <v>10</v>
      </c>
      <c r="E126" s="210">
        <f>E127+E128</f>
        <v>70</v>
      </c>
      <c r="F126" s="210">
        <f>F127+F128</f>
        <v>223</v>
      </c>
      <c r="G126" s="211">
        <f>SUM(E126:F126)</f>
        <v>293</v>
      </c>
      <c r="H126" s="136">
        <f>E126/$G$126</f>
        <v>0.23890784982935154</v>
      </c>
      <c r="I126" s="103">
        <f>F126/$G$126</f>
        <v>0.76109215017064846</v>
      </c>
      <c r="J126" s="98"/>
      <c r="K126" s="26"/>
      <c r="L126" s="57"/>
      <c r="M126" s="57"/>
      <c r="N126" s="57"/>
      <c r="O126" s="133"/>
      <c r="P126" s="29"/>
    </row>
    <row r="127" spans="2:16" s="10" customFormat="1" ht="13.5" customHeight="1" x14ac:dyDescent="0.15">
      <c r="B127" s="55"/>
      <c r="C127" s="55" t="s">
        <v>16</v>
      </c>
      <c r="D127" s="82" t="s">
        <v>86</v>
      </c>
      <c r="E127" s="322">
        <v>24</v>
      </c>
      <c r="F127" s="322">
        <v>127</v>
      </c>
      <c r="G127" s="218">
        <f t="shared" si="49"/>
        <v>151</v>
      </c>
      <c r="H127" s="141">
        <f>E127/$G$127</f>
        <v>0.15894039735099338</v>
      </c>
      <c r="I127" s="123">
        <f>F127/$G$127</f>
        <v>0.84105960264900659</v>
      </c>
      <c r="J127" s="98"/>
      <c r="K127" s="26"/>
      <c r="L127" s="57"/>
      <c r="M127" s="57"/>
      <c r="N127" s="57"/>
      <c r="O127" s="133"/>
      <c r="P127" s="29"/>
    </row>
    <row r="128" spans="2:16" s="10" customFormat="1" ht="13.5" customHeight="1" x14ac:dyDescent="0.15">
      <c r="B128" s="84"/>
      <c r="C128" s="59"/>
      <c r="D128" s="59" t="s">
        <v>89</v>
      </c>
      <c r="E128" s="324">
        <v>46</v>
      </c>
      <c r="F128" s="324">
        <v>96</v>
      </c>
      <c r="G128" s="216">
        <f t="shared" si="49"/>
        <v>142</v>
      </c>
      <c r="H128" s="142">
        <f>E128/$G$128</f>
        <v>0.323943661971831</v>
      </c>
      <c r="I128" s="127">
        <f>F128/$G$128</f>
        <v>0.676056338028169</v>
      </c>
      <c r="J128" s="98"/>
      <c r="K128" s="26"/>
      <c r="L128" s="57"/>
      <c r="M128" s="57"/>
      <c r="N128" s="57"/>
      <c r="O128" s="133"/>
      <c r="P128" s="29"/>
    </row>
    <row r="129" spans="2:16" s="10" customFormat="1" ht="13.5" customHeight="1" x14ac:dyDescent="0.15">
      <c r="B129" s="68"/>
      <c r="C129" s="69"/>
      <c r="D129" s="70" t="s">
        <v>10</v>
      </c>
      <c r="E129" s="210">
        <f>E130+E131</f>
        <v>54</v>
      </c>
      <c r="F129" s="210">
        <f>F130+F131</f>
        <v>272</v>
      </c>
      <c r="G129" s="211">
        <f>SUM(E129:F129)</f>
        <v>326</v>
      </c>
      <c r="H129" s="136">
        <f>E129/$G$129</f>
        <v>0.16564417177914109</v>
      </c>
      <c r="I129" s="103">
        <f>F129/$G$129</f>
        <v>0.83435582822085885</v>
      </c>
      <c r="J129" s="98"/>
      <c r="K129" s="26"/>
      <c r="L129" s="57"/>
      <c r="M129" s="57"/>
      <c r="N129" s="57"/>
      <c r="O129" s="133"/>
      <c r="P129" s="29"/>
    </row>
    <row r="130" spans="2:16" s="10" customFormat="1" ht="13.5" customHeight="1" x14ac:dyDescent="0.15">
      <c r="B130" s="55"/>
      <c r="C130" s="72"/>
      <c r="D130" s="58" t="s">
        <v>86</v>
      </c>
      <c r="E130" s="322">
        <v>12</v>
      </c>
      <c r="F130" s="322">
        <v>139</v>
      </c>
      <c r="G130" s="213">
        <f t="shared" si="49"/>
        <v>151</v>
      </c>
      <c r="H130" s="137">
        <f>E130/$G$130</f>
        <v>7.9470198675496692E-2</v>
      </c>
      <c r="I130" s="107">
        <f>F130/$G$130</f>
        <v>0.92052980132450335</v>
      </c>
      <c r="J130" s="98"/>
      <c r="K130" s="26"/>
      <c r="L130" s="57"/>
      <c r="M130" s="57"/>
      <c r="N130" s="57"/>
      <c r="O130" s="133"/>
      <c r="P130" s="29"/>
    </row>
    <row r="131" spans="2:16" s="10" customFormat="1" ht="13.5" customHeight="1" x14ac:dyDescent="0.15">
      <c r="B131" s="55" t="s">
        <v>25</v>
      </c>
      <c r="C131" s="26" t="s">
        <v>16</v>
      </c>
      <c r="D131" s="74" t="s">
        <v>89</v>
      </c>
      <c r="E131" s="334">
        <v>42</v>
      </c>
      <c r="F131" s="334">
        <v>133</v>
      </c>
      <c r="G131" s="239">
        <f t="shared" si="49"/>
        <v>175</v>
      </c>
      <c r="H131" s="138">
        <f>E131/$G$131</f>
        <v>0.24</v>
      </c>
      <c r="I131" s="112">
        <f>F131/$G$131</f>
        <v>0.76</v>
      </c>
      <c r="J131" s="98"/>
      <c r="K131" s="63"/>
      <c r="L131" s="63"/>
      <c r="M131" s="63"/>
      <c r="N131" s="63"/>
      <c r="O131" s="63"/>
    </row>
    <row r="132" spans="2:16" s="10" customFormat="1" ht="13.5" customHeight="1" thickBot="1" x14ac:dyDescent="0.2">
      <c r="B132" s="55"/>
      <c r="C132" s="72"/>
      <c r="D132" s="91" t="s">
        <v>23</v>
      </c>
      <c r="E132" s="225"/>
      <c r="F132" s="225"/>
      <c r="G132" s="240">
        <f>$F$11-G129</f>
        <v>1</v>
      </c>
      <c r="H132" s="196"/>
      <c r="I132" s="208"/>
      <c r="J132" s="98"/>
      <c r="K132" s="63"/>
      <c r="L132" s="63"/>
      <c r="M132" s="63"/>
      <c r="N132" s="63"/>
      <c r="O132" s="63"/>
    </row>
    <row r="133" spans="2:16" s="10" customFormat="1" ht="13.5" customHeight="1" thickTop="1" x14ac:dyDescent="0.15">
      <c r="B133" s="92"/>
      <c r="C133" s="93"/>
      <c r="D133" s="62" t="s">
        <v>10</v>
      </c>
      <c r="E133" s="236">
        <f>E134+E135</f>
        <v>383</v>
      </c>
      <c r="F133" s="236">
        <f>F134+F135</f>
        <v>1166</v>
      </c>
      <c r="G133" s="211">
        <f>SUM(E133:F133)</f>
        <v>1549</v>
      </c>
      <c r="H133" s="248">
        <f>E133/$G$133</f>
        <v>0.24725629438347321</v>
      </c>
      <c r="I133" s="249">
        <f>F133/$G$133</f>
        <v>0.75274370561652681</v>
      </c>
      <c r="J133" s="98"/>
      <c r="K133" s="315"/>
      <c r="L133" s="315"/>
      <c r="M133" s="315"/>
      <c r="N133" s="315"/>
      <c r="O133" s="315"/>
    </row>
    <row r="134" spans="2:16" s="10" customFormat="1" ht="13.5" customHeight="1" x14ac:dyDescent="0.15">
      <c r="B134" s="55"/>
      <c r="C134" s="72"/>
      <c r="D134" s="58" t="s">
        <v>86</v>
      </c>
      <c r="E134" s="219">
        <f>E110+E120+E130</f>
        <v>175</v>
      </c>
      <c r="F134" s="219">
        <f>F110+F120+F130</f>
        <v>623</v>
      </c>
      <c r="G134" s="213">
        <f>SUM(E134:F134)</f>
        <v>798</v>
      </c>
      <c r="H134" s="141">
        <f>E134/$G$134</f>
        <v>0.21929824561403508</v>
      </c>
      <c r="I134" s="124">
        <f>F134/$G$134</f>
        <v>0.7807017543859649</v>
      </c>
      <c r="J134" s="98"/>
      <c r="K134" s="57"/>
      <c r="L134" s="57"/>
      <c r="M134" s="57"/>
      <c r="N134" s="57"/>
      <c r="O134" s="57"/>
    </row>
    <row r="135" spans="2:16" s="10" customFormat="1" ht="13.5" customHeight="1" x14ac:dyDescent="0.15">
      <c r="B135" s="96" t="s">
        <v>10</v>
      </c>
      <c r="C135" s="26"/>
      <c r="D135" s="74" t="s">
        <v>89</v>
      </c>
      <c r="E135" s="214">
        <f>E111+E121+E131</f>
        <v>208</v>
      </c>
      <c r="F135" s="214">
        <f>F111+F121+F131</f>
        <v>543</v>
      </c>
      <c r="G135" s="215">
        <f>SUM(E135:F135)</f>
        <v>751</v>
      </c>
      <c r="H135" s="138">
        <f>E135/$G$135</f>
        <v>0.2769640479360852</v>
      </c>
      <c r="I135" s="112">
        <f>F135/$G$135</f>
        <v>0.7230359520639148</v>
      </c>
      <c r="J135" s="98"/>
      <c r="K135" s="57"/>
      <c r="L135" s="57"/>
      <c r="M135" s="57"/>
      <c r="N135" s="57"/>
      <c r="O135" s="57"/>
    </row>
    <row r="136" spans="2:16" s="10" customFormat="1" ht="13.5" customHeight="1" x14ac:dyDescent="0.15">
      <c r="B136" s="84"/>
      <c r="C136" s="97"/>
      <c r="D136" s="59" t="s">
        <v>23</v>
      </c>
      <c r="E136" s="224"/>
      <c r="F136" s="224"/>
      <c r="G136" s="216">
        <f>G112+G122+G132</f>
        <v>4</v>
      </c>
      <c r="H136" s="146"/>
      <c r="I136" s="148"/>
      <c r="J136" s="98"/>
      <c r="K136" s="57"/>
      <c r="L136" s="57"/>
      <c r="M136" s="57"/>
      <c r="N136" s="57"/>
      <c r="O136" s="57"/>
    </row>
    <row r="137" spans="2:16" s="10" customFormat="1" ht="13.5" customHeight="1" x14ac:dyDescent="0.15">
      <c r="B137" s="17"/>
      <c r="C137" s="17"/>
      <c r="D137" s="17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</row>
    <row r="138" spans="2:16" s="10" customFormat="1" ht="17.25" customHeight="1" x14ac:dyDescent="0.15">
      <c r="B138" s="65" t="s">
        <v>118</v>
      </c>
      <c r="C138" s="65"/>
      <c r="D138" s="17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</row>
    <row r="139" spans="2:16" s="10" customFormat="1" ht="19.2" x14ac:dyDescent="0.15">
      <c r="B139" s="30" t="s">
        <v>9</v>
      </c>
      <c r="C139" s="11" t="s">
        <v>19</v>
      </c>
      <c r="D139" s="405" t="s">
        <v>20</v>
      </c>
      <c r="E139" s="413" t="s">
        <v>31</v>
      </c>
      <c r="F139" s="413" t="s">
        <v>32</v>
      </c>
      <c r="G139" s="413" t="s">
        <v>33</v>
      </c>
      <c r="H139" s="413" t="s">
        <v>34</v>
      </c>
      <c r="I139" s="413" t="s">
        <v>35</v>
      </c>
      <c r="J139" s="414" t="s">
        <v>36</v>
      </c>
      <c r="K139" s="415" t="s">
        <v>37</v>
      </c>
      <c r="L139" s="415" t="s">
        <v>38</v>
      </c>
      <c r="M139" s="415" t="s">
        <v>39</v>
      </c>
      <c r="N139" s="63"/>
      <c r="O139" s="63"/>
    </row>
    <row r="140" spans="2:16" s="343" customFormat="1" ht="9.9" customHeight="1" x14ac:dyDescent="0.15">
      <c r="B140" s="338"/>
      <c r="C140" s="339"/>
      <c r="D140" s="340" t="s">
        <v>10</v>
      </c>
      <c r="E140" s="387">
        <f t="shared" ref="E140:M140" si="50">E141+E142</f>
        <v>1</v>
      </c>
      <c r="F140" s="387">
        <f t="shared" si="50"/>
        <v>18</v>
      </c>
      <c r="G140" s="387">
        <f t="shared" si="50"/>
        <v>74</v>
      </c>
      <c r="H140" s="387">
        <f t="shared" si="50"/>
        <v>28</v>
      </c>
      <c r="I140" s="387">
        <f t="shared" si="50"/>
        <v>10</v>
      </c>
      <c r="J140" s="388">
        <f t="shared" si="50"/>
        <v>47</v>
      </c>
      <c r="K140" s="388">
        <f t="shared" si="50"/>
        <v>30</v>
      </c>
      <c r="L140" s="388">
        <f t="shared" si="50"/>
        <v>32</v>
      </c>
      <c r="M140" s="388">
        <f t="shared" si="50"/>
        <v>23</v>
      </c>
      <c r="N140" s="342"/>
      <c r="O140" s="342"/>
    </row>
    <row r="141" spans="2:16" s="343" customFormat="1" ht="9.9" customHeight="1" x14ac:dyDescent="0.15">
      <c r="B141" s="345"/>
      <c r="C141" s="346"/>
      <c r="D141" s="347" t="s">
        <v>86</v>
      </c>
      <c r="E141" s="389">
        <f t="shared" ref="E141:M141" si="51">E144+E147</f>
        <v>1</v>
      </c>
      <c r="F141" s="389">
        <f t="shared" si="51"/>
        <v>11</v>
      </c>
      <c r="G141" s="389">
        <f t="shared" si="51"/>
        <v>39</v>
      </c>
      <c r="H141" s="389">
        <f t="shared" si="51"/>
        <v>19</v>
      </c>
      <c r="I141" s="389">
        <f t="shared" si="51"/>
        <v>3</v>
      </c>
      <c r="J141" s="390">
        <f t="shared" si="51"/>
        <v>29</v>
      </c>
      <c r="K141" s="390">
        <f t="shared" si="51"/>
        <v>19</v>
      </c>
      <c r="L141" s="390">
        <f t="shared" si="51"/>
        <v>13</v>
      </c>
      <c r="M141" s="390">
        <f t="shared" si="51"/>
        <v>12</v>
      </c>
      <c r="N141" s="342"/>
      <c r="O141" s="342"/>
    </row>
    <row r="142" spans="2:16" s="343" customFormat="1" ht="9.9" customHeight="1" x14ac:dyDescent="0.15">
      <c r="B142" s="345"/>
      <c r="C142" s="346" t="s">
        <v>10</v>
      </c>
      <c r="D142" s="348" t="s">
        <v>89</v>
      </c>
      <c r="E142" s="391">
        <f t="shared" ref="E142:M142" si="52">E145+E148</f>
        <v>0</v>
      </c>
      <c r="F142" s="391">
        <f t="shared" si="52"/>
        <v>7</v>
      </c>
      <c r="G142" s="391">
        <f t="shared" si="52"/>
        <v>35</v>
      </c>
      <c r="H142" s="391">
        <f t="shared" si="52"/>
        <v>9</v>
      </c>
      <c r="I142" s="391">
        <f t="shared" si="52"/>
        <v>7</v>
      </c>
      <c r="J142" s="392">
        <f t="shared" si="52"/>
        <v>18</v>
      </c>
      <c r="K142" s="392">
        <f t="shared" si="52"/>
        <v>11</v>
      </c>
      <c r="L142" s="392">
        <f t="shared" si="52"/>
        <v>19</v>
      </c>
      <c r="M142" s="392">
        <f t="shared" si="52"/>
        <v>11</v>
      </c>
      <c r="N142" s="342"/>
      <c r="O142" s="342"/>
    </row>
    <row r="143" spans="2:16" s="343" customFormat="1" ht="9.9" customHeight="1" x14ac:dyDescent="0.15">
      <c r="B143" s="345"/>
      <c r="C143" s="338" t="s">
        <v>24</v>
      </c>
      <c r="D143" s="340" t="s">
        <v>10</v>
      </c>
      <c r="E143" s="387">
        <f t="shared" ref="E143:M143" si="53">E144+E145</f>
        <v>1</v>
      </c>
      <c r="F143" s="387">
        <f t="shared" si="53"/>
        <v>10</v>
      </c>
      <c r="G143" s="387">
        <f t="shared" si="53"/>
        <v>41</v>
      </c>
      <c r="H143" s="387">
        <f t="shared" si="53"/>
        <v>9</v>
      </c>
      <c r="I143" s="387">
        <f t="shared" si="53"/>
        <v>4</v>
      </c>
      <c r="J143" s="388">
        <f t="shared" si="53"/>
        <v>19</v>
      </c>
      <c r="K143" s="388">
        <f t="shared" si="53"/>
        <v>19</v>
      </c>
      <c r="L143" s="388">
        <f t="shared" si="53"/>
        <v>19</v>
      </c>
      <c r="M143" s="388">
        <f t="shared" si="53"/>
        <v>9</v>
      </c>
      <c r="N143" s="342"/>
      <c r="O143" s="342"/>
    </row>
    <row r="144" spans="2:16" s="343" customFormat="1" ht="9.9" customHeight="1" x14ac:dyDescent="0.15">
      <c r="B144" s="345" t="s">
        <v>12</v>
      </c>
      <c r="C144" s="345" t="s">
        <v>13</v>
      </c>
      <c r="D144" s="347" t="s">
        <v>86</v>
      </c>
      <c r="E144" s="402">
        <v>1</v>
      </c>
      <c r="F144" s="402">
        <v>4</v>
      </c>
      <c r="G144" s="402">
        <v>19</v>
      </c>
      <c r="H144" s="402">
        <v>6</v>
      </c>
      <c r="I144" s="402">
        <v>2</v>
      </c>
      <c r="J144" s="402">
        <v>11</v>
      </c>
      <c r="K144" s="402">
        <v>11</v>
      </c>
      <c r="L144" s="402">
        <v>7</v>
      </c>
      <c r="M144" s="402">
        <v>7</v>
      </c>
      <c r="N144" s="342"/>
      <c r="O144" s="342"/>
    </row>
    <row r="145" spans="2:15" s="343" customFormat="1" ht="9.9" customHeight="1" x14ac:dyDescent="0.15">
      <c r="B145" s="345"/>
      <c r="C145" s="345"/>
      <c r="D145" s="349" t="s">
        <v>89</v>
      </c>
      <c r="E145" s="403">
        <v>0</v>
      </c>
      <c r="F145" s="403">
        <v>6</v>
      </c>
      <c r="G145" s="403">
        <v>22</v>
      </c>
      <c r="H145" s="403">
        <v>3</v>
      </c>
      <c r="I145" s="403">
        <v>2</v>
      </c>
      <c r="J145" s="403">
        <v>8</v>
      </c>
      <c r="K145" s="403">
        <v>8</v>
      </c>
      <c r="L145" s="403">
        <v>12</v>
      </c>
      <c r="M145" s="403">
        <v>2</v>
      </c>
      <c r="N145" s="342"/>
      <c r="O145" s="342"/>
    </row>
    <row r="146" spans="2:15" s="343" customFormat="1" ht="9.9" customHeight="1" x14ac:dyDescent="0.15">
      <c r="B146" s="345"/>
      <c r="C146" s="338"/>
      <c r="D146" s="340" t="s">
        <v>10</v>
      </c>
      <c r="E146" s="387">
        <f t="shared" ref="E146:M146" si="54">E147+E148</f>
        <v>0</v>
      </c>
      <c r="F146" s="387">
        <f t="shared" si="54"/>
        <v>8</v>
      </c>
      <c r="G146" s="387">
        <f t="shared" si="54"/>
        <v>33</v>
      </c>
      <c r="H146" s="387">
        <f t="shared" si="54"/>
        <v>19</v>
      </c>
      <c r="I146" s="387">
        <f t="shared" si="54"/>
        <v>6</v>
      </c>
      <c r="J146" s="388">
        <f t="shared" si="54"/>
        <v>28</v>
      </c>
      <c r="K146" s="388">
        <f t="shared" si="54"/>
        <v>11</v>
      </c>
      <c r="L146" s="388">
        <f t="shared" si="54"/>
        <v>13</v>
      </c>
      <c r="M146" s="388">
        <f t="shared" si="54"/>
        <v>14</v>
      </c>
      <c r="N146" s="342"/>
      <c r="O146" s="342"/>
    </row>
    <row r="147" spans="2:15" s="343" customFormat="1" ht="9.9" customHeight="1" x14ac:dyDescent="0.15">
      <c r="B147" s="345"/>
      <c r="C147" s="345" t="s">
        <v>14</v>
      </c>
      <c r="D147" s="350" t="s">
        <v>86</v>
      </c>
      <c r="E147" s="402">
        <v>0</v>
      </c>
      <c r="F147" s="402">
        <v>7</v>
      </c>
      <c r="G147" s="402">
        <v>20</v>
      </c>
      <c r="H147" s="402">
        <v>13</v>
      </c>
      <c r="I147" s="402">
        <v>1</v>
      </c>
      <c r="J147" s="402">
        <v>18</v>
      </c>
      <c r="K147" s="402">
        <v>8</v>
      </c>
      <c r="L147" s="402">
        <v>6</v>
      </c>
      <c r="M147" s="402">
        <v>5</v>
      </c>
      <c r="N147" s="342"/>
      <c r="O147" s="342"/>
    </row>
    <row r="148" spans="2:15" s="343" customFormat="1" ht="9.9" customHeight="1" x14ac:dyDescent="0.15">
      <c r="B148" s="351"/>
      <c r="C148" s="352"/>
      <c r="D148" s="352" t="s">
        <v>89</v>
      </c>
      <c r="E148" s="403">
        <v>0</v>
      </c>
      <c r="F148" s="403">
        <v>1</v>
      </c>
      <c r="G148" s="403">
        <v>13</v>
      </c>
      <c r="H148" s="403">
        <v>6</v>
      </c>
      <c r="I148" s="403">
        <v>5</v>
      </c>
      <c r="J148" s="403">
        <v>10</v>
      </c>
      <c r="K148" s="403">
        <v>3</v>
      </c>
      <c r="L148" s="403">
        <v>7</v>
      </c>
      <c r="M148" s="403">
        <v>9</v>
      </c>
      <c r="N148" s="342"/>
      <c r="O148" s="342"/>
    </row>
    <row r="149" spans="2:15" s="343" customFormat="1" ht="9.9" customHeight="1" x14ac:dyDescent="0.15">
      <c r="B149" s="338"/>
      <c r="C149" s="339"/>
      <c r="D149" s="340" t="s">
        <v>10</v>
      </c>
      <c r="E149" s="387">
        <f t="shared" ref="E149:M149" si="55">E150+E151</f>
        <v>4</v>
      </c>
      <c r="F149" s="387">
        <f t="shared" si="55"/>
        <v>19</v>
      </c>
      <c r="G149" s="387">
        <f t="shared" si="55"/>
        <v>30</v>
      </c>
      <c r="H149" s="387">
        <f t="shared" si="55"/>
        <v>24</v>
      </c>
      <c r="I149" s="387">
        <f t="shared" si="55"/>
        <v>14</v>
      </c>
      <c r="J149" s="388">
        <f t="shared" si="55"/>
        <v>62</v>
      </c>
      <c r="K149" s="388">
        <f t="shared" si="55"/>
        <v>21</v>
      </c>
      <c r="L149" s="388">
        <f t="shared" si="55"/>
        <v>49</v>
      </c>
      <c r="M149" s="388">
        <f t="shared" si="55"/>
        <v>28</v>
      </c>
      <c r="N149" s="342"/>
      <c r="O149" s="342"/>
    </row>
    <row r="150" spans="2:15" s="343" customFormat="1" ht="9.9" customHeight="1" x14ac:dyDescent="0.15">
      <c r="B150" s="345"/>
      <c r="C150" s="346"/>
      <c r="D150" s="347" t="s">
        <v>86</v>
      </c>
      <c r="E150" s="389">
        <f t="shared" ref="E150:M150" si="56">E153+E156</f>
        <v>0</v>
      </c>
      <c r="F150" s="389">
        <f t="shared" si="56"/>
        <v>6</v>
      </c>
      <c r="G150" s="389">
        <f t="shared" si="56"/>
        <v>18</v>
      </c>
      <c r="H150" s="389">
        <f t="shared" si="56"/>
        <v>13</v>
      </c>
      <c r="I150" s="389">
        <f t="shared" si="56"/>
        <v>2</v>
      </c>
      <c r="J150" s="390">
        <f t="shared" si="56"/>
        <v>25</v>
      </c>
      <c r="K150" s="390">
        <f t="shared" si="56"/>
        <v>8</v>
      </c>
      <c r="L150" s="390">
        <f t="shared" si="56"/>
        <v>18</v>
      </c>
      <c r="M150" s="390">
        <f t="shared" si="56"/>
        <v>10</v>
      </c>
      <c r="N150" s="342"/>
      <c r="O150" s="342"/>
    </row>
    <row r="151" spans="2:15" s="343" customFormat="1" ht="9.9" customHeight="1" x14ac:dyDescent="0.15">
      <c r="B151" s="345"/>
      <c r="C151" s="346" t="s">
        <v>10</v>
      </c>
      <c r="D151" s="348" t="s">
        <v>89</v>
      </c>
      <c r="E151" s="391">
        <f t="shared" ref="E151:M151" si="57">E154+E157</f>
        <v>4</v>
      </c>
      <c r="F151" s="391">
        <f t="shared" si="57"/>
        <v>13</v>
      </c>
      <c r="G151" s="391">
        <f t="shared" si="57"/>
        <v>12</v>
      </c>
      <c r="H151" s="391">
        <f t="shared" si="57"/>
        <v>11</v>
      </c>
      <c r="I151" s="391">
        <f t="shared" si="57"/>
        <v>12</v>
      </c>
      <c r="J151" s="392">
        <f t="shared" si="57"/>
        <v>37</v>
      </c>
      <c r="K151" s="392">
        <f t="shared" si="57"/>
        <v>13</v>
      </c>
      <c r="L151" s="392">
        <f t="shared" si="57"/>
        <v>31</v>
      </c>
      <c r="M151" s="392">
        <f t="shared" si="57"/>
        <v>18</v>
      </c>
      <c r="N151" s="342"/>
      <c r="O151" s="342"/>
    </row>
    <row r="152" spans="2:15" s="343" customFormat="1" ht="9.6" customHeight="1" x14ac:dyDescent="0.15">
      <c r="B152" s="345"/>
      <c r="C152" s="338" t="s">
        <v>24</v>
      </c>
      <c r="D152" s="340" t="s">
        <v>10</v>
      </c>
      <c r="E152" s="387">
        <f t="shared" ref="E152:M152" si="58">E153+E154</f>
        <v>0</v>
      </c>
      <c r="F152" s="387">
        <f t="shared" si="58"/>
        <v>7</v>
      </c>
      <c r="G152" s="387">
        <f t="shared" si="58"/>
        <v>18</v>
      </c>
      <c r="H152" s="387">
        <f t="shared" si="58"/>
        <v>15</v>
      </c>
      <c r="I152" s="387">
        <f t="shared" si="58"/>
        <v>9</v>
      </c>
      <c r="J152" s="388">
        <f t="shared" si="58"/>
        <v>38</v>
      </c>
      <c r="K152" s="388">
        <f t="shared" si="58"/>
        <v>13</v>
      </c>
      <c r="L152" s="388">
        <f t="shared" si="58"/>
        <v>26</v>
      </c>
      <c r="M152" s="388">
        <f t="shared" si="58"/>
        <v>14</v>
      </c>
      <c r="N152" s="342"/>
      <c r="O152" s="342"/>
    </row>
    <row r="153" spans="2:15" s="343" customFormat="1" ht="9.9" customHeight="1" x14ac:dyDescent="0.15">
      <c r="B153" s="345" t="s">
        <v>15</v>
      </c>
      <c r="C153" s="345" t="s">
        <v>13</v>
      </c>
      <c r="D153" s="347" t="s">
        <v>86</v>
      </c>
      <c r="E153" s="402">
        <v>0</v>
      </c>
      <c r="F153" s="402">
        <v>3</v>
      </c>
      <c r="G153" s="402">
        <v>11</v>
      </c>
      <c r="H153" s="402">
        <v>9</v>
      </c>
      <c r="I153" s="402">
        <v>2</v>
      </c>
      <c r="J153" s="402">
        <v>21</v>
      </c>
      <c r="K153" s="402">
        <v>5</v>
      </c>
      <c r="L153" s="402">
        <v>12</v>
      </c>
      <c r="M153" s="402">
        <v>7</v>
      </c>
      <c r="N153" s="342"/>
      <c r="O153" s="342"/>
    </row>
    <row r="154" spans="2:15" s="343" customFormat="1" ht="9.9" customHeight="1" x14ac:dyDescent="0.15">
      <c r="B154" s="345"/>
      <c r="C154" s="345"/>
      <c r="D154" s="349" t="s">
        <v>89</v>
      </c>
      <c r="E154" s="403">
        <v>0</v>
      </c>
      <c r="F154" s="403">
        <v>4</v>
      </c>
      <c r="G154" s="403">
        <v>7</v>
      </c>
      <c r="H154" s="403">
        <v>6</v>
      </c>
      <c r="I154" s="403">
        <v>7</v>
      </c>
      <c r="J154" s="403">
        <v>17</v>
      </c>
      <c r="K154" s="403">
        <v>8</v>
      </c>
      <c r="L154" s="403">
        <v>14</v>
      </c>
      <c r="M154" s="403">
        <v>7</v>
      </c>
      <c r="N154" s="342"/>
      <c r="O154" s="342"/>
    </row>
    <row r="155" spans="2:15" s="343" customFormat="1" ht="9.9" customHeight="1" x14ac:dyDescent="0.15">
      <c r="B155" s="345"/>
      <c r="C155" s="338"/>
      <c r="D155" s="340" t="s">
        <v>10</v>
      </c>
      <c r="E155" s="387">
        <f t="shared" ref="E155:M155" si="59">E156+E157</f>
        <v>4</v>
      </c>
      <c r="F155" s="387">
        <f t="shared" si="59"/>
        <v>12</v>
      </c>
      <c r="G155" s="387">
        <f t="shared" si="59"/>
        <v>12</v>
      </c>
      <c r="H155" s="387">
        <f t="shared" si="59"/>
        <v>9</v>
      </c>
      <c r="I155" s="387">
        <f t="shared" si="59"/>
        <v>5</v>
      </c>
      <c r="J155" s="388">
        <f t="shared" si="59"/>
        <v>24</v>
      </c>
      <c r="K155" s="388">
        <f t="shared" si="59"/>
        <v>8</v>
      </c>
      <c r="L155" s="388">
        <f t="shared" si="59"/>
        <v>23</v>
      </c>
      <c r="M155" s="388">
        <f t="shared" si="59"/>
        <v>14</v>
      </c>
      <c r="N155" s="342"/>
      <c r="O155" s="342"/>
    </row>
    <row r="156" spans="2:15" s="343" customFormat="1" ht="9.9" customHeight="1" x14ac:dyDescent="0.15">
      <c r="B156" s="345"/>
      <c r="C156" s="345" t="s">
        <v>16</v>
      </c>
      <c r="D156" s="350" t="s">
        <v>86</v>
      </c>
      <c r="E156" s="402">
        <v>0</v>
      </c>
      <c r="F156" s="402">
        <v>3</v>
      </c>
      <c r="G156" s="402">
        <v>7</v>
      </c>
      <c r="H156" s="402">
        <v>4</v>
      </c>
      <c r="I156" s="402">
        <v>0</v>
      </c>
      <c r="J156" s="402">
        <v>4</v>
      </c>
      <c r="K156" s="402">
        <v>3</v>
      </c>
      <c r="L156" s="402">
        <v>6</v>
      </c>
      <c r="M156" s="402">
        <v>3</v>
      </c>
      <c r="N156" s="342"/>
      <c r="O156" s="342"/>
    </row>
    <row r="157" spans="2:15" s="343" customFormat="1" ht="9.9" customHeight="1" x14ac:dyDescent="0.15">
      <c r="B157" s="351"/>
      <c r="C157" s="352"/>
      <c r="D157" s="352" t="s">
        <v>89</v>
      </c>
      <c r="E157" s="403">
        <v>4</v>
      </c>
      <c r="F157" s="403">
        <v>9</v>
      </c>
      <c r="G157" s="403">
        <v>5</v>
      </c>
      <c r="H157" s="403">
        <v>5</v>
      </c>
      <c r="I157" s="403">
        <v>5</v>
      </c>
      <c r="J157" s="403">
        <v>20</v>
      </c>
      <c r="K157" s="403">
        <v>5</v>
      </c>
      <c r="L157" s="403">
        <v>17</v>
      </c>
      <c r="M157" s="403">
        <v>11</v>
      </c>
      <c r="N157" s="342"/>
      <c r="O157" s="342"/>
    </row>
    <row r="158" spans="2:15" s="343" customFormat="1" ht="9.9" customHeight="1" x14ac:dyDescent="0.15">
      <c r="B158" s="338"/>
      <c r="C158" s="339"/>
      <c r="D158" s="340" t="s">
        <v>10</v>
      </c>
      <c r="E158" s="387">
        <f t="shared" ref="E158:M158" si="60">E159+E160</f>
        <v>2</v>
      </c>
      <c r="F158" s="387">
        <f t="shared" si="60"/>
        <v>4</v>
      </c>
      <c r="G158" s="387">
        <f t="shared" si="60"/>
        <v>10</v>
      </c>
      <c r="H158" s="387">
        <f t="shared" si="60"/>
        <v>9</v>
      </c>
      <c r="I158" s="387">
        <f t="shared" si="60"/>
        <v>2</v>
      </c>
      <c r="J158" s="388">
        <f t="shared" si="60"/>
        <v>17</v>
      </c>
      <c r="K158" s="388">
        <f t="shared" si="60"/>
        <v>0</v>
      </c>
      <c r="L158" s="388">
        <f t="shared" si="60"/>
        <v>20</v>
      </c>
      <c r="M158" s="388">
        <f t="shared" si="60"/>
        <v>16</v>
      </c>
      <c r="N158" s="342"/>
      <c r="O158" s="342"/>
    </row>
    <row r="159" spans="2:15" s="343" customFormat="1" ht="9.9" customHeight="1" x14ac:dyDescent="0.15">
      <c r="B159" s="345" t="s">
        <v>25</v>
      </c>
      <c r="C159" s="346" t="s">
        <v>16</v>
      </c>
      <c r="D159" s="347" t="s">
        <v>86</v>
      </c>
      <c r="E159" s="402">
        <v>0</v>
      </c>
      <c r="F159" s="402">
        <v>0</v>
      </c>
      <c r="G159" s="402">
        <v>3</v>
      </c>
      <c r="H159" s="402">
        <v>3</v>
      </c>
      <c r="I159" s="402">
        <v>0</v>
      </c>
      <c r="J159" s="402">
        <v>4</v>
      </c>
      <c r="K159" s="402">
        <v>0</v>
      </c>
      <c r="L159" s="402">
        <v>3</v>
      </c>
      <c r="M159" s="402">
        <v>4</v>
      </c>
      <c r="N159" s="342"/>
      <c r="O159" s="342"/>
    </row>
    <row r="160" spans="2:15" s="343" customFormat="1" ht="9.9" customHeight="1" thickBot="1" x14ac:dyDescent="0.2">
      <c r="B160" s="345"/>
      <c r="C160" s="353"/>
      <c r="D160" s="348" t="s">
        <v>89</v>
      </c>
      <c r="E160" s="404">
        <v>2</v>
      </c>
      <c r="F160" s="404">
        <v>4</v>
      </c>
      <c r="G160" s="404">
        <v>7</v>
      </c>
      <c r="H160" s="404">
        <v>6</v>
      </c>
      <c r="I160" s="404">
        <v>2</v>
      </c>
      <c r="J160" s="404">
        <v>13</v>
      </c>
      <c r="K160" s="404">
        <v>0</v>
      </c>
      <c r="L160" s="404">
        <v>17</v>
      </c>
      <c r="M160" s="404">
        <v>12</v>
      </c>
      <c r="N160" s="342"/>
      <c r="O160" s="342"/>
    </row>
    <row r="161" spans="2:15" s="10" customFormat="1" ht="9.9" customHeight="1" thickTop="1" x14ac:dyDescent="0.15">
      <c r="B161" s="165"/>
      <c r="C161" s="166"/>
      <c r="D161" s="167" t="s">
        <v>10</v>
      </c>
      <c r="E161" s="396">
        <f t="shared" ref="E161:M161" si="61">E162+E163</f>
        <v>7</v>
      </c>
      <c r="F161" s="396">
        <f t="shared" si="61"/>
        <v>41</v>
      </c>
      <c r="G161" s="396">
        <f t="shared" si="61"/>
        <v>114</v>
      </c>
      <c r="H161" s="396">
        <f t="shared" si="61"/>
        <v>61</v>
      </c>
      <c r="I161" s="396">
        <f t="shared" si="61"/>
        <v>26</v>
      </c>
      <c r="J161" s="397">
        <f t="shared" si="61"/>
        <v>126</v>
      </c>
      <c r="K161" s="397">
        <f t="shared" si="61"/>
        <v>51</v>
      </c>
      <c r="L161" s="397">
        <f t="shared" si="61"/>
        <v>101</v>
      </c>
      <c r="M161" s="397">
        <f t="shared" si="61"/>
        <v>67</v>
      </c>
      <c r="N161" s="63"/>
      <c r="O161" s="63"/>
    </row>
    <row r="162" spans="2:15" s="10" customFormat="1" ht="9.9" customHeight="1" x14ac:dyDescent="0.15">
      <c r="B162" s="157"/>
      <c r="C162" s="158"/>
      <c r="D162" s="159" t="s">
        <v>86</v>
      </c>
      <c r="E162" s="398">
        <f t="shared" ref="E162:M162" si="62">E141+E150+E159</f>
        <v>1</v>
      </c>
      <c r="F162" s="398">
        <f t="shared" si="62"/>
        <v>17</v>
      </c>
      <c r="G162" s="398">
        <f t="shared" si="62"/>
        <v>60</v>
      </c>
      <c r="H162" s="398">
        <f t="shared" si="62"/>
        <v>35</v>
      </c>
      <c r="I162" s="398">
        <f t="shared" si="62"/>
        <v>5</v>
      </c>
      <c r="J162" s="399">
        <f t="shared" si="62"/>
        <v>58</v>
      </c>
      <c r="K162" s="399">
        <f t="shared" si="62"/>
        <v>27</v>
      </c>
      <c r="L162" s="399">
        <f t="shared" si="62"/>
        <v>34</v>
      </c>
      <c r="M162" s="399">
        <f t="shared" si="62"/>
        <v>26</v>
      </c>
      <c r="N162" s="63"/>
      <c r="O162" s="63"/>
    </row>
    <row r="163" spans="2:15" s="10" customFormat="1" ht="9.9" customHeight="1" thickBot="1" x14ac:dyDescent="0.2">
      <c r="B163" s="168" t="s">
        <v>10</v>
      </c>
      <c r="C163" s="28"/>
      <c r="D163" s="160" t="s">
        <v>89</v>
      </c>
      <c r="E163" s="400">
        <f t="shared" ref="E163:M163" si="63">E142+E151+E160</f>
        <v>6</v>
      </c>
      <c r="F163" s="400">
        <f t="shared" si="63"/>
        <v>24</v>
      </c>
      <c r="G163" s="400">
        <f t="shared" si="63"/>
        <v>54</v>
      </c>
      <c r="H163" s="400">
        <f t="shared" si="63"/>
        <v>26</v>
      </c>
      <c r="I163" s="400">
        <f t="shared" si="63"/>
        <v>21</v>
      </c>
      <c r="J163" s="401">
        <f t="shared" si="63"/>
        <v>68</v>
      </c>
      <c r="K163" s="401">
        <f t="shared" si="63"/>
        <v>24</v>
      </c>
      <c r="L163" s="401">
        <f t="shared" si="63"/>
        <v>67</v>
      </c>
      <c r="M163" s="401">
        <f t="shared" si="63"/>
        <v>41</v>
      </c>
      <c r="N163" s="63"/>
      <c r="O163" s="63"/>
    </row>
    <row r="164" spans="2:15" s="10" customFormat="1" ht="22.5" customHeight="1" thickTop="1" x14ac:dyDescent="0.15">
      <c r="B164" s="32" t="s">
        <v>9</v>
      </c>
      <c r="C164" s="31" t="s">
        <v>19</v>
      </c>
      <c r="D164" s="407" t="s">
        <v>20</v>
      </c>
      <c r="E164" s="416" t="s">
        <v>31</v>
      </c>
      <c r="F164" s="416" t="s">
        <v>32</v>
      </c>
      <c r="G164" s="416" t="s">
        <v>33</v>
      </c>
      <c r="H164" s="416" t="s">
        <v>34</v>
      </c>
      <c r="I164" s="416" t="s">
        <v>35</v>
      </c>
      <c r="J164" s="417" t="s">
        <v>36</v>
      </c>
      <c r="K164" s="418" t="s">
        <v>37</v>
      </c>
      <c r="L164" s="418" t="s">
        <v>38</v>
      </c>
      <c r="M164" s="418" t="s">
        <v>39</v>
      </c>
      <c r="N164" s="63"/>
      <c r="O164" s="63"/>
    </row>
    <row r="165" spans="2:15" s="10" customFormat="1" ht="9.9" customHeight="1" x14ac:dyDescent="0.15">
      <c r="B165" s="154"/>
      <c r="C165" s="155"/>
      <c r="D165" s="156" t="s">
        <v>10</v>
      </c>
      <c r="E165" s="182">
        <f t="shared" ref="E165:M165" si="64">E140/$E$109</f>
        <v>5.7142857142857143E-3</v>
      </c>
      <c r="F165" s="182">
        <f t="shared" si="64"/>
        <v>0.10285714285714286</v>
      </c>
      <c r="G165" s="182">
        <f t="shared" si="64"/>
        <v>0.42285714285714288</v>
      </c>
      <c r="H165" s="182">
        <f t="shared" si="64"/>
        <v>0.16</v>
      </c>
      <c r="I165" s="182">
        <f t="shared" si="64"/>
        <v>5.7142857142857141E-2</v>
      </c>
      <c r="J165" s="183">
        <f t="shared" si="64"/>
        <v>0.26857142857142857</v>
      </c>
      <c r="K165" s="183">
        <f t="shared" si="64"/>
        <v>0.17142857142857143</v>
      </c>
      <c r="L165" s="183">
        <f t="shared" si="64"/>
        <v>0.18285714285714286</v>
      </c>
      <c r="M165" s="183">
        <f t="shared" si="64"/>
        <v>0.13142857142857142</v>
      </c>
      <c r="N165" s="63"/>
      <c r="O165" s="63"/>
    </row>
    <row r="166" spans="2:15" s="10" customFormat="1" ht="9.9" customHeight="1" x14ac:dyDescent="0.15">
      <c r="B166" s="157"/>
      <c r="C166" s="158"/>
      <c r="D166" s="159" t="s">
        <v>86</v>
      </c>
      <c r="E166" s="184">
        <f t="shared" ref="E166:M166" si="65">E141/$E$110</f>
        <v>1.0416666666666666E-2</v>
      </c>
      <c r="F166" s="184">
        <f t="shared" si="65"/>
        <v>0.11458333333333333</v>
      </c>
      <c r="G166" s="184">
        <f t="shared" si="65"/>
        <v>0.40625</v>
      </c>
      <c r="H166" s="184">
        <f t="shared" si="65"/>
        <v>0.19791666666666666</v>
      </c>
      <c r="I166" s="184">
        <f t="shared" si="65"/>
        <v>3.125E-2</v>
      </c>
      <c r="J166" s="185">
        <f t="shared" si="65"/>
        <v>0.30208333333333331</v>
      </c>
      <c r="K166" s="185">
        <f t="shared" si="65"/>
        <v>0.19791666666666666</v>
      </c>
      <c r="L166" s="185">
        <f t="shared" si="65"/>
        <v>0.13541666666666666</v>
      </c>
      <c r="M166" s="185">
        <f t="shared" si="65"/>
        <v>0.125</v>
      </c>
      <c r="N166" s="63"/>
      <c r="O166" s="63"/>
    </row>
    <row r="167" spans="2:15" s="10" customFormat="1" ht="9.9" customHeight="1" x14ac:dyDescent="0.15">
      <c r="B167" s="157"/>
      <c r="C167" s="158" t="s">
        <v>10</v>
      </c>
      <c r="D167" s="160" t="s">
        <v>89</v>
      </c>
      <c r="E167" s="186">
        <f t="shared" ref="E167:M167" si="66">E142/$E$111</f>
        <v>0</v>
      </c>
      <c r="F167" s="186">
        <f t="shared" si="66"/>
        <v>8.8607594936708861E-2</v>
      </c>
      <c r="G167" s="186">
        <f t="shared" si="66"/>
        <v>0.44303797468354428</v>
      </c>
      <c r="H167" s="186">
        <f t="shared" si="66"/>
        <v>0.11392405063291139</v>
      </c>
      <c r="I167" s="186">
        <f t="shared" si="66"/>
        <v>8.8607594936708861E-2</v>
      </c>
      <c r="J167" s="187">
        <f t="shared" si="66"/>
        <v>0.22784810126582278</v>
      </c>
      <c r="K167" s="187">
        <f t="shared" si="66"/>
        <v>0.13924050632911392</v>
      </c>
      <c r="L167" s="187">
        <f t="shared" si="66"/>
        <v>0.24050632911392406</v>
      </c>
      <c r="M167" s="187">
        <f t="shared" si="66"/>
        <v>0.13924050632911392</v>
      </c>
      <c r="N167" s="63"/>
      <c r="O167" s="63"/>
    </row>
    <row r="168" spans="2:15" s="10" customFormat="1" ht="9.9" customHeight="1" x14ac:dyDescent="0.15">
      <c r="B168" s="157"/>
      <c r="C168" s="154" t="s">
        <v>24</v>
      </c>
      <c r="D168" s="156" t="s">
        <v>10</v>
      </c>
      <c r="E168" s="182">
        <f t="shared" ref="E168:M168" si="67">E143/$E$113</f>
        <v>1.1904761904761904E-2</v>
      </c>
      <c r="F168" s="182">
        <f t="shared" si="67"/>
        <v>0.11904761904761904</v>
      </c>
      <c r="G168" s="182">
        <f t="shared" si="67"/>
        <v>0.48809523809523808</v>
      </c>
      <c r="H168" s="182">
        <f t="shared" si="67"/>
        <v>0.10714285714285714</v>
      </c>
      <c r="I168" s="182">
        <f t="shared" si="67"/>
        <v>4.7619047619047616E-2</v>
      </c>
      <c r="J168" s="183">
        <f t="shared" si="67"/>
        <v>0.22619047619047619</v>
      </c>
      <c r="K168" s="183">
        <f t="shared" si="67"/>
        <v>0.22619047619047619</v>
      </c>
      <c r="L168" s="183">
        <f t="shared" si="67"/>
        <v>0.22619047619047619</v>
      </c>
      <c r="M168" s="183">
        <f t="shared" si="67"/>
        <v>0.10714285714285714</v>
      </c>
      <c r="N168" s="63"/>
      <c r="O168" s="63"/>
    </row>
    <row r="169" spans="2:15" s="10" customFormat="1" ht="9.9" customHeight="1" x14ac:dyDescent="0.15">
      <c r="B169" s="157" t="s">
        <v>12</v>
      </c>
      <c r="C169" s="157" t="s">
        <v>13</v>
      </c>
      <c r="D169" s="159" t="s">
        <v>86</v>
      </c>
      <c r="E169" s="184">
        <f t="shared" ref="E169:M169" si="68">E144/$E$114</f>
        <v>2.2727272727272728E-2</v>
      </c>
      <c r="F169" s="184">
        <f t="shared" si="68"/>
        <v>9.0909090909090912E-2</v>
      </c>
      <c r="G169" s="184">
        <f t="shared" si="68"/>
        <v>0.43181818181818182</v>
      </c>
      <c r="H169" s="184">
        <f t="shared" si="68"/>
        <v>0.13636363636363635</v>
      </c>
      <c r="I169" s="184">
        <f t="shared" si="68"/>
        <v>4.5454545454545456E-2</v>
      </c>
      <c r="J169" s="185">
        <f t="shared" si="68"/>
        <v>0.25</v>
      </c>
      <c r="K169" s="185">
        <f t="shared" si="68"/>
        <v>0.25</v>
      </c>
      <c r="L169" s="185">
        <f t="shared" si="68"/>
        <v>0.15909090909090909</v>
      </c>
      <c r="M169" s="185">
        <f t="shared" si="68"/>
        <v>0.15909090909090909</v>
      </c>
      <c r="N169" s="63"/>
      <c r="O169" s="63"/>
    </row>
    <row r="170" spans="2:15" s="10" customFormat="1" ht="9.9" customHeight="1" x14ac:dyDescent="0.15">
      <c r="B170" s="157"/>
      <c r="C170" s="157"/>
      <c r="D170" s="161" t="s">
        <v>89</v>
      </c>
      <c r="E170" s="188">
        <f t="shared" ref="E170:M170" si="69">E145/$E$115</f>
        <v>0</v>
      </c>
      <c r="F170" s="188">
        <f t="shared" si="69"/>
        <v>0.15</v>
      </c>
      <c r="G170" s="188">
        <f t="shared" si="69"/>
        <v>0.55000000000000004</v>
      </c>
      <c r="H170" s="188">
        <f t="shared" si="69"/>
        <v>7.4999999999999997E-2</v>
      </c>
      <c r="I170" s="188">
        <f t="shared" si="69"/>
        <v>0.05</v>
      </c>
      <c r="J170" s="189">
        <f t="shared" si="69"/>
        <v>0.2</v>
      </c>
      <c r="K170" s="189">
        <f t="shared" si="69"/>
        <v>0.2</v>
      </c>
      <c r="L170" s="189">
        <f t="shared" si="69"/>
        <v>0.3</v>
      </c>
      <c r="M170" s="189">
        <f t="shared" si="69"/>
        <v>0.05</v>
      </c>
      <c r="N170" s="63"/>
      <c r="O170" s="63"/>
    </row>
    <row r="171" spans="2:15" s="10" customFormat="1" ht="9.9" customHeight="1" x14ac:dyDescent="0.15">
      <c r="B171" s="157"/>
      <c r="C171" s="154"/>
      <c r="D171" s="156" t="s">
        <v>10</v>
      </c>
      <c r="E171" s="182">
        <f t="shared" ref="E171:M171" si="70">E146/$E$116</f>
        <v>0</v>
      </c>
      <c r="F171" s="182">
        <f t="shared" si="70"/>
        <v>8.7912087912087919E-2</v>
      </c>
      <c r="G171" s="182">
        <f t="shared" si="70"/>
        <v>0.36263736263736263</v>
      </c>
      <c r="H171" s="182">
        <f t="shared" si="70"/>
        <v>0.2087912087912088</v>
      </c>
      <c r="I171" s="182">
        <f t="shared" si="70"/>
        <v>6.5934065934065936E-2</v>
      </c>
      <c r="J171" s="183">
        <f t="shared" si="70"/>
        <v>0.30769230769230771</v>
      </c>
      <c r="K171" s="183">
        <f t="shared" si="70"/>
        <v>0.12087912087912088</v>
      </c>
      <c r="L171" s="183">
        <f t="shared" si="70"/>
        <v>0.14285714285714285</v>
      </c>
      <c r="M171" s="183">
        <f t="shared" si="70"/>
        <v>0.15384615384615385</v>
      </c>
      <c r="N171" s="63"/>
      <c r="O171" s="63"/>
    </row>
    <row r="172" spans="2:15" s="10" customFormat="1" ht="9.9" customHeight="1" x14ac:dyDescent="0.15">
      <c r="B172" s="157"/>
      <c r="C172" s="157" t="s">
        <v>14</v>
      </c>
      <c r="D172" s="162" t="s">
        <v>86</v>
      </c>
      <c r="E172" s="190">
        <f t="shared" ref="E172:M172" si="71">E147/$E$117</f>
        <v>0</v>
      </c>
      <c r="F172" s="190">
        <f t="shared" si="71"/>
        <v>0.13461538461538461</v>
      </c>
      <c r="G172" s="190">
        <f t="shared" si="71"/>
        <v>0.38461538461538464</v>
      </c>
      <c r="H172" s="190">
        <f t="shared" si="71"/>
        <v>0.25</v>
      </c>
      <c r="I172" s="190">
        <f t="shared" si="71"/>
        <v>1.9230769230769232E-2</v>
      </c>
      <c r="J172" s="191">
        <f t="shared" si="71"/>
        <v>0.34615384615384615</v>
      </c>
      <c r="K172" s="191">
        <f t="shared" si="71"/>
        <v>0.15384615384615385</v>
      </c>
      <c r="L172" s="191">
        <f t="shared" si="71"/>
        <v>0.11538461538461539</v>
      </c>
      <c r="M172" s="191">
        <f t="shared" si="71"/>
        <v>9.6153846153846159E-2</v>
      </c>
      <c r="N172" s="63"/>
      <c r="O172" s="63"/>
    </row>
    <row r="173" spans="2:15" s="10" customFormat="1" ht="9.9" customHeight="1" x14ac:dyDescent="0.15">
      <c r="B173" s="163"/>
      <c r="C173" s="164"/>
      <c r="D173" s="164" t="s">
        <v>89</v>
      </c>
      <c r="E173" s="192">
        <f t="shared" ref="E173:M173" si="72">E148/$E$118</f>
        <v>0</v>
      </c>
      <c r="F173" s="192">
        <f t="shared" si="72"/>
        <v>2.564102564102564E-2</v>
      </c>
      <c r="G173" s="192">
        <f t="shared" si="72"/>
        <v>0.33333333333333331</v>
      </c>
      <c r="H173" s="192">
        <f t="shared" si="72"/>
        <v>0.15384615384615385</v>
      </c>
      <c r="I173" s="192">
        <f t="shared" si="72"/>
        <v>0.12820512820512819</v>
      </c>
      <c r="J173" s="193">
        <f t="shared" si="72"/>
        <v>0.25641025641025639</v>
      </c>
      <c r="K173" s="193">
        <f t="shared" si="72"/>
        <v>7.6923076923076927E-2</v>
      </c>
      <c r="L173" s="193">
        <f t="shared" si="72"/>
        <v>0.17948717948717949</v>
      </c>
      <c r="M173" s="193">
        <f t="shared" si="72"/>
        <v>0.23076923076923078</v>
      </c>
      <c r="N173" s="63"/>
      <c r="O173" s="63"/>
    </row>
    <row r="174" spans="2:15" s="10" customFormat="1" ht="9.9" customHeight="1" x14ac:dyDescent="0.15">
      <c r="B174" s="154"/>
      <c r="C174" s="155"/>
      <c r="D174" s="156" t="s">
        <v>10</v>
      </c>
      <c r="E174" s="182">
        <f t="shared" ref="E174:M174" si="73">E149/$E$119</f>
        <v>2.5974025974025976E-2</v>
      </c>
      <c r="F174" s="182">
        <f t="shared" si="73"/>
        <v>0.12337662337662338</v>
      </c>
      <c r="G174" s="182">
        <f t="shared" si="73"/>
        <v>0.19480519480519481</v>
      </c>
      <c r="H174" s="182">
        <f t="shared" si="73"/>
        <v>0.15584415584415584</v>
      </c>
      <c r="I174" s="182">
        <f t="shared" si="73"/>
        <v>9.0909090909090912E-2</v>
      </c>
      <c r="J174" s="183">
        <f t="shared" si="73"/>
        <v>0.40259740259740262</v>
      </c>
      <c r="K174" s="183">
        <f t="shared" si="73"/>
        <v>0.13636363636363635</v>
      </c>
      <c r="L174" s="183">
        <f t="shared" si="73"/>
        <v>0.31818181818181818</v>
      </c>
      <c r="M174" s="183">
        <f t="shared" si="73"/>
        <v>0.18181818181818182</v>
      </c>
      <c r="N174" s="63"/>
      <c r="O174" s="63"/>
    </row>
    <row r="175" spans="2:15" s="10" customFormat="1" ht="9.9" customHeight="1" x14ac:dyDescent="0.15">
      <c r="B175" s="157"/>
      <c r="C175" s="158"/>
      <c r="D175" s="159" t="s">
        <v>86</v>
      </c>
      <c r="E175" s="184">
        <f t="shared" ref="E175:M175" si="74">E150/$E$120</f>
        <v>0</v>
      </c>
      <c r="F175" s="184">
        <f t="shared" si="74"/>
        <v>8.9552238805970144E-2</v>
      </c>
      <c r="G175" s="184">
        <f t="shared" si="74"/>
        <v>0.26865671641791045</v>
      </c>
      <c r="H175" s="184">
        <f t="shared" si="74"/>
        <v>0.19402985074626866</v>
      </c>
      <c r="I175" s="184">
        <f t="shared" si="74"/>
        <v>2.9850746268656716E-2</v>
      </c>
      <c r="J175" s="185">
        <f t="shared" si="74"/>
        <v>0.37313432835820898</v>
      </c>
      <c r="K175" s="185">
        <f t="shared" si="74"/>
        <v>0.11940298507462686</v>
      </c>
      <c r="L175" s="185">
        <f t="shared" si="74"/>
        <v>0.26865671641791045</v>
      </c>
      <c r="M175" s="185">
        <f t="shared" si="74"/>
        <v>0.14925373134328357</v>
      </c>
      <c r="N175" s="63"/>
      <c r="O175" s="63"/>
    </row>
    <row r="176" spans="2:15" s="10" customFormat="1" ht="9.9" customHeight="1" x14ac:dyDescent="0.15">
      <c r="B176" s="157"/>
      <c r="C176" s="158" t="s">
        <v>10</v>
      </c>
      <c r="D176" s="160" t="s">
        <v>89</v>
      </c>
      <c r="E176" s="186">
        <f t="shared" ref="E176:M176" si="75">E151/$E$121</f>
        <v>4.5977011494252873E-2</v>
      </c>
      <c r="F176" s="186">
        <f t="shared" si="75"/>
        <v>0.14942528735632185</v>
      </c>
      <c r="G176" s="186">
        <f t="shared" si="75"/>
        <v>0.13793103448275862</v>
      </c>
      <c r="H176" s="186">
        <f t="shared" si="75"/>
        <v>0.12643678160919541</v>
      </c>
      <c r="I176" s="186">
        <f t="shared" si="75"/>
        <v>0.13793103448275862</v>
      </c>
      <c r="J176" s="187">
        <f t="shared" si="75"/>
        <v>0.42528735632183906</v>
      </c>
      <c r="K176" s="187">
        <f t="shared" si="75"/>
        <v>0.14942528735632185</v>
      </c>
      <c r="L176" s="187">
        <f t="shared" si="75"/>
        <v>0.35632183908045978</v>
      </c>
      <c r="M176" s="187">
        <f t="shared" si="75"/>
        <v>0.20689655172413793</v>
      </c>
      <c r="N176" s="63"/>
      <c r="O176" s="63"/>
    </row>
    <row r="177" spans="2:16" s="10" customFormat="1" ht="9.9" customHeight="1" x14ac:dyDescent="0.15">
      <c r="B177" s="157"/>
      <c r="C177" s="154" t="s">
        <v>24</v>
      </c>
      <c r="D177" s="156" t="s">
        <v>10</v>
      </c>
      <c r="E177" s="182">
        <f t="shared" ref="E177:M177" si="76">E152/$E$123</f>
        <v>0</v>
      </c>
      <c r="F177" s="182">
        <f t="shared" si="76"/>
        <v>8.3333333333333329E-2</v>
      </c>
      <c r="G177" s="182">
        <f t="shared" si="76"/>
        <v>0.21428571428571427</v>
      </c>
      <c r="H177" s="182">
        <f t="shared" si="76"/>
        <v>0.17857142857142858</v>
      </c>
      <c r="I177" s="182">
        <f t="shared" si="76"/>
        <v>0.10714285714285714</v>
      </c>
      <c r="J177" s="183">
        <f t="shared" si="76"/>
        <v>0.45238095238095238</v>
      </c>
      <c r="K177" s="183">
        <f t="shared" si="76"/>
        <v>0.15476190476190477</v>
      </c>
      <c r="L177" s="183">
        <f t="shared" si="76"/>
        <v>0.30952380952380953</v>
      </c>
      <c r="M177" s="183">
        <f t="shared" si="76"/>
        <v>0.16666666666666666</v>
      </c>
      <c r="N177" s="63"/>
      <c r="O177" s="63"/>
    </row>
    <row r="178" spans="2:16" s="10" customFormat="1" ht="9.9" customHeight="1" x14ac:dyDescent="0.15">
      <c r="B178" s="157" t="s">
        <v>15</v>
      </c>
      <c r="C178" s="157" t="s">
        <v>13</v>
      </c>
      <c r="D178" s="159" t="s">
        <v>86</v>
      </c>
      <c r="E178" s="184">
        <f t="shared" ref="E178:M178" si="77">E153/$E$124</f>
        <v>0</v>
      </c>
      <c r="F178" s="184">
        <f t="shared" si="77"/>
        <v>6.9767441860465115E-2</v>
      </c>
      <c r="G178" s="184">
        <f t="shared" si="77"/>
        <v>0.2558139534883721</v>
      </c>
      <c r="H178" s="184">
        <f t="shared" si="77"/>
        <v>0.20930232558139536</v>
      </c>
      <c r="I178" s="184">
        <f t="shared" si="77"/>
        <v>4.6511627906976744E-2</v>
      </c>
      <c r="J178" s="185">
        <f t="shared" si="77"/>
        <v>0.48837209302325579</v>
      </c>
      <c r="K178" s="185">
        <f t="shared" si="77"/>
        <v>0.11627906976744186</v>
      </c>
      <c r="L178" s="185">
        <f t="shared" si="77"/>
        <v>0.27906976744186046</v>
      </c>
      <c r="M178" s="185">
        <f t="shared" si="77"/>
        <v>0.16279069767441862</v>
      </c>
      <c r="N178" s="63"/>
      <c r="O178" s="63"/>
    </row>
    <row r="179" spans="2:16" s="10" customFormat="1" ht="9.9" customHeight="1" x14ac:dyDescent="0.15">
      <c r="B179" s="157"/>
      <c r="C179" s="157"/>
      <c r="D179" s="161" t="s">
        <v>89</v>
      </c>
      <c r="E179" s="188">
        <f t="shared" ref="E179:M179" si="78">E154/$E$125</f>
        <v>0</v>
      </c>
      <c r="F179" s="188">
        <f t="shared" si="78"/>
        <v>9.7560975609756101E-2</v>
      </c>
      <c r="G179" s="188">
        <f t="shared" si="78"/>
        <v>0.17073170731707318</v>
      </c>
      <c r="H179" s="188">
        <f t="shared" si="78"/>
        <v>0.14634146341463414</v>
      </c>
      <c r="I179" s="188">
        <f t="shared" si="78"/>
        <v>0.17073170731707318</v>
      </c>
      <c r="J179" s="189">
        <f t="shared" si="78"/>
        <v>0.41463414634146339</v>
      </c>
      <c r="K179" s="189">
        <f t="shared" si="78"/>
        <v>0.1951219512195122</v>
      </c>
      <c r="L179" s="189">
        <f t="shared" si="78"/>
        <v>0.34146341463414637</v>
      </c>
      <c r="M179" s="189">
        <f t="shared" si="78"/>
        <v>0.17073170731707318</v>
      </c>
      <c r="N179" s="63"/>
      <c r="O179" s="63"/>
    </row>
    <row r="180" spans="2:16" s="10" customFormat="1" ht="9.9" customHeight="1" x14ac:dyDescent="0.15">
      <c r="B180" s="157"/>
      <c r="C180" s="154"/>
      <c r="D180" s="156" t="s">
        <v>10</v>
      </c>
      <c r="E180" s="182">
        <f t="shared" ref="E180:M180" si="79">E155/$E$126</f>
        <v>5.7142857142857141E-2</v>
      </c>
      <c r="F180" s="182">
        <f t="shared" si="79"/>
        <v>0.17142857142857143</v>
      </c>
      <c r="G180" s="182">
        <f t="shared" si="79"/>
        <v>0.17142857142857143</v>
      </c>
      <c r="H180" s="182">
        <f t="shared" si="79"/>
        <v>0.12857142857142856</v>
      </c>
      <c r="I180" s="182">
        <f t="shared" si="79"/>
        <v>7.1428571428571425E-2</v>
      </c>
      <c r="J180" s="183">
        <f t="shared" si="79"/>
        <v>0.34285714285714286</v>
      </c>
      <c r="K180" s="183">
        <f t="shared" si="79"/>
        <v>0.11428571428571428</v>
      </c>
      <c r="L180" s="183">
        <f t="shared" si="79"/>
        <v>0.32857142857142857</v>
      </c>
      <c r="M180" s="183">
        <f t="shared" si="79"/>
        <v>0.2</v>
      </c>
      <c r="N180" s="63"/>
      <c r="O180" s="63"/>
    </row>
    <row r="181" spans="2:16" s="10" customFormat="1" ht="9.9" customHeight="1" x14ac:dyDescent="0.15">
      <c r="B181" s="157"/>
      <c r="C181" s="157" t="s">
        <v>16</v>
      </c>
      <c r="D181" s="162" t="s">
        <v>86</v>
      </c>
      <c r="E181" s="190">
        <f t="shared" ref="E181:M181" si="80">E156/$E$127</f>
        <v>0</v>
      </c>
      <c r="F181" s="190">
        <f t="shared" si="80"/>
        <v>0.125</v>
      </c>
      <c r="G181" s="190">
        <f t="shared" si="80"/>
        <v>0.29166666666666669</v>
      </c>
      <c r="H181" s="190">
        <f t="shared" si="80"/>
        <v>0.16666666666666666</v>
      </c>
      <c r="I181" s="190">
        <f t="shared" si="80"/>
        <v>0</v>
      </c>
      <c r="J181" s="191">
        <f t="shared" si="80"/>
        <v>0.16666666666666666</v>
      </c>
      <c r="K181" s="191">
        <f t="shared" si="80"/>
        <v>0.125</v>
      </c>
      <c r="L181" s="191">
        <f t="shared" si="80"/>
        <v>0.25</v>
      </c>
      <c r="M181" s="191">
        <f t="shared" si="80"/>
        <v>0.125</v>
      </c>
      <c r="N181" s="63"/>
      <c r="O181" s="63"/>
    </row>
    <row r="182" spans="2:16" s="10" customFormat="1" ht="9.9" customHeight="1" x14ac:dyDescent="0.15">
      <c r="B182" s="163"/>
      <c r="C182" s="164"/>
      <c r="D182" s="164" t="s">
        <v>89</v>
      </c>
      <c r="E182" s="192">
        <f t="shared" ref="E182:M182" si="81">E157/$E$128</f>
        <v>8.6956521739130432E-2</v>
      </c>
      <c r="F182" s="192">
        <f t="shared" si="81"/>
        <v>0.19565217391304349</v>
      </c>
      <c r="G182" s="192">
        <f t="shared" si="81"/>
        <v>0.10869565217391304</v>
      </c>
      <c r="H182" s="192">
        <f t="shared" si="81"/>
        <v>0.10869565217391304</v>
      </c>
      <c r="I182" s="192">
        <f t="shared" si="81"/>
        <v>0.10869565217391304</v>
      </c>
      <c r="J182" s="193">
        <f t="shared" si="81"/>
        <v>0.43478260869565216</v>
      </c>
      <c r="K182" s="193">
        <f t="shared" si="81"/>
        <v>0.10869565217391304</v>
      </c>
      <c r="L182" s="193">
        <f t="shared" si="81"/>
        <v>0.36956521739130432</v>
      </c>
      <c r="M182" s="193">
        <f t="shared" si="81"/>
        <v>0.2391304347826087</v>
      </c>
      <c r="N182" s="63"/>
      <c r="O182" s="63"/>
    </row>
    <row r="183" spans="2:16" s="10" customFormat="1" ht="9.75" customHeight="1" x14ac:dyDescent="0.15">
      <c r="B183" s="154"/>
      <c r="C183" s="155"/>
      <c r="D183" s="156" t="s">
        <v>10</v>
      </c>
      <c r="E183" s="182">
        <f t="shared" ref="E183:M183" si="82">E158/$E$129</f>
        <v>3.7037037037037035E-2</v>
      </c>
      <c r="F183" s="182">
        <f t="shared" si="82"/>
        <v>7.407407407407407E-2</v>
      </c>
      <c r="G183" s="182">
        <f t="shared" si="82"/>
        <v>0.18518518518518517</v>
      </c>
      <c r="H183" s="182">
        <f t="shared" si="82"/>
        <v>0.16666666666666666</v>
      </c>
      <c r="I183" s="182">
        <f t="shared" si="82"/>
        <v>3.7037037037037035E-2</v>
      </c>
      <c r="J183" s="183">
        <f t="shared" si="82"/>
        <v>0.31481481481481483</v>
      </c>
      <c r="K183" s="183">
        <f t="shared" si="82"/>
        <v>0</v>
      </c>
      <c r="L183" s="183">
        <f t="shared" si="82"/>
        <v>0.37037037037037035</v>
      </c>
      <c r="M183" s="183">
        <f t="shared" si="82"/>
        <v>0.29629629629629628</v>
      </c>
      <c r="N183" s="63"/>
      <c r="O183" s="63"/>
    </row>
    <row r="184" spans="2:16" s="10" customFormat="1" ht="9.9" customHeight="1" x14ac:dyDescent="0.15">
      <c r="B184" s="157" t="s">
        <v>25</v>
      </c>
      <c r="C184" s="158" t="s">
        <v>16</v>
      </c>
      <c r="D184" s="159" t="s">
        <v>86</v>
      </c>
      <c r="E184" s="184">
        <f t="shared" ref="E184:M184" si="83">E159/$E$130</f>
        <v>0</v>
      </c>
      <c r="F184" s="184">
        <f t="shared" si="83"/>
        <v>0</v>
      </c>
      <c r="G184" s="184">
        <f t="shared" si="83"/>
        <v>0.25</v>
      </c>
      <c r="H184" s="184">
        <f t="shared" si="83"/>
        <v>0.25</v>
      </c>
      <c r="I184" s="184">
        <f t="shared" si="83"/>
        <v>0</v>
      </c>
      <c r="J184" s="185">
        <f t="shared" si="83"/>
        <v>0.33333333333333331</v>
      </c>
      <c r="K184" s="185">
        <f t="shared" si="83"/>
        <v>0</v>
      </c>
      <c r="L184" s="185">
        <f t="shared" si="83"/>
        <v>0.25</v>
      </c>
      <c r="M184" s="185">
        <f t="shared" si="83"/>
        <v>0.33333333333333331</v>
      </c>
      <c r="N184" s="63"/>
      <c r="O184" s="63"/>
    </row>
    <row r="185" spans="2:16" s="10" customFormat="1" ht="9.9" customHeight="1" thickBot="1" x14ac:dyDescent="0.2">
      <c r="B185" s="157"/>
      <c r="C185" s="28"/>
      <c r="D185" s="160" t="s">
        <v>89</v>
      </c>
      <c r="E185" s="186">
        <f t="shared" ref="E185:M185" si="84">E160/$E$131</f>
        <v>4.7619047619047616E-2</v>
      </c>
      <c r="F185" s="186">
        <f t="shared" si="84"/>
        <v>9.5238095238095233E-2</v>
      </c>
      <c r="G185" s="186">
        <f t="shared" si="84"/>
        <v>0.16666666666666666</v>
      </c>
      <c r="H185" s="186">
        <f t="shared" si="84"/>
        <v>0.14285714285714285</v>
      </c>
      <c r="I185" s="186">
        <f t="shared" si="84"/>
        <v>4.7619047619047616E-2</v>
      </c>
      <c r="J185" s="187">
        <f t="shared" si="84"/>
        <v>0.30952380952380953</v>
      </c>
      <c r="K185" s="187">
        <f t="shared" si="84"/>
        <v>0</v>
      </c>
      <c r="L185" s="187">
        <f t="shared" si="84"/>
        <v>0.40476190476190477</v>
      </c>
      <c r="M185" s="187">
        <f t="shared" si="84"/>
        <v>0.2857142857142857</v>
      </c>
      <c r="N185" s="63"/>
      <c r="O185" s="63"/>
    </row>
    <row r="186" spans="2:16" s="10" customFormat="1" ht="12" customHeight="1" thickTop="1" x14ac:dyDescent="0.15">
      <c r="B186" s="165"/>
      <c r="C186" s="166"/>
      <c r="D186" s="167" t="s">
        <v>10</v>
      </c>
      <c r="E186" s="194">
        <f t="shared" ref="E186:M186" si="85">E161/$E$133</f>
        <v>1.8276762402088774E-2</v>
      </c>
      <c r="F186" s="194">
        <f t="shared" si="85"/>
        <v>0.10704960835509138</v>
      </c>
      <c r="G186" s="194">
        <f t="shared" si="85"/>
        <v>0.29765013054830286</v>
      </c>
      <c r="H186" s="194">
        <f t="shared" si="85"/>
        <v>0.15926892950391644</v>
      </c>
      <c r="I186" s="194">
        <f t="shared" si="85"/>
        <v>6.7885117493472591E-2</v>
      </c>
      <c r="J186" s="195">
        <f t="shared" si="85"/>
        <v>0.32898172323759789</v>
      </c>
      <c r="K186" s="195">
        <f t="shared" si="85"/>
        <v>0.13315926892950392</v>
      </c>
      <c r="L186" s="195">
        <f t="shared" si="85"/>
        <v>0.26370757180156656</v>
      </c>
      <c r="M186" s="195">
        <f t="shared" si="85"/>
        <v>0.17493472584856398</v>
      </c>
      <c r="N186" s="63"/>
      <c r="O186" s="63"/>
    </row>
    <row r="187" spans="2:16" s="10" customFormat="1" ht="9.9" customHeight="1" x14ac:dyDescent="0.15">
      <c r="B187" s="157"/>
      <c r="C187" s="158"/>
      <c r="D187" s="159" t="s">
        <v>86</v>
      </c>
      <c r="E187" s="184">
        <f t="shared" ref="E187:M187" si="86">E162/$E$134</f>
        <v>5.7142857142857143E-3</v>
      </c>
      <c r="F187" s="184">
        <f t="shared" si="86"/>
        <v>9.7142857142857142E-2</v>
      </c>
      <c r="G187" s="184">
        <f t="shared" si="86"/>
        <v>0.34285714285714286</v>
      </c>
      <c r="H187" s="184">
        <f t="shared" si="86"/>
        <v>0.2</v>
      </c>
      <c r="I187" s="184">
        <f t="shared" si="86"/>
        <v>2.8571428571428571E-2</v>
      </c>
      <c r="J187" s="185">
        <f t="shared" si="86"/>
        <v>0.33142857142857141</v>
      </c>
      <c r="K187" s="185">
        <f t="shared" si="86"/>
        <v>0.15428571428571428</v>
      </c>
      <c r="L187" s="185">
        <f t="shared" si="86"/>
        <v>0.19428571428571428</v>
      </c>
      <c r="M187" s="185">
        <f t="shared" si="86"/>
        <v>0.14857142857142858</v>
      </c>
      <c r="N187" s="63"/>
      <c r="O187" s="63"/>
    </row>
    <row r="188" spans="2:16" s="10" customFormat="1" ht="9.9" customHeight="1" x14ac:dyDescent="0.15">
      <c r="B188" s="169" t="s">
        <v>10</v>
      </c>
      <c r="C188" s="170"/>
      <c r="D188" s="161" t="s">
        <v>89</v>
      </c>
      <c r="E188" s="188">
        <f t="shared" ref="E188:M188" si="87">E163/$E$135</f>
        <v>2.8846153846153848E-2</v>
      </c>
      <c r="F188" s="188">
        <f t="shared" si="87"/>
        <v>0.11538461538461539</v>
      </c>
      <c r="G188" s="188">
        <f t="shared" si="87"/>
        <v>0.25961538461538464</v>
      </c>
      <c r="H188" s="188">
        <f t="shared" si="87"/>
        <v>0.125</v>
      </c>
      <c r="I188" s="188">
        <f t="shared" si="87"/>
        <v>0.10096153846153846</v>
      </c>
      <c r="J188" s="189">
        <f t="shared" si="87"/>
        <v>0.32692307692307693</v>
      </c>
      <c r="K188" s="189">
        <f t="shared" si="87"/>
        <v>0.11538461538461539</v>
      </c>
      <c r="L188" s="189">
        <f t="shared" si="87"/>
        <v>0.32211538461538464</v>
      </c>
      <c r="M188" s="189">
        <f t="shared" si="87"/>
        <v>0.19711538461538461</v>
      </c>
      <c r="N188" s="63"/>
      <c r="O188" s="63"/>
    </row>
    <row r="189" spans="2:16" s="10" customFormat="1" ht="13.5" customHeight="1" x14ac:dyDescent="0.15">
      <c r="B189" s="17"/>
      <c r="C189" s="17"/>
      <c r="D189" s="17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</row>
    <row r="190" spans="2:16" s="10" customFormat="1" ht="13.5" customHeight="1" x14ac:dyDescent="0.15">
      <c r="B190" s="65" t="s">
        <v>40</v>
      </c>
      <c r="C190" s="17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</row>
    <row r="191" spans="2:16" s="10" customFormat="1" ht="19.2" x14ac:dyDescent="0.15">
      <c r="B191" s="30" t="s">
        <v>9</v>
      </c>
      <c r="C191" s="11" t="s">
        <v>19</v>
      </c>
      <c r="D191" s="405" t="s">
        <v>20</v>
      </c>
      <c r="E191" s="6" t="s">
        <v>92</v>
      </c>
      <c r="F191" s="6" t="s">
        <v>97</v>
      </c>
      <c r="G191" s="6" t="s">
        <v>99</v>
      </c>
      <c r="H191" s="6" t="s">
        <v>41</v>
      </c>
      <c r="I191" s="6" t="s">
        <v>42</v>
      </c>
      <c r="J191" s="7" t="s">
        <v>10</v>
      </c>
      <c r="K191" s="6" t="s">
        <v>92</v>
      </c>
      <c r="L191" s="6" t="s">
        <v>97</v>
      </c>
      <c r="M191" s="6" t="s">
        <v>99</v>
      </c>
      <c r="N191" s="6" t="s">
        <v>41</v>
      </c>
      <c r="O191" s="5" t="s">
        <v>42</v>
      </c>
      <c r="P191" s="314"/>
    </row>
    <row r="192" spans="2:16" s="10" customFormat="1" ht="13.5" customHeight="1" x14ac:dyDescent="0.15">
      <c r="B192" s="68"/>
      <c r="C192" s="69"/>
      <c r="D192" s="70" t="s">
        <v>10</v>
      </c>
      <c r="E192" s="210">
        <f>SUM(E193:E194)</f>
        <v>311</v>
      </c>
      <c r="F192" s="210">
        <f>SUM(F193:F194)</f>
        <v>252</v>
      </c>
      <c r="G192" s="210">
        <f>SUM(G193:G194)</f>
        <v>50</v>
      </c>
      <c r="H192" s="210">
        <f>SUM(H193:H194)</f>
        <v>12</v>
      </c>
      <c r="I192" s="210">
        <f>SUM(I193:I194)</f>
        <v>0</v>
      </c>
      <c r="J192" s="211">
        <f>SUM(E192:I192)</f>
        <v>625</v>
      </c>
      <c r="K192" s="136">
        <f>E192/$J$192</f>
        <v>0.49759999999999999</v>
      </c>
      <c r="L192" s="136">
        <f>F192/$J$192</f>
        <v>0.4032</v>
      </c>
      <c r="M192" s="136">
        <f>G192/$J$192</f>
        <v>0.08</v>
      </c>
      <c r="N192" s="136">
        <f>H192/$J$192</f>
        <v>1.9199999999999998E-2</v>
      </c>
      <c r="O192" s="103">
        <f>I192/$J$192</f>
        <v>0</v>
      </c>
      <c r="P192" s="47"/>
    </row>
    <row r="193" spans="2:16" s="10" customFormat="1" ht="13.5" customHeight="1" x14ac:dyDescent="0.15">
      <c r="B193" s="55"/>
      <c r="C193" s="72"/>
      <c r="D193" s="58" t="s">
        <v>86</v>
      </c>
      <c r="E193" s="212">
        <f t="shared" ref="E193:I194" si="88">E197+E200</f>
        <v>141</v>
      </c>
      <c r="F193" s="212">
        <f t="shared" si="88"/>
        <v>146</v>
      </c>
      <c r="G193" s="212">
        <f t="shared" si="88"/>
        <v>34</v>
      </c>
      <c r="H193" s="212">
        <f t="shared" si="88"/>
        <v>8</v>
      </c>
      <c r="I193" s="212">
        <f t="shared" si="88"/>
        <v>0</v>
      </c>
      <c r="J193" s="213">
        <f>SUM(E193:I193)</f>
        <v>329</v>
      </c>
      <c r="K193" s="137">
        <f>E193/$J$193</f>
        <v>0.42857142857142855</v>
      </c>
      <c r="L193" s="137">
        <f>F193/$J$193</f>
        <v>0.44376899696048633</v>
      </c>
      <c r="M193" s="137">
        <f>G193/$J$193</f>
        <v>0.10334346504559271</v>
      </c>
      <c r="N193" s="137">
        <f>H193/$J$193</f>
        <v>2.4316109422492401E-2</v>
      </c>
      <c r="O193" s="107">
        <f>I193/$J$193</f>
        <v>0</v>
      </c>
      <c r="P193" s="47"/>
    </row>
    <row r="194" spans="2:16" s="10" customFormat="1" ht="13.5" customHeight="1" x14ac:dyDescent="0.15">
      <c r="B194" s="55"/>
      <c r="C194" s="72" t="s">
        <v>10</v>
      </c>
      <c r="D194" s="74" t="s">
        <v>89</v>
      </c>
      <c r="E194" s="214">
        <f t="shared" si="88"/>
        <v>170</v>
      </c>
      <c r="F194" s="214">
        <f t="shared" si="88"/>
        <v>106</v>
      </c>
      <c r="G194" s="214">
        <f t="shared" si="88"/>
        <v>16</v>
      </c>
      <c r="H194" s="214">
        <f t="shared" si="88"/>
        <v>4</v>
      </c>
      <c r="I194" s="214">
        <f t="shared" si="88"/>
        <v>0</v>
      </c>
      <c r="J194" s="215">
        <f>SUM(E194:I194)</f>
        <v>296</v>
      </c>
      <c r="K194" s="138">
        <f>E194/$J$194</f>
        <v>0.57432432432432434</v>
      </c>
      <c r="L194" s="138">
        <f>F194/$J$194</f>
        <v>0.35810810810810811</v>
      </c>
      <c r="M194" s="138">
        <f>G194/$J$194</f>
        <v>5.4054054054054057E-2</v>
      </c>
      <c r="N194" s="138">
        <f>H194/$J$194</f>
        <v>1.3513513513513514E-2</v>
      </c>
      <c r="O194" s="111">
        <f>I194/$J$194</f>
        <v>0</v>
      </c>
      <c r="P194" s="47"/>
    </row>
    <row r="195" spans="2:16" s="10" customFormat="1" ht="13.5" customHeight="1" x14ac:dyDescent="0.15">
      <c r="B195" s="55"/>
      <c r="C195" s="72"/>
      <c r="D195" s="59" t="s">
        <v>23</v>
      </c>
      <c r="E195" s="356"/>
      <c r="F195" s="356"/>
      <c r="G195" s="356"/>
      <c r="H195" s="356"/>
      <c r="I195" s="356"/>
      <c r="J195" s="216">
        <f>$F$5-J192</f>
        <v>3</v>
      </c>
      <c r="K195" s="357"/>
      <c r="L195" s="357"/>
      <c r="M195" s="357"/>
      <c r="N195" s="357"/>
      <c r="O195" s="358"/>
      <c r="P195" s="47"/>
    </row>
    <row r="196" spans="2:16" s="10" customFormat="1" ht="13.5" customHeight="1" x14ac:dyDescent="0.15">
      <c r="B196" s="55"/>
      <c r="C196" s="68" t="s">
        <v>24</v>
      </c>
      <c r="D196" s="70" t="s">
        <v>10</v>
      </c>
      <c r="E196" s="210">
        <f>SUM(E197:E198)</f>
        <v>148</v>
      </c>
      <c r="F196" s="210">
        <f>SUM(F197:F198)</f>
        <v>131</v>
      </c>
      <c r="G196" s="210">
        <f>SUM(G197:G198)</f>
        <v>26</v>
      </c>
      <c r="H196" s="210">
        <f>SUM(H197:H198)</f>
        <v>5</v>
      </c>
      <c r="I196" s="210">
        <f>SUM(I197:I198)</f>
        <v>0</v>
      </c>
      <c r="J196" s="211">
        <f t="shared" ref="J196:J204" si="89">SUM(E196:I196)</f>
        <v>310</v>
      </c>
      <c r="K196" s="136">
        <f>E196/$J$196</f>
        <v>0.47741935483870968</v>
      </c>
      <c r="L196" s="136">
        <f>F196/$J$196</f>
        <v>0.42258064516129035</v>
      </c>
      <c r="M196" s="136">
        <f>G196/$J$196</f>
        <v>8.387096774193549E-2</v>
      </c>
      <c r="N196" s="136">
        <f>H196/$J$196</f>
        <v>1.6129032258064516E-2</v>
      </c>
      <c r="O196" s="103">
        <f>I196/$J$196</f>
        <v>0</v>
      </c>
      <c r="P196" s="47"/>
    </row>
    <row r="197" spans="2:16" s="10" customFormat="1" ht="13.5" customHeight="1" x14ac:dyDescent="0.15">
      <c r="B197" s="55" t="s">
        <v>12</v>
      </c>
      <c r="C197" s="55" t="s">
        <v>13</v>
      </c>
      <c r="D197" s="58" t="s">
        <v>86</v>
      </c>
      <c r="E197" s="322">
        <v>70</v>
      </c>
      <c r="F197" s="322">
        <v>72</v>
      </c>
      <c r="G197" s="322">
        <v>17</v>
      </c>
      <c r="H197" s="322">
        <v>3</v>
      </c>
      <c r="I197" s="322">
        <v>0</v>
      </c>
      <c r="J197" s="213">
        <f t="shared" si="89"/>
        <v>162</v>
      </c>
      <c r="K197" s="137">
        <f>E197/$J$197</f>
        <v>0.43209876543209874</v>
      </c>
      <c r="L197" s="137">
        <f>F197/$J$197</f>
        <v>0.44444444444444442</v>
      </c>
      <c r="M197" s="137">
        <f>G197/$J$197</f>
        <v>0.10493827160493827</v>
      </c>
      <c r="N197" s="137">
        <f>H197/$J$197</f>
        <v>1.8518518518518517E-2</v>
      </c>
      <c r="O197" s="107">
        <f>I197/$J$197</f>
        <v>0</v>
      </c>
      <c r="P197" s="47"/>
    </row>
    <row r="198" spans="2:16" s="10" customFormat="1" ht="13.5" customHeight="1" x14ac:dyDescent="0.15">
      <c r="B198" s="55"/>
      <c r="C198" s="55"/>
      <c r="D198" s="60" t="s">
        <v>89</v>
      </c>
      <c r="E198" s="324">
        <v>78</v>
      </c>
      <c r="F198" s="324">
        <v>59</v>
      </c>
      <c r="G198" s="324">
        <v>9</v>
      </c>
      <c r="H198" s="324">
        <v>2</v>
      </c>
      <c r="I198" s="324">
        <v>0</v>
      </c>
      <c r="J198" s="217">
        <f t="shared" si="89"/>
        <v>148</v>
      </c>
      <c r="K198" s="140">
        <f>E198/$J$198</f>
        <v>0.52702702702702697</v>
      </c>
      <c r="L198" s="140">
        <f>F198/$J$198</f>
        <v>0.39864864864864863</v>
      </c>
      <c r="M198" s="140">
        <f>G198/$J$198</f>
        <v>6.0810810810810814E-2</v>
      </c>
      <c r="N198" s="140">
        <f>H198/$J$198</f>
        <v>1.3513513513513514E-2</v>
      </c>
      <c r="O198" s="119">
        <f>I198/$J$198</f>
        <v>0</v>
      </c>
      <c r="P198" s="47"/>
    </row>
    <row r="199" spans="2:16" s="10" customFormat="1" ht="13.5" customHeight="1" x14ac:dyDescent="0.15">
      <c r="B199" s="55"/>
      <c r="C199" s="68"/>
      <c r="D199" s="70" t="s">
        <v>10</v>
      </c>
      <c r="E199" s="210">
        <f>SUM(E200:E201)</f>
        <v>163</v>
      </c>
      <c r="F199" s="210">
        <f>SUM(F200:F201)</f>
        <v>121</v>
      </c>
      <c r="G199" s="210">
        <f>SUM(G200:G201)</f>
        <v>24</v>
      </c>
      <c r="H199" s="210">
        <f>SUM(H200:H201)</f>
        <v>7</v>
      </c>
      <c r="I199" s="210">
        <f>SUM(I200:I201)</f>
        <v>0</v>
      </c>
      <c r="J199" s="211">
        <f t="shared" si="89"/>
        <v>315</v>
      </c>
      <c r="K199" s="136">
        <f>E199/$J$199</f>
        <v>0.51746031746031751</v>
      </c>
      <c r="L199" s="136">
        <f>F199/$J$199</f>
        <v>0.38412698412698415</v>
      </c>
      <c r="M199" s="136">
        <f>G199/$J$199</f>
        <v>7.6190476190476197E-2</v>
      </c>
      <c r="N199" s="136">
        <f>H199/$J$199</f>
        <v>2.2222222222222223E-2</v>
      </c>
      <c r="O199" s="103">
        <f>I199/$J$199</f>
        <v>0</v>
      </c>
      <c r="P199" s="47"/>
    </row>
    <row r="200" spans="2:16" s="10" customFormat="1" ht="13.5" customHeight="1" x14ac:dyDescent="0.15">
      <c r="B200" s="55"/>
      <c r="C200" s="55" t="s">
        <v>14</v>
      </c>
      <c r="D200" s="82" t="s">
        <v>86</v>
      </c>
      <c r="E200" s="322">
        <v>71</v>
      </c>
      <c r="F200" s="322">
        <v>74</v>
      </c>
      <c r="G200" s="322">
        <v>17</v>
      </c>
      <c r="H200" s="322">
        <v>5</v>
      </c>
      <c r="I200" s="322">
        <v>0</v>
      </c>
      <c r="J200" s="218">
        <f t="shared" si="89"/>
        <v>167</v>
      </c>
      <c r="K200" s="141">
        <f>E200/$J$200</f>
        <v>0.42514970059880242</v>
      </c>
      <c r="L200" s="141">
        <f>F200/$J$200</f>
        <v>0.44311377245508982</v>
      </c>
      <c r="M200" s="141">
        <f>G200/$J$200</f>
        <v>0.10179640718562874</v>
      </c>
      <c r="N200" s="141">
        <f>H200/$J$200</f>
        <v>2.9940119760479042E-2</v>
      </c>
      <c r="O200" s="123">
        <f>I200/$J$200</f>
        <v>0</v>
      </c>
      <c r="P200" s="47"/>
    </row>
    <row r="201" spans="2:16" s="10" customFormat="1" ht="13.5" customHeight="1" x14ac:dyDescent="0.15">
      <c r="B201" s="84"/>
      <c r="C201" s="59"/>
      <c r="D201" s="59" t="s">
        <v>89</v>
      </c>
      <c r="E201" s="324">
        <v>92</v>
      </c>
      <c r="F201" s="324">
        <v>47</v>
      </c>
      <c r="G201" s="324">
        <v>7</v>
      </c>
      <c r="H201" s="324">
        <v>2</v>
      </c>
      <c r="I201" s="324">
        <v>0</v>
      </c>
      <c r="J201" s="216">
        <f t="shared" si="89"/>
        <v>148</v>
      </c>
      <c r="K201" s="142">
        <f>E201/$J$201</f>
        <v>0.6216216216216216</v>
      </c>
      <c r="L201" s="142">
        <f>F201/$J$201</f>
        <v>0.31756756756756754</v>
      </c>
      <c r="M201" s="142">
        <f>G201/$J$201</f>
        <v>4.72972972972973E-2</v>
      </c>
      <c r="N201" s="142">
        <f>H201/$J$201</f>
        <v>1.3513513513513514E-2</v>
      </c>
      <c r="O201" s="127">
        <f>I201/$J$201</f>
        <v>0</v>
      </c>
      <c r="P201" s="47"/>
    </row>
    <row r="202" spans="2:16" s="10" customFormat="1" ht="13.5" customHeight="1" x14ac:dyDescent="0.15">
      <c r="B202" s="68"/>
      <c r="C202" s="69"/>
      <c r="D202" s="70" t="s">
        <v>10</v>
      </c>
      <c r="E202" s="210">
        <f>SUM(E203:E204)</f>
        <v>298</v>
      </c>
      <c r="F202" s="210">
        <f>SUM(F203:F204)</f>
        <v>264</v>
      </c>
      <c r="G202" s="210">
        <f>SUM(G203:G204)</f>
        <v>30</v>
      </c>
      <c r="H202" s="210">
        <f>SUM(H203:H204)</f>
        <v>6</v>
      </c>
      <c r="I202" s="210">
        <f>SUM(I203:I204)</f>
        <v>0</v>
      </c>
      <c r="J202" s="211">
        <f t="shared" si="89"/>
        <v>598</v>
      </c>
      <c r="K202" s="136">
        <f>E202/$J$202</f>
        <v>0.49832775919732442</v>
      </c>
      <c r="L202" s="136">
        <f>F202/$J$202</f>
        <v>0.4414715719063545</v>
      </c>
      <c r="M202" s="136">
        <f>G202/$J$202</f>
        <v>5.016722408026756E-2</v>
      </c>
      <c r="N202" s="136">
        <f>H202/$J$202</f>
        <v>1.0033444816053512E-2</v>
      </c>
      <c r="O202" s="103">
        <f>I202/$J$202</f>
        <v>0</v>
      </c>
      <c r="P202" s="47"/>
    </row>
    <row r="203" spans="2:16" s="10" customFormat="1" ht="13.5" customHeight="1" x14ac:dyDescent="0.15">
      <c r="B203" s="55"/>
      <c r="C203" s="72"/>
      <c r="D203" s="58" t="s">
        <v>86</v>
      </c>
      <c r="E203" s="212">
        <f t="shared" ref="E203:I204" si="90">E207+E210</f>
        <v>139</v>
      </c>
      <c r="F203" s="212">
        <f t="shared" si="90"/>
        <v>151</v>
      </c>
      <c r="G203" s="212">
        <f t="shared" si="90"/>
        <v>23</v>
      </c>
      <c r="H203" s="212">
        <f t="shared" si="90"/>
        <v>6</v>
      </c>
      <c r="I203" s="212">
        <f t="shared" si="90"/>
        <v>0</v>
      </c>
      <c r="J203" s="213">
        <f t="shared" si="89"/>
        <v>319</v>
      </c>
      <c r="K203" s="137">
        <f>E203/$J$203</f>
        <v>0.43573667711598746</v>
      </c>
      <c r="L203" s="137">
        <f>F203/$J$203</f>
        <v>0.47335423197492166</v>
      </c>
      <c r="M203" s="137">
        <f>G203/$J$203</f>
        <v>7.2100313479623826E-2</v>
      </c>
      <c r="N203" s="137">
        <f>H203/$J$203</f>
        <v>1.8808777429467086E-2</v>
      </c>
      <c r="O203" s="107">
        <f>I203/$J$203</f>
        <v>0</v>
      </c>
      <c r="P203" s="47"/>
    </row>
    <row r="204" spans="2:16" s="10" customFormat="1" ht="13.5" customHeight="1" x14ac:dyDescent="0.15">
      <c r="B204" s="55"/>
      <c r="C204" s="72" t="s">
        <v>10</v>
      </c>
      <c r="D204" s="74" t="s">
        <v>89</v>
      </c>
      <c r="E204" s="214">
        <f t="shared" si="90"/>
        <v>159</v>
      </c>
      <c r="F204" s="214">
        <f t="shared" si="90"/>
        <v>113</v>
      </c>
      <c r="G204" s="214">
        <f t="shared" si="90"/>
        <v>7</v>
      </c>
      <c r="H204" s="214">
        <f t="shared" si="90"/>
        <v>0</v>
      </c>
      <c r="I204" s="214">
        <f t="shared" si="90"/>
        <v>0</v>
      </c>
      <c r="J204" s="215">
        <f t="shared" si="89"/>
        <v>279</v>
      </c>
      <c r="K204" s="138">
        <f>E204/$J$204</f>
        <v>0.56989247311827962</v>
      </c>
      <c r="L204" s="138">
        <f>F204/$J$204</f>
        <v>0.4050179211469534</v>
      </c>
      <c r="M204" s="138">
        <f>G204/$J$204</f>
        <v>2.5089605734767026E-2</v>
      </c>
      <c r="N204" s="138">
        <f>H204/$J$204</f>
        <v>0</v>
      </c>
      <c r="O204" s="111">
        <f>I204/$J$204</f>
        <v>0</v>
      </c>
      <c r="P204" s="47"/>
    </row>
    <row r="205" spans="2:16" s="10" customFormat="1" ht="13.5" customHeight="1" x14ac:dyDescent="0.15">
      <c r="B205" s="55"/>
      <c r="C205" s="72"/>
      <c r="D205" s="59" t="s">
        <v>23</v>
      </c>
      <c r="E205" s="224"/>
      <c r="F205" s="224"/>
      <c r="G205" s="224"/>
      <c r="H205" s="224"/>
      <c r="I205" s="224"/>
      <c r="J205" s="216">
        <f>$F$8-J202</f>
        <v>0</v>
      </c>
      <c r="K205" s="139"/>
      <c r="L205" s="139"/>
      <c r="M205" s="139"/>
      <c r="N205" s="139"/>
      <c r="O205" s="115"/>
      <c r="P205" s="47"/>
    </row>
    <row r="206" spans="2:16" s="10" customFormat="1" ht="13.5" customHeight="1" x14ac:dyDescent="0.15">
      <c r="B206" s="55"/>
      <c r="C206" s="68" t="s">
        <v>24</v>
      </c>
      <c r="D206" s="70" t="s">
        <v>10</v>
      </c>
      <c r="E206" s="210">
        <f>SUM(E207:E208)</f>
        <v>149</v>
      </c>
      <c r="F206" s="210">
        <f>SUM(F207:F208)</f>
        <v>135</v>
      </c>
      <c r="G206" s="210">
        <f>SUM(G207:G208)</f>
        <v>19</v>
      </c>
      <c r="H206" s="210">
        <f>SUM(H207:H208)</f>
        <v>2</v>
      </c>
      <c r="I206" s="210">
        <f>SUM(I207:I208)</f>
        <v>0</v>
      </c>
      <c r="J206" s="211">
        <f t="shared" ref="J206:J214" si="91">SUM(E206:I206)</f>
        <v>305</v>
      </c>
      <c r="K206" s="136">
        <f>E206/$J$206</f>
        <v>0.4885245901639344</v>
      </c>
      <c r="L206" s="136">
        <f>F206/$J$206</f>
        <v>0.44262295081967212</v>
      </c>
      <c r="M206" s="136">
        <f>G206/$J$206</f>
        <v>6.2295081967213117E-2</v>
      </c>
      <c r="N206" s="136">
        <f>H206/$J$206</f>
        <v>6.5573770491803279E-3</v>
      </c>
      <c r="O206" s="103">
        <f>I206/$J$206</f>
        <v>0</v>
      </c>
      <c r="P206" s="47"/>
    </row>
    <row r="207" spans="2:16" s="10" customFormat="1" ht="13.5" customHeight="1" x14ac:dyDescent="0.15">
      <c r="B207" s="55" t="s">
        <v>15</v>
      </c>
      <c r="C207" s="55" t="s">
        <v>13</v>
      </c>
      <c r="D207" s="58" t="s">
        <v>86</v>
      </c>
      <c r="E207" s="322">
        <v>74</v>
      </c>
      <c r="F207" s="322">
        <v>77</v>
      </c>
      <c r="G207" s="322">
        <v>15</v>
      </c>
      <c r="H207" s="322">
        <v>2</v>
      </c>
      <c r="I207" s="322">
        <v>0</v>
      </c>
      <c r="J207" s="213">
        <f t="shared" si="91"/>
        <v>168</v>
      </c>
      <c r="K207" s="137">
        <f>E207/$J$207</f>
        <v>0.44047619047619047</v>
      </c>
      <c r="L207" s="137">
        <f>F207/$J$207</f>
        <v>0.45833333333333331</v>
      </c>
      <c r="M207" s="137">
        <f>G207/$J$207</f>
        <v>8.9285714285714288E-2</v>
      </c>
      <c r="N207" s="137">
        <f>H207/$J$207</f>
        <v>1.1904761904761904E-2</v>
      </c>
      <c r="O207" s="107">
        <f>I207/$J$207</f>
        <v>0</v>
      </c>
      <c r="P207" s="47"/>
    </row>
    <row r="208" spans="2:16" s="10" customFormat="1" ht="13.5" customHeight="1" x14ac:dyDescent="0.15">
      <c r="B208" s="55"/>
      <c r="C208" s="55"/>
      <c r="D208" s="60" t="s">
        <v>89</v>
      </c>
      <c r="E208" s="324">
        <v>75</v>
      </c>
      <c r="F208" s="324">
        <v>58</v>
      </c>
      <c r="G208" s="324">
        <v>4</v>
      </c>
      <c r="H208" s="324">
        <v>0</v>
      </c>
      <c r="I208" s="324">
        <v>0</v>
      </c>
      <c r="J208" s="217">
        <f t="shared" si="91"/>
        <v>137</v>
      </c>
      <c r="K208" s="140">
        <f>E208/$J$208</f>
        <v>0.54744525547445255</v>
      </c>
      <c r="L208" s="140">
        <f>F208/$J$208</f>
        <v>0.42335766423357662</v>
      </c>
      <c r="M208" s="140">
        <f>G208/$J$208</f>
        <v>2.9197080291970802E-2</v>
      </c>
      <c r="N208" s="140">
        <f>H208/$J$208</f>
        <v>0</v>
      </c>
      <c r="O208" s="119">
        <f>I208/$J$208</f>
        <v>0</v>
      </c>
      <c r="P208" s="47"/>
    </row>
    <row r="209" spans="2:16" s="10" customFormat="1" ht="13.5" customHeight="1" x14ac:dyDescent="0.15">
      <c r="B209" s="55"/>
      <c r="C209" s="68"/>
      <c r="D209" s="70" t="s">
        <v>10</v>
      </c>
      <c r="E209" s="210">
        <f>SUM(E210:E211)</f>
        <v>149</v>
      </c>
      <c r="F209" s="210">
        <f>SUM(F210:F211)</f>
        <v>129</v>
      </c>
      <c r="G209" s="210">
        <f>SUM(G210:G211)</f>
        <v>11</v>
      </c>
      <c r="H209" s="210">
        <f>SUM(H210:H211)</f>
        <v>4</v>
      </c>
      <c r="I209" s="210">
        <f>SUM(I210:I211)</f>
        <v>0</v>
      </c>
      <c r="J209" s="211">
        <f t="shared" si="91"/>
        <v>293</v>
      </c>
      <c r="K209" s="136">
        <f>E209/$J$209</f>
        <v>0.50853242320819114</v>
      </c>
      <c r="L209" s="136">
        <f>F209/$J$209</f>
        <v>0.44027303754266212</v>
      </c>
      <c r="M209" s="136">
        <f>G209/$J$209</f>
        <v>3.7542662116040959E-2</v>
      </c>
      <c r="N209" s="136">
        <f>H209/$J$209</f>
        <v>1.3651877133105802E-2</v>
      </c>
      <c r="O209" s="103">
        <f>I209/$J$209</f>
        <v>0</v>
      </c>
      <c r="P209" s="47"/>
    </row>
    <row r="210" spans="2:16" s="10" customFormat="1" ht="13.5" customHeight="1" x14ac:dyDescent="0.15">
      <c r="B210" s="55"/>
      <c r="C210" s="55" t="s">
        <v>16</v>
      </c>
      <c r="D210" s="82" t="s">
        <v>86</v>
      </c>
      <c r="E210" s="322">
        <v>65</v>
      </c>
      <c r="F210" s="322">
        <v>74</v>
      </c>
      <c r="G210" s="322">
        <v>8</v>
      </c>
      <c r="H210" s="322">
        <v>4</v>
      </c>
      <c r="I210" s="322">
        <v>0</v>
      </c>
      <c r="J210" s="218">
        <f t="shared" si="91"/>
        <v>151</v>
      </c>
      <c r="K210" s="141">
        <f>E210/$J$210</f>
        <v>0.43046357615894038</v>
      </c>
      <c r="L210" s="141">
        <f>F210/$J$210</f>
        <v>0.49006622516556292</v>
      </c>
      <c r="M210" s="141">
        <f>G210/$J$210</f>
        <v>5.2980132450331126E-2</v>
      </c>
      <c r="N210" s="141">
        <f>H210/$J$210</f>
        <v>2.6490066225165563E-2</v>
      </c>
      <c r="O210" s="123">
        <f>I210/$J$210</f>
        <v>0</v>
      </c>
      <c r="P210" s="47"/>
    </row>
    <row r="211" spans="2:16" s="10" customFormat="1" ht="13.5" customHeight="1" x14ac:dyDescent="0.15">
      <c r="B211" s="84"/>
      <c r="C211" s="59"/>
      <c r="D211" s="59" t="s">
        <v>89</v>
      </c>
      <c r="E211" s="324">
        <v>84</v>
      </c>
      <c r="F211" s="324">
        <v>55</v>
      </c>
      <c r="G211" s="324">
        <v>3</v>
      </c>
      <c r="H211" s="324">
        <v>0</v>
      </c>
      <c r="I211" s="324">
        <v>0</v>
      </c>
      <c r="J211" s="216">
        <f t="shared" si="91"/>
        <v>142</v>
      </c>
      <c r="K211" s="142">
        <f>E211/$J$211</f>
        <v>0.59154929577464788</v>
      </c>
      <c r="L211" s="142">
        <f>F211/$J$211</f>
        <v>0.38732394366197181</v>
      </c>
      <c r="M211" s="142">
        <f>G211/$J$211</f>
        <v>2.1126760563380281E-2</v>
      </c>
      <c r="N211" s="142">
        <f>H211/$J$211</f>
        <v>0</v>
      </c>
      <c r="O211" s="127">
        <f>I211/$J$211</f>
        <v>0</v>
      </c>
      <c r="P211" s="47"/>
    </row>
    <row r="212" spans="2:16" s="10" customFormat="1" ht="13.5" customHeight="1" x14ac:dyDescent="0.15">
      <c r="B212" s="68"/>
      <c r="C212" s="69"/>
      <c r="D212" s="70" t="s">
        <v>10</v>
      </c>
      <c r="E212" s="210">
        <f>SUM(E213:E214)</f>
        <v>174</v>
      </c>
      <c r="F212" s="210">
        <f>SUM(F213:F214)</f>
        <v>127</v>
      </c>
      <c r="G212" s="210">
        <f>SUM(G213:G214)</f>
        <v>24</v>
      </c>
      <c r="H212" s="210">
        <f>SUM(H213:H214)</f>
        <v>1</v>
      </c>
      <c r="I212" s="210">
        <f>SUM(I213:I214)</f>
        <v>1</v>
      </c>
      <c r="J212" s="211">
        <f t="shared" si="91"/>
        <v>327</v>
      </c>
      <c r="K212" s="136">
        <f>E212/$J$212</f>
        <v>0.5321100917431193</v>
      </c>
      <c r="L212" s="136">
        <f>F212/$J$212</f>
        <v>0.38837920489296635</v>
      </c>
      <c r="M212" s="136">
        <f>G212/$J$212</f>
        <v>7.3394495412844041E-2</v>
      </c>
      <c r="N212" s="136">
        <f>H212/$J$212</f>
        <v>3.0581039755351682E-3</v>
      </c>
      <c r="O212" s="103">
        <f>I212/$J$212</f>
        <v>3.0581039755351682E-3</v>
      </c>
      <c r="P212" s="47"/>
    </row>
    <row r="213" spans="2:16" s="10" customFormat="1" ht="13.5" customHeight="1" x14ac:dyDescent="0.15">
      <c r="B213" s="55"/>
      <c r="C213" s="72"/>
      <c r="D213" s="58" t="s">
        <v>86</v>
      </c>
      <c r="E213" s="322">
        <v>68</v>
      </c>
      <c r="F213" s="322">
        <v>74</v>
      </c>
      <c r="G213" s="322">
        <v>9</v>
      </c>
      <c r="H213" s="322">
        <v>0</v>
      </c>
      <c r="I213" s="322">
        <v>1</v>
      </c>
      <c r="J213" s="213">
        <f t="shared" si="91"/>
        <v>152</v>
      </c>
      <c r="K213" s="137">
        <f>E213/$J$213</f>
        <v>0.44736842105263158</v>
      </c>
      <c r="L213" s="137">
        <f>F213/$J$213</f>
        <v>0.48684210526315791</v>
      </c>
      <c r="M213" s="137">
        <f>G213/$J$213</f>
        <v>5.921052631578947E-2</v>
      </c>
      <c r="N213" s="137">
        <f>H213/$J$213</f>
        <v>0</v>
      </c>
      <c r="O213" s="107">
        <f>I213/$J$213</f>
        <v>6.5789473684210523E-3</v>
      </c>
      <c r="P213" s="47"/>
    </row>
    <row r="214" spans="2:16" s="10" customFormat="1" ht="13.5" customHeight="1" x14ac:dyDescent="0.15">
      <c r="B214" s="55" t="s">
        <v>25</v>
      </c>
      <c r="C214" s="26" t="s">
        <v>16</v>
      </c>
      <c r="D214" s="74" t="s">
        <v>89</v>
      </c>
      <c r="E214" s="334">
        <v>106</v>
      </c>
      <c r="F214" s="334">
        <v>53</v>
      </c>
      <c r="G214" s="334">
        <v>15</v>
      </c>
      <c r="H214" s="334">
        <v>1</v>
      </c>
      <c r="I214" s="334">
        <v>0</v>
      </c>
      <c r="J214" s="215">
        <f t="shared" si="91"/>
        <v>175</v>
      </c>
      <c r="K214" s="138">
        <f>E214/$J$214</f>
        <v>0.60571428571428576</v>
      </c>
      <c r="L214" s="138">
        <f>F214/$J$214</f>
        <v>0.30285714285714288</v>
      </c>
      <c r="M214" s="138">
        <f>G214/$J$214</f>
        <v>8.5714285714285715E-2</v>
      </c>
      <c r="N214" s="138">
        <f>H214/$J$214</f>
        <v>5.7142857142857143E-3</v>
      </c>
      <c r="O214" s="111">
        <f>I214/$J$214</f>
        <v>0</v>
      </c>
      <c r="P214" s="47"/>
    </row>
    <row r="215" spans="2:16" s="10" customFormat="1" ht="13.5" customHeight="1" thickBot="1" x14ac:dyDescent="0.2">
      <c r="B215" s="55"/>
      <c r="C215" s="72"/>
      <c r="D215" s="91" t="s">
        <v>23</v>
      </c>
      <c r="E215" s="225"/>
      <c r="F215" s="225"/>
      <c r="G215" s="225"/>
      <c r="H215" s="225"/>
      <c r="I215" s="225"/>
      <c r="J215" s="221">
        <f>$F$11-J212</f>
        <v>0</v>
      </c>
      <c r="K215" s="196"/>
      <c r="L215" s="196"/>
      <c r="M215" s="196"/>
      <c r="N215" s="196"/>
      <c r="O215" s="197"/>
      <c r="P215" s="47"/>
    </row>
    <row r="216" spans="2:16" s="10" customFormat="1" ht="13.5" customHeight="1" thickTop="1" x14ac:dyDescent="0.15">
      <c r="B216" s="92"/>
      <c r="C216" s="93"/>
      <c r="D216" s="62" t="s">
        <v>10</v>
      </c>
      <c r="E216" s="222">
        <f>E217+E218</f>
        <v>783</v>
      </c>
      <c r="F216" s="222">
        <f>F217+F218</f>
        <v>643</v>
      </c>
      <c r="G216" s="222">
        <f>G217+G218</f>
        <v>104</v>
      </c>
      <c r="H216" s="222">
        <f>H217+H218</f>
        <v>19</v>
      </c>
      <c r="I216" s="222">
        <f>I217+I218</f>
        <v>1</v>
      </c>
      <c r="J216" s="223">
        <f>SUM(E216:I216)</f>
        <v>1550</v>
      </c>
      <c r="K216" s="198">
        <f>E216/$J$216</f>
        <v>0.50516129032258061</v>
      </c>
      <c r="L216" s="198">
        <f>F216/$J$216</f>
        <v>0.41483870967741937</v>
      </c>
      <c r="M216" s="198">
        <f>G216/$J$216</f>
        <v>6.7096774193548384E-2</v>
      </c>
      <c r="N216" s="198">
        <f>H216/$J$216</f>
        <v>1.2258064516129033E-2</v>
      </c>
      <c r="O216" s="199">
        <f>I216/$J$216</f>
        <v>6.4516129032258064E-4</v>
      </c>
      <c r="P216" s="47"/>
    </row>
    <row r="217" spans="2:16" s="10" customFormat="1" ht="13.5" customHeight="1" x14ac:dyDescent="0.15">
      <c r="B217" s="55"/>
      <c r="C217" s="72"/>
      <c r="D217" s="58" t="s">
        <v>86</v>
      </c>
      <c r="E217" s="212">
        <f t="shared" ref="E217:I218" si="92">E193+E203+E213</f>
        <v>348</v>
      </c>
      <c r="F217" s="212">
        <f t="shared" si="92"/>
        <v>371</v>
      </c>
      <c r="G217" s="212">
        <f t="shared" si="92"/>
        <v>66</v>
      </c>
      <c r="H217" s="212">
        <f t="shared" si="92"/>
        <v>14</v>
      </c>
      <c r="I217" s="212">
        <f t="shared" si="92"/>
        <v>1</v>
      </c>
      <c r="J217" s="213">
        <f>SUM(E217:I217)</f>
        <v>800</v>
      </c>
      <c r="K217" s="137">
        <f>E217/$J$217</f>
        <v>0.435</v>
      </c>
      <c r="L217" s="137">
        <f>F217/$J$217</f>
        <v>0.46375</v>
      </c>
      <c r="M217" s="137">
        <f>G217/$J$217</f>
        <v>8.2500000000000004E-2</v>
      </c>
      <c r="N217" s="137">
        <f>H217/$J$217</f>
        <v>1.7500000000000002E-2</v>
      </c>
      <c r="O217" s="107">
        <f>I217/$J$217</f>
        <v>1.25E-3</v>
      </c>
      <c r="P217" s="47"/>
    </row>
    <row r="218" spans="2:16" s="10" customFormat="1" ht="13.5" customHeight="1" x14ac:dyDescent="0.15">
      <c r="B218" s="96" t="s">
        <v>10</v>
      </c>
      <c r="C218" s="26"/>
      <c r="D218" s="74" t="s">
        <v>89</v>
      </c>
      <c r="E218" s="214">
        <f t="shared" si="92"/>
        <v>435</v>
      </c>
      <c r="F218" s="214">
        <f t="shared" si="92"/>
        <v>272</v>
      </c>
      <c r="G218" s="214">
        <f t="shared" si="92"/>
        <v>38</v>
      </c>
      <c r="H218" s="214">
        <f t="shared" si="92"/>
        <v>5</v>
      </c>
      <c r="I218" s="214">
        <f t="shared" si="92"/>
        <v>0</v>
      </c>
      <c r="J218" s="215">
        <f>SUM(E218:I218)</f>
        <v>750</v>
      </c>
      <c r="K218" s="138">
        <f>E218/$J$218</f>
        <v>0.57999999999999996</v>
      </c>
      <c r="L218" s="138">
        <f>F218/$J$218</f>
        <v>0.36266666666666669</v>
      </c>
      <c r="M218" s="138">
        <f>G218/$J$218</f>
        <v>5.0666666666666665E-2</v>
      </c>
      <c r="N218" s="138">
        <f>H218/$J$218</f>
        <v>6.6666666666666671E-3</v>
      </c>
      <c r="O218" s="111">
        <f>I218/$J$218</f>
        <v>0</v>
      </c>
      <c r="P218" s="47"/>
    </row>
    <row r="219" spans="2:16" s="10" customFormat="1" ht="13.5" customHeight="1" x14ac:dyDescent="0.15">
      <c r="B219" s="84"/>
      <c r="C219" s="97"/>
      <c r="D219" s="59" t="s">
        <v>23</v>
      </c>
      <c r="E219" s="224"/>
      <c r="F219" s="224"/>
      <c r="G219" s="224"/>
      <c r="H219" s="224"/>
      <c r="I219" s="224"/>
      <c r="J219" s="216">
        <f>J195+J205+J215</f>
        <v>3</v>
      </c>
      <c r="K219" s="146"/>
      <c r="L219" s="146"/>
      <c r="M219" s="146"/>
      <c r="N219" s="146"/>
      <c r="O219" s="100"/>
      <c r="P219" s="47"/>
    </row>
    <row r="220" spans="2:16" s="10" customFormat="1" ht="13.5" customHeight="1" x14ac:dyDescent="0.15">
      <c r="B220" s="306"/>
      <c r="C220" s="306"/>
      <c r="D220" s="5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</row>
    <row r="221" spans="2:16" s="10" customFormat="1" ht="13.5" customHeight="1" x14ac:dyDescent="0.15">
      <c r="B221" s="65" t="s">
        <v>43</v>
      </c>
      <c r="C221" s="17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</row>
    <row r="222" spans="2:16" s="10" customFormat="1" ht="42" x14ac:dyDescent="0.15">
      <c r="B222" s="30" t="s">
        <v>9</v>
      </c>
      <c r="C222" s="11" t="s">
        <v>19</v>
      </c>
      <c r="D222" s="405" t="s">
        <v>20</v>
      </c>
      <c r="E222" s="4" t="s">
        <v>0</v>
      </c>
      <c r="F222" s="33" t="s">
        <v>1</v>
      </c>
      <c r="G222" s="33" t="s">
        <v>2</v>
      </c>
      <c r="H222" s="33" t="s">
        <v>3</v>
      </c>
      <c r="I222" s="412" t="s">
        <v>10</v>
      </c>
      <c r="J222" s="34" t="s">
        <v>0</v>
      </c>
      <c r="K222" s="33" t="s">
        <v>1</v>
      </c>
      <c r="L222" s="33" t="s">
        <v>2</v>
      </c>
      <c r="M222" s="49" t="s">
        <v>3</v>
      </c>
      <c r="N222" s="314"/>
      <c r="O222" s="63"/>
    </row>
    <row r="223" spans="2:16" s="10" customFormat="1" ht="14.25" customHeight="1" x14ac:dyDescent="0.15">
      <c r="B223" s="68"/>
      <c r="C223" s="69"/>
      <c r="D223" s="70" t="s">
        <v>10</v>
      </c>
      <c r="E223" s="210">
        <f>SUM(E224:E225)</f>
        <v>51</v>
      </c>
      <c r="F223" s="210">
        <f>SUM(F224:F225)</f>
        <v>209</v>
      </c>
      <c r="G223" s="210">
        <f>SUM(G224:G225)</f>
        <v>326</v>
      </c>
      <c r="H223" s="210">
        <f>SUM(H224:H225)</f>
        <v>12</v>
      </c>
      <c r="I223" s="211">
        <f>SUM(E223:H223)</f>
        <v>598</v>
      </c>
      <c r="J223" s="136">
        <f>E223/$I$223</f>
        <v>8.5284280936454848E-2</v>
      </c>
      <c r="K223" s="136">
        <f>F223/$I$223</f>
        <v>0.34949832775919731</v>
      </c>
      <c r="L223" s="136">
        <f>G223/$I$223</f>
        <v>0.54515050167224077</v>
      </c>
      <c r="M223" s="103">
        <f>H223/$I$223</f>
        <v>2.0066889632107024E-2</v>
      </c>
      <c r="N223" s="98"/>
      <c r="O223" s="63"/>
    </row>
    <row r="224" spans="2:16" s="10" customFormat="1" ht="14.25" customHeight="1" x14ac:dyDescent="0.15">
      <c r="B224" s="55"/>
      <c r="C224" s="72"/>
      <c r="D224" s="58" t="s">
        <v>86</v>
      </c>
      <c r="E224" s="212">
        <f t="shared" ref="E224:H225" si="93">E228+E231</f>
        <v>28</v>
      </c>
      <c r="F224" s="212">
        <f t="shared" si="93"/>
        <v>122</v>
      </c>
      <c r="G224" s="212">
        <f t="shared" si="93"/>
        <v>163</v>
      </c>
      <c r="H224" s="212">
        <f t="shared" si="93"/>
        <v>6</v>
      </c>
      <c r="I224" s="213">
        <f>SUM(E224:H224)</f>
        <v>319</v>
      </c>
      <c r="J224" s="137">
        <f>E224/$I$224</f>
        <v>8.7774294670846395E-2</v>
      </c>
      <c r="K224" s="137">
        <f>F224/$I$224</f>
        <v>0.38244514106583072</v>
      </c>
      <c r="L224" s="137">
        <f>G224/$I$224</f>
        <v>0.5109717868338558</v>
      </c>
      <c r="M224" s="107">
        <f>H224/$I$224</f>
        <v>1.8808777429467086E-2</v>
      </c>
      <c r="N224" s="98"/>
      <c r="O224" s="63"/>
    </row>
    <row r="225" spans="2:15" s="10" customFormat="1" ht="14.25" customHeight="1" x14ac:dyDescent="0.15">
      <c r="B225" s="55"/>
      <c r="C225" s="72" t="s">
        <v>10</v>
      </c>
      <c r="D225" s="74" t="s">
        <v>89</v>
      </c>
      <c r="E225" s="237">
        <f t="shared" si="93"/>
        <v>23</v>
      </c>
      <c r="F225" s="237">
        <f t="shared" si="93"/>
        <v>87</v>
      </c>
      <c r="G225" s="237">
        <f t="shared" si="93"/>
        <v>163</v>
      </c>
      <c r="H225" s="237">
        <f t="shared" si="93"/>
        <v>6</v>
      </c>
      <c r="I225" s="215">
        <f>SUM(E225:H225)</f>
        <v>279</v>
      </c>
      <c r="J225" s="138">
        <f>E225/$I$225</f>
        <v>8.2437275985663083E-2</v>
      </c>
      <c r="K225" s="138">
        <f>F225/$I$225</f>
        <v>0.31182795698924731</v>
      </c>
      <c r="L225" s="138">
        <f>G225/$I$225</f>
        <v>0.58422939068100355</v>
      </c>
      <c r="M225" s="111">
        <f>H225/$I$225</f>
        <v>2.1505376344086023E-2</v>
      </c>
      <c r="N225" s="98"/>
      <c r="O225" s="63"/>
    </row>
    <row r="226" spans="2:15" s="10" customFormat="1" ht="14.25" customHeight="1" x14ac:dyDescent="0.15">
      <c r="B226" s="55"/>
      <c r="C226" s="72"/>
      <c r="D226" s="59" t="s">
        <v>23</v>
      </c>
      <c r="E226" s="238"/>
      <c r="F226" s="238"/>
      <c r="G226" s="238"/>
      <c r="H226" s="238"/>
      <c r="I226" s="216">
        <f>$F$8-I223</f>
        <v>0</v>
      </c>
      <c r="J226" s="139"/>
      <c r="K226" s="139"/>
      <c r="L226" s="139"/>
      <c r="M226" s="115"/>
      <c r="N226" s="98"/>
      <c r="O226" s="63"/>
    </row>
    <row r="227" spans="2:15" s="10" customFormat="1" ht="14.25" customHeight="1" x14ac:dyDescent="0.15">
      <c r="B227" s="55"/>
      <c r="C227" s="68" t="s">
        <v>24</v>
      </c>
      <c r="D227" s="70" t="s">
        <v>10</v>
      </c>
      <c r="E227" s="220">
        <f>E228+E229</f>
        <v>32</v>
      </c>
      <c r="F227" s="220">
        <f>F228+F229</f>
        <v>100</v>
      </c>
      <c r="G227" s="220">
        <f>G228+G229</f>
        <v>166</v>
      </c>
      <c r="H227" s="220">
        <f>H228+H229</f>
        <v>7</v>
      </c>
      <c r="I227" s="211">
        <f t="shared" ref="I227:I234" si="94">SUM(E227:H227)</f>
        <v>305</v>
      </c>
      <c r="J227" s="136">
        <f>E227/$I$227</f>
        <v>0.10491803278688525</v>
      </c>
      <c r="K227" s="136">
        <f>F227/$I$227</f>
        <v>0.32786885245901637</v>
      </c>
      <c r="L227" s="136">
        <f>G227/$I$227</f>
        <v>0.54426229508196722</v>
      </c>
      <c r="M227" s="103">
        <f>H227/$I$227</f>
        <v>2.2950819672131147E-2</v>
      </c>
      <c r="N227" s="98"/>
      <c r="O227" s="63"/>
    </row>
    <row r="228" spans="2:15" s="10" customFormat="1" ht="14.25" customHeight="1" x14ac:dyDescent="0.15">
      <c r="B228" s="55" t="s">
        <v>15</v>
      </c>
      <c r="C228" s="55" t="s">
        <v>13</v>
      </c>
      <c r="D228" s="58" t="s">
        <v>86</v>
      </c>
      <c r="E228" s="322">
        <v>17</v>
      </c>
      <c r="F228" s="322">
        <v>60</v>
      </c>
      <c r="G228" s="322">
        <v>87</v>
      </c>
      <c r="H228" s="322">
        <v>4</v>
      </c>
      <c r="I228" s="213">
        <f t="shared" si="94"/>
        <v>168</v>
      </c>
      <c r="J228" s="137">
        <f>E228/$I$228</f>
        <v>0.10119047619047619</v>
      </c>
      <c r="K228" s="137">
        <f>F228/$I$228</f>
        <v>0.35714285714285715</v>
      </c>
      <c r="L228" s="137">
        <f>G228/$I$228</f>
        <v>0.5178571428571429</v>
      </c>
      <c r="M228" s="107">
        <f>H228/$I$228</f>
        <v>2.3809523809523808E-2</v>
      </c>
      <c r="N228" s="98"/>
      <c r="O228" s="63"/>
    </row>
    <row r="229" spans="2:15" s="10" customFormat="1" ht="14.25" customHeight="1" x14ac:dyDescent="0.15">
      <c r="B229" s="55"/>
      <c r="C229" s="55"/>
      <c r="D229" s="60" t="s">
        <v>89</v>
      </c>
      <c r="E229" s="324">
        <v>15</v>
      </c>
      <c r="F229" s="324">
        <v>40</v>
      </c>
      <c r="G229" s="324">
        <v>79</v>
      </c>
      <c r="H229" s="324">
        <v>3</v>
      </c>
      <c r="I229" s="239">
        <f t="shared" si="94"/>
        <v>137</v>
      </c>
      <c r="J229" s="140">
        <f>E229/$I$229</f>
        <v>0.10948905109489052</v>
      </c>
      <c r="K229" s="140">
        <f>F229/$I$229</f>
        <v>0.29197080291970801</v>
      </c>
      <c r="L229" s="140">
        <f>G229/$I$229</f>
        <v>0.57664233576642332</v>
      </c>
      <c r="M229" s="119">
        <f>H229/$I$229</f>
        <v>2.1897810218978103E-2</v>
      </c>
      <c r="N229" s="98"/>
      <c r="O229" s="63"/>
    </row>
    <row r="230" spans="2:15" s="10" customFormat="1" ht="14.25" customHeight="1" x14ac:dyDescent="0.15">
      <c r="B230" s="55"/>
      <c r="C230" s="68"/>
      <c r="D230" s="70" t="s">
        <v>10</v>
      </c>
      <c r="E230" s="210">
        <f>E231+E232</f>
        <v>19</v>
      </c>
      <c r="F230" s="210">
        <f>F231+F232</f>
        <v>109</v>
      </c>
      <c r="G230" s="210">
        <f>G231+G232</f>
        <v>160</v>
      </c>
      <c r="H230" s="210">
        <f>H231+H232</f>
        <v>5</v>
      </c>
      <c r="I230" s="211">
        <f t="shared" si="94"/>
        <v>293</v>
      </c>
      <c r="J230" s="136">
        <f>E230/$I$230</f>
        <v>6.4846416382252553E-2</v>
      </c>
      <c r="K230" s="136">
        <f>F230/$I$230</f>
        <v>0.37201365187713309</v>
      </c>
      <c r="L230" s="136">
        <f>G230/$I$230</f>
        <v>0.5460750853242321</v>
      </c>
      <c r="M230" s="103">
        <f>H230/$I$230</f>
        <v>1.7064846416382253E-2</v>
      </c>
      <c r="N230" s="98"/>
      <c r="O230" s="63"/>
    </row>
    <row r="231" spans="2:15" s="10" customFormat="1" ht="14.25" customHeight="1" x14ac:dyDescent="0.15">
      <c r="B231" s="55"/>
      <c r="C231" s="55" t="s">
        <v>16</v>
      </c>
      <c r="D231" s="82" t="s">
        <v>86</v>
      </c>
      <c r="E231" s="322">
        <v>11</v>
      </c>
      <c r="F231" s="322">
        <v>62</v>
      </c>
      <c r="G231" s="322">
        <v>76</v>
      </c>
      <c r="H231" s="322">
        <v>2</v>
      </c>
      <c r="I231" s="218">
        <f t="shared" si="94"/>
        <v>151</v>
      </c>
      <c r="J231" s="141">
        <f>E231/$I$231</f>
        <v>7.2847682119205295E-2</v>
      </c>
      <c r="K231" s="141">
        <f>F231/$I$231</f>
        <v>0.41059602649006621</v>
      </c>
      <c r="L231" s="141">
        <f>G231/$I$231</f>
        <v>0.50331125827814571</v>
      </c>
      <c r="M231" s="123">
        <f>H231/$I$231</f>
        <v>1.3245033112582781E-2</v>
      </c>
      <c r="N231" s="98"/>
      <c r="O231" s="63"/>
    </row>
    <row r="232" spans="2:15" s="10" customFormat="1" ht="14.25" customHeight="1" x14ac:dyDescent="0.15">
      <c r="B232" s="84"/>
      <c r="C232" s="59"/>
      <c r="D232" s="59" t="s">
        <v>89</v>
      </c>
      <c r="E232" s="324">
        <v>8</v>
      </c>
      <c r="F232" s="324">
        <v>47</v>
      </c>
      <c r="G232" s="324">
        <v>84</v>
      </c>
      <c r="H232" s="324">
        <v>3</v>
      </c>
      <c r="I232" s="221">
        <f t="shared" si="94"/>
        <v>142</v>
      </c>
      <c r="J232" s="200">
        <f>E232/$I$232</f>
        <v>5.6338028169014086E-2</v>
      </c>
      <c r="K232" s="200">
        <f>F232/$I$232</f>
        <v>0.33098591549295775</v>
      </c>
      <c r="L232" s="200">
        <f>G232/$I$232</f>
        <v>0.59154929577464788</v>
      </c>
      <c r="M232" s="133">
        <f>H232/$I$232</f>
        <v>2.1126760563380281E-2</v>
      </c>
      <c r="N232" s="98"/>
      <c r="O232" s="63"/>
    </row>
    <row r="233" spans="2:15" s="10" customFormat="1" ht="14.25" customHeight="1" x14ac:dyDescent="0.15">
      <c r="B233" s="68"/>
      <c r="C233" s="69"/>
      <c r="D233" s="70" t="s">
        <v>10</v>
      </c>
      <c r="E233" s="210">
        <f>E234+E235</f>
        <v>23</v>
      </c>
      <c r="F233" s="210">
        <f>F234+F235</f>
        <v>126</v>
      </c>
      <c r="G233" s="210">
        <f>G234+G235</f>
        <v>169</v>
      </c>
      <c r="H233" s="210">
        <f>H234+H235</f>
        <v>9</v>
      </c>
      <c r="I233" s="211">
        <f t="shared" si="94"/>
        <v>327</v>
      </c>
      <c r="J233" s="136">
        <f>E233/$I$233</f>
        <v>7.0336391437308868E-2</v>
      </c>
      <c r="K233" s="136">
        <f>F233/$I$233</f>
        <v>0.38532110091743121</v>
      </c>
      <c r="L233" s="136">
        <f>G233/$I$233</f>
        <v>0.51681957186544347</v>
      </c>
      <c r="M233" s="103">
        <f>H233/$I$233</f>
        <v>2.7522935779816515E-2</v>
      </c>
      <c r="N233" s="98"/>
      <c r="O233" s="63"/>
    </row>
    <row r="234" spans="2:15" s="10" customFormat="1" ht="14.25" customHeight="1" x14ac:dyDescent="0.15">
      <c r="B234" s="55"/>
      <c r="C234" s="72"/>
      <c r="D234" s="58" t="s">
        <v>86</v>
      </c>
      <c r="E234" s="322">
        <v>16</v>
      </c>
      <c r="F234" s="322">
        <v>56</v>
      </c>
      <c r="G234" s="322">
        <v>78</v>
      </c>
      <c r="H234" s="322">
        <v>2</v>
      </c>
      <c r="I234" s="213">
        <f t="shared" si="94"/>
        <v>152</v>
      </c>
      <c r="J234" s="137">
        <f>E234/$I$234</f>
        <v>0.10526315789473684</v>
      </c>
      <c r="K234" s="137">
        <f>F234/$I$234</f>
        <v>0.36842105263157893</v>
      </c>
      <c r="L234" s="137">
        <f>G234/$I$234</f>
        <v>0.51315789473684215</v>
      </c>
      <c r="M234" s="107">
        <f>H234/$I$234</f>
        <v>1.3157894736842105E-2</v>
      </c>
      <c r="N234" s="98"/>
      <c r="O234" s="63"/>
    </row>
    <row r="235" spans="2:15" s="10" customFormat="1" ht="14.25" customHeight="1" x14ac:dyDescent="0.15">
      <c r="B235" s="55" t="s">
        <v>25</v>
      </c>
      <c r="C235" s="26" t="s">
        <v>16</v>
      </c>
      <c r="D235" s="74" t="s">
        <v>89</v>
      </c>
      <c r="E235" s="334">
        <v>7</v>
      </c>
      <c r="F235" s="334">
        <v>70</v>
      </c>
      <c r="G235" s="334">
        <v>91</v>
      </c>
      <c r="H235" s="334">
        <v>7</v>
      </c>
      <c r="I235" s="239">
        <f>SUM(E235:H235)</f>
        <v>175</v>
      </c>
      <c r="J235" s="201">
        <f>E235/$I$235</f>
        <v>0.04</v>
      </c>
      <c r="K235" s="201">
        <f>F235/$I$235</f>
        <v>0.4</v>
      </c>
      <c r="L235" s="201">
        <f>G235/$I$235</f>
        <v>0.52</v>
      </c>
      <c r="M235" s="202">
        <f>H235/$I$235</f>
        <v>0.04</v>
      </c>
      <c r="N235" s="98"/>
      <c r="O235" s="63"/>
    </row>
    <row r="236" spans="2:15" s="10" customFormat="1" ht="14.25" customHeight="1" thickBot="1" x14ac:dyDescent="0.2">
      <c r="B236" s="55"/>
      <c r="C236" s="72"/>
      <c r="D236" s="91" t="s">
        <v>23</v>
      </c>
      <c r="E236" s="359"/>
      <c r="F236" s="359"/>
      <c r="G236" s="359"/>
      <c r="H236" s="359"/>
      <c r="I236" s="240">
        <f>$F$11-I233</f>
        <v>0</v>
      </c>
      <c r="J236" s="360"/>
      <c r="K236" s="360"/>
      <c r="L236" s="360"/>
      <c r="M236" s="361"/>
      <c r="N236" s="98"/>
      <c r="O236" s="63"/>
    </row>
    <row r="237" spans="2:15" s="10" customFormat="1" ht="14.25" customHeight="1" thickTop="1" x14ac:dyDescent="0.15">
      <c r="B237" s="92"/>
      <c r="C237" s="93"/>
      <c r="D237" s="62" t="s">
        <v>10</v>
      </c>
      <c r="E237" s="210">
        <f>E238+E239</f>
        <v>74</v>
      </c>
      <c r="F237" s="210">
        <f>F238+F239</f>
        <v>335</v>
      </c>
      <c r="G237" s="210">
        <f>G238+G239</f>
        <v>495</v>
      </c>
      <c r="H237" s="210">
        <f>H238+H239</f>
        <v>21</v>
      </c>
      <c r="I237" s="216">
        <f>SUM(E237:H237)</f>
        <v>925</v>
      </c>
      <c r="J237" s="142">
        <f>E237/$I$237</f>
        <v>0.08</v>
      </c>
      <c r="K237" s="142">
        <f>F237/$I$237</f>
        <v>0.36216216216216218</v>
      </c>
      <c r="L237" s="142">
        <f>G237/$I$237</f>
        <v>0.53513513513513511</v>
      </c>
      <c r="M237" s="127">
        <f>H237/$I$237</f>
        <v>2.2702702702702703E-2</v>
      </c>
      <c r="N237" s="98"/>
      <c r="O237" s="63"/>
    </row>
    <row r="238" spans="2:15" s="10" customFormat="1" ht="14.25" customHeight="1" x14ac:dyDescent="0.15">
      <c r="B238" s="55"/>
      <c r="C238" s="72"/>
      <c r="D238" s="58" t="s">
        <v>86</v>
      </c>
      <c r="E238" s="219">
        <f t="shared" ref="E238:H239" si="95">E224+E234</f>
        <v>44</v>
      </c>
      <c r="F238" s="219">
        <f t="shared" si="95"/>
        <v>178</v>
      </c>
      <c r="G238" s="219">
        <f t="shared" si="95"/>
        <v>241</v>
      </c>
      <c r="H238" s="219">
        <f t="shared" si="95"/>
        <v>8</v>
      </c>
      <c r="I238" s="218">
        <f>SUM(E238:H238)</f>
        <v>471</v>
      </c>
      <c r="J238" s="141">
        <f>E238/$I$238</f>
        <v>9.3418259023354558E-2</v>
      </c>
      <c r="K238" s="141">
        <f>F238/$I$238</f>
        <v>0.37791932059447986</v>
      </c>
      <c r="L238" s="141">
        <f>G238/$I$238</f>
        <v>0.51167728237791932</v>
      </c>
      <c r="M238" s="123">
        <f>H238/$I$238</f>
        <v>1.6985138004246284E-2</v>
      </c>
      <c r="N238" s="98"/>
      <c r="O238" s="63"/>
    </row>
    <row r="239" spans="2:15" s="10" customFormat="1" ht="14.25" customHeight="1" x14ac:dyDescent="0.15">
      <c r="B239" s="96" t="s">
        <v>10</v>
      </c>
      <c r="C239" s="26"/>
      <c r="D239" s="74" t="s">
        <v>89</v>
      </c>
      <c r="E239" s="230">
        <f t="shared" si="95"/>
        <v>30</v>
      </c>
      <c r="F239" s="230">
        <f t="shared" si="95"/>
        <v>157</v>
      </c>
      <c r="G239" s="230">
        <f t="shared" si="95"/>
        <v>254</v>
      </c>
      <c r="H239" s="230">
        <f t="shared" si="95"/>
        <v>13</v>
      </c>
      <c r="I239" s="241">
        <f>SUM(E239:H239)</f>
        <v>454</v>
      </c>
      <c r="J239" s="204">
        <f>E239/$I$239</f>
        <v>6.6079295154185022E-2</v>
      </c>
      <c r="K239" s="204">
        <f>F239/$I$239</f>
        <v>0.3458149779735683</v>
      </c>
      <c r="L239" s="204">
        <f>G239/$I$239</f>
        <v>0.55947136563876654</v>
      </c>
      <c r="M239" s="205">
        <f>H239/$I$239</f>
        <v>2.8634361233480177E-2</v>
      </c>
      <c r="N239" s="98"/>
      <c r="O239" s="63"/>
    </row>
    <row r="240" spans="2:15" s="10" customFormat="1" ht="14.25" customHeight="1" x14ac:dyDescent="0.15">
      <c r="B240" s="84"/>
      <c r="C240" s="97"/>
      <c r="D240" s="59" t="s">
        <v>23</v>
      </c>
      <c r="E240" s="362"/>
      <c r="F240" s="362"/>
      <c r="G240" s="362"/>
      <c r="H240" s="362"/>
      <c r="I240" s="216">
        <f>I226+I236</f>
        <v>0</v>
      </c>
      <c r="J240" s="357"/>
      <c r="K240" s="357"/>
      <c r="L240" s="357"/>
      <c r="M240" s="358"/>
      <c r="N240" s="98"/>
      <c r="O240" s="63"/>
    </row>
    <row r="241" spans="2:15" s="10" customFormat="1" ht="14.25" customHeight="1" x14ac:dyDescent="0.15">
      <c r="B241" s="17"/>
      <c r="C241" s="17"/>
      <c r="D241" s="63"/>
      <c r="E241" s="355"/>
      <c r="F241" s="355"/>
      <c r="G241" s="355"/>
      <c r="H241" s="355"/>
      <c r="I241" s="63"/>
      <c r="J241" s="250"/>
      <c r="K241" s="250"/>
      <c r="L241" s="250"/>
      <c r="M241" s="250"/>
      <c r="N241" s="63"/>
      <c r="O241" s="63"/>
    </row>
    <row r="242" spans="2:15" s="10" customFormat="1" ht="14.25" customHeight="1" x14ac:dyDescent="0.15">
      <c r="B242" s="65" t="s">
        <v>44</v>
      </c>
      <c r="C242" s="17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</row>
    <row r="243" spans="2:15" s="10" customFormat="1" ht="28.8" x14ac:dyDescent="0.15">
      <c r="B243" s="30" t="s">
        <v>9</v>
      </c>
      <c r="C243" s="11" t="s">
        <v>19</v>
      </c>
      <c r="D243" s="405" t="s">
        <v>20</v>
      </c>
      <c r="E243" s="11" t="s">
        <v>4</v>
      </c>
      <c r="F243" s="11" t="s">
        <v>5</v>
      </c>
      <c r="G243" s="11" t="s">
        <v>6</v>
      </c>
      <c r="H243" s="11" t="s">
        <v>7</v>
      </c>
      <c r="I243" s="411" t="s">
        <v>10</v>
      </c>
      <c r="J243" s="406" t="s">
        <v>4</v>
      </c>
      <c r="K243" s="11" t="s">
        <v>5</v>
      </c>
      <c r="L243" s="11" t="s">
        <v>6</v>
      </c>
      <c r="M243" s="38" t="s">
        <v>7</v>
      </c>
      <c r="N243" s="314"/>
      <c r="O243" s="63"/>
    </row>
    <row r="244" spans="2:15" s="10" customFormat="1" ht="13.5" customHeight="1" x14ac:dyDescent="0.15">
      <c r="B244" s="68"/>
      <c r="C244" s="69"/>
      <c r="D244" s="70" t="s">
        <v>10</v>
      </c>
      <c r="E244" s="210">
        <f>SUM(E245:E246)</f>
        <v>24</v>
      </c>
      <c r="F244" s="210">
        <f>SUM(F245:F246)</f>
        <v>57</v>
      </c>
      <c r="G244" s="210">
        <f>SUM(G245:G246)</f>
        <v>181</v>
      </c>
      <c r="H244" s="210">
        <f>SUM(H245:H246)</f>
        <v>336</v>
      </c>
      <c r="I244" s="211">
        <f>SUM(E244:H244)</f>
        <v>598</v>
      </c>
      <c r="J244" s="136">
        <f>E244/$I$244</f>
        <v>4.0133779264214048E-2</v>
      </c>
      <c r="K244" s="136">
        <f>F244/$I$244</f>
        <v>9.5317725752508367E-2</v>
      </c>
      <c r="L244" s="136">
        <f>G244/$I$244</f>
        <v>0.30267558528428096</v>
      </c>
      <c r="M244" s="103">
        <f>H244/$I$244</f>
        <v>0.56187290969899661</v>
      </c>
      <c r="N244" s="98"/>
      <c r="O244" s="63"/>
    </row>
    <row r="245" spans="2:15" s="10" customFormat="1" ht="13.5" customHeight="1" x14ac:dyDescent="0.15">
      <c r="B245" s="55"/>
      <c r="C245" s="72"/>
      <c r="D245" s="58" t="s">
        <v>86</v>
      </c>
      <c r="E245" s="212">
        <f t="shared" ref="E245:H246" si="96">E249+E252</f>
        <v>13</v>
      </c>
      <c r="F245" s="212">
        <f t="shared" si="96"/>
        <v>24</v>
      </c>
      <c r="G245" s="212">
        <f t="shared" si="96"/>
        <v>92</v>
      </c>
      <c r="H245" s="212">
        <f t="shared" si="96"/>
        <v>190</v>
      </c>
      <c r="I245" s="213">
        <f>SUM(E245:H245)</f>
        <v>319</v>
      </c>
      <c r="J245" s="137">
        <f>E245/$I$245</f>
        <v>4.0752351097178681E-2</v>
      </c>
      <c r="K245" s="137">
        <f>F245/$I$245</f>
        <v>7.5235109717868343E-2</v>
      </c>
      <c r="L245" s="137">
        <f>G245/$I$245</f>
        <v>0.2884012539184953</v>
      </c>
      <c r="M245" s="107">
        <f>H245/$I$245</f>
        <v>0.59561128526645768</v>
      </c>
      <c r="N245" s="98"/>
      <c r="O245" s="63"/>
    </row>
    <row r="246" spans="2:15" s="10" customFormat="1" ht="13.5" customHeight="1" x14ac:dyDescent="0.15">
      <c r="B246" s="55"/>
      <c r="C246" s="72" t="s">
        <v>10</v>
      </c>
      <c r="D246" s="74" t="s">
        <v>89</v>
      </c>
      <c r="E246" s="214">
        <f t="shared" si="96"/>
        <v>11</v>
      </c>
      <c r="F246" s="214">
        <f t="shared" si="96"/>
        <v>33</v>
      </c>
      <c r="G246" s="214">
        <f t="shared" si="96"/>
        <v>89</v>
      </c>
      <c r="H246" s="214">
        <f t="shared" si="96"/>
        <v>146</v>
      </c>
      <c r="I246" s="215">
        <f>SUM(E246:H246)</f>
        <v>279</v>
      </c>
      <c r="J246" s="138">
        <f>E246/$I$246</f>
        <v>3.9426523297491037E-2</v>
      </c>
      <c r="K246" s="138">
        <f>F246/$I$246</f>
        <v>0.11827956989247312</v>
      </c>
      <c r="L246" s="138">
        <f>G246/$I$246</f>
        <v>0.31899641577060933</v>
      </c>
      <c r="M246" s="111">
        <f>H246/$I$246</f>
        <v>0.52329749103942658</v>
      </c>
      <c r="N246" s="98"/>
      <c r="O246" s="63"/>
    </row>
    <row r="247" spans="2:15" s="10" customFormat="1" ht="13.5" customHeight="1" x14ac:dyDescent="0.15">
      <c r="B247" s="55"/>
      <c r="C247" s="72"/>
      <c r="D247" s="59" t="s">
        <v>23</v>
      </c>
      <c r="E247" s="356"/>
      <c r="F247" s="356"/>
      <c r="G247" s="356"/>
      <c r="H247" s="356"/>
      <c r="I247" s="216">
        <f>$F$8-I244</f>
        <v>0</v>
      </c>
      <c r="J247" s="357"/>
      <c r="K247" s="357"/>
      <c r="L247" s="357"/>
      <c r="M247" s="358"/>
      <c r="N247" s="98"/>
      <c r="O247" s="63"/>
    </row>
    <row r="248" spans="2:15" s="10" customFormat="1" ht="13.5" customHeight="1" x14ac:dyDescent="0.15">
      <c r="B248" s="55"/>
      <c r="C248" s="68" t="s">
        <v>24</v>
      </c>
      <c r="D248" s="70" t="s">
        <v>10</v>
      </c>
      <c r="E248" s="210">
        <f>E249+E250</f>
        <v>14</v>
      </c>
      <c r="F248" s="210">
        <f>F249+F250</f>
        <v>27</v>
      </c>
      <c r="G248" s="210">
        <f>G249+G250</f>
        <v>84</v>
      </c>
      <c r="H248" s="210">
        <f>H249+H250</f>
        <v>180</v>
      </c>
      <c r="I248" s="211">
        <f t="shared" ref="I248:I256" si="97">SUM(E248:H248)</f>
        <v>305</v>
      </c>
      <c r="J248" s="136">
        <f>E248/$I$248</f>
        <v>4.5901639344262293E-2</v>
      </c>
      <c r="K248" s="136">
        <f>F248/$I$248</f>
        <v>8.8524590163934422E-2</v>
      </c>
      <c r="L248" s="136">
        <f>G248/$I$248</f>
        <v>0.27540983606557379</v>
      </c>
      <c r="M248" s="103">
        <f>H248/$I$248</f>
        <v>0.5901639344262295</v>
      </c>
      <c r="N248" s="98"/>
      <c r="O248" s="63"/>
    </row>
    <row r="249" spans="2:15" s="10" customFormat="1" ht="13.5" customHeight="1" x14ac:dyDescent="0.15">
      <c r="B249" s="55" t="s">
        <v>15</v>
      </c>
      <c r="C249" s="55" t="s">
        <v>13</v>
      </c>
      <c r="D249" s="58" t="s">
        <v>86</v>
      </c>
      <c r="E249" s="322">
        <v>7</v>
      </c>
      <c r="F249" s="322">
        <v>13</v>
      </c>
      <c r="G249" s="322">
        <v>41</v>
      </c>
      <c r="H249" s="322">
        <v>107</v>
      </c>
      <c r="I249" s="213">
        <f t="shared" si="97"/>
        <v>168</v>
      </c>
      <c r="J249" s="137">
        <f>E249/$I$249</f>
        <v>4.1666666666666664E-2</v>
      </c>
      <c r="K249" s="137">
        <f>F249/$I$249</f>
        <v>7.7380952380952384E-2</v>
      </c>
      <c r="L249" s="137">
        <f>G249/$I$249</f>
        <v>0.24404761904761904</v>
      </c>
      <c r="M249" s="107">
        <f>H249/$I$249</f>
        <v>0.63690476190476186</v>
      </c>
      <c r="N249" s="98"/>
      <c r="O249" s="63"/>
    </row>
    <row r="250" spans="2:15" s="10" customFormat="1" ht="13.5" customHeight="1" x14ac:dyDescent="0.15">
      <c r="B250" s="55"/>
      <c r="C250" s="55"/>
      <c r="D250" s="60" t="s">
        <v>89</v>
      </c>
      <c r="E250" s="324">
        <v>7</v>
      </c>
      <c r="F250" s="324">
        <v>14</v>
      </c>
      <c r="G250" s="324">
        <v>43</v>
      </c>
      <c r="H250" s="324">
        <v>73</v>
      </c>
      <c r="I250" s="217">
        <f t="shared" si="97"/>
        <v>137</v>
      </c>
      <c r="J250" s="140">
        <f>E250/$I$250</f>
        <v>5.1094890510948905E-2</v>
      </c>
      <c r="K250" s="140">
        <f>F250/$I$250</f>
        <v>0.10218978102189781</v>
      </c>
      <c r="L250" s="140">
        <f>G250/$I$250</f>
        <v>0.31386861313868614</v>
      </c>
      <c r="M250" s="119">
        <f>H250/$I$250</f>
        <v>0.53284671532846717</v>
      </c>
      <c r="N250" s="98"/>
      <c r="O250" s="63"/>
    </row>
    <row r="251" spans="2:15" s="10" customFormat="1" ht="13.5" customHeight="1" x14ac:dyDescent="0.15">
      <c r="B251" s="55"/>
      <c r="C251" s="68"/>
      <c r="D251" s="70" t="s">
        <v>10</v>
      </c>
      <c r="E251" s="210">
        <f>E252+E253</f>
        <v>10</v>
      </c>
      <c r="F251" s="210">
        <f>F252+F253</f>
        <v>30</v>
      </c>
      <c r="G251" s="210">
        <f>G252+G253</f>
        <v>97</v>
      </c>
      <c r="H251" s="210">
        <f>H252+H253</f>
        <v>156</v>
      </c>
      <c r="I251" s="211">
        <f t="shared" si="97"/>
        <v>293</v>
      </c>
      <c r="J251" s="136">
        <f>E251/$I$251</f>
        <v>3.4129692832764506E-2</v>
      </c>
      <c r="K251" s="136">
        <f>F251/$I$251</f>
        <v>0.10238907849829351</v>
      </c>
      <c r="L251" s="136">
        <f>G251/$I$251</f>
        <v>0.33105802047781568</v>
      </c>
      <c r="M251" s="103">
        <f>H251/$I$251</f>
        <v>0.53242320819112632</v>
      </c>
      <c r="N251" s="98"/>
      <c r="O251" s="63"/>
    </row>
    <row r="252" spans="2:15" s="10" customFormat="1" ht="13.5" customHeight="1" x14ac:dyDescent="0.15">
      <c r="B252" s="55"/>
      <c r="C252" s="55" t="s">
        <v>16</v>
      </c>
      <c r="D252" s="82" t="s">
        <v>86</v>
      </c>
      <c r="E252" s="322">
        <v>6</v>
      </c>
      <c r="F252" s="322">
        <v>11</v>
      </c>
      <c r="G252" s="322">
        <v>51</v>
      </c>
      <c r="H252" s="322">
        <v>83</v>
      </c>
      <c r="I252" s="218">
        <f t="shared" si="97"/>
        <v>151</v>
      </c>
      <c r="J252" s="141">
        <f>E252/$I$252</f>
        <v>3.9735099337748346E-2</v>
      </c>
      <c r="K252" s="141">
        <f>F252/$I$252</f>
        <v>7.2847682119205295E-2</v>
      </c>
      <c r="L252" s="141">
        <f>G252/$I$252</f>
        <v>0.33774834437086093</v>
      </c>
      <c r="M252" s="123">
        <f>H252/$I$252</f>
        <v>0.54966887417218546</v>
      </c>
      <c r="N252" s="98"/>
      <c r="O252" s="63"/>
    </row>
    <row r="253" spans="2:15" s="10" customFormat="1" ht="13.5" customHeight="1" x14ac:dyDescent="0.15">
      <c r="B253" s="84"/>
      <c r="C253" s="59"/>
      <c r="D253" s="59" t="s">
        <v>89</v>
      </c>
      <c r="E253" s="324">
        <v>4</v>
      </c>
      <c r="F253" s="324">
        <v>19</v>
      </c>
      <c r="G253" s="324">
        <v>46</v>
      </c>
      <c r="H253" s="324">
        <v>73</v>
      </c>
      <c r="I253" s="216">
        <f t="shared" si="97"/>
        <v>142</v>
      </c>
      <c r="J253" s="142">
        <f>E253/$I$253</f>
        <v>2.8169014084507043E-2</v>
      </c>
      <c r="K253" s="142">
        <f>F253/$I$253</f>
        <v>0.13380281690140844</v>
      </c>
      <c r="L253" s="142">
        <f>G253/$I$253</f>
        <v>0.323943661971831</v>
      </c>
      <c r="M253" s="127">
        <f>H253/$I$253</f>
        <v>0.5140845070422535</v>
      </c>
      <c r="N253" s="98"/>
      <c r="O253" s="63"/>
    </row>
    <row r="254" spans="2:15" s="10" customFormat="1" ht="13.5" customHeight="1" x14ac:dyDescent="0.15">
      <c r="B254" s="68"/>
      <c r="C254" s="69"/>
      <c r="D254" s="70" t="s">
        <v>10</v>
      </c>
      <c r="E254" s="210">
        <f>E255+E256</f>
        <v>5</v>
      </c>
      <c r="F254" s="210">
        <f>F255+F256</f>
        <v>18</v>
      </c>
      <c r="G254" s="210">
        <f>G255+G256</f>
        <v>106</v>
      </c>
      <c r="H254" s="210">
        <f>H255+H256</f>
        <v>198</v>
      </c>
      <c r="I254" s="211">
        <f t="shared" si="97"/>
        <v>327</v>
      </c>
      <c r="J254" s="136">
        <f>E254/$I$254</f>
        <v>1.5290519877675841E-2</v>
      </c>
      <c r="K254" s="136">
        <f>F254/$I$254</f>
        <v>5.5045871559633031E-2</v>
      </c>
      <c r="L254" s="136">
        <f>G254/$I$254</f>
        <v>0.32415902140672781</v>
      </c>
      <c r="M254" s="103">
        <f>H254/$I$254</f>
        <v>0.60550458715596334</v>
      </c>
      <c r="N254" s="98"/>
      <c r="O254" s="63"/>
    </row>
    <row r="255" spans="2:15" s="10" customFormat="1" ht="13.5" customHeight="1" x14ac:dyDescent="0.15">
      <c r="B255" s="55"/>
      <c r="C255" s="72"/>
      <c r="D255" s="58" t="s">
        <v>86</v>
      </c>
      <c r="E255" s="322">
        <v>3</v>
      </c>
      <c r="F255" s="322">
        <v>6</v>
      </c>
      <c r="G255" s="322">
        <v>47</v>
      </c>
      <c r="H255" s="322">
        <v>96</v>
      </c>
      <c r="I255" s="213">
        <f t="shared" si="97"/>
        <v>152</v>
      </c>
      <c r="J255" s="137">
        <f>E255/$I$255</f>
        <v>1.9736842105263157E-2</v>
      </c>
      <c r="K255" s="137">
        <f>F255/$I$255</f>
        <v>3.9473684210526314E-2</v>
      </c>
      <c r="L255" s="137">
        <f>G255/$I$255</f>
        <v>0.30921052631578949</v>
      </c>
      <c r="M255" s="107">
        <f>H255/$I$255</f>
        <v>0.63157894736842102</v>
      </c>
      <c r="N255" s="98"/>
      <c r="O255" s="63"/>
    </row>
    <row r="256" spans="2:15" s="10" customFormat="1" ht="13.5" customHeight="1" x14ac:dyDescent="0.15">
      <c r="B256" s="55" t="s">
        <v>25</v>
      </c>
      <c r="C256" s="26" t="s">
        <v>16</v>
      </c>
      <c r="D256" s="74" t="s">
        <v>89</v>
      </c>
      <c r="E256" s="334">
        <v>2</v>
      </c>
      <c r="F256" s="334">
        <v>12</v>
      </c>
      <c r="G256" s="334">
        <v>59</v>
      </c>
      <c r="H256" s="334">
        <v>102</v>
      </c>
      <c r="I256" s="215">
        <f t="shared" si="97"/>
        <v>175</v>
      </c>
      <c r="J256" s="138">
        <f>E256/$I$256</f>
        <v>1.1428571428571429E-2</v>
      </c>
      <c r="K256" s="138">
        <f>F256/$I$256</f>
        <v>6.8571428571428575E-2</v>
      </c>
      <c r="L256" s="138">
        <f>G256/$I$256</f>
        <v>0.33714285714285713</v>
      </c>
      <c r="M256" s="111">
        <f>H256/$I$256</f>
        <v>0.58285714285714285</v>
      </c>
      <c r="N256" s="98"/>
      <c r="O256" s="63"/>
    </row>
    <row r="257" spans="2:16" s="10" customFormat="1" ht="13.5" customHeight="1" thickBot="1" x14ac:dyDescent="0.2">
      <c r="B257" s="55"/>
      <c r="C257" s="72"/>
      <c r="D257" s="91" t="s">
        <v>23</v>
      </c>
      <c r="E257" s="225"/>
      <c r="F257" s="225"/>
      <c r="G257" s="225"/>
      <c r="H257" s="225"/>
      <c r="I257" s="221">
        <f>$F$11-I254</f>
        <v>0</v>
      </c>
      <c r="J257" s="196"/>
      <c r="K257" s="196"/>
      <c r="L257" s="196"/>
      <c r="M257" s="197"/>
      <c r="N257" s="98"/>
      <c r="O257" s="63"/>
    </row>
    <row r="258" spans="2:16" s="10" customFormat="1" ht="13.5" customHeight="1" thickTop="1" x14ac:dyDescent="0.15">
      <c r="B258" s="92"/>
      <c r="C258" s="93"/>
      <c r="D258" s="62" t="s">
        <v>10</v>
      </c>
      <c r="E258" s="222">
        <f>E259+E260</f>
        <v>29</v>
      </c>
      <c r="F258" s="222">
        <f>F259+F260</f>
        <v>75</v>
      </c>
      <c r="G258" s="222">
        <f>G259+G260</f>
        <v>287</v>
      </c>
      <c r="H258" s="222">
        <f>H259+H260</f>
        <v>534</v>
      </c>
      <c r="I258" s="223">
        <f>SUM(E258:H258)</f>
        <v>925</v>
      </c>
      <c r="J258" s="198">
        <f>E258/$I$258</f>
        <v>3.135135135135135E-2</v>
      </c>
      <c r="K258" s="198">
        <f>F258/$I$258</f>
        <v>8.1081081081081086E-2</v>
      </c>
      <c r="L258" s="198">
        <f>G258/$I$258</f>
        <v>0.31027027027027027</v>
      </c>
      <c r="M258" s="199">
        <f>H258/$I$258</f>
        <v>0.57729729729729728</v>
      </c>
      <c r="N258" s="98"/>
      <c r="O258" s="63"/>
    </row>
    <row r="259" spans="2:16" s="10" customFormat="1" ht="13.5" customHeight="1" x14ac:dyDescent="0.15">
      <c r="B259" s="55"/>
      <c r="C259" s="72"/>
      <c r="D259" s="58" t="s">
        <v>86</v>
      </c>
      <c r="E259" s="219">
        <f t="shared" ref="E259:H260" si="98">E245+E255</f>
        <v>16</v>
      </c>
      <c r="F259" s="219">
        <f t="shared" si="98"/>
        <v>30</v>
      </c>
      <c r="G259" s="219">
        <f t="shared" si="98"/>
        <v>139</v>
      </c>
      <c r="H259" s="219">
        <f t="shared" si="98"/>
        <v>286</v>
      </c>
      <c r="I259" s="213">
        <f>SUM(E259:H259)</f>
        <v>471</v>
      </c>
      <c r="J259" s="137">
        <f>E259/$I$259</f>
        <v>3.3970276008492568E-2</v>
      </c>
      <c r="K259" s="137">
        <f>F259/$I$259</f>
        <v>6.3694267515923567E-2</v>
      </c>
      <c r="L259" s="137">
        <f>G259/$I$259</f>
        <v>0.29511677282377918</v>
      </c>
      <c r="M259" s="107">
        <f>H259/$I$259</f>
        <v>0.60721868365180465</v>
      </c>
      <c r="N259" s="98"/>
      <c r="O259" s="63"/>
    </row>
    <row r="260" spans="2:16" s="10" customFormat="1" ht="13.5" customHeight="1" x14ac:dyDescent="0.15">
      <c r="B260" s="96" t="s">
        <v>10</v>
      </c>
      <c r="C260" s="26"/>
      <c r="D260" s="74" t="s">
        <v>89</v>
      </c>
      <c r="E260" s="214">
        <f t="shared" si="98"/>
        <v>13</v>
      </c>
      <c r="F260" s="214">
        <f t="shared" si="98"/>
        <v>45</v>
      </c>
      <c r="G260" s="214">
        <f t="shared" si="98"/>
        <v>148</v>
      </c>
      <c r="H260" s="214">
        <f t="shared" si="98"/>
        <v>248</v>
      </c>
      <c r="I260" s="215">
        <f>SUM(E260:H260)</f>
        <v>454</v>
      </c>
      <c r="J260" s="138">
        <f>E260/$I$260</f>
        <v>2.8634361233480177E-2</v>
      </c>
      <c r="K260" s="138">
        <f>F260/$I$260</f>
        <v>9.9118942731277526E-2</v>
      </c>
      <c r="L260" s="138">
        <f>G260/$I$260</f>
        <v>0.32599118942731276</v>
      </c>
      <c r="M260" s="111">
        <f>H260/$I$260</f>
        <v>0.54625550660792954</v>
      </c>
      <c r="N260" s="98"/>
      <c r="O260" s="63"/>
    </row>
    <row r="261" spans="2:16" s="10" customFormat="1" ht="13.5" customHeight="1" x14ac:dyDescent="0.15">
      <c r="B261" s="84"/>
      <c r="C261" s="97"/>
      <c r="D261" s="59" t="s">
        <v>23</v>
      </c>
      <c r="E261" s="224"/>
      <c r="F261" s="224"/>
      <c r="G261" s="224"/>
      <c r="H261" s="224"/>
      <c r="I261" s="216">
        <f>I247+I257</f>
        <v>0</v>
      </c>
      <c r="J261" s="146"/>
      <c r="K261" s="146"/>
      <c r="L261" s="146"/>
      <c r="M261" s="100"/>
      <c r="N261" s="98"/>
      <c r="O261" s="63"/>
    </row>
    <row r="262" spans="2:16" s="10" customFormat="1" ht="13.5" customHeight="1" x14ac:dyDescent="0.15">
      <c r="B262" s="17"/>
      <c r="C262" s="17"/>
      <c r="D262" s="17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</row>
    <row r="263" spans="2:16" s="10" customFormat="1" ht="13.5" customHeight="1" x14ac:dyDescent="0.15">
      <c r="B263" s="65" t="s">
        <v>64</v>
      </c>
      <c r="C263" s="317"/>
      <c r="D263" s="17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</row>
    <row r="264" spans="2:16" s="10" customFormat="1" ht="19.2" x14ac:dyDescent="0.15">
      <c r="B264" s="11" t="s">
        <v>9</v>
      </c>
      <c r="C264" s="11" t="s">
        <v>19</v>
      </c>
      <c r="D264" s="405" t="s">
        <v>20</v>
      </c>
      <c r="E264" s="405" t="s">
        <v>65</v>
      </c>
      <c r="F264" s="405" t="s">
        <v>66</v>
      </c>
      <c r="G264" s="409" t="s">
        <v>10</v>
      </c>
      <c r="H264" s="410" t="s">
        <v>65</v>
      </c>
      <c r="I264" s="408" t="s">
        <v>66</v>
      </c>
      <c r="J264" s="314"/>
      <c r="K264" s="26"/>
      <c r="L264" s="26"/>
      <c r="M264" s="26"/>
      <c r="N264" s="26"/>
      <c r="O264" s="26"/>
      <c r="P264" s="26"/>
    </row>
    <row r="265" spans="2:16" s="10" customFormat="1" ht="13.5" customHeight="1" x14ac:dyDescent="0.15">
      <c r="B265" s="68"/>
      <c r="C265" s="69"/>
      <c r="D265" s="70" t="s">
        <v>10</v>
      </c>
      <c r="E265" s="210">
        <f>E266+E267</f>
        <v>577</v>
      </c>
      <c r="F265" s="210">
        <f>F266+F267</f>
        <v>48</v>
      </c>
      <c r="G265" s="211">
        <f>SUM(E265:F265)</f>
        <v>625</v>
      </c>
      <c r="H265" s="136">
        <f>E265/$G$265</f>
        <v>0.92320000000000002</v>
      </c>
      <c r="I265" s="103">
        <f>F265/$G$265</f>
        <v>7.6799999999999993E-2</v>
      </c>
      <c r="J265" s="98"/>
      <c r="K265" s="26"/>
      <c r="L265" s="57"/>
      <c r="M265" s="57"/>
      <c r="N265" s="57"/>
      <c r="O265" s="133"/>
      <c r="P265" s="29"/>
    </row>
    <row r="266" spans="2:16" s="10" customFormat="1" ht="13.5" customHeight="1" x14ac:dyDescent="0.15">
      <c r="B266" s="55"/>
      <c r="C266" s="72"/>
      <c r="D266" s="58" t="s">
        <v>86</v>
      </c>
      <c r="E266" s="212">
        <f>E270+E273</f>
        <v>308</v>
      </c>
      <c r="F266" s="212">
        <f>F270+F273</f>
        <v>21</v>
      </c>
      <c r="G266" s="213">
        <f>SUM(E266:F266)</f>
        <v>329</v>
      </c>
      <c r="H266" s="137">
        <f>E266/$G$266</f>
        <v>0.93617021276595747</v>
      </c>
      <c r="I266" s="107">
        <f>F266/$G$266</f>
        <v>6.3829787234042548E-2</v>
      </c>
      <c r="J266" s="98"/>
      <c r="K266" s="26"/>
      <c r="L266" s="57"/>
      <c r="M266" s="57"/>
      <c r="N266" s="57"/>
      <c r="O266" s="133"/>
      <c r="P266" s="29"/>
    </row>
    <row r="267" spans="2:16" s="10" customFormat="1" ht="13.5" customHeight="1" x14ac:dyDescent="0.15">
      <c r="B267" s="55"/>
      <c r="C267" s="72" t="s">
        <v>10</v>
      </c>
      <c r="D267" s="74" t="s">
        <v>89</v>
      </c>
      <c r="E267" s="214">
        <f>E271+E274</f>
        <v>269</v>
      </c>
      <c r="F267" s="214">
        <f>F271+F274</f>
        <v>27</v>
      </c>
      <c r="G267" s="215">
        <f>SUM(E267:F267)</f>
        <v>296</v>
      </c>
      <c r="H267" s="138">
        <f>E267/$G$267</f>
        <v>0.90878378378378377</v>
      </c>
      <c r="I267" s="111">
        <f>F267/$G$267</f>
        <v>9.1216216216216214E-2</v>
      </c>
      <c r="J267" s="98"/>
      <c r="K267" s="26"/>
      <c r="L267" s="57"/>
      <c r="M267" s="57"/>
      <c r="N267" s="57"/>
      <c r="O267" s="133"/>
      <c r="P267" s="29"/>
    </row>
    <row r="268" spans="2:16" s="10" customFormat="1" ht="13.5" customHeight="1" x14ac:dyDescent="0.15">
      <c r="B268" s="55"/>
      <c r="C268" s="72"/>
      <c r="D268" s="59" t="s">
        <v>23</v>
      </c>
      <c r="E268" s="356"/>
      <c r="F268" s="356"/>
      <c r="G268" s="216">
        <f>$F$5-G265</f>
        <v>3</v>
      </c>
      <c r="H268" s="357"/>
      <c r="I268" s="358"/>
      <c r="J268" s="98"/>
      <c r="K268" s="26"/>
      <c r="L268" s="57"/>
      <c r="M268" s="57"/>
      <c r="N268" s="57"/>
      <c r="O268" s="133"/>
      <c r="P268" s="29"/>
    </row>
    <row r="269" spans="2:16" s="10" customFormat="1" ht="13.5" customHeight="1" x14ac:dyDescent="0.15">
      <c r="B269" s="55"/>
      <c r="C269" s="68" t="s">
        <v>24</v>
      </c>
      <c r="D269" s="70" t="s">
        <v>10</v>
      </c>
      <c r="E269" s="210">
        <f>E270+E271</f>
        <v>275</v>
      </c>
      <c r="F269" s="210">
        <f>F270+F271</f>
        <v>35</v>
      </c>
      <c r="G269" s="211">
        <f t="shared" ref="G269:G277" si="99">SUM(E269:F269)</f>
        <v>310</v>
      </c>
      <c r="H269" s="136">
        <f>E269/$G$269</f>
        <v>0.88709677419354838</v>
      </c>
      <c r="I269" s="103">
        <f>F269/$G$269</f>
        <v>0.11290322580645161</v>
      </c>
      <c r="J269" s="98"/>
      <c r="K269" s="26"/>
      <c r="L269" s="57"/>
      <c r="M269" s="57"/>
      <c r="N269" s="57"/>
      <c r="O269" s="133"/>
      <c r="P269" s="29"/>
    </row>
    <row r="270" spans="2:16" s="10" customFormat="1" ht="13.5" customHeight="1" x14ac:dyDescent="0.15">
      <c r="B270" s="55" t="s">
        <v>12</v>
      </c>
      <c r="C270" s="55" t="s">
        <v>13</v>
      </c>
      <c r="D270" s="58" t="s">
        <v>86</v>
      </c>
      <c r="E270" s="322">
        <v>144</v>
      </c>
      <c r="F270" s="322">
        <v>18</v>
      </c>
      <c r="G270" s="213">
        <f t="shared" si="99"/>
        <v>162</v>
      </c>
      <c r="H270" s="137">
        <f>E270/$G$270</f>
        <v>0.88888888888888884</v>
      </c>
      <c r="I270" s="107">
        <f>F270/$G$270</f>
        <v>0.1111111111111111</v>
      </c>
      <c r="J270" s="98"/>
      <c r="K270" s="26"/>
      <c r="L270" s="57"/>
      <c r="M270" s="57"/>
      <c r="N270" s="57"/>
      <c r="O270" s="133"/>
      <c r="P270" s="29"/>
    </row>
    <row r="271" spans="2:16" s="10" customFormat="1" ht="13.5" customHeight="1" x14ac:dyDescent="0.15">
      <c r="B271" s="55"/>
      <c r="C271" s="55"/>
      <c r="D271" s="60" t="s">
        <v>89</v>
      </c>
      <c r="E271" s="324">
        <v>131</v>
      </c>
      <c r="F271" s="324">
        <v>17</v>
      </c>
      <c r="G271" s="217">
        <f t="shared" si="99"/>
        <v>148</v>
      </c>
      <c r="H271" s="140">
        <f>E271/$G$271</f>
        <v>0.88513513513513509</v>
      </c>
      <c r="I271" s="119">
        <f>F271/$G$271</f>
        <v>0.11486486486486487</v>
      </c>
      <c r="J271" s="98"/>
      <c r="K271" s="26"/>
      <c r="L271" s="57"/>
      <c r="M271" s="57"/>
      <c r="N271" s="57"/>
      <c r="O271" s="133"/>
      <c r="P271" s="29"/>
    </row>
    <row r="272" spans="2:16" s="10" customFormat="1" ht="13.5" customHeight="1" x14ac:dyDescent="0.15">
      <c r="B272" s="55"/>
      <c r="C272" s="68"/>
      <c r="D272" s="70" t="s">
        <v>10</v>
      </c>
      <c r="E272" s="210">
        <f>E273+E274</f>
        <v>302</v>
      </c>
      <c r="F272" s="210">
        <f>F273+F274</f>
        <v>13</v>
      </c>
      <c r="G272" s="211">
        <f t="shared" si="99"/>
        <v>315</v>
      </c>
      <c r="H272" s="136">
        <f>E272/$G$272</f>
        <v>0.95873015873015877</v>
      </c>
      <c r="I272" s="103">
        <f>F272/$G$272</f>
        <v>4.1269841269841269E-2</v>
      </c>
      <c r="J272" s="98"/>
      <c r="K272" s="26"/>
      <c r="L272" s="57"/>
      <c r="M272" s="57"/>
      <c r="N272" s="57"/>
      <c r="O272" s="133"/>
      <c r="P272" s="29"/>
    </row>
    <row r="273" spans="2:16" s="10" customFormat="1" ht="13.5" customHeight="1" x14ac:dyDescent="0.15">
      <c r="B273" s="55"/>
      <c r="C273" s="55" t="s">
        <v>14</v>
      </c>
      <c r="D273" s="82" t="s">
        <v>86</v>
      </c>
      <c r="E273" s="322">
        <v>164</v>
      </c>
      <c r="F273" s="322">
        <v>3</v>
      </c>
      <c r="G273" s="218">
        <f t="shared" si="99"/>
        <v>167</v>
      </c>
      <c r="H273" s="141">
        <f>E273/$G$273</f>
        <v>0.98203592814371254</v>
      </c>
      <c r="I273" s="123">
        <f>F273/$G$273</f>
        <v>1.7964071856287425E-2</v>
      </c>
      <c r="J273" s="98"/>
      <c r="K273" s="26"/>
      <c r="L273" s="57"/>
      <c r="M273" s="57"/>
      <c r="N273" s="57"/>
      <c r="O273" s="133"/>
      <c r="P273" s="29"/>
    </row>
    <row r="274" spans="2:16" s="10" customFormat="1" ht="13.5" customHeight="1" x14ac:dyDescent="0.15">
      <c r="B274" s="84"/>
      <c r="C274" s="59"/>
      <c r="D274" s="59" t="s">
        <v>89</v>
      </c>
      <c r="E274" s="324">
        <v>138</v>
      </c>
      <c r="F274" s="324">
        <v>10</v>
      </c>
      <c r="G274" s="216">
        <f t="shared" si="99"/>
        <v>148</v>
      </c>
      <c r="H274" s="142">
        <f>E274/$G$274</f>
        <v>0.93243243243243246</v>
      </c>
      <c r="I274" s="127">
        <f>F274/$G$274</f>
        <v>6.7567567567567571E-2</v>
      </c>
      <c r="J274" s="98"/>
      <c r="K274" s="26"/>
      <c r="L274" s="57"/>
      <c r="M274" s="57"/>
      <c r="N274" s="57"/>
      <c r="O274" s="133"/>
      <c r="P274" s="29"/>
    </row>
    <row r="275" spans="2:16" s="10" customFormat="1" ht="13.5" customHeight="1" x14ac:dyDescent="0.15">
      <c r="B275" s="68"/>
      <c r="C275" s="69"/>
      <c r="D275" s="70" t="s">
        <v>10</v>
      </c>
      <c r="E275" s="210">
        <f>E276+E277</f>
        <v>503</v>
      </c>
      <c r="F275" s="210">
        <f>F276+F277</f>
        <v>95</v>
      </c>
      <c r="G275" s="211">
        <f t="shared" si="99"/>
        <v>598</v>
      </c>
      <c r="H275" s="136">
        <f>E275/$G$275</f>
        <v>0.84113712374581939</v>
      </c>
      <c r="I275" s="103">
        <f>F275/$G$275</f>
        <v>0.15886287625418061</v>
      </c>
      <c r="J275" s="98"/>
      <c r="K275" s="26"/>
      <c r="L275" s="57"/>
      <c r="M275" s="57"/>
      <c r="N275" s="57"/>
      <c r="O275" s="133"/>
      <c r="P275" s="29"/>
    </row>
    <row r="276" spans="2:16" s="10" customFormat="1" ht="13.5" customHeight="1" x14ac:dyDescent="0.15">
      <c r="B276" s="55"/>
      <c r="C276" s="72"/>
      <c r="D276" s="58" t="s">
        <v>86</v>
      </c>
      <c r="E276" s="212">
        <f>E280+E283</f>
        <v>253</v>
      </c>
      <c r="F276" s="212">
        <f>F280+F283</f>
        <v>66</v>
      </c>
      <c r="G276" s="213">
        <f t="shared" si="99"/>
        <v>319</v>
      </c>
      <c r="H276" s="137">
        <f>E276/$G$276</f>
        <v>0.7931034482758621</v>
      </c>
      <c r="I276" s="107">
        <f>F276/$G$276</f>
        <v>0.20689655172413793</v>
      </c>
      <c r="J276" s="98"/>
      <c r="K276" s="26"/>
      <c r="L276" s="57"/>
      <c r="M276" s="57"/>
      <c r="N276" s="57"/>
      <c r="O276" s="133"/>
      <c r="P276" s="29"/>
    </row>
    <row r="277" spans="2:16" s="10" customFormat="1" ht="13.5" customHeight="1" x14ac:dyDescent="0.15">
      <c r="B277" s="55"/>
      <c r="C277" s="72" t="s">
        <v>10</v>
      </c>
      <c r="D277" s="74" t="s">
        <v>89</v>
      </c>
      <c r="E277" s="214">
        <f>E281+E284</f>
        <v>250</v>
      </c>
      <c r="F277" s="214">
        <f>F281+F284</f>
        <v>29</v>
      </c>
      <c r="G277" s="215">
        <f t="shared" si="99"/>
        <v>279</v>
      </c>
      <c r="H277" s="138">
        <f>E277/$G$277</f>
        <v>0.89605734767025091</v>
      </c>
      <c r="I277" s="111">
        <f>F277/$G$277</f>
        <v>0.1039426523297491</v>
      </c>
      <c r="J277" s="98"/>
      <c r="K277" s="26"/>
      <c r="L277" s="57"/>
      <c r="M277" s="57"/>
      <c r="N277" s="57"/>
      <c r="O277" s="133"/>
      <c r="P277" s="29"/>
    </row>
    <row r="278" spans="2:16" s="10" customFormat="1" ht="13.5" customHeight="1" x14ac:dyDescent="0.15">
      <c r="B278" s="55"/>
      <c r="C278" s="72"/>
      <c r="D278" s="59" t="s">
        <v>23</v>
      </c>
      <c r="E278" s="224"/>
      <c r="F278" s="224"/>
      <c r="G278" s="216">
        <f>$F$8-G275</f>
        <v>0</v>
      </c>
      <c r="H278" s="139"/>
      <c r="I278" s="115"/>
      <c r="J278" s="98"/>
      <c r="K278" s="26"/>
      <c r="L278" s="57"/>
      <c r="M278" s="57"/>
      <c r="N278" s="57"/>
      <c r="O278" s="133"/>
      <c r="P278" s="29"/>
    </row>
    <row r="279" spans="2:16" s="10" customFormat="1" ht="13.5" customHeight="1" x14ac:dyDescent="0.15">
      <c r="B279" s="55"/>
      <c r="C279" s="68" t="s">
        <v>24</v>
      </c>
      <c r="D279" s="70" t="s">
        <v>10</v>
      </c>
      <c r="E279" s="210">
        <f>E280+E281</f>
        <v>258</v>
      </c>
      <c r="F279" s="210">
        <f>F280+F281</f>
        <v>47</v>
      </c>
      <c r="G279" s="211">
        <f>SUM(E279:F279)</f>
        <v>305</v>
      </c>
      <c r="H279" s="136">
        <f>E279/$G$279</f>
        <v>0.84590163934426232</v>
      </c>
      <c r="I279" s="103">
        <f>F279/$G$279</f>
        <v>0.1540983606557377</v>
      </c>
      <c r="J279" s="98"/>
      <c r="K279" s="26"/>
      <c r="L279" s="57"/>
      <c r="M279" s="57"/>
      <c r="N279" s="57"/>
      <c r="O279" s="133"/>
      <c r="P279" s="29"/>
    </row>
    <row r="280" spans="2:16" s="10" customFormat="1" ht="13.5" customHeight="1" x14ac:dyDescent="0.15">
      <c r="B280" s="55" t="s">
        <v>15</v>
      </c>
      <c r="C280" s="55" t="s">
        <v>13</v>
      </c>
      <c r="D280" s="58" t="s">
        <v>86</v>
      </c>
      <c r="E280" s="322">
        <v>133</v>
      </c>
      <c r="F280" s="322">
        <v>35</v>
      </c>
      <c r="G280" s="213">
        <f t="shared" ref="G280:G287" si="100">SUM(E280:F280)</f>
        <v>168</v>
      </c>
      <c r="H280" s="137">
        <f>E280/$G$280</f>
        <v>0.79166666666666663</v>
      </c>
      <c r="I280" s="107">
        <f>F280/$G$280</f>
        <v>0.20833333333333334</v>
      </c>
      <c r="J280" s="98"/>
      <c r="K280" s="26"/>
      <c r="L280" s="57"/>
      <c r="M280" s="57"/>
      <c r="N280" s="57"/>
      <c r="O280" s="133"/>
      <c r="P280" s="29"/>
    </row>
    <row r="281" spans="2:16" s="10" customFormat="1" ht="13.5" customHeight="1" x14ac:dyDescent="0.15">
      <c r="B281" s="55"/>
      <c r="C281" s="55"/>
      <c r="D281" s="60" t="s">
        <v>89</v>
      </c>
      <c r="E281" s="324">
        <v>125</v>
      </c>
      <c r="F281" s="324">
        <v>12</v>
      </c>
      <c r="G281" s="217">
        <f t="shared" si="100"/>
        <v>137</v>
      </c>
      <c r="H281" s="140">
        <f>E281/$G$281</f>
        <v>0.91240875912408759</v>
      </c>
      <c r="I281" s="119">
        <f>F281/$G$281</f>
        <v>8.7591240875912413E-2</v>
      </c>
      <c r="J281" s="98"/>
      <c r="K281" s="26"/>
      <c r="L281" s="57"/>
      <c r="M281" s="57"/>
      <c r="N281" s="57"/>
      <c r="O281" s="133"/>
      <c r="P281" s="29"/>
    </row>
    <row r="282" spans="2:16" s="10" customFormat="1" ht="13.5" customHeight="1" x14ac:dyDescent="0.15">
      <c r="B282" s="55"/>
      <c r="C282" s="68"/>
      <c r="D282" s="70" t="s">
        <v>10</v>
      </c>
      <c r="E282" s="210">
        <f>E283+E284</f>
        <v>245</v>
      </c>
      <c r="F282" s="210">
        <f>F283+F284</f>
        <v>48</v>
      </c>
      <c r="G282" s="211">
        <f>SUM(E282:F282)</f>
        <v>293</v>
      </c>
      <c r="H282" s="136">
        <f>E282/$G$282</f>
        <v>0.83617747440273038</v>
      </c>
      <c r="I282" s="103">
        <f>F282/$G$282</f>
        <v>0.16382252559726962</v>
      </c>
      <c r="J282" s="98"/>
      <c r="K282" s="26"/>
      <c r="L282" s="57"/>
      <c r="M282" s="57"/>
      <c r="N282" s="57"/>
      <c r="O282" s="133"/>
      <c r="P282" s="29"/>
    </row>
    <row r="283" spans="2:16" s="10" customFormat="1" ht="13.5" customHeight="1" x14ac:dyDescent="0.15">
      <c r="B283" s="55"/>
      <c r="C283" s="55" t="s">
        <v>16</v>
      </c>
      <c r="D283" s="82" t="s">
        <v>86</v>
      </c>
      <c r="E283" s="322">
        <v>120</v>
      </c>
      <c r="F283" s="322">
        <v>31</v>
      </c>
      <c r="G283" s="218">
        <f t="shared" si="100"/>
        <v>151</v>
      </c>
      <c r="H283" s="141">
        <f>E283/$G$283</f>
        <v>0.79470198675496684</v>
      </c>
      <c r="I283" s="123">
        <f>F283/$G$283</f>
        <v>0.20529801324503311</v>
      </c>
      <c r="J283" s="98"/>
      <c r="K283" s="26"/>
      <c r="L283" s="57"/>
      <c r="M283" s="57"/>
      <c r="N283" s="57"/>
      <c r="O283" s="133"/>
      <c r="P283" s="29"/>
    </row>
    <row r="284" spans="2:16" s="10" customFormat="1" ht="13.5" customHeight="1" x14ac:dyDescent="0.15">
      <c r="B284" s="84"/>
      <c r="C284" s="59"/>
      <c r="D284" s="59" t="s">
        <v>89</v>
      </c>
      <c r="E284" s="324">
        <v>125</v>
      </c>
      <c r="F284" s="324">
        <v>17</v>
      </c>
      <c r="G284" s="216">
        <f t="shared" si="100"/>
        <v>142</v>
      </c>
      <c r="H284" s="142">
        <f>E284/$G$284</f>
        <v>0.88028169014084512</v>
      </c>
      <c r="I284" s="127">
        <f>F284/$G$284</f>
        <v>0.11971830985915492</v>
      </c>
      <c r="J284" s="98"/>
      <c r="K284" s="26"/>
      <c r="L284" s="57"/>
      <c r="M284" s="57"/>
      <c r="N284" s="57"/>
      <c r="O284" s="133"/>
      <c r="P284" s="29"/>
    </row>
    <row r="285" spans="2:16" s="10" customFormat="1" ht="13.5" customHeight="1" x14ac:dyDescent="0.15">
      <c r="B285" s="68"/>
      <c r="C285" s="69"/>
      <c r="D285" s="70" t="s">
        <v>10</v>
      </c>
      <c r="E285" s="210">
        <f>E286+E287</f>
        <v>254</v>
      </c>
      <c r="F285" s="210">
        <f>F286+F287</f>
        <v>72</v>
      </c>
      <c r="G285" s="211">
        <f>SUM(E285:F285)</f>
        <v>326</v>
      </c>
      <c r="H285" s="136">
        <f>E285/$G$285</f>
        <v>0.77914110429447858</v>
      </c>
      <c r="I285" s="103">
        <f>F285/$G$285</f>
        <v>0.22085889570552147</v>
      </c>
      <c r="J285" s="98"/>
      <c r="K285" s="26"/>
      <c r="L285" s="57"/>
      <c r="M285" s="57"/>
      <c r="N285" s="57"/>
      <c r="O285" s="133"/>
      <c r="P285" s="29"/>
    </row>
    <row r="286" spans="2:16" s="10" customFormat="1" ht="13.5" customHeight="1" x14ac:dyDescent="0.15">
      <c r="B286" s="55"/>
      <c r="C286" s="72"/>
      <c r="D286" s="58" t="s">
        <v>86</v>
      </c>
      <c r="E286" s="322">
        <v>104</v>
      </c>
      <c r="F286" s="322">
        <v>47</v>
      </c>
      <c r="G286" s="213">
        <f t="shared" si="100"/>
        <v>151</v>
      </c>
      <c r="H286" s="137">
        <f>E286/$G$286</f>
        <v>0.6887417218543046</v>
      </c>
      <c r="I286" s="107">
        <f>F286/$G$286</f>
        <v>0.31125827814569534</v>
      </c>
      <c r="J286" s="98"/>
      <c r="K286" s="26"/>
      <c r="L286" s="57"/>
      <c r="M286" s="57"/>
      <c r="N286" s="57"/>
      <c r="O286" s="133"/>
      <c r="P286" s="29"/>
    </row>
    <row r="287" spans="2:16" s="10" customFormat="1" ht="13.5" customHeight="1" x14ac:dyDescent="0.15">
      <c r="B287" s="55" t="s">
        <v>25</v>
      </c>
      <c r="C287" s="26" t="s">
        <v>16</v>
      </c>
      <c r="D287" s="74" t="s">
        <v>89</v>
      </c>
      <c r="E287" s="334">
        <v>150</v>
      </c>
      <c r="F287" s="334">
        <v>25</v>
      </c>
      <c r="G287" s="239">
        <f t="shared" si="100"/>
        <v>175</v>
      </c>
      <c r="H287" s="138">
        <f>E287/$G$287</f>
        <v>0.8571428571428571</v>
      </c>
      <c r="I287" s="112">
        <f>F287/$G$287</f>
        <v>0.14285714285714285</v>
      </c>
      <c r="J287" s="98"/>
      <c r="K287" s="26"/>
      <c r="L287" s="57"/>
      <c r="M287" s="57"/>
      <c r="N287" s="57"/>
      <c r="O287" s="133"/>
      <c r="P287" s="29"/>
    </row>
    <row r="288" spans="2:16" s="10" customFormat="1" ht="13.5" customHeight="1" thickBot="1" x14ac:dyDescent="0.2">
      <c r="B288" s="55"/>
      <c r="C288" s="72"/>
      <c r="D288" s="91" t="s">
        <v>23</v>
      </c>
      <c r="E288" s="234"/>
      <c r="F288" s="234"/>
      <c r="G288" s="240">
        <f>$F$11-G285</f>
        <v>1</v>
      </c>
      <c r="H288" s="203"/>
      <c r="I288" s="132"/>
      <c r="J288" s="98"/>
      <c r="K288" s="26"/>
      <c r="L288" s="57"/>
      <c r="M288" s="57"/>
      <c r="N288" s="57"/>
      <c r="O288" s="133"/>
      <c r="P288" s="29"/>
    </row>
    <row r="289" spans="2:16" s="10" customFormat="1" ht="13.5" customHeight="1" thickTop="1" x14ac:dyDescent="0.15">
      <c r="B289" s="92"/>
      <c r="C289" s="93"/>
      <c r="D289" s="62" t="s">
        <v>10</v>
      </c>
      <c r="E289" s="243">
        <f>E290+E291</f>
        <v>1334</v>
      </c>
      <c r="F289" s="243">
        <f>F290+F291</f>
        <v>215</v>
      </c>
      <c r="G289" s="211">
        <f>SUM(E289:F289)</f>
        <v>1549</v>
      </c>
      <c r="H289" s="244">
        <f>E289/$G$289</f>
        <v>0.86120077469335055</v>
      </c>
      <c r="I289" s="245">
        <f>F289/$G$289</f>
        <v>0.13879922530664945</v>
      </c>
      <c r="J289" s="98"/>
      <c r="K289" s="26"/>
      <c r="L289" s="57"/>
      <c r="M289" s="57"/>
      <c r="N289" s="57"/>
      <c r="O289" s="133"/>
      <c r="P289" s="29"/>
    </row>
    <row r="290" spans="2:16" s="10" customFormat="1" ht="13.5" customHeight="1" x14ac:dyDescent="0.15">
      <c r="B290" s="55"/>
      <c r="C290" s="72"/>
      <c r="D290" s="58" t="s">
        <v>86</v>
      </c>
      <c r="E290" s="212">
        <f>E266+E276+E286</f>
        <v>665</v>
      </c>
      <c r="F290" s="212">
        <f>F266+F276+F286</f>
        <v>134</v>
      </c>
      <c r="G290" s="213">
        <f>SUM(E290:F290)</f>
        <v>799</v>
      </c>
      <c r="H290" s="137">
        <f>E290/$G$290</f>
        <v>0.83229036295369208</v>
      </c>
      <c r="I290" s="108">
        <f>F290/$G$290</f>
        <v>0.1677096370463079</v>
      </c>
      <c r="J290" s="98"/>
      <c r="K290" s="26"/>
      <c r="L290" s="57"/>
      <c r="M290" s="57"/>
      <c r="N290" s="57"/>
      <c r="O290" s="133"/>
      <c r="P290" s="29"/>
    </row>
    <row r="291" spans="2:16" s="10" customFormat="1" ht="13.5" customHeight="1" x14ac:dyDescent="0.15">
      <c r="B291" s="96" t="s">
        <v>10</v>
      </c>
      <c r="C291" s="26"/>
      <c r="D291" s="74" t="s">
        <v>89</v>
      </c>
      <c r="E291" s="214">
        <f>E267+E277+E287</f>
        <v>669</v>
      </c>
      <c r="F291" s="214">
        <f>F267+F277+F287</f>
        <v>81</v>
      </c>
      <c r="G291" s="215">
        <f>SUM(E291:F291)</f>
        <v>750</v>
      </c>
      <c r="H291" s="138">
        <f>E291/$G$291</f>
        <v>0.89200000000000002</v>
      </c>
      <c r="I291" s="112">
        <f>F291/$G$291</f>
        <v>0.108</v>
      </c>
      <c r="J291" s="98"/>
      <c r="K291" s="26"/>
      <c r="L291" s="57"/>
      <c r="M291" s="57"/>
      <c r="N291" s="57"/>
      <c r="O291" s="133"/>
      <c r="P291" s="29"/>
    </row>
    <row r="292" spans="2:16" s="10" customFormat="1" ht="13.5" customHeight="1" x14ac:dyDescent="0.15">
      <c r="B292" s="84"/>
      <c r="C292" s="97"/>
      <c r="D292" s="59" t="s">
        <v>23</v>
      </c>
      <c r="E292" s="224"/>
      <c r="F292" s="224"/>
      <c r="G292" s="216">
        <f>G268+G278+G288</f>
        <v>4</v>
      </c>
      <c r="H292" s="146"/>
      <c r="I292" s="148"/>
      <c r="J292" s="98"/>
      <c r="K292" s="26"/>
      <c r="L292" s="57"/>
      <c r="M292" s="57"/>
      <c r="N292" s="57"/>
      <c r="O292" s="133"/>
      <c r="P292" s="29"/>
    </row>
    <row r="293" spans="2:16" s="10" customFormat="1" ht="13.5" customHeight="1" x14ac:dyDescent="0.15">
      <c r="B293" s="26"/>
      <c r="C293" s="26"/>
      <c r="D293" s="26"/>
      <c r="E293" s="57"/>
      <c r="F293" s="57"/>
      <c r="G293" s="57"/>
      <c r="H293" s="133"/>
      <c r="I293" s="133"/>
      <c r="J293" s="26"/>
      <c r="K293" s="26"/>
      <c r="L293" s="57"/>
      <c r="M293" s="57"/>
      <c r="N293" s="57"/>
      <c r="O293" s="133"/>
      <c r="P293" s="29"/>
    </row>
    <row r="294" spans="2:16" s="10" customFormat="1" ht="13.5" customHeight="1" x14ac:dyDescent="0.15">
      <c r="B294" s="65" t="s">
        <v>67</v>
      </c>
      <c r="C294" s="65"/>
      <c r="D294" s="17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</row>
    <row r="295" spans="2:16" s="10" customFormat="1" ht="19.2" x14ac:dyDescent="0.15">
      <c r="B295" s="11" t="s">
        <v>9</v>
      </c>
      <c r="C295" s="11" t="s">
        <v>19</v>
      </c>
      <c r="D295" s="405" t="s">
        <v>20</v>
      </c>
      <c r="E295" s="405" t="s">
        <v>68</v>
      </c>
      <c r="F295" s="405" t="s">
        <v>69</v>
      </c>
      <c r="G295" s="409" t="s">
        <v>10</v>
      </c>
      <c r="H295" s="410" t="s">
        <v>68</v>
      </c>
      <c r="I295" s="408" t="s">
        <v>69</v>
      </c>
      <c r="J295" s="314"/>
      <c r="K295" s="26"/>
      <c r="L295" s="315"/>
      <c r="M295" s="63"/>
      <c r="N295" s="63"/>
      <c r="O295" s="63"/>
    </row>
    <row r="296" spans="2:16" s="10" customFormat="1" ht="13.5" customHeight="1" x14ac:dyDescent="0.15">
      <c r="B296" s="68"/>
      <c r="C296" s="69"/>
      <c r="D296" s="70" t="s">
        <v>10</v>
      </c>
      <c r="E296" s="210">
        <f>E297+E298</f>
        <v>430</v>
      </c>
      <c r="F296" s="210">
        <f>F297+F298</f>
        <v>168</v>
      </c>
      <c r="G296" s="226">
        <f>E296+F296</f>
        <v>598</v>
      </c>
      <c r="H296" s="284">
        <f>E296/$G$296</f>
        <v>0.71906354515050164</v>
      </c>
      <c r="I296" s="102">
        <f>F296/$G$296</f>
        <v>0.28093645484949831</v>
      </c>
      <c r="J296" s="98"/>
      <c r="K296" s="26"/>
      <c r="L296" s="268"/>
      <c r="M296" s="63"/>
      <c r="N296" s="63"/>
      <c r="O296" s="63"/>
    </row>
    <row r="297" spans="2:16" s="10" customFormat="1" ht="13.5" customHeight="1" x14ac:dyDescent="0.15">
      <c r="B297" s="55"/>
      <c r="C297" s="72"/>
      <c r="D297" s="58" t="s">
        <v>86</v>
      </c>
      <c r="E297" s="212">
        <f>E301+E304</f>
        <v>274</v>
      </c>
      <c r="F297" s="212">
        <f>F301+F304</f>
        <v>45</v>
      </c>
      <c r="G297" s="227">
        <f>E297+F297</f>
        <v>319</v>
      </c>
      <c r="H297" s="289">
        <f>E297/$G$297</f>
        <v>0.85893416927899691</v>
      </c>
      <c r="I297" s="106">
        <f>F297/$G$297</f>
        <v>0.14106583072100312</v>
      </c>
      <c r="J297" s="98"/>
      <c r="K297" s="26"/>
      <c r="L297" s="268"/>
      <c r="M297" s="63"/>
      <c r="N297" s="63"/>
      <c r="O297" s="63"/>
    </row>
    <row r="298" spans="2:16" s="10" customFormat="1" ht="13.5" customHeight="1" x14ac:dyDescent="0.15">
      <c r="B298" s="55"/>
      <c r="C298" s="72" t="s">
        <v>10</v>
      </c>
      <c r="D298" s="74" t="s">
        <v>89</v>
      </c>
      <c r="E298" s="214">
        <f>E302+E305</f>
        <v>156</v>
      </c>
      <c r="F298" s="214">
        <f>F302+F305</f>
        <v>123</v>
      </c>
      <c r="G298" s="231">
        <f>E298+F298</f>
        <v>279</v>
      </c>
      <c r="H298" s="293">
        <f>E298/$G$297</f>
        <v>0.4890282131661442</v>
      </c>
      <c r="I298" s="110">
        <f>F298/$G$298</f>
        <v>0.44086021505376344</v>
      </c>
      <c r="J298" s="98"/>
      <c r="K298" s="26"/>
      <c r="L298" s="268"/>
      <c r="M298" s="63"/>
      <c r="N298" s="63"/>
      <c r="O298" s="63"/>
    </row>
    <row r="299" spans="2:16" s="10" customFormat="1" ht="13.5" customHeight="1" x14ac:dyDescent="0.15">
      <c r="B299" s="55"/>
      <c r="C299" s="72"/>
      <c r="D299" s="59" t="s">
        <v>23</v>
      </c>
      <c r="E299" s="242"/>
      <c r="F299" s="242"/>
      <c r="G299" s="269">
        <f>$F$8-G296</f>
        <v>0</v>
      </c>
      <c r="H299" s="426"/>
      <c r="I299" s="424"/>
      <c r="J299" s="98"/>
      <c r="K299" s="26"/>
      <c r="L299" s="268"/>
      <c r="M299" s="63"/>
      <c r="N299" s="63"/>
      <c r="O299" s="63"/>
    </row>
    <row r="300" spans="2:16" s="10" customFormat="1" ht="13.5" customHeight="1" x14ac:dyDescent="0.15">
      <c r="B300" s="55"/>
      <c r="C300" s="68" t="s">
        <v>24</v>
      </c>
      <c r="D300" s="70" t="s">
        <v>10</v>
      </c>
      <c r="E300" s="210">
        <f>E301+E302</f>
        <v>226</v>
      </c>
      <c r="F300" s="210">
        <f>F301+F302</f>
        <v>79</v>
      </c>
      <c r="G300" s="226">
        <f t="shared" ref="G300:G308" si="101">E300+F300</f>
        <v>305</v>
      </c>
      <c r="H300" s="285">
        <f>E300/$G$300</f>
        <v>0.74098360655737705</v>
      </c>
      <c r="I300" s="102">
        <f>F300/$G$300</f>
        <v>0.25901639344262295</v>
      </c>
      <c r="J300" s="98"/>
      <c r="K300" s="26"/>
      <c r="L300" s="268"/>
      <c r="M300" s="63"/>
      <c r="N300" s="63"/>
      <c r="O300" s="63"/>
    </row>
    <row r="301" spans="2:16" s="10" customFormat="1" ht="13.5" customHeight="1" x14ac:dyDescent="0.15">
      <c r="B301" s="55" t="s">
        <v>15</v>
      </c>
      <c r="C301" s="55" t="s">
        <v>13</v>
      </c>
      <c r="D301" s="58" t="s">
        <v>86</v>
      </c>
      <c r="E301" s="322">
        <v>144</v>
      </c>
      <c r="F301" s="322">
        <v>24</v>
      </c>
      <c r="G301" s="227">
        <f t="shared" si="101"/>
        <v>168</v>
      </c>
      <c r="H301" s="289">
        <f>E301/$G$301</f>
        <v>0.8571428571428571</v>
      </c>
      <c r="I301" s="106">
        <f>F301/$G$301</f>
        <v>0.14285714285714285</v>
      </c>
      <c r="J301" s="98"/>
      <c r="K301" s="26"/>
      <c r="L301" s="268"/>
      <c r="M301" s="63"/>
      <c r="N301" s="63"/>
      <c r="O301" s="63"/>
    </row>
    <row r="302" spans="2:16" s="10" customFormat="1" ht="13.5" customHeight="1" x14ac:dyDescent="0.15">
      <c r="B302" s="55"/>
      <c r="C302" s="55"/>
      <c r="D302" s="60" t="s">
        <v>89</v>
      </c>
      <c r="E302" s="324">
        <v>82</v>
      </c>
      <c r="F302" s="324">
        <v>55</v>
      </c>
      <c r="G302" s="272">
        <f t="shared" si="101"/>
        <v>137</v>
      </c>
      <c r="H302" s="290">
        <f>E302/$G$302</f>
        <v>0.59854014598540151</v>
      </c>
      <c r="I302" s="273">
        <f>F302/$G$302</f>
        <v>0.40145985401459855</v>
      </c>
      <c r="J302" s="98"/>
      <c r="K302" s="26"/>
      <c r="L302" s="268"/>
      <c r="M302" s="63"/>
      <c r="N302" s="63"/>
      <c r="O302" s="63"/>
    </row>
    <row r="303" spans="2:16" s="10" customFormat="1" ht="13.5" customHeight="1" x14ac:dyDescent="0.15">
      <c r="B303" s="55"/>
      <c r="C303" s="68"/>
      <c r="D303" s="70" t="s">
        <v>10</v>
      </c>
      <c r="E303" s="210">
        <f>E304+E305</f>
        <v>204</v>
      </c>
      <c r="F303" s="210">
        <f>F304+F305</f>
        <v>89</v>
      </c>
      <c r="G303" s="226">
        <f t="shared" si="101"/>
        <v>293</v>
      </c>
      <c r="H303" s="285">
        <f>E303/$G$303</f>
        <v>0.69624573378839594</v>
      </c>
      <c r="I303" s="102">
        <f>F303/$G$303</f>
        <v>0.30375426621160412</v>
      </c>
      <c r="J303" s="98"/>
      <c r="K303" s="26"/>
      <c r="L303" s="268"/>
      <c r="M303" s="63"/>
      <c r="N303" s="63"/>
      <c r="O303" s="63"/>
    </row>
    <row r="304" spans="2:16" s="10" customFormat="1" ht="13.5" customHeight="1" x14ac:dyDescent="0.15">
      <c r="B304" s="55"/>
      <c r="C304" s="55" t="s">
        <v>16</v>
      </c>
      <c r="D304" s="82" t="s">
        <v>86</v>
      </c>
      <c r="E304" s="322">
        <v>130</v>
      </c>
      <c r="F304" s="322">
        <v>21</v>
      </c>
      <c r="G304" s="227">
        <f t="shared" si="101"/>
        <v>151</v>
      </c>
      <c r="H304" s="289">
        <f>E304/$G$304</f>
        <v>0.86092715231788075</v>
      </c>
      <c r="I304" s="106">
        <f>F304/$G$304</f>
        <v>0.13907284768211919</v>
      </c>
      <c r="J304" s="98"/>
      <c r="K304" s="26"/>
      <c r="L304" s="268"/>
      <c r="M304" s="63"/>
      <c r="N304" s="63"/>
      <c r="O304" s="63"/>
    </row>
    <row r="305" spans="2:15" s="10" customFormat="1" ht="13.5" customHeight="1" x14ac:dyDescent="0.15">
      <c r="B305" s="84"/>
      <c r="C305" s="59"/>
      <c r="D305" s="59" t="s">
        <v>89</v>
      </c>
      <c r="E305" s="324">
        <v>74</v>
      </c>
      <c r="F305" s="324">
        <v>68</v>
      </c>
      <c r="G305" s="228">
        <f t="shared" si="101"/>
        <v>142</v>
      </c>
      <c r="H305" s="291">
        <f>E305/$G$305</f>
        <v>0.52112676056338025</v>
      </c>
      <c r="I305" s="118">
        <f>F305/$G$305</f>
        <v>0.47887323943661969</v>
      </c>
      <c r="J305" s="98"/>
      <c r="K305" s="26"/>
      <c r="L305" s="268"/>
      <c r="M305" s="63"/>
      <c r="N305" s="63"/>
      <c r="O305" s="63"/>
    </row>
    <row r="306" spans="2:15" s="10" customFormat="1" ht="13.5" customHeight="1" x14ac:dyDescent="0.15">
      <c r="B306" s="68"/>
      <c r="C306" s="69"/>
      <c r="D306" s="70" t="s">
        <v>10</v>
      </c>
      <c r="E306" s="210">
        <f>E307+E308</f>
        <v>208</v>
      </c>
      <c r="F306" s="210">
        <f>F307+F308</f>
        <v>118</v>
      </c>
      <c r="G306" s="226">
        <f t="shared" si="101"/>
        <v>326</v>
      </c>
      <c r="H306" s="285">
        <f>E306/$G$306</f>
        <v>0.6380368098159509</v>
      </c>
      <c r="I306" s="102">
        <f>F306/$G$306</f>
        <v>0.3619631901840491</v>
      </c>
      <c r="J306" s="98"/>
      <c r="K306" s="26"/>
      <c r="L306" s="268"/>
      <c r="M306" s="63"/>
      <c r="N306" s="63"/>
      <c r="O306" s="63"/>
    </row>
    <row r="307" spans="2:15" s="10" customFormat="1" ht="13.5" customHeight="1" x14ac:dyDescent="0.15">
      <c r="B307" s="55"/>
      <c r="C307" s="72"/>
      <c r="D307" s="58" t="s">
        <v>86</v>
      </c>
      <c r="E307" s="322">
        <v>126</v>
      </c>
      <c r="F307" s="322">
        <v>26</v>
      </c>
      <c r="G307" s="363">
        <f t="shared" si="101"/>
        <v>152</v>
      </c>
      <c r="H307" s="292">
        <f>E307/$G$307</f>
        <v>0.82894736842105265</v>
      </c>
      <c r="I307" s="302">
        <f>F307/$G$307</f>
        <v>0.17105263157894737</v>
      </c>
      <c r="J307" s="98"/>
      <c r="K307" s="26"/>
      <c r="L307" s="268"/>
      <c r="M307" s="63"/>
      <c r="N307" s="63"/>
      <c r="O307" s="63"/>
    </row>
    <row r="308" spans="2:15" s="10" customFormat="1" ht="13.5" customHeight="1" x14ac:dyDescent="0.15">
      <c r="B308" s="55" t="s">
        <v>25</v>
      </c>
      <c r="C308" s="26" t="s">
        <v>16</v>
      </c>
      <c r="D308" s="74" t="s">
        <v>89</v>
      </c>
      <c r="E308" s="334">
        <v>82</v>
      </c>
      <c r="F308" s="334">
        <v>92</v>
      </c>
      <c r="G308" s="231">
        <f t="shared" si="101"/>
        <v>174</v>
      </c>
      <c r="H308" s="293">
        <f>E308/$G$308</f>
        <v>0.47126436781609193</v>
      </c>
      <c r="I308" s="110">
        <f>F308/$G$308</f>
        <v>0.52873563218390807</v>
      </c>
      <c r="J308" s="98"/>
      <c r="K308" s="26"/>
      <c r="L308" s="268"/>
      <c r="M308" s="63"/>
      <c r="N308" s="63"/>
      <c r="O308" s="63"/>
    </row>
    <row r="309" spans="2:15" s="10" customFormat="1" ht="13.5" customHeight="1" thickBot="1" x14ac:dyDescent="0.2">
      <c r="B309" s="55"/>
      <c r="C309" s="72"/>
      <c r="D309" s="91" t="s">
        <v>23</v>
      </c>
      <c r="E309" s="234"/>
      <c r="F309" s="234"/>
      <c r="G309" s="278">
        <f>$F$11-G306</f>
        <v>1</v>
      </c>
      <c r="H309" s="423"/>
      <c r="I309" s="425"/>
      <c r="J309" s="98"/>
      <c r="K309" s="26"/>
      <c r="L309" s="268"/>
      <c r="M309" s="63"/>
      <c r="N309" s="63"/>
      <c r="O309" s="63"/>
    </row>
    <row r="310" spans="2:15" s="10" customFormat="1" ht="13.5" customHeight="1" thickTop="1" x14ac:dyDescent="0.15">
      <c r="B310" s="92"/>
      <c r="C310" s="93"/>
      <c r="D310" s="62" t="s">
        <v>10</v>
      </c>
      <c r="E310" s="281">
        <f>E311+E312</f>
        <v>638</v>
      </c>
      <c r="F310" s="281">
        <f>F311+F312</f>
        <v>286</v>
      </c>
      <c r="G310" s="282">
        <f>E310+F310</f>
        <v>924</v>
      </c>
      <c r="H310" s="296">
        <f>E310/$G$310</f>
        <v>0.69047619047619047</v>
      </c>
      <c r="I310" s="126">
        <f>F310/$G$310</f>
        <v>0.30952380952380953</v>
      </c>
      <c r="J310" s="98"/>
      <c r="K310" s="26"/>
      <c r="L310" s="268"/>
      <c r="M310" s="63"/>
      <c r="N310" s="63"/>
      <c r="O310" s="63"/>
    </row>
    <row r="311" spans="2:15" s="10" customFormat="1" ht="13.5" customHeight="1" x14ac:dyDescent="0.15">
      <c r="B311" s="55"/>
      <c r="C311" s="72"/>
      <c r="D311" s="58" t="s">
        <v>86</v>
      </c>
      <c r="E311" s="274">
        <f>E297+E307</f>
        <v>400</v>
      </c>
      <c r="F311" s="274">
        <f>F297+F307</f>
        <v>71</v>
      </c>
      <c r="G311" s="275">
        <f>E311+F311</f>
        <v>471</v>
      </c>
      <c r="H311" s="292">
        <f>E311/$G$311</f>
        <v>0.84925690021231426</v>
      </c>
      <c r="I311" s="302">
        <f>F311/$G$311</f>
        <v>0.15074309978768577</v>
      </c>
      <c r="J311" s="98"/>
      <c r="K311" s="26"/>
      <c r="L311" s="268"/>
      <c r="M311" s="63"/>
      <c r="N311" s="63"/>
      <c r="O311" s="63"/>
    </row>
    <row r="312" spans="2:15" s="10" customFormat="1" ht="13.5" customHeight="1" x14ac:dyDescent="0.15">
      <c r="B312" s="96" t="s">
        <v>10</v>
      </c>
      <c r="C312" s="26"/>
      <c r="D312" s="74" t="s">
        <v>89</v>
      </c>
      <c r="E312" s="276">
        <f>E298+E308</f>
        <v>238</v>
      </c>
      <c r="F312" s="276">
        <f>F298+F308</f>
        <v>215</v>
      </c>
      <c r="G312" s="277">
        <f>E312+F312</f>
        <v>453</v>
      </c>
      <c r="H312" s="293">
        <f>E312/$G$312</f>
        <v>0.52538631346578368</v>
      </c>
      <c r="I312" s="110">
        <f>F312/$G$312</f>
        <v>0.47461368653421632</v>
      </c>
      <c r="J312" s="98"/>
      <c r="K312" s="26"/>
      <c r="L312" s="268"/>
      <c r="M312" s="63"/>
      <c r="N312" s="63"/>
      <c r="O312" s="63"/>
    </row>
    <row r="313" spans="2:15" s="10" customFormat="1" ht="13.5" customHeight="1" x14ac:dyDescent="0.15">
      <c r="B313" s="84"/>
      <c r="C313" s="97"/>
      <c r="D313" s="59" t="s">
        <v>23</v>
      </c>
      <c r="E313" s="224"/>
      <c r="F313" s="224"/>
      <c r="G313" s="282">
        <f>G299+G309</f>
        <v>1</v>
      </c>
      <c r="H313" s="283"/>
      <c r="I313" s="78"/>
      <c r="J313" s="98"/>
      <c r="K313" s="26"/>
      <c r="L313" s="268"/>
      <c r="M313" s="63"/>
      <c r="N313" s="63"/>
      <c r="O313" s="63"/>
    </row>
    <row r="314" spans="2:15" s="10" customFormat="1" ht="13.5" customHeight="1" x14ac:dyDescent="0.15">
      <c r="B314" s="26"/>
      <c r="C314" s="26"/>
      <c r="D314" s="26"/>
      <c r="E314" s="268"/>
      <c r="F314" s="63"/>
      <c r="G314" s="63"/>
      <c r="H314" s="63"/>
      <c r="J314" s="268"/>
      <c r="K314" s="26"/>
      <c r="L314" s="268"/>
      <c r="M314" s="63"/>
      <c r="N314" s="63"/>
      <c r="O314" s="63"/>
    </row>
    <row r="315" spans="2:15" s="10" customFormat="1" ht="13.5" customHeight="1" x14ac:dyDescent="0.15">
      <c r="B315" s="134" t="s">
        <v>70</v>
      </c>
      <c r="C315" s="26"/>
      <c r="D315" s="26"/>
      <c r="E315" s="268"/>
      <c r="F315" s="63"/>
      <c r="G315" s="63"/>
      <c r="H315" s="63"/>
      <c r="J315" s="268"/>
      <c r="K315" s="26"/>
      <c r="L315" s="268"/>
      <c r="M315" s="63"/>
      <c r="N315" s="63"/>
      <c r="O315" s="63"/>
    </row>
    <row r="316" spans="2:15" s="10" customFormat="1" ht="19.2" x14ac:dyDescent="0.15">
      <c r="B316" s="11" t="s">
        <v>9</v>
      </c>
      <c r="C316" s="11" t="s">
        <v>19</v>
      </c>
      <c r="D316" s="405" t="s">
        <v>20</v>
      </c>
      <c r="E316" s="405" t="s">
        <v>71</v>
      </c>
      <c r="F316" s="405" t="s">
        <v>72</v>
      </c>
      <c r="G316" s="409" t="s">
        <v>10</v>
      </c>
      <c r="H316" s="410" t="s">
        <v>71</v>
      </c>
      <c r="I316" s="405" t="s">
        <v>72</v>
      </c>
      <c r="J316" s="268"/>
      <c r="K316" s="26"/>
      <c r="L316" s="268"/>
      <c r="M316" s="63"/>
      <c r="N316" s="63"/>
      <c r="O316" s="63"/>
    </row>
    <row r="317" spans="2:15" s="10" customFormat="1" ht="13.5" customHeight="1" x14ac:dyDescent="0.15">
      <c r="B317" s="68"/>
      <c r="C317" s="69"/>
      <c r="D317" s="70" t="s">
        <v>10</v>
      </c>
      <c r="E317" s="210">
        <f>E318+E319</f>
        <v>385</v>
      </c>
      <c r="F317" s="210">
        <f>F318+F319</f>
        <v>212</v>
      </c>
      <c r="G317" s="226">
        <f>E317+F317</f>
        <v>597</v>
      </c>
      <c r="H317" s="285">
        <f>E317/$G$317</f>
        <v>0.64489112227805701</v>
      </c>
      <c r="I317" s="102">
        <f>F317/$G$317</f>
        <v>0.35510887772194305</v>
      </c>
      <c r="J317" s="268"/>
      <c r="K317" s="26"/>
      <c r="L317" s="268"/>
      <c r="M317" s="63"/>
      <c r="N317" s="63"/>
      <c r="O317" s="63"/>
    </row>
    <row r="318" spans="2:15" s="10" customFormat="1" ht="13.5" customHeight="1" x14ac:dyDescent="0.15">
      <c r="B318" s="55"/>
      <c r="C318" s="72"/>
      <c r="D318" s="58" t="s">
        <v>86</v>
      </c>
      <c r="E318" s="212">
        <f>E322+E325</f>
        <v>224</v>
      </c>
      <c r="F318" s="212">
        <f>F322+F325</f>
        <v>94</v>
      </c>
      <c r="G318" s="227">
        <f>E318+F318</f>
        <v>318</v>
      </c>
      <c r="H318" s="289">
        <f>E318/$G$318</f>
        <v>0.70440251572327039</v>
      </c>
      <c r="I318" s="106">
        <f>F318/$G$318</f>
        <v>0.29559748427672955</v>
      </c>
      <c r="J318" s="268"/>
      <c r="K318" s="26"/>
      <c r="L318" s="268"/>
      <c r="M318" s="63"/>
      <c r="N318" s="63"/>
      <c r="O318" s="63"/>
    </row>
    <row r="319" spans="2:15" s="10" customFormat="1" ht="13.5" customHeight="1" x14ac:dyDescent="0.15">
      <c r="B319" s="55"/>
      <c r="C319" s="72" t="s">
        <v>10</v>
      </c>
      <c r="D319" s="74" t="s">
        <v>89</v>
      </c>
      <c r="E319" s="214">
        <f>E323+E326</f>
        <v>161</v>
      </c>
      <c r="F319" s="214">
        <f>F323+F326</f>
        <v>118</v>
      </c>
      <c r="G319" s="231">
        <f>E319+F319</f>
        <v>279</v>
      </c>
      <c r="H319" s="293">
        <f>E319/$G$319</f>
        <v>0.57706093189964158</v>
      </c>
      <c r="I319" s="110">
        <f>F319/$G$319</f>
        <v>0.42293906810035842</v>
      </c>
      <c r="J319" s="268"/>
      <c r="K319" s="26"/>
      <c r="L319" s="268"/>
      <c r="M319" s="63"/>
      <c r="N319" s="63"/>
      <c r="O319" s="63"/>
    </row>
    <row r="320" spans="2:15" s="10" customFormat="1" ht="13.5" customHeight="1" x14ac:dyDescent="0.15">
      <c r="B320" s="55"/>
      <c r="C320" s="72"/>
      <c r="D320" s="59" t="s">
        <v>23</v>
      </c>
      <c r="E320" s="242"/>
      <c r="F320" s="242"/>
      <c r="G320" s="269">
        <f>$F$8-G317</f>
        <v>1</v>
      </c>
      <c r="H320" s="299"/>
      <c r="I320" s="271"/>
      <c r="J320" s="268"/>
      <c r="K320" s="26"/>
      <c r="L320" s="268"/>
      <c r="M320" s="63"/>
      <c r="N320" s="63"/>
      <c r="O320" s="63"/>
    </row>
    <row r="321" spans="2:15" s="10" customFormat="1" ht="13.5" customHeight="1" x14ac:dyDescent="0.15">
      <c r="B321" s="55"/>
      <c r="C321" s="68" t="s">
        <v>24</v>
      </c>
      <c r="D321" s="70" t="s">
        <v>10</v>
      </c>
      <c r="E321" s="210">
        <f>E322+E323</f>
        <v>202</v>
      </c>
      <c r="F321" s="210">
        <f>F322+F323</f>
        <v>103</v>
      </c>
      <c r="G321" s="226">
        <f t="shared" ref="G321:G329" si="102">E321+F321</f>
        <v>305</v>
      </c>
      <c r="H321" s="285">
        <f>E321/$G$321</f>
        <v>0.6622950819672131</v>
      </c>
      <c r="I321" s="102">
        <f>F321/$G$321</f>
        <v>0.3377049180327869</v>
      </c>
      <c r="J321" s="268"/>
      <c r="K321" s="26"/>
      <c r="L321" s="268"/>
      <c r="M321" s="63"/>
      <c r="N321" s="63"/>
      <c r="O321" s="63"/>
    </row>
    <row r="322" spans="2:15" s="10" customFormat="1" ht="13.5" customHeight="1" x14ac:dyDescent="0.15">
      <c r="B322" s="55" t="s">
        <v>15</v>
      </c>
      <c r="C322" s="55" t="s">
        <v>13</v>
      </c>
      <c r="D322" s="58" t="s">
        <v>86</v>
      </c>
      <c r="E322" s="322">
        <v>113</v>
      </c>
      <c r="F322" s="322">
        <v>55</v>
      </c>
      <c r="G322" s="227">
        <f t="shared" si="102"/>
        <v>168</v>
      </c>
      <c r="H322" s="289">
        <f>E322/$G$322</f>
        <v>0.67261904761904767</v>
      </c>
      <c r="I322" s="106">
        <f>F322/$G$322</f>
        <v>0.32738095238095238</v>
      </c>
      <c r="J322" s="268"/>
      <c r="K322" s="26"/>
      <c r="L322" s="268"/>
      <c r="M322" s="63"/>
      <c r="N322" s="63"/>
      <c r="O322" s="63"/>
    </row>
    <row r="323" spans="2:15" s="10" customFormat="1" ht="13.5" customHeight="1" x14ac:dyDescent="0.15">
      <c r="B323" s="55"/>
      <c r="C323" s="55"/>
      <c r="D323" s="60" t="s">
        <v>89</v>
      </c>
      <c r="E323" s="324">
        <v>89</v>
      </c>
      <c r="F323" s="324">
        <v>48</v>
      </c>
      <c r="G323" s="272">
        <f t="shared" si="102"/>
        <v>137</v>
      </c>
      <c r="H323" s="290">
        <f>E323/$G$323</f>
        <v>0.64963503649635035</v>
      </c>
      <c r="I323" s="273">
        <f>F323/$G$323</f>
        <v>0.35036496350364965</v>
      </c>
      <c r="J323" s="268"/>
      <c r="K323" s="26"/>
      <c r="L323" s="268"/>
      <c r="M323" s="63"/>
      <c r="N323" s="63"/>
      <c r="O323" s="63"/>
    </row>
    <row r="324" spans="2:15" s="10" customFormat="1" ht="13.5" customHeight="1" x14ac:dyDescent="0.15">
      <c r="B324" s="55"/>
      <c r="C324" s="68"/>
      <c r="D324" s="70" t="s">
        <v>10</v>
      </c>
      <c r="E324" s="210">
        <f>E325+E326</f>
        <v>183</v>
      </c>
      <c r="F324" s="210">
        <f>F325+F326</f>
        <v>109</v>
      </c>
      <c r="G324" s="226">
        <f t="shared" si="102"/>
        <v>292</v>
      </c>
      <c r="H324" s="285">
        <f>E324/$G$324</f>
        <v>0.62671232876712324</v>
      </c>
      <c r="I324" s="102">
        <f>F324/$G$324</f>
        <v>0.37328767123287671</v>
      </c>
      <c r="J324" s="268"/>
      <c r="K324" s="26"/>
      <c r="L324" s="268"/>
      <c r="M324" s="63"/>
      <c r="N324" s="63"/>
      <c r="O324" s="63"/>
    </row>
    <row r="325" spans="2:15" s="10" customFormat="1" ht="13.5" customHeight="1" x14ac:dyDescent="0.15">
      <c r="B325" s="55"/>
      <c r="C325" s="55" t="s">
        <v>16</v>
      </c>
      <c r="D325" s="82" t="s">
        <v>86</v>
      </c>
      <c r="E325" s="322">
        <v>111</v>
      </c>
      <c r="F325" s="322">
        <v>39</v>
      </c>
      <c r="G325" s="227">
        <f t="shared" si="102"/>
        <v>150</v>
      </c>
      <c r="H325" s="289">
        <f>E325/$G$325</f>
        <v>0.74</v>
      </c>
      <c r="I325" s="106">
        <f>F325/$G$325</f>
        <v>0.26</v>
      </c>
      <c r="J325" s="268"/>
      <c r="K325" s="26"/>
      <c r="L325" s="268"/>
      <c r="M325" s="63"/>
      <c r="N325" s="63"/>
      <c r="O325" s="63"/>
    </row>
    <row r="326" spans="2:15" s="10" customFormat="1" ht="13.5" customHeight="1" x14ac:dyDescent="0.15">
      <c r="B326" s="84"/>
      <c r="C326" s="59"/>
      <c r="D326" s="59" t="s">
        <v>89</v>
      </c>
      <c r="E326" s="324">
        <v>72</v>
      </c>
      <c r="F326" s="324">
        <v>70</v>
      </c>
      <c r="G326" s="272">
        <f t="shared" si="102"/>
        <v>142</v>
      </c>
      <c r="H326" s="290">
        <f>E326/$G$326</f>
        <v>0.50704225352112675</v>
      </c>
      <c r="I326" s="273">
        <f>F326/$G$326</f>
        <v>0.49295774647887325</v>
      </c>
      <c r="J326" s="268"/>
      <c r="K326" s="26"/>
      <c r="L326" s="268"/>
      <c r="M326" s="63"/>
      <c r="N326" s="63"/>
      <c r="O326" s="63"/>
    </row>
    <row r="327" spans="2:15" s="10" customFormat="1" ht="13.5" customHeight="1" x14ac:dyDescent="0.15">
      <c r="B327" s="68"/>
      <c r="C327" s="69"/>
      <c r="D327" s="70" t="s">
        <v>10</v>
      </c>
      <c r="E327" s="210">
        <f>E328+E329</f>
        <v>173</v>
      </c>
      <c r="F327" s="210">
        <f>F328+F329</f>
        <v>152</v>
      </c>
      <c r="G327" s="226">
        <f t="shared" si="102"/>
        <v>325</v>
      </c>
      <c r="H327" s="285">
        <f>E327/$G$327</f>
        <v>0.53230769230769226</v>
      </c>
      <c r="I327" s="102">
        <f>F327/$G$327</f>
        <v>0.46769230769230768</v>
      </c>
      <c r="J327" s="268"/>
      <c r="K327" s="26"/>
      <c r="L327" s="268"/>
      <c r="M327" s="63"/>
      <c r="N327" s="63"/>
      <c r="O327" s="63"/>
    </row>
    <row r="328" spans="2:15" s="10" customFormat="1" ht="13.5" customHeight="1" x14ac:dyDescent="0.15">
      <c r="B328" s="55"/>
      <c r="C328" s="72"/>
      <c r="D328" s="58" t="s">
        <v>86</v>
      </c>
      <c r="E328" s="322">
        <v>98</v>
      </c>
      <c r="F328" s="322">
        <v>53</v>
      </c>
      <c r="G328" s="363">
        <f t="shared" si="102"/>
        <v>151</v>
      </c>
      <c r="H328" s="292">
        <f>E328/$G$328</f>
        <v>0.64900662251655628</v>
      </c>
      <c r="I328" s="302">
        <f>F328/$G$328</f>
        <v>0.35099337748344372</v>
      </c>
      <c r="J328" s="268"/>
      <c r="K328" s="26"/>
      <c r="L328" s="268"/>
      <c r="M328" s="63"/>
      <c r="N328" s="63"/>
      <c r="O328" s="63"/>
    </row>
    <row r="329" spans="2:15" s="10" customFormat="1" ht="13.5" customHeight="1" x14ac:dyDescent="0.15">
      <c r="B329" s="55" t="s">
        <v>25</v>
      </c>
      <c r="C329" s="26" t="s">
        <v>16</v>
      </c>
      <c r="D329" s="74" t="s">
        <v>89</v>
      </c>
      <c r="E329" s="334">
        <v>75</v>
      </c>
      <c r="F329" s="334">
        <v>99</v>
      </c>
      <c r="G329" s="231">
        <f t="shared" si="102"/>
        <v>174</v>
      </c>
      <c r="H329" s="293">
        <f>E329/$G$329</f>
        <v>0.43103448275862066</v>
      </c>
      <c r="I329" s="110">
        <f>F329/$G$329</f>
        <v>0.56896551724137934</v>
      </c>
      <c r="J329" s="63"/>
      <c r="K329" s="63"/>
      <c r="L329" s="63"/>
      <c r="M329" s="63"/>
      <c r="N329" s="63"/>
      <c r="O329" s="63"/>
    </row>
    <row r="330" spans="2:15" s="10" customFormat="1" ht="13.5" customHeight="1" thickBot="1" x14ac:dyDescent="0.2">
      <c r="B330" s="55"/>
      <c r="C330" s="72"/>
      <c r="D330" s="91" t="s">
        <v>23</v>
      </c>
      <c r="E330" s="234"/>
      <c r="F330" s="234"/>
      <c r="G330" s="278">
        <f>$F$11-G327</f>
        <v>2</v>
      </c>
      <c r="H330" s="300"/>
      <c r="I330" s="130"/>
      <c r="J330" s="63"/>
      <c r="K330" s="63"/>
      <c r="L330" s="63"/>
      <c r="M330" s="63"/>
      <c r="N330" s="63"/>
      <c r="O330" s="63"/>
    </row>
    <row r="331" spans="2:15" s="10" customFormat="1" ht="13.5" customHeight="1" thickTop="1" x14ac:dyDescent="0.15">
      <c r="B331" s="92"/>
      <c r="C331" s="93"/>
      <c r="D331" s="62" t="s">
        <v>10</v>
      </c>
      <c r="E331" s="281">
        <f>E332+E333</f>
        <v>558</v>
      </c>
      <c r="F331" s="281">
        <f>F332+F333</f>
        <v>364</v>
      </c>
      <c r="G331" s="282">
        <f>E331+F331</f>
        <v>922</v>
      </c>
      <c r="H331" s="296">
        <f>E331/$G$331</f>
        <v>0.60520607375271152</v>
      </c>
      <c r="I331" s="297">
        <f>F331/$G$331</f>
        <v>0.39479392624728848</v>
      </c>
      <c r="J331" s="63"/>
      <c r="K331" s="63"/>
      <c r="L331" s="63"/>
      <c r="M331" s="63"/>
      <c r="N331" s="63"/>
      <c r="O331" s="63"/>
    </row>
    <row r="332" spans="2:15" s="10" customFormat="1" ht="13.5" customHeight="1" x14ac:dyDescent="0.15">
      <c r="B332" s="55"/>
      <c r="C332" s="72"/>
      <c r="D332" s="58" t="s">
        <v>86</v>
      </c>
      <c r="E332" s="274">
        <f>E318+E328</f>
        <v>322</v>
      </c>
      <c r="F332" s="274">
        <f>F318+F328</f>
        <v>147</v>
      </c>
      <c r="G332" s="275">
        <f>E332+F332</f>
        <v>469</v>
      </c>
      <c r="H332" s="292">
        <f>E332/$G$332</f>
        <v>0.68656716417910446</v>
      </c>
      <c r="I332" s="294">
        <f>F332/$G$332</f>
        <v>0.31343283582089554</v>
      </c>
      <c r="J332" s="63"/>
      <c r="K332" s="63"/>
      <c r="L332" s="63"/>
      <c r="M332" s="63"/>
      <c r="N332" s="63"/>
      <c r="O332" s="63"/>
    </row>
    <row r="333" spans="2:15" s="10" customFormat="1" ht="13.5" customHeight="1" x14ac:dyDescent="0.15">
      <c r="B333" s="96" t="s">
        <v>10</v>
      </c>
      <c r="C333" s="26"/>
      <c r="D333" s="74" t="s">
        <v>89</v>
      </c>
      <c r="E333" s="276">
        <f>E319+E329</f>
        <v>236</v>
      </c>
      <c r="F333" s="276">
        <f>F319+F329</f>
        <v>217</v>
      </c>
      <c r="G333" s="277">
        <f>E333+F333</f>
        <v>453</v>
      </c>
      <c r="H333" s="293">
        <f>E333/$G$333</f>
        <v>0.52097130242825607</v>
      </c>
      <c r="I333" s="295">
        <f>F333/$G$333</f>
        <v>0.47902869757174393</v>
      </c>
      <c r="J333" s="63"/>
      <c r="K333" s="63"/>
      <c r="L333" s="63"/>
      <c r="M333" s="63"/>
      <c r="N333" s="63"/>
      <c r="O333" s="63"/>
    </row>
    <row r="334" spans="2:15" s="10" customFormat="1" ht="13.5" customHeight="1" x14ac:dyDescent="0.15">
      <c r="B334" s="84"/>
      <c r="C334" s="97"/>
      <c r="D334" s="59" t="s">
        <v>23</v>
      </c>
      <c r="E334" s="224"/>
      <c r="F334" s="224"/>
      <c r="G334" s="282">
        <f>G320+G330</f>
        <v>3</v>
      </c>
      <c r="H334" s="283"/>
      <c r="I334" s="78"/>
      <c r="J334" s="63"/>
      <c r="K334" s="63"/>
      <c r="L334" s="63"/>
      <c r="M334" s="63"/>
      <c r="N334" s="63"/>
      <c r="O334" s="63"/>
    </row>
    <row r="335" spans="2:15" s="10" customFormat="1" ht="13.5" customHeight="1" x14ac:dyDescent="0.15">
      <c r="B335" s="17"/>
      <c r="C335" s="17"/>
      <c r="D335" s="17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</row>
    <row r="336" spans="2:15" s="10" customFormat="1" ht="13.5" customHeight="1" x14ac:dyDescent="0.15">
      <c r="B336" s="65" t="s">
        <v>74</v>
      </c>
      <c r="C336" s="65"/>
      <c r="D336" s="17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</row>
    <row r="337" spans="2:16" s="10" customFormat="1" ht="19.2" x14ac:dyDescent="0.15">
      <c r="B337" s="11" t="s">
        <v>9</v>
      </c>
      <c r="C337" s="11" t="s">
        <v>19</v>
      </c>
      <c r="D337" s="405" t="s">
        <v>20</v>
      </c>
      <c r="E337" s="405" t="s">
        <v>29</v>
      </c>
      <c r="F337" s="405" t="s">
        <v>30</v>
      </c>
      <c r="G337" s="409" t="s">
        <v>10</v>
      </c>
      <c r="H337" s="410" t="s">
        <v>29</v>
      </c>
      <c r="I337" s="408" t="s">
        <v>30</v>
      </c>
      <c r="J337" s="314"/>
      <c r="K337" s="17"/>
      <c r="L337" s="17"/>
      <c r="M337" s="17"/>
      <c r="N337" s="17"/>
      <c r="O337" s="17"/>
      <c r="P337" s="17"/>
    </row>
    <row r="338" spans="2:16" s="10" customFormat="1" ht="13.5" customHeight="1" x14ac:dyDescent="0.15">
      <c r="B338" s="68"/>
      <c r="C338" s="69"/>
      <c r="D338" s="70" t="s">
        <v>10</v>
      </c>
      <c r="E338" s="210">
        <f>E339+E340</f>
        <v>502</v>
      </c>
      <c r="F338" s="210">
        <f>F339+F340</f>
        <v>95</v>
      </c>
      <c r="G338" s="211">
        <f>SUM(E338:F338)</f>
        <v>597</v>
      </c>
      <c r="H338" s="136">
        <f>E338/$G$338</f>
        <v>0.8408710217755444</v>
      </c>
      <c r="I338" s="104">
        <f>F338/$G$338</f>
        <v>0.15912897822445563</v>
      </c>
      <c r="J338" s="98"/>
      <c r="K338" s="63"/>
      <c r="L338" s="63"/>
      <c r="M338" s="63"/>
      <c r="N338" s="63"/>
      <c r="O338" s="63"/>
    </row>
    <row r="339" spans="2:16" s="10" customFormat="1" ht="13.5" customHeight="1" x14ac:dyDescent="0.15">
      <c r="B339" s="55"/>
      <c r="C339" s="72"/>
      <c r="D339" s="58" t="s">
        <v>86</v>
      </c>
      <c r="E339" s="212">
        <f>E343+E346</f>
        <v>258</v>
      </c>
      <c r="F339" s="212">
        <f>F343+F346</f>
        <v>60</v>
      </c>
      <c r="G339" s="213">
        <f t="shared" ref="G339:G354" si="103">SUM(E339:F339)</f>
        <v>318</v>
      </c>
      <c r="H339" s="137">
        <f>E339/$G$339</f>
        <v>0.81132075471698117</v>
      </c>
      <c r="I339" s="108">
        <f>F339/$G$339</f>
        <v>0.18867924528301888</v>
      </c>
      <c r="J339" s="98"/>
      <c r="K339" s="63"/>
      <c r="L339" s="63"/>
      <c r="M339" s="63"/>
      <c r="N339" s="63"/>
      <c r="O339" s="63"/>
    </row>
    <row r="340" spans="2:16" s="10" customFormat="1" ht="13.5" customHeight="1" x14ac:dyDescent="0.15">
      <c r="B340" s="55"/>
      <c r="C340" s="72" t="s">
        <v>10</v>
      </c>
      <c r="D340" s="74" t="s">
        <v>89</v>
      </c>
      <c r="E340" s="214">
        <f>E344+E347</f>
        <v>244</v>
      </c>
      <c r="F340" s="214">
        <f>F344+F347</f>
        <v>35</v>
      </c>
      <c r="G340" s="215">
        <f t="shared" si="103"/>
        <v>279</v>
      </c>
      <c r="H340" s="138">
        <f>E340/$G$340</f>
        <v>0.87455197132616491</v>
      </c>
      <c r="I340" s="112">
        <f>F340/$G$340</f>
        <v>0.12544802867383512</v>
      </c>
      <c r="J340" s="98"/>
      <c r="K340" s="63"/>
      <c r="L340" s="63"/>
      <c r="M340" s="63"/>
      <c r="N340" s="63"/>
      <c r="O340" s="63"/>
    </row>
    <row r="341" spans="2:16" s="10" customFormat="1" ht="13.5" customHeight="1" x14ac:dyDescent="0.15">
      <c r="B341" s="55"/>
      <c r="C341" s="72"/>
      <c r="D341" s="59" t="s">
        <v>23</v>
      </c>
      <c r="E341" s="224"/>
      <c r="F341" s="224"/>
      <c r="G341" s="216">
        <f>$F$8-G338</f>
        <v>1</v>
      </c>
      <c r="H341" s="139"/>
      <c r="I341" s="116"/>
      <c r="J341" s="98"/>
      <c r="K341" s="63"/>
      <c r="L341" s="63"/>
      <c r="M341" s="63"/>
      <c r="N341" s="63"/>
      <c r="O341" s="63"/>
    </row>
    <row r="342" spans="2:16" s="10" customFormat="1" ht="13.5" customHeight="1" x14ac:dyDescent="0.15">
      <c r="B342" s="55"/>
      <c r="C342" s="68" t="s">
        <v>24</v>
      </c>
      <c r="D342" s="70" t="s">
        <v>10</v>
      </c>
      <c r="E342" s="210">
        <f>E343+E344</f>
        <v>244</v>
      </c>
      <c r="F342" s="210">
        <f>F343+F344</f>
        <v>60</v>
      </c>
      <c r="G342" s="211">
        <f t="shared" si="103"/>
        <v>304</v>
      </c>
      <c r="H342" s="136">
        <f>E342/$G$342</f>
        <v>0.80263157894736847</v>
      </c>
      <c r="I342" s="104">
        <f>F342/$G$342</f>
        <v>0.19736842105263158</v>
      </c>
      <c r="J342" s="98"/>
      <c r="K342" s="63"/>
      <c r="L342" s="63"/>
      <c r="M342" s="63"/>
      <c r="N342" s="63"/>
      <c r="O342" s="63"/>
    </row>
    <row r="343" spans="2:16" s="10" customFormat="1" ht="13.5" customHeight="1" x14ac:dyDescent="0.15">
      <c r="B343" s="55" t="s">
        <v>15</v>
      </c>
      <c r="C343" s="55" t="s">
        <v>13</v>
      </c>
      <c r="D343" s="58" t="s">
        <v>86</v>
      </c>
      <c r="E343" s="322">
        <v>128</v>
      </c>
      <c r="F343" s="322">
        <v>39</v>
      </c>
      <c r="G343" s="213">
        <f t="shared" si="103"/>
        <v>167</v>
      </c>
      <c r="H343" s="137">
        <f>E343/$G$343</f>
        <v>0.76646706586826352</v>
      </c>
      <c r="I343" s="108">
        <f>F343/$G$343</f>
        <v>0.23353293413173654</v>
      </c>
      <c r="J343" s="98"/>
      <c r="K343" s="63"/>
      <c r="L343" s="63"/>
      <c r="M343" s="63"/>
      <c r="N343" s="63"/>
      <c r="O343" s="63"/>
    </row>
    <row r="344" spans="2:16" s="10" customFormat="1" ht="13.5" customHeight="1" x14ac:dyDescent="0.15">
      <c r="B344" s="55"/>
      <c r="C344" s="55"/>
      <c r="D344" s="60" t="s">
        <v>89</v>
      </c>
      <c r="E344" s="324">
        <v>116</v>
      </c>
      <c r="F344" s="324">
        <v>21</v>
      </c>
      <c r="G344" s="217">
        <f t="shared" si="103"/>
        <v>137</v>
      </c>
      <c r="H344" s="140">
        <f>E344/$G$344</f>
        <v>0.84671532846715325</v>
      </c>
      <c r="I344" s="120">
        <f>F344/$G$344</f>
        <v>0.15328467153284672</v>
      </c>
      <c r="J344" s="98"/>
      <c r="K344" s="63"/>
      <c r="L344" s="63"/>
      <c r="M344" s="63"/>
      <c r="N344" s="63"/>
      <c r="O344" s="63"/>
    </row>
    <row r="345" spans="2:16" s="10" customFormat="1" ht="13.5" customHeight="1" x14ac:dyDescent="0.15">
      <c r="B345" s="55"/>
      <c r="C345" s="68"/>
      <c r="D345" s="70" t="s">
        <v>10</v>
      </c>
      <c r="E345" s="210">
        <f>E346+E347</f>
        <v>258</v>
      </c>
      <c r="F345" s="210">
        <f>F346+F347</f>
        <v>35</v>
      </c>
      <c r="G345" s="211">
        <f t="shared" si="103"/>
        <v>293</v>
      </c>
      <c r="H345" s="136">
        <f>E345/$G$345</f>
        <v>0.88054607508532423</v>
      </c>
      <c r="I345" s="104">
        <f>F345/$G$345</f>
        <v>0.11945392491467577</v>
      </c>
      <c r="J345" s="98"/>
      <c r="K345" s="63"/>
      <c r="L345" s="63"/>
      <c r="M345" s="63"/>
      <c r="N345" s="63"/>
      <c r="O345" s="63"/>
    </row>
    <row r="346" spans="2:16" s="10" customFormat="1" ht="13.5" customHeight="1" x14ac:dyDescent="0.15">
      <c r="B346" s="55"/>
      <c r="C346" s="55" t="s">
        <v>16</v>
      </c>
      <c r="D346" s="82" t="s">
        <v>86</v>
      </c>
      <c r="E346" s="322">
        <v>130</v>
      </c>
      <c r="F346" s="322">
        <v>21</v>
      </c>
      <c r="G346" s="218">
        <f t="shared" si="103"/>
        <v>151</v>
      </c>
      <c r="H346" s="141">
        <f>E346/$G$346</f>
        <v>0.86092715231788075</v>
      </c>
      <c r="I346" s="124">
        <f>F346/$G$346</f>
        <v>0.13907284768211919</v>
      </c>
      <c r="J346" s="98"/>
      <c r="K346" s="63"/>
      <c r="L346" s="63"/>
      <c r="M346" s="63"/>
      <c r="N346" s="63"/>
      <c r="O346" s="63"/>
    </row>
    <row r="347" spans="2:16" s="10" customFormat="1" ht="13.5" customHeight="1" x14ac:dyDescent="0.15">
      <c r="B347" s="84"/>
      <c r="C347" s="59"/>
      <c r="D347" s="59" t="s">
        <v>89</v>
      </c>
      <c r="E347" s="324">
        <v>128</v>
      </c>
      <c r="F347" s="324">
        <v>14</v>
      </c>
      <c r="G347" s="216">
        <f t="shared" si="103"/>
        <v>142</v>
      </c>
      <c r="H347" s="142">
        <f>E347/$G$347</f>
        <v>0.90140845070422537</v>
      </c>
      <c r="I347" s="128">
        <f>F347/$G$347</f>
        <v>9.8591549295774641E-2</v>
      </c>
      <c r="J347" s="98"/>
      <c r="K347" s="63"/>
      <c r="L347" s="63"/>
      <c r="M347" s="63"/>
      <c r="N347" s="63"/>
      <c r="O347" s="63"/>
    </row>
    <row r="348" spans="2:16" s="10" customFormat="1" ht="13.5" customHeight="1" x14ac:dyDescent="0.15">
      <c r="B348" s="68"/>
      <c r="C348" s="69"/>
      <c r="D348" s="70" t="s">
        <v>10</v>
      </c>
      <c r="E348" s="210">
        <f>E349+E350</f>
        <v>285</v>
      </c>
      <c r="F348" s="210">
        <f>F349+F350</f>
        <v>41</v>
      </c>
      <c r="G348" s="211">
        <f t="shared" si="103"/>
        <v>326</v>
      </c>
      <c r="H348" s="136">
        <f>E348/$G$348</f>
        <v>0.87423312883435578</v>
      </c>
      <c r="I348" s="104">
        <f>F348/$G$348</f>
        <v>0.12576687116564417</v>
      </c>
      <c r="J348" s="98"/>
      <c r="K348" s="63"/>
      <c r="L348" s="63"/>
      <c r="M348" s="63"/>
      <c r="N348" s="63"/>
      <c r="O348" s="63"/>
    </row>
    <row r="349" spans="2:16" s="10" customFormat="1" ht="13.5" customHeight="1" x14ac:dyDescent="0.15">
      <c r="B349" s="55"/>
      <c r="C349" s="72"/>
      <c r="D349" s="58" t="s">
        <v>86</v>
      </c>
      <c r="E349" s="322">
        <v>130</v>
      </c>
      <c r="F349" s="322">
        <v>21</v>
      </c>
      <c r="G349" s="213">
        <f t="shared" si="103"/>
        <v>151</v>
      </c>
      <c r="H349" s="137">
        <f>E349/$G$349</f>
        <v>0.86092715231788075</v>
      </c>
      <c r="I349" s="108">
        <f>F349/$G$349</f>
        <v>0.13907284768211919</v>
      </c>
      <c r="J349" s="98"/>
      <c r="K349" s="63"/>
      <c r="L349" s="63"/>
      <c r="M349" s="63"/>
      <c r="N349" s="63"/>
      <c r="O349" s="63"/>
    </row>
    <row r="350" spans="2:16" s="10" customFormat="1" ht="13.5" customHeight="1" x14ac:dyDescent="0.15">
      <c r="B350" s="55" t="s">
        <v>25</v>
      </c>
      <c r="C350" s="26" t="s">
        <v>16</v>
      </c>
      <c r="D350" s="74" t="s">
        <v>89</v>
      </c>
      <c r="E350" s="334">
        <v>155</v>
      </c>
      <c r="F350" s="334">
        <v>20</v>
      </c>
      <c r="G350" s="215">
        <f t="shared" si="103"/>
        <v>175</v>
      </c>
      <c r="H350" s="138">
        <f>E350/$G$350</f>
        <v>0.88571428571428568</v>
      </c>
      <c r="I350" s="112">
        <f>F350/$G$350</f>
        <v>0.11428571428571428</v>
      </c>
      <c r="J350" s="98"/>
      <c r="K350" s="63"/>
      <c r="L350" s="63"/>
      <c r="M350" s="63"/>
      <c r="N350" s="63"/>
      <c r="O350" s="63"/>
    </row>
    <row r="351" spans="2:16" s="10" customFormat="1" ht="13.5" customHeight="1" thickBot="1" x14ac:dyDescent="0.2">
      <c r="B351" s="55"/>
      <c r="C351" s="72"/>
      <c r="D351" s="91" t="s">
        <v>23</v>
      </c>
      <c r="E351" s="225"/>
      <c r="F351" s="225"/>
      <c r="G351" s="230">
        <f>$F$11-G348</f>
        <v>1</v>
      </c>
      <c r="H351" s="149"/>
      <c r="I351" s="208"/>
      <c r="J351" s="98"/>
      <c r="K351" s="63"/>
      <c r="L351" s="63"/>
      <c r="M351" s="63"/>
      <c r="N351" s="63"/>
      <c r="O351" s="63"/>
    </row>
    <row r="352" spans="2:16" s="10" customFormat="1" ht="13.5" customHeight="1" thickTop="1" x14ac:dyDescent="0.15">
      <c r="B352" s="92"/>
      <c r="C352" s="93"/>
      <c r="D352" s="62" t="s">
        <v>10</v>
      </c>
      <c r="E352" s="222">
        <f>E353+E354</f>
        <v>787</v>
      </c>
      <c r="F352" s="222">
        <f>F353+F354</f>
        <v>136</v>
      </c>
      <c r="G352" s="222">
        <f t="shared" si="103"/>
        <v>923</v>
      </c>
      <c r="H352" s="150">
        <f>E352/$G$352</f>
        <v>0.85265438786565551</v>
      </c>
      <c r="I352" s="209">
        <f>F352/$G$352</f>
        <v>0.14734561213434452</v>
      </c>
      <c r="J352" s="98"/>
      <c r="K352" s="63"/>
      <c r="L352" s="63"/>
      <c r="M352" s="63"/>
      <c r="N352" s="63"/>
      <c r="O352" s="63"/>
    </row>
    <row r="353" spans="2:17" s="10" customFormat="1" ht="13.5" customHeight="1" x14ac:dyDescent="0.15">
      <c r="B353" s="55"/>
      <c r="C353" s="72"/>
      <c r="D353" s="58" t="s">
        <v>86</v>
      </c>
      <c r="E353" s="212">
        <f>E339+E349</f>
        <v>388</v>
      </c>
      <c r="F353" s="212">
        <f>F339+F349</f>
        <v>81</v>
      </c>
      <c r="G353" s="212">
        <f t="shared" si="103"/>
        <v>469</v>
      </c>
      <c r="H353" s="151">
        <f>E353/$G$353</f>
        <v>0.8272921108742004</v>
      </c>
      <c r="I353" s="108">
        <f>F353/$G$353</f>
        <v>0.17270788912579957</v>
      </c>
      <c r="J353" s="98"/>
      <c r="K353" s="63"/>
      <c r="L353" s="63"/>
      <c r="M353" s="63"/>
      <c r="N353" s="63"/>
      <c r="O353" s="63"/>
    </row>
    <row r="354" spans="2:17" s="10" customFormat="1" ht="13.5" customHeight="1" x14ac:dyDescent="0.15">
      <c r="B354" s="96" t="s">
        <v>10</v>
      </c>
      <c r="C354" s="26"/>
      <c r="D354" s="74" t="s">
        <v>89</v>
      </c>
      <c r="E354" s="214">
        <f>E340+E350</f>
        <v>399</v>
      </c>
      <c r="F354" s="214">
        <f>F340+F350</f>
        <v>55</v>
      </c>
      <c r="G354" s="214">
        <f t="shared" si="103"/>
        <v>454</v>
      </c>
      <c r="H354" s="152">
        <f>E354/$G$354</f>
        <v>0.87885462555066074</v>
      </c>
      <c r="I354" s="112">
        <f>F354/$G$354</f>
        <v>0.1211453744493392</v>
      </c>
      <c r="J354" s="98"/>
      <c r="K354" s="63"/>
      <c r="L354" s="63"/>
      <c r="M354" s="63"/>
      <c r="N354" s="63"/>
      <c r="O354" s="63"/>
    </row>
    <row r="355" spans="2:17" s="10" customFormat="1" ht="13.5" customHeight="1" x14ac:dyDescent="0.15">
      <c r="B355" s="84"/>
      <c r="C355" s="97"/>
      <c r="D355" s="59" t="s">
        <v>23</v>
      </c>
      <c r="E355" s="224"/>
      <c r="F355" s="224"/>
      <c r="G355" s="220">
        <f>G341+G351</f>
        <v>2</v>
      </c>
      <c r="H355" s="153"/>
      <c r="I355" s="148"/>
      <c r="J355" s="98"/>
      <c r="K355" s="63"/>
      <c r="L355" s="63"/>
      <c r="M355" s="63"/>
      <c r="N355" s="63"/>
      <c r="O355" s="63"/>
    </row>
    <row r="356" spans="2:17" s="10" customFormat="1" ht="13.5" customHeight="1" x14ac:dyDescent="0.15">
      <c r="B356" s="17"/>
      <c r="C356" s="17"/>
      <c r="D356" s="17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</row>
    <row r="357" spans="2:17" s="10" customFormat="1" ht="13.5" customHeight="1" x14ac:dyDescent="0.15">
      <c r="B357" s="304" t="s">
        <v>76</v>
      </c>
      <c r="C357" s="318"/>
      <c r="G357" s="63"/>
      <c r="H357" s="63"/>
      <c r="I357" s="63"/>
      <c r="J357" s="63"/>
      <c r="K357" s="63"/>
      <c r="L357" s="63"/>
      <c r="M357" s="63"/>
      <c r="N357" s="63"/>
      <c r="O357" s="63"/>
    </row>
    <row r="358" spans="2:17" ht="28.8" x14ac:dyDescent="0.15">
      <c r="B358" s="67" t="s">
        <v>9</v>
      </c>
      <c r="C358" s="67" t="s">
        <v>19</v>
      </c>
      <c r="D358" s="405" t="s">
        <v>20</v>
      </c>
      <c r="E358" s="11" t="s">
        <v>95</v>
      </c>
      <c r="F358" s="11" t="s">
        <v>46</v>
      </c>
      <c r="G358" s="11" t="s">
        <v>47</v>
      </c>
      <c r="H358" s="11" t="s">
        <v>48</v>
      </c>
      <c r="I358" s="11" t="s">
        <v>49</v>
      </c>
      <c r="J358" s="11" t="s">
        <v>100</v>
      </c>
      <c r="K358" s="12" t="s">
        <v>10</v>
      </c>
      <c r="L358" s="11" t="s">
        <v>95</v>
      </c>
      <c r="M358" s="11" t="s">
        <v>46</v>
      </c>
      <c r="N358" s="11" t="s">
        <v>47</v>
      </c>
      <c r="O358" s="11" t="s">
        <v>48</v>
      </c>
      <c r="P358" s="11" t="s">
        <v>49</v>
      </c>
      <c r="Q358" s="11" t="s">
        <v>100</v>
      </c>
    </row>
    <row r="359" spans="2:17" s="10" customFormat="1" ht="13.5" customHeight="1" x14ac:dyDescent="0.15">
      <c r="B359" s="68"/>
      <c r="C359" s="69"/>
      <c r="D359" s="70" t="s">
        <v>10</v>
      </c>
      <c r="E359" s="210">
        <f t="shared" ref="E359:J359" si="104">E360+E361</f>
        <v>64</v>
      </c>
      <c r="F359" s="210">
        <f t="shared" si="104"/>
        <v>321</v>
      </c>
      <c r="G359" s="210">
        <f t="shared" si="104"/>
        <v>220</v>
      </c>
      <c r="H359" s="210">
        <f t="shared" si="104"/>
        <v>14</v>
      </c>
      <c r="I359" s="210">
        <f t="shared" si="104"/>
        <v>5</v>
      </c>
      <c r="J359" s="210">
        <f t="shared" si="104"/>
        <v>1</v>
      </c>
      <c r="K359" s="211">
        <f>SUM(K360:K361)</f>
        <v>625</v>
      </c>
      <c r="L359" s="71">
        <f>E359/K359</f>
        <v>0.1024</v>
      </c>
      <c r="M359" s="71">
        <f>F359/K359</f>
        <v>0.51359999999999995</v>
      </c>
      <c r="N359" s="71">
        <f>G359/K359</f>
        <v>0.35199999999999998</v>
      </c>
      <c r="O359" s="71">
        <f>H359/K359</f>
        <v>2.24E-2</v>
      </c>
      <c r="P359" s="14">
        <f>I359/K359</f>
        <v>8.0000000000000002E-3</v>
      </c>
      <c r="Q359" s="252">
        <f>J359/K359</f>
        <v>1.6000000000000001E-3</v>
      </c>
    </row>
    <row r="360" spans="2:17" s="10" customFormat="1" ht="13.5" customHeight="1" x14ac:dyDescent="0.15">
      <c r="B360" s="55"/>
      <c r="C360" s="72"/>
      <c r="D360" s="58" t="s">
        <v>86</v>
      </c>
      <c r="E360" s="212">
        <f t="shared" ref="E360:J361" si="105">E364+E367</f>
        <v>38</v>
      </c>
      <c r="F360" s="212">
        <f t="shared" si="105"/>
        <v>160</v>
      </c>
      <c r="G360" s="212">
        <f t="shared" si="105"/>
        <v>125</v>
      </c>
      <c r="H360" s="212">
        <f t="shared" si="105"/>
        <v>4</v>
      </c>
      <c r="I360" s="212">
        <f t="shared" si="105"/>
        <v>1</v>
      </c>
      <c r="J360" s="212">
        <f t="shared" si="105"/>
        <v>1</v>
      </c>
      <c r="K360" s="213">
        <f>SUM(E360:J360)</f>
        <v>329</v>
      </c>
      <c r="L360" s="73">
        <f>E360/K360</f>
        <v>0.11550151975683891</v>
      </c>
      <c r="M360" s="73">
        <f>F360/K360</f>
        <v>0.48632218844984804</v>
      </c>
      <c r="N360" s="73">
        <f>G360/K360</f>
        <v>0.37993920972644379</v>
      </c>
      <c r="O360" s="73">
        <f>H360/K360</f>
        <v>1.2158054711246201E-2</v>
      </c>
      <c r="P360" s="20">
        <f>I360/K360</f>
        <v>3.0395136778115501E-3</v>
      </c>
      <c r="Q360" s="255">
        <f>J360/K360</f>
        <v>3.0395136778115501E-3</v>
      </c>
    </row>
    <row r="361" spans="2:17" s="10" customFormat="1" ht="13.5" customHeight="1" x14ac:dyDescent="0.15">
      <c r="B361" s="55"/>
      <c r="C361" s="72" t="s">
        <v>10</v>
      </c>
      <c r="D361" s="74" t="s">
        <v>89</v>
      </c>
      <c r="E361" s="214">
        <f t="shared" si="105"/>
        <v>26</v>
      </c>
      <c r="F361" s="214">
        <f t="shared" si="105"/>
        <v>161</v>
      </c>
      <c r="G361" s="214">
        <f t="shared" si="105"/>
        <v>95</v>
      </c>
      <c r="H361" s="214">
        <f t="shared" si="105"/>
        <v>10</v>
      </c>
      <c r="I361" s="214">
        <f t="shared" si="105"/>
        <v>4</v>
      </c>
      <c r="J361" s="214">
        <f t="shared" si="105"/>
        <v>0</v>
      </c>
      <c r="K361" s="215">
        <f>SUM(E361:J361)</f>
        <v>296</v>
      </c>
      <c r="L361" s="86">
        <f>E361/K361</f>
        <v>8.7837837837837843E-2</v>
      </c>
      <c r="M361" s="77">
        <f>F361/K361</f>
        <v>0.54391891891891897</v>
      </c>
      <c r="N361" s="77">
        <f>G361/K361</f>
        <v>0.32094594594594594</v>
      </c>
      <c r="O361" s="77">
        <f>H361/K361</f>
        <v>3.3783783783783786E-2</v>
      </c>
      <c r="P361" s="22">
        <f>I361/K361</f>
        <v>1.3513513513513514E-2</v>
      </c>
      <c r="Q361" s="259">
        <f>J361/K361</f>
        <v>0</v>
      </c>
    </row>
    <row r="362" spans="2:17" s="10" customFormat="1" ht="13.5" customHeight="1" x14ac:dyDescent="0.15">
      <c r="B362" s="55"/>
      <c r="C362" s="72"/>
      <c r="D362" s="59" t="s">
        <v>23</v>
      </c>
      <c r="E362" s="356"/>
      <c r="F362" s="356"/>
      <c r="G362" s="356"/>
      <c r="H362" s="356"/>
      <c r="I362" s="356"/>
      <c r="J362" s="356"/>
      <c r="K362" s="216">
        <f>$F$5-K359</f>
        <v>3</v>
      </c>
      <c r="L362" s="364"/>
      <c r="M362" s="364"/>
      <c r="N362" s="364"/>
      <c r="O362" s="364"/>
      <c r="P362" s="365"/>
      <c r="Q362" s="366"/>
    </row>
    <row r="363" spans="2:17" s="10" customFormat="1" ht="13.5" customHeight="1" x14ac:dyDescent="0.15">
      <c r="B363" s="55"/>
      <c r="C363" s="68" t="s">
        <v>24</v>
      </c>
      <c r="D363" s="70" t="s">
        <v>10</v>
      </c>
      <c r="E363" s="210">
        <f t="shared" ref="E363:J363" si="106">E364+E365</f>
        <v>33</v>
      </c>
      <c r="F363" s="210">
        <f t="shared" si="106"/>
        <v>168</v>
      </c>
      <c r="G363" s="210">
        <f t="shared" si="106"/>
        <v>100</v>
      </c>
      <c r="H363" s="210">
        <f t="shared" si="106"/>
        <v>7</v>
      </c>
      <c r="I363" s="210">
        <f t="shared" si="106"/>
        <v>2</v>
      </c>
      <c r="J363" s="210">
        <f t="shared" si="106"/>
        <v>0</v>
      </c>
      <c r="K363" s="211">
        <f t="shared" ref="K363:K368" si="107">SUM(E363:J363)</f>
        <v>310</v>
      </c>
      <c r="L363" s="71">
        <f t="shared" ref="L363:L371" si="108">E363/K363</f>
        <v>0.1064516129032258</v>
      </c>
      <c r="M363" s="71">
        <f t="shared" ref="M363:M371" si="109">F363/K363</f>
        <v>0.54193548387096779</v>
      </c>
      <c r="N363" s="71">
        <f t="shared" ref="N363:N371" si="110">G363/K363</f>
        <v>0.32258064516129031</v>
      </c>
      <c r="O363" s="71">
        <f t="shared" ref="O363:O371" si="111">H363/K363</f>
        <v>2.2580645161290321E-2</v>
      </c>
      <c r="P363" s="14">
        <f t="shared" ref="P363:P371" si="112">I363/K363</f>
        <v>6.4516129032258064E-3</v>
      </c>
      <c r="Q363" s="252">
        <f t="shared" ref="Q363:Q371" si="113">J363/K363</f>
        <v>0</v>
      </c>
    </row>
    <row r="364" spans="2:17" s="10" customFormat="1" ht="13.5" customHeight="1" x14ac:dyDescent="0.15">
      <c r="B364" s="55" t="s">
        <v>12</v>
      </c>
      <c r="C364" s="55" t="s">
        <v>13</v>
      </c>
      <c r="D364" s="58" t="s">
        <v>86</v>
      </c>
      <c r="E364" s="322">
        <v>18</v>
      </c>
      <c r="F364" s="322">
        <v>84</v>
      </c>
      <c r="G364" s="322">
        <v>59</v>
      </c>
      <c r="H364" s="322">
        <v>1</v>
      </c>
      <c r="I364" s="322">
        <v>0</v>
      </c>
      <c r="J364" s="322">
        <v>0</v>
      </c>
      <c r="K364" s="213">
        <f t="shared" si="107"/>
        <v>162</v>
      </c>
      <c r="L364" s="73">
        <f t="shared" si="108"/>
        <v>0.1111111111111111</v>
      </c>
      <c r="M364" s="73">
        <f t="shared" si="109"/>
        <v>0.51851851851851849</v>
      </c>
      <c r="N364" s="73">
        <f t="shared" si="110"/>
        <v>0.36419753086419754</v>
      </c>
      <c r="O364" s="73">
        <f t="shared" si="111"/>
        <v>6.1728395061728392E-3</v>
      </c>
      <c r="P364" s="20">
        <f t="shared" si="112"/>
        <v>0</v>
      </c>
      <c r="Q364" s="255">
        <f t="shared" si="113"/>
        <v>0</v>
      </c>
    </row>
    <row r="365" spans="2:17" s="10" customFormat="1" ht="13.5" customHeight="1" x14ac:dyDescent="0.15">
      <c r="B365" s="55"/>
      <c r="C365" s="55"/>
      <c r="D365" s="60" t="s">
        <v>89</v>
      </c>
      <c r="E365" s="324">
        <v>15</v>
      </c>
      <c r="F365" s="324">
        <v>84</v>
      </c>
      <c r="G365" s="324">
        <v>41</v>
      </c>
      <c r="H365" s="324">
        <v>6</v>
      </c>
      <c r="I365" s="324">
        <v>2</v>
      </c>
      <c r="J365" s="324">
        <v>0</v>
      </c>
      <c r="K365" s="217">
        <f t="shared" si="107"/>
        <v>148</v>
      </c>
      <c r="L365" s="90">
        <f t="shared" si="108"/>
        <v>0.10135135135135136</v>
      </c>
      <c r="M365" s="81">
        <f t="shared" si="109"/>
        <v>0.56756756756756754</v>
      </c>
      <c r="N365" s="81">
        <f t="shared" si="110"/>
        <v>0.27702702702702703</v>
      </c>
      <c r="O365" s="81">
        <f t="shared" si="111"/>
        <v>4.0540540540540543E-2</v>
      </c>
      <c r="P365" s="23">
        <f t="shared" si="112"/>
        <v>1.3513513513513514E-2</v>
      </c>
      <c r="Q365" s="36">
        <f t="shared" si="113"/>
        <v>0</v>
      </c>
    </row>
    <row r="366" spans="2:17" s="10" customFormat="1" ht="13.5" customHeight="1" x14ac:dyDescent="0.15">
      <c r="B366" s="55"/>
      <c r="C366" s="68"/>
      <c r="D366" s="70" t="s">
        <v>10</v>
      </c>
      <c r="E366" s="210">
        <f t="shared" ref="E366:J366" si="114">E367+E368</f>
        <v>31</v>
      </c>
      <c r="F366" s="210">
        <f t="shared" si="114"/>
        <v>153</v>
      </c>
      <c r="G366" s="210">
        <f t="shared" si="114"/>
        <v>120</v>
      </c>
      <c r="H366" s="210">
        <f t="shared" si="114"/>
        <v>7</v>
      </c>
      <c r="I366" s="210">
        <f t="shared" si="114"/>
        <v>3</v>
      </c>
      <c r="J366" s="210">
        <f t="shared" si="114"/>
        <v>1</v>
      </c>
      <c r="K366" s="211">
        <f t="shared" si="107"/>
        <v>315</v>
      </c>
      <c r="L366" s="247">
        <f t="shared" si="108"/>
        <v>9.841269841269841E-2</v>
      </c>
      <c r="M366" s="71">
        <f t="shared" si="109"/>
        <v>0.48571428571428571</v>
      </c>
      <c r="N366" s="71">
        <f t="shared" si="110"/>
        <v>0.38095238095238093</v>
      </c>
      <c r="O366" s="71">
        <f t="shared" si="111"/>
        <v>2.2222222222222223E-2</v>
      </c>
      <c r="P366" s="14">
        <f t="shared" si="112"/>
        <v>9.5238095238095247E-3</v>
      </c>
      <c r="Q366" s="252">
        <f t="shared" si="113"/>
        <v>3.1746031746031746E-3</v>
      </c>
    </row>
    <row r="367" spans="2:17" s="10" customFormat="1" ht="13.5" customHeight="1" x14ac:dyDescent="0.15">
      <c r="B367" s="55"/>
      <c r="C367" s="55" t="s">
        <v>14</v>
      </c>
      <c r="D367" s="82" t="s">
        <v>86</v>
      </c>
      <c r="E367" s="322">
        <v>20</v>
      </c>
      <c r="F367" s="322">
        <v>76</v>
      </c>
      <c r="G367" s="322">
        <v>66</v>
      </c>
      <c r="H367" s="322">
        <v>3</v>
      </c>
      <c r="I367" s="322">
        <v>1</v>
      </c>
      <c r="J367" s="322">
        <v>1</v>
      </c>
      <c r="K367" s="218">
        <f t="shared" si="107"/>
        <v>167</v>
      </c>
      <c r="L367" s="89">
        <f t="shared" si="108"/>
        <v>0.11976047904191617</v>
      </c>
      <c r="M367" s="83">
        <f t="shared" si="109"/>
        <v>0.45508982035928142</v>
      </c>
      <c r="N367" s="83">
        <f t="shared" si="110"/>
        <v>0.39520958083832336</v>
      </c>
      <c r="O367" s="83">
        <f t="shared" si="111"/>
        <v>1.7964071856287425E-2</v>
      </c>
      <c r="P367" s="24">
        <f t="shared" si="112"/>
        <v>5.9880239520958087E-3</v>
      </c>
      <c r="Q367" s="257">
        <f t="shared" si="113"/>
        <v>5.9880239520958087E-3</v>
      </c>
    </row>
    <row r="368" spans="2:17" s="10" customFormat="1" ht="13.5" customHeight="1" x14ac:dyDescent="0.15">
      <c r="B368" s="84"/>
      <c r="C368" s="59"/>
      <c r="D368" s="59" t="s">
        <v>89</v>
      </c>
      <c r="E368" s="324">
        <v>11</v>
      </c>
      <c r="F368" s="324">
        <v>77</v>
      </c>
      <c r="G368" s="324">
        <v>54</v>
      </c>
      <c r="H368" s="324">
        <v>4</v>
      </c>
      <c r="I368" s="324">
        <v>2</v>
      </c>
      <c r="J368" s="324">
        <v>0</v>
      </c>
      <c r="K368" s="216">
        <f t="shared" si="107"/>
        <v>148</v>
      </c>
      <c r="L368" s="85">
        <f t="shared" si="108"/>
        <v>7.4324324324324328E-2</v>
      </c>
      <c r="M368" s="85">
        <f t="shared" si="109"/>
        <v>0.52027027027027029</v>
      </c>
      <c r="N368" s="85">
        <f t="shared" si="110"/>
        <v>0.36486486486486486</v>
      </c>
      <c r="O368" s="85">
        <f t="shared" si="111"/>
        <v>2.7027027027027029E-2</v>
      </c>
      <c r="P368" s="21">
        <f t="shared" si="112"/>
        <v>1.3513513513513514E-2</v>
      </c>
      <c r="Q368" s="256">
        <f t="shared" si="113"/>
        <v>0</v>
      </c>
    </row>
    <row r="369" spans="2:17" ht="13.5" customHeight="1" x14ac:dyDescent="0.15">
      <c r="B369" s="68"/>
      <c r="C369" s="69"/>
      <c r="D369" s="70" t="s">
        <v>10</v>
      </c>
      <c r="E369" s="210">
        <f t="shared" ref="E369:J369" si="115">E370+E371</f>
        <v>85</v>
      </c>
      <c r="F369" s="210">
        <f t="shared" si="115"/>
        <v>204</v>
      </c>
      <c r="G369" s="210">
        <f t="shared" si="115"/>
        <v>212</v>
      </c>
      <c r="H369" s="210">
        <f t="shared" si="115"/>
        <v>74</v>
      </c>
      <c r="I369" s="210">
        <f t="shared" si="115"/>
        <v>18</v>
      </c>
      <c r="J369" s="210">
        <f t="shared" si="115"/>
        <v>4</v>
      </c>
      <c r="K369" s="211">
        <f>SUM(K370:K371)</f>
        <v>597</v>
      </c>
      <c r="L369" s="71">
        <f t="shared" si="108"/>
        <v>0.14237855946398659</v>
      </c>
      <c r="M369" s="71">
        <f t="shared" si="109"/>
        <v>0.34170854271356782</v>
      </c>
      <c r="N369" s="71">
        <f t="shared" si="110"/>
        <v>0.35510887772194305</v>
      </c>
      <c r="O369" s="71">
        <f t="shared" si="111"/>
        <v>0.12395309882747069</v>
      </c>
      <c r="P369" s="14">
        <f t="shared" si="112"/>
        <v>3.015075376884422E-2</v>
      </c>
      <c r="Q369" s="252">
        <f t="shared" si="113"/>
        <v>6.7001675041876048E-3</v>
      </c>
    </row>
    <row r="370" spans="2:17" ht="13.5" customHeight="1" x14ac:dyDescent="0.15">
      <c r="B370" s="55"/>
      <c r="C370" s="72"/>
      <c r="D370" s="58" t="s">
        <v>86</v>
      </c>
      <c r="E370" s="212">
        <f t="shared" ref="E370:J371" si="116">E374+E377</f>
        <v>43</v>
      </c>
      <c r="F370" s="212">
        <f t="shared" si="116"/>
        <v>94</v>
      </c>
      <c r="G370" s="212">
        <f t="shared" si="116"/>
        <v>123</v>
      </c>
      <c r="H370" s="212">
        <f t="shared" si="116"/>
        <v>43</v>
      </c>
      <c r="I370" s="212">
        <f t="shared" si="116"/>
        <v>13</v>
      </c>
      <c r="J370" s="212">
        <f t="shared" si="116"/>
        <v>2</v>
      </c>
      <c r="K370" s="213">
        <f>SUM(E370:J370)</f>
        <v>318</v>
      </c>
      <c r="L370" s="73">
        <f t="shared" si="108"/>
        <v>0.13522012578616352</v>
      </c>
      <c r="M370" s="73">
        <f t="shared" si="109"/>
        <v>0.29559748427672955</v>
      </c>
      <c r="N370" s="73">
        <f t="shared" si="110"/>
        <v>0.3867924528301887</v>
      </c>
      <c r="O370" s="73">
        <f t="shared" si="111"/>
        <v>0.13522012578616352</v>
      </c>
      <c r="P370" s="20">
        <f t="shared" si="112"/>
        <v>4.0880503144654086E-2</v>
      </c>
      <c r="Q370" s="255">
        <f t="shared" si="113"/>
        <v>6.2893081761006293E-3</v>
      </c>
    </row>
    <row r="371" spans="2:17" ht="13.5" customHeight="1" x14ac:dyDescent="0.15">
      <c r="B371" s="55"/>
      <c r="C371" s="72" t="s">
        <v>10</v>
      </c>
      <c r="D371" s="74" t="s">
        <v>89</v>
      </c>
      <c r="E371" s="214">
        <f t="shared" si="116"/>
        <v>42</v>
      </c>
      <c r="F371" s="214">
        <f t="shared" si="116"/>
        <v>110</v>
      </c>
      <c r="G371" s="214">
        <f t="shared" si="116"/>
        <v>89</v>
      </c>
      <c r="H371" s="214">
        <f t="shared" si="116"/>
        <v>31</v>
      </c>
      <c r="I371" s="214">
        <f t="shared" si="116"/>
        <v>5</v>
      </c>
      <c r="J371" s="214">
        <f t="shared" si="116"/>
        <v>2</v>
      </c>
      <c r="K371" s="215">
        <f>SUM(E371:J371)</f>
        <v>279</v>
      </c>
      <c r="L371" s="86">
        <f t="shared" si="108"/>
        <v>0.15053763440860216</v>
      </c>
      <c r="M371" s="77">
        <f t="shared" si="109"/>
        <v>0.3942652329749104</v>
      </c>
      <c r="N371" s="77">
        <f t="shared" si="110"/>
        <v>0.31899641577060933</v>
      </c>
      <c r="O371" s="77">
        <f t="shared" si="111"/>
        <v>0.1111111111111111</v>
      </c>
      <c r="P371" s="22">
        <f t="shared" si="112"/>
        <v>1.7921146953405017E-2</v>
      </c>
      <c r="Q371" s="259">
        <f t="shared" si="113"/>
        <v>7.1684587813620072E-3</v>
      </c>
    </row>
    <row r="372" spans="2:17" ht="13.5" customHeight="1" x14ac:dyDescent="0.15">
      <c r="B372" s="55"/>
      <c r="C372" s="72"/>
      <c r="D372" s="59" t="s">
        <v>23</v>
      </c>
      <c r="E372" s="224"/>
      <c r="F372" s="224"/>
      <c r="G372" s="224"/>
      <c r="H372" s="224"/>
      <c r="I372" s="224"/>
      <c r="J372" s="224"/>
      <c r="K372" s="216">
        <f>$F$8-K369</f>
        <v>1</v>
      </c>
      <c r="L372" s="258"/>
      <c r="M372" s="80"/>
      <c r="N372" s="80"/>
      <c r="O372" s="80"/>
      <c r="P372" s="35"/>
      <c r="Q372" s="253"/>
    </row>
    <row r="373" spans="2:17" s="10" customFormat="1" ht="13.5" customHeight="1" x14ac:dyDescent="0.15">
      <c r="B373" s="55"/>
      <c r="C373" s="68" t="s">
        <v>24</v>
      </c>
      <c r="D373" s="70" t="s">
        <v>10</v>
      </c>
      <c r="E373" s="210">
        <f t="shared" ref="E373:J373" si="117">E374+E375</f>
        <v>51</v>
      </c>
      <c r="F373" s="210">
        <f t="shared" si="117"/>
        <v>114</v>
      </c>
      <c r="G373" s="210">
        <f t="shared" si="117"/>
        <v>101</v>
      </c>
      <c r="H373" s="210">
        <f t="shared" si="117"/>
        <v>27</v>
      </c>
      <c r="I373" s="210">
        <f t="shared" si="117"/>
        <v>11</v>
      </c>
      <c r="J373" s="210">
        <f t="shared" si="117"/>
        <v>0</v>
      </c>
      <c r="K373" s="211">
        <f t="shared" ref="K373:K381" si="118">SUM(E373:J373)</f>
        <v>304</v>
      </c>
      <c r="L373" s="71">
        <f t="shared" ref="L373:L381" si="119">E373/K373</f>
        <v>0.16776315789473684</v>
      </c>
      <c r="M373" s="71">
        <f t="shared" ref="M373:M381" si="120">F373/K373</f>
        <v>0.375</v>
      </c>
      <c r="N373" s="71">
        <f t="shared" ref="N373:N381" si="121">G373/K373</f>
        <v>0.33223684210526316</v>
      </c>
      <c r="O373" s="71">
        <f t="shared" ref="O373:O381" si="122">H373/K373</f>
        <v>8.8815789473684209E-2</v>
      </c>
      <c r="P373" s="14">
        <f t="shared" ref="P373:P381" si="123">I373/K373</f>
        <v>3.6184210526315791E-2</v>
      </c>
      <c r="Q373" s="252">
        <f t="shared" ref="Q373:Q381" si="124">J373/K373</f>
        <v>0</v>
      </c>
    </row>
    <row r="374" spans="2:17" s="10" customFormat="1" ht="13.5" customHeight="1" x14ac:dyDescent="0.15">
      <c r="B374" s="55" t="s">
        <v>15</v>
      </c>
      <c r="C374" s="55" t="s">
        <v>13</v>
      </c>
      <c r="D374" s="58" t="s">
        <v>86</v>
      </c>
      <c r="E374" s="322">
        <v>26</v>
      </c>
      <c r="F374" s="322">
        <v>56</v>
      </c>
      <c r="G374" s="322">
        <v>61</v>
      </c>
      <c r="H374" s="322">
        <v>17</v>
      </c>
      <c r="I374" s="322">
        <v>7</v>
      </c>
      <c r="J374" s="322">
        <v>0</v>
      </c>
      <c r="K374" s="213">
        <f t="shared" si="118"/>
        <v>167</v>
      </c>
      <c r="L374" s="73">
        <f t="shared" si="119"/>
        <v>0.15568862275449102</v>
      </c>
      <c r="M374" s="73">
        <f t="shared" si="120"/>
        <v>0.33532934131736525</v>
      </c>
      <c r="N374" s="73">
        <f t="shared" si="121"/>
        <v>0.3652694610778443</v>
      </c>
      <c r="O374" s="73">
        <f t="shared" si="122"/>
        <v>0.10179640718562874</v>
      </c>
      <c r="P374" s="20">
        <f t="shared" si="123"/>
        <v>4.1916167664670656E-2</v>
      </c>
      <c r="Q374" s="255">
        <f t="shared" si="124"/>
        <v>0</v>
      </c>
    </row>
    <row r="375" spans="2:17" s="10" customFormat="1" ht="13.5" customHeight="1" x14ac:dyDescent="0.15">
      <c r="B375" s="55"/>
      <c r="C375" s="55"/>
      <c r="D375" s="60" t="s">
        <v>89</v>
      </c>
      <c r="E375" s="324">
        <v>25</v>
      </c>
      <c r="F375" s="324">
        <v>58</v>
      </c>
      <c r="G375" s="324">
        <v>40</v>
      </c>
      <c r="H375" s="324">
        <v>10</v>
      </c>
      <c r="I375" s="324">
        <v>4</v>
      </c>
      <c r="J375" s="324">
        <v>0</v>
      </c>
      <c r="K375" s="217">
        <f t="shared" si="118"/>
        <v>137</v>
      </c>
      <c r="L375" s="90">
        <f t="shared" si="119"/>
        <v>0.18248175182481752</v>
      </c>
      <c r="M375" s="81">
        <f t="shared" si="120"/>
        <v>0.42335766423357662</v>
      </c>
      <c r="N375" s="81">
        <f t="shared" si="121"/>
        <v>0.29197080291970801</v>
      </c>
      <c r="O375" s="81">
        <f t="shared" si="122"/>
        <v>7.2992700729927001E-2</v>
      </c>
      <c r="P375" s="23">
        <f t="shared" si="123"/>
        <v>2.9197080291970802E-2</v>
      </c>
      <c r="Q375" s="36">
        <f t="shared" si="124"/>
        <v>0</v>
      </c>
    </row>
    <row r="376" spans="2:17" s="10" customFormat="1" ht="13.5" customHeight="1" x14ac:dyDescent="0.15">
      <c r="B376" s="55"/>
      <c r="C376" s="68"/>
      <c r="D376" s="70" t="s">
        <v>10</v>
      </c>
      <c r="E376" s="210">
        <f t="shared" ref="E376:J376" si="125">E377+E378</f>
        <v>34</v>
      </c>
      <c r="F376" s="210">
        <f t="shared" si="125"/>
        <v>90</v>
      </c>
      <c r="G376" s="210">
        <f t="shared" si="125"/>
        <v>111</v>
      </c>
      <c r="H376" s="210">
        <f t="shared" si="125"/>
        <v>47</v>
      </c>
      <c r="I376" s="210">
        <f t="shared" si="125"/>
        <v>7</v>
      </c>
      <c r="J376" s="210">
        <f t="shared" si="125"/>
        <v>4</v>
      </c>
      <c r="K376" s="211">
        <f t="shared" si="118"/>
        <v>293</v>
      </c>
      <c r="L376" s="247">
        <f t="shared" si="119"/>
        <v>0.11604095563139932</v>
      </c>
      <c r="M376" s="71">
        <f t="shared" si="120"/>
        <v>0.30716723549488056</v>
      </c>
      <c r="N376" s="71">
        <f t="shared" si="121"/>
        <v>0.37883959044368598</v>
      </c>
      <c r="O376" s="71">
        <f t="shared" si="122"/>
        <v>0.16040955631399317</v>
      </c>
      <c r="P376" s="14">
        <f t="shared" si="123"/>
        <v>2.3890784982935155E-2</v>
      </c>
      <c r="Q376" s="252">
        <f t="shared" si="124"/>
        <v>1.3651877133105802E-2</v>
      </c>
    </row>
    <row r="377" spans="2:17" s="10" customFormat="1" ht="13.5" customHeight="1" x14ac:dyDescent="0.15">
      <c r="B377" s="55"/>
      <c r="C377" s="55" t="s">
        <v>16</v>
      </c>
      <c r="D377" s="82" t="s">
        <v>86</v>
      </c>
      <c r="E377" s="322">
        <v>17</v>
      </c>
      <c r="F377" s="322">
        <v>38</v>
      </c>
      <c r="G377" s="322">
        <v>62</v>
      </c>
      <c r="H377" s="322">
        <v>26</v>
      </c>
      <c r="I377" s="322">
        <v>6</v>
      </c>
      <c r="J377" s="322">
        <v>2</v>
      </c>
      <c r="K377" s="218">
        <f t="shared" si="118"/>
        <v>151</v>
      </c>
      <c r="L377" s="89">
        <f t="shared" si="119"/>
        <v>0.11258278145695365</v>
      </c>
      <c r="M377" s="83">
        <f t="shared" si="120"/>
        <v>0.25165562913907286</v>
      </c>
      <c r="N377" s="83">
        <f t="shared" si="121"/>
        <v>0.41059602649006621</v>
      </c>
      <c r="O377" s="83">
        <f t="shared" si="122"/>
        <v>0.17218543046357615</v>
      </c>
      <c r="P377" s="24">
        <f t="shared" si="123"/>
        <v>3.9735099337748346E-2</v>
      </c>
      <c r="Q377" s="257">
        <f t="shared" si="124"/>
        <v>1.3245033112582781E-2</v>
      </c>
    </row>
    <row r="378" spans="2:17" s="10" customFormat="1" ht="13.5" customHeight="1" x14ac:dyDescent="0.15">
      <c r="B378" s="84"/>
      <c r="C378" s="59"/>
      <c r="D378" s="59" t="s">
        <v>89</v>
      </c>
      <c r="E378" s="324">
        <v>17</v>
      </c>
      <c r="F378" s="324">
        <v>52</v>
      </c>
      <c r="G378" s="324">
        <v>49</v>
      </c>
      <c r="H378" s="324">
        <v>21</v>
      </c>
      <c r="I378" s="324">
        <v>1</v>
      </c>
      <c r="J378" s="324">
        <v>2</v>
      </c>
      <c r="K378" s="216">
        <f t="shared" si="118"/>
        <v>142</v>
      </c>
      <c r="L378" s="85">
        <f t="shared" si="119"/>
        <v>0.11971830985915492</v>
      </c>
      <c r="M378" s="85">
        <f t="shared" si="120"/>
        <v>0.36619718309859156</v>
      </c>
      <c r="N378" s="85">
        <f t="shared" si="121"/>
        <v>0.34507042253521125</v>
      </c>
      <c r="O378" s="85">
        <f t="shared" si="122"/>
        <v>0.14788732394366197</v>
      </c>
      <c r="P378" s="21">
        <f t="shared" si="123"/>
        <v>7.0422535211267607E-3</v>
      </c>
      <c r="Q378" s="256">
        <f t="shared" si="124"/>
        <v>1.4084507042253521E-2</v>
      </c>
    </row>
    <row r="379" spans="2:17" s="10" customFormat="1" ht="13.5" customHeight="1" x14ac:dyDescent="0.15">
      <c r="B379" s="68"/>
      <c r="C379" s="69"/>
      <c r="D379" s="70" t="s">
        <v>10</v>
      </c>
      <c r="E379" s="210">
        <f t="shared" ref="E379:J379" si="126">E380+E381</f>
        <v>55</v>
      </c>
      <c r="F379" s="210">
        <f t="shared" si="126"/>
        <v>98</v>
      </c>
      <c r="G379" s="210">
        <f t="shared" si="126"/>
        <v>105</v>
      </c>
      <c r="H379" s="210">
        <f t="shared" si="126"/>
        <v>50</v>
      </c>
      <c r="I379" s="210">
        <f t="shared" si="126"/>
        <v>16</v>
      </c>
      <c r="J379" s="210">
        <f t="shared" si="126"/>
        <v>3</v>
      </c>
      <c r="K379" s="211">
        <f t="shared" si="118"/>
        <v>327</v>
      </c>
      <c r="L379" s="71">
        <f t="shared" si="119"/>
        <v>0.16819571865443425</v>
      </c>
      <c r="M379" s="71">
        <f t="shared" si="120"/>
        <v>0.29969418960244648</v>
      </c>
      <c r="N379" s="71">
        <f t="shared" si="121"/>
        <v>0.32110091743119268</v>
      </c>
      <c r="O379" s="71">
        <f t="shared" si="122"/>
        <v>0.1529051987767584</v>
      </c>
      <c r="P379" s="14">
        <f t="shared" si="123"/>
        <v>4.8929663608562692E-2</v>
      </c>
      <c r="Q379" s="252">
        <f t="shared" si="124"/>
        <v>9.1743119266055051E-3</v>
      </c>
    </row>
    <row r="380" spans="2:17" s="10" customFormat="1" ht="13.5" customHeight="1" x14ac:dyDescent="0.15">
      <c r="B380" s="55"/>
      <c r="C380" s="72"/>
      <c r="D380" s="58" t="s">
        <v>86</v>
      </c>
      <c r="E380" s="322">
        <v>23</v>
      </c>
      <c r="F380" s="322">
        <v>51</v>
      </c>
      <c r="G380" s="322">
        <v>42</v>
      </c>
      <c r="H380" s="322">
        <v>23</v>
      </c>
      <c r="I380" s="322">
        <v>11</v>
      </c>
      <c r="J380" s="322">
        <v>2</v>
      </c>
      <c r="K380" s="213">
        <f t="shared" si="118"/>
        <v>152</v>
      </c>
      <c r="L380" s="73">
        <f t="shared" si="119"/>
        <v>0.15131578947368421</v>
      </c>
      <c r="M380" s="73">
        <f t="shared" si="120"/>
        <v>0.33552631578947367</v>
      </c>
      <c r="N380" s="73">
        <f t="shared" si="121"/>
        <v>0.27631578947368424</v>
      </c>
      <c r="O380" s="73">
        <f t="shared" si="122"/>
        <v>0.15131578947368421</v>
      </c>
      <c r="P380" s="20">
        <f t="shared" si="123"/>
        <v>7.2368421052631582E-2</v>
      </c>
      <c r="Q380" s="255">
        <f t="shared" si="124"/>
        <v>1.3157894736842105E-2</v>
      </c>
    </row>
    <row r="381" spans="2:17" s="10" customFormat="1" ht="13.5" customHeight="1" x14ac:dyDescent="0.15">
      <c r="B381" s="55" t="s">
        <v>25</v>
      </c>
      <c r="C381" s="26" t="s">
        <v>16</v>
      </c>
      <c r="D381" s="74" t="s">
        <v>89</v>
      </c>
      <c r="E381" s="334">
        <v>32</v>
      </c>
      <c r="F381" s="334">
        <v>47</v>
      </c>
      <c r="G381" s="334">
        <v>63</v>
      </c>
      <c r="H381" s="334">
        <v>27</v>
      </c>
      <c r="I381" s="334">
        <v>5</v>
      </c>
      <c r="J381" s="334">
        <v>1</v>
      </c>
      <c r="K381" s="215">
        <f t="shared" si="118"/>
        <v>175</v>
      </c>
      <c r="L381" s="86">
        <f t="shared" si="119"/>
        <v>0.18285714285714286</v>
      </c>
      <c r="M381" s="77">
        <f t="shared" si="120"/>
        <v>0.26857142857142857</v>
      </c>
      <c r="N381" s="77">
        <f t="shared" si="121"/>
        <v>0.36</v>
      </c>
      <c r="O381" s="77">
        <f t="shared" si="122"/>
        <v>0.15428571428571428</v>
      </c>
      <c r="P381" s="22">
        <f t="shared" si="123"/>
        <v>2.8571428571428571E-2</v>
      </c>
      <c r="Q381" s="259">
        <f t="shared" si="124"/>
        <v>5.7142857142857143E-3</v>
      </c>
    </row>
    <row r="382" spans="2:17" ht="13.5" customHeight="1" thickBot="1" x14ac:dyDescent="0.2">
      <c r="B382" s="55"/>
      <c r="C382" s="72"/>
      <c r="D382" s="91" t="s">
        <v>23</v>
      </c>
      <c r="E382" s="225"/>
      <c r="F382" s="225"/>
      <c r="G382" s="225"/>
      <c r="H382" s="225"/>
      <c r="I382" s="225"/>
      <c r="J382" s="225"/>
      <c r="K382" s="221">
        <f>$F$11-K379</f>
        <v>0</v>
      </c>
      <c r="L382" s="428"/>
      <c r="M382" s="429"/>
      <c r="N382" s="429"/>
      <c r="O382" s="429"/>
      <c r="P382" s="430"/>
      <c r="Q382" s="431"/>
    </row>
    <row r="383" spans="2:17" ht="13.5" customHeight="1" thickTop="1" x14ac:dyDescent="0.15">
      <c r="B383" s="92"/>
      <c r="C383" s="93"/>
      <c r="D383" s="94" t="s">
        <v>10</v>
      </c>
      <c r="E383" s="222">
        <f t="shared" ref="E383:K383" si="127">SUM(E384:E385)</f>
        <v>204</v>
      </c>
      <c r="F383" s="222">
        <f t="shared" si="127"/>
        <v>623</v>
      </c>
      <c r="G383" s="222">
        <f t="shared" si="127"/>
        <v>537</v>
      </c>
      <c r="H383" s="222">
        <f t="shared" si="127"/>
        <v>138</v>
      </c>
      <c r="I383" s="222">
        <f t="shared" si="127"/>
        <v>39</v>
      </c>
      <c r="J383" s="222">
        <f t="shared" si="127"/>
        <v>8</v>
      </c>
      <c r="K383" s="223">
        <f t="shared" si="127"/>
        <v>1549</v>
      </c>
      <c r="L383" s="85">
        <f>E383/K383</f>
        <v>0.131697869593286</v>
      </c>
      <c r="M383" s="85">
        <f>F383/K383</f>
        <v>0.40219496449322145</v>
      </c>
      <c r="N383" s="85">
        <f>G383/K383</f>
        <v>0.34667527437056167</v>
      </c>
      <c r="O383" s="85">
        <f>H383/K383</f>
        <v>8.9089735313105226E-2</v>
      </c>
      <c r="P383" s="21">
        <f>I383/K383</f>
        <v>2.5177533892834086E-2</v>
      </c>
      <c r="Q383" s="256">
        <f>J383/K383</f>
        <v>5.1646223369916072E-3</v>
      </c>
    </row>
    <row r="384" spans="2:17" ht="13.5" customHeight="1" x14ac:dyDescent="0.15">
      <c r="B384" s="55"/>
      <c r="C384" s="72"/>
      <c r="D384" s="58" t="s">
        <v>86</v>
      </c>
      <c r="E384" s="212">
        <f t="shared" ref="E384:J385" si="128">E360+E370+E380</f>
        <v>104</v>
      </c>
      <c r="F384" s="212">
        <f t="shared" si="128"/>
        <v>305</v>
      </c>
      <c r="G384" s="212">
        <f t="shared" si="128"/>
        <v>290</v>
      </c>
      <c r="H384" s="212">
        <f t="shared" si="128"/>
        <v>70</v>
      </c>
      <c r="I384" s="212">
        <f t="shared" si="128"/>
        <v>25</v>
      </c>
      <c r="J384" s="212">
        <f t="shared" si="128"/>
        <v>5</v>
      </c>
      <c r="K384" s="213">
        <f>SUM(E384:J384)</f>
        <v>799</v>
      </c>
      <c r="L384" s="73">
        <f>E384/K384</f>
        <v>0.13016270337922403</v>
      </c>
      <c r="M384" s="73">
        <f>F384/K384</f>
        <v>0.38172715894868586</v>
      </c>
      <c r="N384" s="73">
        <f>G384/K384</f>
        <v>0.36295369211514394</v>
      </c>
      <c r="O384" s="73">
        <f>H384/K384</f>
        <v>8.7609511889862324E-2</v>
      </c>
      <c r="P384" s="20">
        <f>I384/K384</f>
        <v>3.1289111389236547E-2</v>
      </c>
      <c r="Q384" s="255">
        <f>J384/K384</f>
        <v>6.2578222778473091E-3</v>
      </c>
    </row>
    <row r="385" spans="2:17" ht="13.5" customHeight="1" x14ac:dyDescent="0.15">
      <c r="B385" s="96" t="s">
        <v>10</v>
      </c>
      <c r="C385" s="26"/>
      <c r="D385" s="74" t="s">
        <v>89</v>
      </c>
      <c r="E385" s="214">
        <f t="shared" si="128"/>
        <v>100</v>
      </c>
      <c r="F385" s="214">
        <f t="shared" si="128"/>
        <v>318</v>
      </c>
      <c r="G385" s="214">
        <f t="shared" si="128"/>
        <v>247</v>
      </c>
      <c r="H385" s="214">
        <f t="shared" si="128"/>
        <v>68</v>
      </c>
      <c r="I385" s="214">
        <f t="shared" si="128"/>
        <v>14</v>
      </c>
      <c r="J385" s="214">
        <f t="shared" si="128"/>
        <v>3</v>
      </c>
      <c r="K385" s="215">
        <f>SUM(E385:J385)</f>
        <v>750</v>
      </c>
      <c r="L385" s="86">
        <f>E385/K385</f>
        <v>0.13333333333333333</v>
      </c>
      <c r="M385" s="77">
        <f>F385/K385</f>
        <v>0.42399999999999999</v>
      </c>
      <c r="N385" s="77">
        <f>G385/K385</f>
        <v>0.32933333333333331</v>
      </c>
      <c r="O385" s="77">
        <f>H385/K385</f>
        <v>9.0666666666666673E-2</v>
      </c>
      <c r="P385" s="22">
        <f>I385/K385</f>
        <v>1.8666666666666668E-2</v>
      </c>
      <c r="Q385" s="259">
        <f>J385/K385</f>
        <v>4.0000000000000001E-3</v>
      </c>
    </row>
    <row r="386" spans="2:17" ht="13.5" customHeight="1" x14ac:dyDescent="0.15">
      <c r="B386" s="84"/>
      <c r="C386" s="97"/>
      <c r="D386" s="59" t="s">
        <v>23</v>
      </c>
      <c r="E386" s="224"/>
      <c r="F386" s="224"/>
      <c r="G386" s="224"/>
      <c r="H386" s="224"/>
      <c r="I386" s="224"/>
      <c r="J386" s="224"/>
      <c r="K386" s="216">
        <f>K362+K372+K382</f>
        <v>4</v>
      </c>
      <c r="L386" s="80"/>
      <c r="M386" s="80"/>
      <c r="N386" s="80"/>
      <c r="O386" s="80"/>
      <c r="P386" s="35"/>
      <c r="Q386" s="253"/>
    </row>
    <row r="387" spans="2:17" ht="13.5" customHeight="1" x14ac:dyDescent="0.15">
      <c r="B387" s="306"/>
      <c r="C387" s="306"/>
      <c r="D387" s="306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</row>
    <row r="388" spans="2:17" s="10" customFormat="1" ht="13.5" customHeight="1" x14ac:dyDescent="0.15">
      <c r="B388" s="304" t="s">
        <v>77</v>
      </c>
      <c r="C388" s="65"/>
      <c r="D388" s="17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</row>
    <row r="389" spans="2:17" ht="19.2" x14ac:dyDescent="0.15">
      <c r="B389" s="67" t="s">
        <v>9</v>
      </c>
      <c r="C389" s="67" t="s">
        <v>19</v>
      </c>
      <c r="D389" s="405" t="s">
        <v>20</v>
      </c>
      <c r="E389" s="11" t="s">
        <v>94</v>
      </c>
      <c r="F389" s="11" t="s">
        <v>50</v>
      </c>
      <c r="G389" s="11" t="s">
        <v>51</v>
      </c>
      <c r="H389" s="11" t="s">
        <v>52</v>
      </c>
      <c r="I389" s="11" t="s">
        <v>53</v>
      </c>
      <c r="J389" s="11" t="s">
        <v>93</v>
      </c>
      <c r="K389" s="12" t="s">
        <v>10</v>
      </c>
      <c r="L389" s="11" t="s">
        <v>94</v>
      </c>
      <c r="M389" s="11" t="s">
        <v>50</v>
      </c>
      <c r="N389" s="11" t="s">
        <v>51</v>
      </c>
      <c r="O389" s="11" t="s">
        <v>52</v>
      </c>
      <c r="P389" s="11" t="s">
        <v>53</v>
      </c>
      <c r="Q389" s="11" t="s">
        <v>93</v>
      </c>
    </row>
    <row r="390" spans="2:17" s="10" customFormat="1" ht="13.5" customHeight="1" x14ac:dyDescent="0.15">
      <c r="B390" s="68"/>
      <c r="C390" s="69"/>
      <c r="D390" s="70" t="s">
        <v>10</v>
      </c>
      <c r="E390" s="210">
        <f t="shared" ref="E390:J390" si="129">E391+E392</f>
        <v>2</v>
      </c>
      <c r="F390" s="210">
        <f t="shared" si="129"/>
        <v>86</v>
      </c>
      <c r="G390" s="210">
        <f t="shared" si="129"/>
        <v>414</v>
      </c>
      <c r="H390" s="210">
        <f t="shared" si="129"/>
        <v>115</v>
      </c>
      <c r="I390" s="210">
        <f t="shared" si="129"/>
        <v>7</v>
      </c>
      <c r="J390" s="210">
        <f t="shared" si="129"/>
        <v>1</v>
      </c>
      <c r="K390" s="211">
        <f>SUM(K391:K392)</f>
        <v>625</v>
      </c>
      <c r="L390" s="71">
        <f>E390/K390</f>
        <v>3.2000000000000002E-3</v>
      </c>
      <c r="M390" s="71">
        <f>F390/K390</f>
        <v>0.1376</v>
      </c>
      <c r="N390" s="71">
        <f>G390/K390</f>
        <v>0.66239999999999999</v>
      </c>
      <c r="O390" s="71">
        <f>H390/K390</f>
        <v>0.184</v>
      </c>
      <c r="P390" s="14">
        <f>I390/K390</f>
        <v>1.12E-2</v>
      </c>
      <c r="Q390" s="252">
        <f>J390/K390</f>
        <v>1.6000000000000001E-3</v>
      </c>
    </row>
    <row r="391" spans="2:17" s="10" customFormat="1" ht="13.5" customHeight="1" x14ac:dyDescent="0.15">
      <c r="B391" s="55"/>
      <c r="C391" s="72"/>
      <c r="D391" s="58" t="s">
        <v>86</v>
      </c>
      <c r="E391" s="212">
        <f t="shared" ref="E391:J392" si="130">E395+E398</f>
        <v>1</v>
      </c>
      <c r="F391" s="212">
        <f t="shared" si="130"/>
        <v>45</v>
      </c>
      <c r="G391" s="212">
        <f t="shared" si="130"/>
        <v>211</v>
      </c>
      <c r="H391" s="212">
        <f t="shared" si="130"/>
        <v>66</v>
      </c>
      <c r="I391" s="212">
        <f t="shared" si="130"/>
        <v>6</v>
      </c>
      <c r="J391" s="212">
        <f t="shared" si="130"/>
        <v>0</v>
      </c>
      <c r="K391" s="213">
        <f>SUM(E391:J391)</f>
        <v>329</v>
      </c>
      <c r="L391" s="73">
        <f>E391/K391</f>
        <v>3.0395136778115501E-3</v>
      </c>
      <c r="M391" s="73">
        <f>F391/K391</f>
        <v>0.13677811550151975</v>
      </c>
      <c r="N391" s="73">
        <f>G391/K391</f>
        <v>0.64133738601823709</v>
      </c>
      <c r="O391" s="73">
        <f>H391/K391</f>
        <v>0.20060790273556231</v>
      </c>
      <c r="P391" s="20">
        <f>I391/K391</f>
        <v>1.82370820668693E-2</v>
      </c>
      <c r="Q391" s="255">
        <f>J391/K391</f>
        <v>0</v>
      </c>
    </row>
    <row r="392" spans="2:17" s="10" customFormat="1" ht="13.5" customHeight="1" x14ac:dyDescent="0.15">
      <c r="B392" s="55"/>
      <c r="C392" s="72" t="s">
        <v>10</v>
      </c>
      <c r="D392" s="74" t="s">
        <v>89</v>
      </c>
      <c r="E392" s="214">
        <f t="shared" si="130"/>
        <v>1</v>
      </c>
      <c r="F392" s="214">
        <f t="shared" si="130"/>
        <v>41</v>
      </c>
      <c r="G392" s="214">
        <f t="shared" si="130"/>
        <v>203</v>
      </c>
      <c r="H392" s="214">
        <f t="shared" si="130"/>
        <v>49</v>
      </c>
      <c r="I392" s="214">
        <f t="shared" si="130"/>
        <v>1</v>
      </c>
      <c r="J392" s="214">
        <f t="shared" si="130"/>
        <v>1</v>
      </c>
      <c r="K392" s="215">
        <f>SUM(E392:J392)</f>
        <v>296</v>
      </c>
      <c r="L392" s="86">
        <f>E392/K392</f>
        <v>3.3783783783783786E-3</v>
      </c>
      <c r="M392" s="77">
        <f>F392/K392</f>
        <v>0.13851351351351351</v>
      </c>
      <c r="N392" s="77">
        <f>G392/K392</f>
        <v>0.68581081081081086</v>
      </c>
      <c r="O392" s="77">
        <f>H392/K392</f>
        <v>0.16554054054054054</v>
      </c>
      <c r="P392" s="22">
        <f>I392/K392</f>
        <v>3.3783783783783786E-3</v>
      </c>
      <c r="Q392" s="259">
        <f>J392/K392</f>
        <v>3.3783783783783786E-3</v>
      </c>
    </row>
    <row r="393" spans="2:17" s="10" customFormat="1" ht="13.5" customHeight="1" x14ac:dyDescent="0.15">
      <c r="B393" s="55"/>
      <c r="C393" s="72"/>
      <c r="D393" s="59" t="s">
        <v>23</v>
      </c>
      <c r="E393" s="356"/>
      <c r="F393" s="356"/>
      <c r="G393" s="356"/>
      <c r="H393" s="356"/>
      <c r="I393" s="356"/>
      <c r="J393" s="356"/>
      <c r="K393" s="216">
        <f>$F$5-K390</f>
        <v>3</v>
      </c>
      <c r="L393" s="364"/>
      <c r="M393" s="364"/>
      <c r="N393" s="364"/>
      <c r="O393" s="364"/>
      <c r="P393" s="365"/>
      <c r="Q393" s="366"/>
    </row>
    <row r="394" spans="2:17" s="10" customFormat="1" ht="13.5" customHeight="1" x14ac:dyDescent="0.15">
      <c r="B394" s="55"/>
      <c r="C394" s="68" t="s">
        <v>24</v>
      </c>
      <c r="D394" s="70" t="s">
        <v>10</v>
      </c>
      <c r="E394" s="210">
        <f t="shared" ref="E394:J394" si="131">E395+E396</f>
        <v>2</v>
      </c>
      <c r="F394" s="210">
        <f t="shared" si="131"/>
        <v>69</v>
      </c>
      <c r="G394" s="210">
        <f t="shared" si="131"/>
        <v>203</v>
      </c>
      <c r="H394" s="210">
        <f t="shared" si="131"/>
        <v>34</v>
      </c>
      <c r="I394" s="210">
        <f t="shared" si="131"/>
        <v>2</v>
      </c>
      <c r="J394" s="210">
        <f t="shared" si="131"/>
        <v>0</v>
      </c>
      <c r="K394" s="211">
        <f t="shared" ref="K394:K399" si="132">SUM(E394:J394)</f>
        <v>310</v>
      </c>
      <c r="L394" s="71">
        <f t="shared" ref="L394:L402" si="133">E394/K394</f>
        <v>6.4516129032258064E-3</v>
      </c>
      <c r="M394" s="71">
        <f t="shared" ref="M394:M402" si="134">F394/K394</f>
        <v>0.22258064516129034</v>
      </c>
      <c r="N394" s="71">
        <f t="shared" ref="N394:N402" si="135">G394/K394</f>
        <v>0.65483870967741931</v>
      </c>
      <c r="O394" s="71">
        <f t="shared" ref="O394:O402" si="136">H394/K394</f>
        <v>0.10967741935483871</v>
      </c>
      <c r="P394" s="14">
        <f t="shared" ref="P394:P402" si="137">I394/K394</f>
        <v>6.4516129032258064E-3</v>
      </c>
      <c r="Q394" s="252">
        <f t="shared" ref="Q394:Q402" si="138">J394/K394</f>
        <v>0</v>
      </c>
    </row>
    <row r="395" spans="2:17" s="10" customFormat="1" ht="13.5" customHeight="1" x14ac:dyDescent="0.15">
      <c r="B395" s="55" t="s">
        <v>12</v>
      </c>
      <c r="C395" s="55" t="s">
        <v>13</v>
      </c>
      <c r="D395" s="58" t="s">
        <v>86</v>
      </c>
      <c r="E395" s="322">
        <v>1</v>
      </c>
      <c r="F395" s="322">
        <v>40</v>
      </c>
      <c r="G395" s="322">
        <v>98</v>
      </c>
      <c r="H395" s="322">
        <v>21</v>
      </c>
      <c r="I395" s="322">
        <v>2</v>
      </c>
      <c r="J395" s="322">
        <v>0</v>
      </c>
      <c r="K395" s="213">
        <f t="shared" si="132"/>
        <v>162</v>
      </c>
      <c r="L395" s="73">
        <f t="shared" si="133"/>
        <v>6.1728395061728392E-3</v>
      </c>
      <c r="M395" s="73">
        <f t="shared" si="134"/>
        <v>0.24691358024691357</v>
      </c>
      <c r="N395" s="73">
        <f t="shared" si="135"/>
        <v>0.60493827160493829</v>
      </c>
      <c r="O395" s="73">
        <f t="shared" si="136"/>
        <v>0.12962962962962962</v>
      </c>
      <c r="P395" s="20">
        <f t="shared" si="137"/>
        <v>1.2345679012345678E-2</v>
      </c>
      <c r="Q395" s="255">
        <f t="shared" si="138"/>
        <v>0</v>
      </c>
    </row>
    <row r="396" spans="2:17" s="10" customFormat="1" ht="13.5" customHeight="1" x14ac:dyDescent="0.15">
      <c r="B396" s="55"/>
      <c r="C396" s="55"/>
      <c r="D396" s="60" t="s">
        <v>89</v>
      </c>
      <c r="E396" s="324">
        <v>1</v>
      </c>
      <c r="F396" s="324">
        <v>29</v>
      </c>
      <c r="G396" s="324">
        <v>105</v>
      </c>
      <c r="H396" s="324">
        <v>13</v>
      </c>
      <c r="I396" s="324">
        <v>0</v>
      </c>
      <c r="J396" s="324">
        <v>0</v>
      </c>
      <c r="K396" s="217">
        <f t="shared" si="132"/>
        <v>148</v>
      </c>
      <c r="L396" s="90">
        <f t="shared" si="133"/>
        <v>6.7567567567567571E-3</v>
      </c>
      <c r="M396" s="81">
        <f t="shared" si="134"/>
        <v>0.19594594594594594</v>
      </c>
      <c r="N396" s="81">
        <f t="shared" si="135"/>
        <v>0.70945945945945943</v>
      </c>
      <c r="O396" s="81">
        <f t="shared" si="136"/>
        <v>8.7837837837837843E-2</v>
      </c>
      <c r="P396" s="23">
        <f t="shared" si="137"/>
        <v>0</v>
      </c>
      <c r="Q396" s="36">
        <f t="shared" si="138"/>
        <v>0</v>
      </c>
    </row>
    <row r="397" spans="2:17" s="10" customFormat="1" ht="13.5" customHeight="1" x14ac:dyDescent="0.15">
      <c r="B397" s="55"/>
      <c r="C397" s="68"/>
      <c r="D397" s="70" t="s">
        <v>10</v>
      </c>
      <c r="E397" s="210">
        <f t="shared" ref="E397:J397" si="139">E398+E399</f>
        <v>0</v>
      </c>
      <c r="F397" s="210">
        <f t="shared" si="139"/>
        <v>17</v>
      </c>
      <c r="G397" s="210">
        <f t="shared" si="139"/>
        <v>211</v>
      </c>
      <c r="H397" s="210">
        <f t="shared" si="139"/>
        <v>81</v>
      </c>
      <c r="I397" s="210">
        <f t="shared" si="139"/>
        <v>5</v>
      </c>
      <c r="J397" s="210">
        <f t="shared" si="139"/>
        <v>1</v>
      </c>
      <c r="K397" s="211">
        <f t="shared" si="132"/>
        <v>315</v>
      </c>
      <c r="L397" s="247">
        <f t="shared" si="133"/>
        <v>0</v>
      </c>
      <c r="M397" s="71">
        <f t="shared" si="134"/>
        <v>5.3968253968253971E-2</v>
      </c>
      <c r="N397" s="71">
        <f t="shared" si="135"/>
        <v>0.66984126984126979</v>
      </c>
      <c r="O397" s="71">
        <f t="shared" si="136"/>
        <v>0.25714285714285712</v>
      </c>
      <c r="P397" s="14">
        <f t="shared" si="137"/>
        <v>1.5873015873015872E-2</v>
      </c>
      <c r="Q397" s="252">
        <f t="shared" si="138"/>
        <v>3.1746031746031746E-3</v>
      </c>
    </row>
    <row r="398" spans="2:17" s="10" customFormat="1" ht="13.5" customHeight="1" x14ac:dyDescent="0.15">
      <c r="B398" s="55"/>
      <c r="C398" s="55" t="s">
        <v>14</v>
      </c>
      <c r="D398" s="82" t="s">
        <v>86</v>
      </c>
      <c r="E398" s="322">
        <v>0</v>
      </c>
      <c r="F398" s="322">
        <v>5</v>
      </c>
      <c r="G398" s="322">
        <v>113</v>
      </c>
      <c r="H398" s="322">
        <v>45</v>
      </c>
      <c r="I398" s="322">
        <v>4</v>
      </c>
      <c r="J398" s="322">
        <v>0</v>
      </c>
      <c r="K398" s="218">
        <f t="shared" si="132"/>
        <v>167</v>
      </c>
      <c r="L398" s="89">
        <f t="shared" si="133"/>
        <v>0</v>
      </c>
      <c r="M398" s="83">
        <f t="shared" si="134"/>
        <v>2.9940119760479042E-2</v>
      </c>
      <c r="N398" s="83">
        <f t="shared" si="135"/>
        <v>0.67664670658682635</v>
      </c>
      <c r="O398" s="83">
        <f t="shared" si="136"/>
        <v>0.26946107784431139</v>
      </c>
      <c r="P398" s="24">
        <f t="shared" si="137"/>
        <v>2.3952095808383235E-2</v>
      </c>
      <c r="Q398" s="257">
        <f t="shared" si="138"/>
        <v>0</v>
      </c>
    </row>
    <row r="399" spans="2:17" s="10" customFormat="1" ht="13.5" customHeight="1" x14ac:dyDescent="0.15">
      <c r="B399" s="84"/>
      <c r="C399" s="59"/>
      <c r="D399" s="59" t="s">
        <v>89</v>
      </c>
      <c r="E399" s="324">
        <v>0</v>
      </c>
      <c r="F399" s="324">
        <v>12</v>
      </c>
      <c r="G399" s="324">
        <v>98</v>
      </c>
      <c r="H399" s="324">
        <v>36</v>
      </c>
      <c r="I399" s="324">
        <v>1</v>
      </c>
      <c r="J399" s="324">
        <v>1</v>
      </c>
      <c r="K399" s="216">
        <f t="shared" si="132"/>
        <v>148</v>
      </c>
      <c r="L399" s="85">
        <f t="shared" si="133"/>
        <v>0</v>
      </c>
      <c r="M399" s="85">
        <f t="shared" si="134"/>
        <v>8.1081081081081086E-2</v>
      </c>
      <c r="N399" s="85">
        <f t="shared" si="135"/>
        <v>0.66216216216216217</v>
      </c>
      <c r="O399" s="85">
        <f t="shared" si="136"/>
        <v>0.24324324324324326</v>
      </c>
      <c r="P399" s="21">
        <f t="shared" si="137"/>
        <v>6.7567567567567571E-3</v>
      </c>
      <c r="Q399" s="256">
        <f t="shared" si="138"/>
        <v>6.7567567567567571E-3</v>
      </c>
    </row>
    <row r="400" spans="2:17" ht="13.5" customHeight="1" x14ac:dyDescent="0.15">
      <c r="B400" s="68"/>
      <c r="C400" s="69"/>
      <c r="D400" s="70" t="s">
        <v>10</v>
      </c>
      <c r="E400" s="210">
        <f t="shared" ref="E400:J400" si="140">E401+E402</f>
        <v>7</v>
      </c>
      <c r="F400" s="210">
        <f t="shared" si="140"/>
        <v>11</v>
      </c>
      <c r="G400" s="210">
        <f t="shared" si="140"/>
        <v>66</v>
      </c>
      <c r="H400" s="210">
        <f t="shared" si="140"/>
        <v>204</v>
      </c>
      <c r="I400" s="210">
        <f t="shared" si="140"/>
        <v>221</v>
      </c>
      <c r="J400" s="210">
        <f t="shared" si="140"/>
        <v>89</v>
      </c>
      <c r="K400" s="211">
        <f>SUM(K401:K402)</f>
        <v>598</v>
      </c>
      <c r="L400" s="71">
        <f t="shared" si="133"/>
        <v>1.1705685618729096E-2</v>
      </c>
      <c r="M400" s="71">
        <f t="shared" si="134"/>
        <v>1.839464882943144E-2</v>
      </c>
      <c r="N400" s="71">
        <f t="shared" si="135"/>
        <v>0.11036789297658862</v>
      </c>
      <c r="O400" s="71">
        <f t="shared" si="136"/>
        <v>0.34113712374581939</v>
      </c>
      <c r="P400" s="14">
        <f t="shared" si="137"/>
        <v>0.36956521739130432</v>
      </c>
      <c r="Q400" s="252">
        <f t="shared" si="138"/>
        <v>0.1488294314381271</v>
      </c>
    </row>
    <row r="401" spans="2:17" ht="13.5" customHeight="1" x14ac:dyDescent="0.15">
      <c r="B401" s="55"/>
      <c r="C401" s="72"/>
      <c r="D401" s="58" t="s">
        <v>86</v>
      </c>
      <c r="E401" s="212">
        <f t="shared" ref="E401:J402" si="141">E405+E408</f>
        <v>3</v>
      </c>
      <c r="F401" s="212">
        <f t="shared" si="141"/>
        <v>6</v>
      </c>
      <c r="G401" s="212">
        <f t="shared" si="141"/>
        <v>45</v>
      </c>
      <c r="H401" s="212">
        <f t="shared" si="141"/>
        <v>120</v>
      </c>
      <c r="I401" s="212">
        <f t="shared" si="141"/>
        <v>104</v>
      </c>
      <c r="J401" s="212">
        <f t="shared" si="141"/>
        <v>41</v>
      </c>
      <c r="K401" s="213">
        <f>SUM(E401:J401)</f>
        <v>319</v>
      </c>
      <c r="L401" s="89">
        <f t="shared" si="133"/>
        <v>9.4043887147335428E-3</v>
      </c>
      <c r="M401" s="83">
        <f t="shared" si="134"/>
        <v>1.8808777429467086E-2</v>
      </c>
      <c r="N401" s="83">
        <f t="shared" si="135"/>
        <v>0.14106583072100312</v>
      </c>
      <c r="O401" s="83">
        <f t="shared" si="136"/>
        <v>0.37617554858934171</v>
      </c>
      <c r="P401" s="24">
        <f t="shared" si="137"/>
        <v>0.32601880877742945</v>
      </c>
      <c r="Q401" s="257">
        <f t="shared" si="138"/>
        <v>0.12852664576802508</v>
      </c>
    </row>
    <row r="402" spans="2:17" ht="13.5" customHeight="1" x14ac:dyDescent="0.15">
      <c r="B402" s="55"/>
      <c r="C402" s="72" t="s">
        <v>10</v>
      </c>
      <c r="D402" s="74" t="s">
        <v>89</v>
      </c>
      <c r="E402" s="214">
        <f t="shared" si="141"/>
        <v>4</v>
      </c>
      <c r="F402" s="214">
        <f t="shared" si="141"/>
        <v>5</v>
      </c>
      <c r="G402" s="214">
        <f t="shared" si="141"/>
        <v>21</v>
      </c>
      <c r="H402" s="214">
        <f t="shared" si="141"/>
        <v>84</v>
      </c>
      <c r="I402" s="214">
        <f t="shared" si="141"/>
        <v>117</v>
      </c>
      <c r="J402" s="214">
        <f t="shared" si="141"/>
        <v>48</v>
      </c>
      <c r="K402" s="215">
        <f>SUM(E402:J402)</f>
        <v>279</v>
      </c>
      <c r="L402" s="332">
        <f t="shared" si="133"/>
        <v>1.4336917562724014E-2</v>
      </c>
      <c r="M402" s="332">
        <f t="shared" si="134"/>
        <v>1.7921146953405017E-2</v>
      </c>
      <c r="N402" s="332">
        <f t="shared" si="135"/>
        <v>7.5268817204301078E-2</v>
      </c>
      <c r="O402" s="332">
        <f t="shared" si="136"/>
        <v>0.30107526881720431</v>
      </c>
      <c r="P402" s="333">
        <f t="shared" si="137"/>
        <v>0.41935483870967744</v>
      </c>
      <c r="Q402" s="443">
        <f t="shared" si="138"/>
        <v>0.17204301075268819</v>
      </c>
    </row>
    <row r="403" spans="2:17" ht="13.5" customHeight="1" x14ac:dyDescent="0.15">
      <c r="B403" s="55"/>
      <c r="C403" s="72"/>
      <c r="D403" s="59" t="s">
        <v>23</v>
      </c>
      <c r="E403" s="224"/>
      <c r="F403" s="224"/>
      <c r="G403" s="224"/>
      <c r="H403" s="224"/>
      <c r="I403" s="224"/>
      <c r="J403" s="224"/>
      <c r="K403" s="216">
        <f>$F$8-K400</f>
        <v>0</v>
      </c>
      <c r="L403" s="87"/>
      <c r="M403" s="88"/>
      <c r="N403" s="88"/>
      <c r="O403" s="88"/>
      <c r="P403" s="37"/>
      <c r="Q403" s="254"/>
    </row>
    <row r="404" spans="2:17" s="10" customFormat="1" ht="13.5" customHeight="1" x14ac:dyDescent="0.15">
      <c r="B404" s="55"/>
      <c r="C404" s="68" t="s">
        <v>24</v>
      </c>
      <c r="D404" s="70" t="s">
        <v>10</v>
      </c>
      <c r="E404" s="210">
        <f t="shared" ref="E404:J404" si="142">E405+E406</f>
        <v>6</v>
      </c>
      <c r="F404" s="210">
        <f t="shared" si="142"/>
        <v>9</v>
      </c>
      <c r="G404" s="210">
        <f t="shared" si="142"/>
        <v>51</v>
      </c>
      <c r="H404" s="210">
        <f t="shared" si="142"/>
        <v>141</v>
      </c>
      <c r="I404" s="210">
        <f t="shared" si="142"/>
        <v>73</v>
      </c>
      <c r="J404" s="210">
        <f t="shared" si="142"/>
        <v>25</v>
      </c>
      <c r="K404" s="211">
        <f t="shared" ref="K404:K412" si="143">SUM(E404:J404)</f>
        <v>305</v>
      </c>
      <c r="L404" s="71">
        <f t="shared" ref="L404:L412" si="144">E404/K404</f>
        <v>1.9672131147540985E-2</v>
      </c>
      <c r="M404" s="71">
        <f t="shared" ref="M404:M412" si="145">F404/K404</f>
        <v>2.9508196721311476E-2</v>
      </c>
      <c r="N404" s="71">
        <f t="shared" ref="N404:N412" si="146">G404/K404</f>
        <v>0.16721311475409836</v>
      </c>
      <c r="O404" s="71">
        <f t="shared" ref="O404:O412" si="147">H404/K404</f>
        <v>0.46229508196721314</v>
      </c>
      <c r="P404" s="14">
        <f t="shared" ref="P404:P412" si="148">I404/K404</f>
        <v>0.23934426229508196</v>
      </c>
      <c r="Q404" s="252">
        <f t="shared" ref="Q404:Q412" si="149">J404/K404</f>
        <v>8.1967213114754092E-2</v>
      </c>
    </row>
    <row r="405" spans="2:17" s="10" customFormat="1" ht="13.5" customHeight="1" x14ac:dyDescent="0.15">
      <c r="B405" s="55" t="s">
        <v>15</v>
      </c>
      <c r="C405" s="55" t="s">
        <v>13</v>
      </c>
      <c r="D405" s="58" t="s">
        <v>86</v>
      </c>
      <c r="E405" s="322">
        <v>3</v>
      </c>
      <c r="F405" s="322">
        <v>4</v>
      </c>
      <c r="G405" s="322">
        <v>37</v>
      </c>
      <c r="H405" s="322">
        <v>80</v>
      </c>
      <c r="I405" s="322">
        <v>34</v>
      </c>
      <c r="J405" s="322">
        <v>10</v>
      </c>
      <c r="K405" s="213">
        <f t="shared" si="143"/>
        <v>168</v>
      </c>
      <c r="L405" s="73">
        <f t="shared" si="144"/>
        <v>1.7857142857142856E-2</v>
      </c>
      <c r="M405" s="73">
        <f t="shared" si="145"/>
        <v>2.3809523809523808E-2</v>
      </c>
      <c r="N405" s="73">
        <f t="shared" si="146"/>
        <v>0.22023809523809523</v>
      </c>
      <c r="O405" s="73">
        <f t="shared" si="147"/>
        <v>0.47619047619047616</v>
      </c>
      <c r="P405" s="20">
        <f t="shared" si="148"/>
        <v>0.20238095238095238</v>
      </c>
      <c r="Q405" s="255">
        <f t="shared" si="149"/>
        <v>5.9523809523809521E-2</v>
      </c>
    </row>
    <row r="406" spans="2:17" s="10" customFormat="1" ht="13.5" customHeight="1" x14ac:dyDescent="0.15">
      <c r="B406" s="55"/>
      <c r="C406" s="55"/>
      <c r="D406" s="60" t="s">
        <v>89</v>
      </c>
      <c r="E406" s="324">
        <v>3</v>
      </c>
      <c r="F406" s="324">
        <v>5</v>
      </c>
      <c r="G406" s="324">
        <v>14</v>
      </c>
      <c r="H406" s="324">
        <v>61</v>
      </c>
      <c r="I406" s="324">
        <v>39</v>
      </c>
      <c r="J406" s="324">
        <v>15</v>
      </c>
      <c r="K406" s="217">
        <f t="shared" si="143"/>
        <v>137</v>
      </c>
      <c r="L406" s="90">
        <f t="shared" si="144"/>
        <v>2.1897810218978103E-2</v>
      </c>
      <c r="M406" s="81">
        <f t="shared" si="145"/>
        <v>3.6496350364963501E-2</v>
      </c>
      <c r="N406" s="81">
        <f t="shared" si="146"/>
        <v>0.10218978102189781</v>
      </c>
      <c r="O406" s="81">
        <f t="shared" si="147"/>
        <v>0.44525547445255476</v>
      </c>
      <c r="P406" s="23">
        <f t="shared" si="148"/>
        <v>0.28467153284671531</v>
      </c>
      <c r="Q406" s="36">
        <f t="shared" si="149"/>
        <v>0.10948905109489052</v>
      </c>
    </row>
    <row r="407" spans="2:17" s="10" customFormat="1" ht="13.5" customHeight="1" x14ac:dyDescent="0.15">
      <c r="B407" s="55"/>
      <c r="C407" s="68"/>
      <c r="D407" s="70" t="s">
        <v>10</v>
      </c>
      <c r="E407" s="210">
        <f t="shared" ref="E407:J407" si="150">E408+E409</f>
        <v>1</v>
      </c>
      <c r="F407" s="210">
        <f t="shared" si="150"/>
        <v>2</v>
      </c>
      <c r="G407" s="210">
        <f t="shared" si="150"/>
        <v>15</v>
      </c>
      <c r="H407" s="210">
        <f t="shared" si="150"/>
        <v>63</v>
      </c>
      <c r="I407" s="210">
        <f t="shared" si="150"/>
        <v>148</v>
      </c>
      <c r="J407" s="210">
        <f t="shared" si="150"/>
        <v>64</v>
      </c>
      <c r="K407" s="211">
        <f t="shared" si="143"/>
        <v>293</v>
      </c>
      <c r="L407" s="247">
        <f t="shared" si="144"/>
        <v>3.4129692832764505E-3</v>
      </c>
      <c r="M407" s="71">
        <f t="shared" si="145"/>
        <v>6.8259385665529011E-3</v>
      </c>
      <c r="N407" s="71">
        <f t="shared" si="146"/>
        <v>5.1194539249146756E-2</v>
      </c>
      <c r="O407" s="71">
        <f t="shared" si="147"/>
        <v>0.21501706484641639</v>
      </c>
      <c r="P407" s="14">
        <f t="shared" si="148"/>
        <v>0.50511945392491464</v>
      </c>
      <c r="Q407" s="252">
        <f t="shared" si="149"/>
        <v>0.21843003412969283</v>
      </c>
    </row>
    <row r="408" spans="2:17" s="10" customFormat="1" ht="13.5" customHeight="1" x14ac:dyDescent="0.15">
      <c r="B408" s="55"/>
      <c r="C408" s="55" t="s">
        <v>16</v>
      </c>
      <c r="D408" s="82" t="s">
        <v>86</v>
      </c>
      <c r="E408" s="322">
        <v>0</v>
      </c>
      <c r="F408" s="322">
        <v>2</v>
      </c>
      <c r="G408" s="322">
        <v>8</v>
      </c>
      <c r="H408" s="322">
        <v>40</v>
      </c>
      <c r="I408" s="322">
        <v>70</v>
      </c>
      <c r="J408" s="322">
        <v>31</v>
      </c>
      <c r="K408" s="218">
        <f t="shared" si="143"/>
        <v>151</v>
      </c>
      <c r="L408" s="89">
        <f t="shared" si="144"/>
        <v>0</v>
      </c>
      <c r="M408" s="83">
        <f t="shared" si="145"/>
        <v>1.3245033112582781E-2</v>
      </c>
      <c r="N408" s="83">
        <f t="shared" si="146"/>
        <v>5.2980132450331126E-2</v>
      </c>
      <c r="O408" s="83">
        <f t="shared" si="147"/>
        <v>0.26490066225165565</v>
      </c>
      <c r="P408" s="24">
        <f t="shared" si="148"/>
        <v>0.46357615894039733</v>
      </c>
      <c r="Q408" s="257">
        <f t="shared" si="149"/>
        <v>0.20529801324503311</v>
      </c>
    </row>
    <row r="409" spans="2:17" s="10" customFormat="1" ht="13.5" customHeight="1" x14ac:dyDescent="0.15">
      <c r="B409" s="84"/>
      <c r="C409" s="59"/>
      <c r="D409" s="59" t="s">
        <v>89</v>
      </c>
      <c r="E409" s="324">
        <v>1</v>
      </c>
      <c r="F409" s="324">
        <v>0</v>
      </c>
      <c r="G409" s="324">
        <v>7</v>
      </c>
      <c r="H409" s="324">
        <v>23</v>
      </c>
      <c r="I409" s="324">
        <v>78</v>
      </c>
      <c r="J409" s="324">
        <v>33</v>
      </c>
      <c r="K409" s="216">
        <f t="shared" si="143"/>
        <v>142</v>
      </c>
      <c r="L409" s="85">
        <f t="shared" si="144"/>
        <v>7.0422535211267607E-3</v>
      </c>
      <c r="M409" s="85">
        <f t="shared" si="145"/>
        <v>0</v>
      </c>
      <c r="N409" s="85">
        <f t="shared" si="146"/>
        <v>4.9295774647887321E-2</v>
      </c>
      <c r="O409" s="85">
        <f t="shared" si="147"/>
        <v>0.1619718309859155</v>
      </c>
      <c r="P409" s="21">
        <f t="shared" si="148"/>
        <v>0.54929577464788737</v>
      </c>
      <c r="Q409" s="256">
        <f t="shared" si="149"/>
        <v>0.23239436619718309</v>
      </c>
    </row>
    <row r="410" spans="2:17" s="10" customFormat="1" ht="13.5" customHeight="1" x14ac:dyDescent="0.15">
      <c r="B410" s="68"/>
      <c r="C410" s="69"/>
      <c r="D410" s="70" t="s">
        <v>10</v>
      </c>
      <c r="E410" s="210">
        <f t="shared" ref="E410:J410" si="151">E411+E412</f>
        <v>1</v>
      </c>
      <c r="F410" s="210">
        <f t="shared" si="151"/>
        <v>1</v>
      </c>
      <c r="G410" s="210">
        <f t="shared" si="151"/>
        <v>0</v>
      </c>
      <c r="H410" s="210">
        <f t="shared" si="151"/>
        <v>35</v>
      </c>
      <c r="I410" s="210">
        <f t="shared" si="151"/>
        <v>164</v>
      </c>
      <c r="J410" s="210">
        <f t="shared" si="151"/>
        <v>126</v>
      </c>
      <c r="K410" s="211">
        <f t="shared" si="143"/>
        <v>327</v>
      </c>
      <c r="L410" s="71">
        <f t="shared" si="144"/>
        <v>3.0581039755351682E-3</v>
      </c>
      <c r="M410" s="71">
        <f t="shared" si="145"/>
        <v>3.0581039755351682E-3</v>
      </c>
      <c r="N410" s="71">
        <f t="shared" si="146"/>
        <v>0</v>
      </c>
      <c r="O410" s="71">
        <f t="shared" si="147"/>
        <v>0.10703363914373089</v>
      </c>
      <c r="P410" s="14">
        <f t="shared" si="148"/>
        <v>0.50152905198776754</v>
      </c>
      <c r="Q410" s="252">
        <f t="shared" si="149"/>
        <v>0.38532110091743121</v>
      </c>
    </row>
    <row r="411" spans="2:17" s="10" customFormat="1" ht="13.5" customHeight="1" x14ac:dyDescent="0.15">
      <c r="B411" s="55"/>
      <c r="C411" s="72"/>
      <c r="D411" s="58" t="s">
        <v>86</v>
      </c>
      <c r="E411" s="322">
        <v>1</v>
      </c>
      <c r="F411" s="322">
        <v>1</v>
      </c>
      <c r="G411" s="322">
        <v>0</v>
      </c>
      <c r="H411" s="322">
        <v>19</v>
      </c>
      <c r="I411" s="322">
        <v>70</v>
      </c>
      <c r="J411" s="322">
        <v>61</v>
      </c>
      <c r="K411" s="213">
        <f t="shared" si="143"/>
        <v>152</v>
      </c>
      <c r="L411" s="73">
        <f t="shared" si="144"/>
        <v>6.5789473684210523E-3</v>
      </c>
      <c r="M411" s="73">
        <f t="shared" si="145"/>
        <v>6.5789473684210523E-3</v>
      </c>
      <c r="N411" s="73">
        <f t="shared" si="146"/>
        <v>0</v>
      </c>
      <c r="O411" s="73">
        <f t="shared" si="147"/>
        <v>0.125</v>
      </c>
      <c r="P411" s="20">
        <f t="shared" si="148"/>
        <v>0.46052631578947367</v>
      </c>
      <c r="Q411" s="255">
        <f t="shared" si="149"/>
        <v>0.40131578947368424</v>
      </c>
    </row>
    <row r="412" spans="2:17" s="10" customFormat="1" ht="13.5" customHeight="1" x14ac:dyDescent="0.15">
      <c r="B412" s="55" t="s">
        <v>25</v>
      </c>
      <c r="C412" s="26" t="s">
        <v>16</v>
      </c>
      <c r="D412" s="74" t="s">
        <v>89</v>
      </c>
      <c r="E412" s="334">
        <v>0</v>
      </c>
      <c r="F412" s="334">
        <v>0</v>
      </c>
      <c r="G412" s="334">
        <v>0</v>
      </c>
      <c r="H412" s="334">
        <v>16</v>
      </c>
      <c r="I412" s="334">
        <v>94</v>
      </c>
      <c r="J412" s="334">
        <v>65</v>
      </c>
      <c r="K412" s="215">
        <f t="shared" si="143"/>
        <v>175</v>
      </c>
      <c r="L412" s="86">
        <f t="shared" si="144"/>
        <v>0</v>
      </c>
      <c r="M412" s="77">
        <f t="shared" si="145"/>
        <v>0</v>
      </c>
      <c r="N412" s="77">
        <f t="shared" si="146"/>
        <v>0</v>
      </c>
      <c r="O412" s="77">
        <f t="shared" si="147"/>
        <v>9.1428571428571428E-2</v>
      </c>
      <c r="P412" s="22">
        <f t="shared" si="148"/>
        <v>0.53714285714285714</v>
      </c>
      <c r="Q412" s="259">
        <f t="shared" si="149"/>
        <v>0.37142857142857144</v>
      </c>
    </row>
    <row r="413" spans="2:17" ht="13.5" customHeight="1" thickBot="1" x14ac:dyDescent="0.2">
      <c r="B413" s="55"/>
      <c r="C413" s="72"/>
      <c r="D413" s="91" t="s">
        <v>23</v>
      </c>
      <c r="E413" s="225"/>
      <c r="F413" s="225"/>
      <c r="G413" s="225"/>
      <c r="H413" s="225"/>
      <c r="I413" s="225"/>
      <c r="J413" s="225"/>
      <c r="K413" s="221">
        <f>$F$11-K410</f>
        <v>0</v>
      </c>
      <c r="L413" s="428"/>
      <c r="M413" s="429"/>
      <c r="N413" s="429"/>
      <c r="O413" s="429"/>
      <c r="P413" s="430"/>
      <c r="Q413" s="431"/>
    </row>
    <row r="414" spans="2:17" ht="13.5" customHeight="1" thickTop="1" x14ac:dyDescent="0.15">
      <c r="B414" s="92"/>
      <c r="C414" s="93"/>
      <c r="D414" s="94" t="s">
        <v>10</v>
      </c>
      <c r="E414" s="222">
        <f t="shared" ref="E414:K414" si="152">SUM(E415:E416)</f>
        <v>10</v>
      </c>
      <c r="F414" s="222">
        <f t="shared" si="152"/>
        <v>98</v>
      </c>
      <c r="G414" s="222">
        <f t="shared" si="152"/>
        <v>480</v>
      </c>
      <c r="H414" s="222">
        <f t="shared" si="152"/>
        <v>354</v>
      </c>
      <c r="I414" s="222">
        <f t="shared" si="152"/>
        <v>392</v>
      </c>
      <c r="J414" s="222">
        <f t="shared" si="152"/>
        <v>216</v>
      </c>
      <c r="K414" s="223">
        <f t="shared" si="152"/>
        <v>1550</v>
      </c>
      <c r="L414" s="85">
        <f>E414/K414</f>
        <v>6.4516129032258064E-3</v>
      </c>
      <c r="M414" s="85">
        <f>F414/K414</f>
        <v>6.3225806451612909E-2</v>
      </c>
      <c r="N414" s="85">
        <f>G414/K414</f>
        <v>0.30967741935483872</v>
      </c>
      <c r="O414" s="85">
        <f>H414/K414</f>
        <v>0.22838709677419355</v>
      </c>
      <c r="P414" s="21">
        <f>I414/K414</f>
        <v>0.25290322580645164</v>
      </c>
      <c r="Q414" s="256">
        <f>J414/K414</f>
        <v>0.13935483870967741</v>
      </c>
    </row>
    <row r="415" spans="2:17" ht="13.5" customHeight="1" x14ac:dyDescent="0.15">
      <c r="B415" s="55"/>
      <c r="C415" s="72"/>
      <c r="D415" s="58" t="s">
        <v>86</v>
      </c>
      <c r="E415" s="212">
        <f t="shared" ref="E415:J416" si="153">E391+E401+E411</f>
        <v>5</v>
      </c>
      <c r="F415" s="212">
        <f t="shared" si="153"/>
        <v>52</v>
      </c>
      <c r="G415" s="212">
        <f t="shared" si="153"/>
        <v>256</v>
      </c>
      <c r="H415" s="212">
        <f t="shared" si="153"/>
        <v>205</v>
      </c>
      <c r="I415" s="212">
        <f t="shared" si="153"/>
        <v>180</v>
      </c>
      <c r="J415" s="212">
        <f t="shared" si="153"/>
        <v>102</v>
      </c>
      <c r="K415" s="213">
        <f>SUM(E415:J415)</f>
        <v>800</v>
      </c>
      <c r="L415" s="73">
        <f>E415/K415</f>
        <v>6.2500000000000003E-3</v>
      </c>
      <c r="M415" s="73">
        <f>F415/K415</f>
        <v>6.5000000000000002E-2</v>
      </c>
      <c r="N415" s="73">
        <f>G415/K415</f>
        <v>0.32</v>
      </c>
      <c r="O415" s="73">
        <f>H415/K415</f>
        <v>0.25624999999999998</v>
      </c>
      <c r="P415" s="20">
        <f>I415/K415</f>
        <v>0.22500000000000001</v>
      </c>
      <c r="Q415" s="255">
        <f>J415/K415</f>
        <v>0.1275</v>
      </c>
    </row>
    <row r="416" spans="2:17" ht="13.5" customHeight="1" x14ac:dyDescent="0.15">
      <c r="B416" s="96" t="s">
        <v>10</v>
      </c>
      <c r="C416" s="26"/>
      <c r="D416" s="74" t="s">
        <v>89</v>
      </c>
      <c r="E416" s="214">
        <f t="shared" si="153"/>
        <v>5</v>
      </c>
      <c r="F416" s="214">
        <f t="shared" si="153"/>
        <v>46</v>
      </c>
      <c r="G416" s="214">
        <f t="shared" si="153"/>
        <v>224</v>
      </c>
      <c r="H416" s="214">
        <f t="shared" si="153"/>
        <v>149</v>
      </c>
      <c r="I416" s="214">
        <f t="shared" si="153"/>
        <v>212</v>
      </c>
      <c r="J416" s="214">
        <f t="shared" si="153"/>
        <v>114</v>
      </c>
      <c r="K416" s="215">
        <f>SUM(E416:J416)</f>
        <v>750</v>
      </c>
      <c r="L416" s="86">
        <f>E416/K416</f>
        <v>6.6666666666666671E-3</v>
      </c>
      <c r="M416" s="77">
        <f>F416/K416</f>
        <v>6.133333333333333E-2</v>
      </c>
      <c r="N416" s="77">
        <f>G416/K416</f>
        <v>0.29866666666666669</v>
      </c>
      <c r="O416" s="77">
        <f>H416/K416</f>
        <v>0.19866666666666666</v>
      </c>
      <c r="P416" s="22">
        <f>I416/K416</f>
        <v>0.28266666666666668</v>
      </c>
      <c r="Q416" s="259">
        <f>J416/K416</f>
        <v>0.152</v>
      </c>
    </row>
    <row r="417" spans="2:17" ht="13.5" customHeight="1" x14ac:dyDescent="0.15">
      <c r="B417" s="84"/>
      <c r="C417" s="97"/>
      <c r="D417" s="59" t="s">
        <v>23</v>
      </c>
      <c r="E417" s="224"/>
      <c r="F417" s="224"/>
      <c r="G417" s="224"/>
      <c r="H417" s="224"/>
      <c r="I417" s="224"/>
      <c r="J417" s="224"/>
      <c r="K417" s="216">
        <f>K393+K403+K413</f>
        <v>3</v>
      </c>
      <c r="L417" s="80"/>
      <c r="M417" s="80"/>
      <c r="N417" s="80"/>
      <c r="O417" s="80"/>
      <c r="P417" s="35"/>
      <c r="Q417" s="253"/>
    </row>
    <row r="418" spans="2:17" ht="13.5" customHeight="1" x14ac:dyDescent="0.15">
      <c r="B418" s="306"/>
      <c r="C418" s="306"/>
      <c r="D418" s="306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</row>
    <row r="419" spans="2:17" s="10" customFormat="1" ht="13.5" customHeight="1" x14ac:dyDescent="0.15">
      <c r="B419" s="304" t="s">
        <v>78</v>
      </c>
      <c r="C419" s="65"/>
      <c r="D419" s="17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</row>
    <row r="420" spans="2:17" ht="19.2" x14ac:dyDescent="0.15">
      <c r="B420" s="67" t="s">
        <v>9</v>
      </c>
      <c r="C420" s="67" t="s">
        <v>19</v>
      </c>
      <c r="D420" s="405" t="s">
        <v>20</v>
      </c>
      <c r="E420" s="6" t="s">
        <v>61</v>
      </c>
      <c r="F420" s="6" t="s">
        <v>54</v>
      </c>
      <c r="G420" s="6" t="s">
        <v>55</v>
      </c>
      <c r="H420" s="6" t="s">
        <v>56</v>
      </c>
      <c r="I420" s="6" t="s">
        <v>57</v>
      </c>
      <c r="J420" s="6" t="s">
        <v>62</v>
      </c>
      <c r="K420" s="12" t="s">
        <v>10</v>
      </c>
      <c r="L420" s="6" t="s">
        <v>61</v>
      </c>
      <c r="M420" s="6" t="s">
        <v>54</v>
      </c>
      <c r="N420" s="6" t="s">
        <v>55</v>
      </c>
      <c r="O420" s="6" t="s">
        <v>56</v>
      </c>
      <c r="P420" s="6" t="s">
        <v>57</v>
      </c>
      <c r="Q420" s="6" t="s">
        <v>62</v>
      </c>
    </row>
    <row r="421" spans="2:17" s="10" customFormat="1" ht="13.5" customHeight="1" x14ac:dyDescent="0.15">
      <c r="B421" s="68"/>
      <c r="C421" s="69"/>
      <c r="D421" s="70" t="s">
        <v>10</v>
      </c>
      <c r="E421" s="210">
        <f t="shared" ref="E421:J421" si="154">E422+E423</f>
        <v>0</v>
      </c>
      <c r="F421" s="210">
        <f t="shared" si="154"/>
        <v>4</v>
      </c>
      <c r="G421" s="210">
        <f t="shared" si="154"/>
        <v>31</v>
      </c>
      <c r="H421" s="210">
        <f t="shared" si="154"/>
        <v>281</v>
      </c>
      <c r="I421" s="210">
        <f t="shared" si="154"/>
        <v>292</v>
      </c>
      <c r="J421" s="210">
        <f t="shared" si="154"/>
        <v>17</v>
      </c>
      <c r="K421" s="211">
        <f>SUM(K422:K423)</f>
        <v>625</v>
      </c>
      <c r="L421" s="71">
        <f>E421/K421</f>
        <v>0</v>
      </c>
      <c r="M421" s="71">
        <f>F421/K421</f>
        <v>6.4000000000000003E-3</v>
      </c>
      <c r="N421" s="71">
        <f>G421/K421</f>
        <v>4.9599999999999998E-2</v>
      </c>
      <c r="O421" s="71">
        <f>H421/K421</f>
        <v>0.4496</v>
      </c>
      <c r="P421" s="14">
        <f>I421/K421</f>
        <v>0.4672</v>
      </c>
      <c r="Q421" s="252">
        <f>J421/K421</f>
        <v>2.7199999999999998E-2</v>
      </c>
    </row>
    <row r="422" spans="2:17" s="10" customFormat="1" ht="13.5" customHeight="1" x14ac:dyDescent="0.15">
      <c r="B422" s="55"/>
      <c r="C422" s="72"/>
      <c r="D422" s="58" t="s">
        <v>86</v>
      </c>
      <c r="E422" s="212">
        <f t="shared" ref="E422:J423" si="155">E426+E429</f>
        <v>0</v>
      </c>
      <c r="F422" s="212">
        <f t="shared" si="155"/>
        <v>4</v>
      </c>
      <c r="G422" s="212">
        <f t="shared" si="155"/>
        <v>20</v>
      </c>
      <c r="H422" s="212">
        <f t="shared" si="155"/>
        <v>151</v>
      </c>
      <c r="I422" s="212">
        <f t="shared" si="155"/>
        <v>148</v>
      </c>
      <c r="J422" s="212">
        <f t="shared" si="155"/>
        <v>6</v>
      </c>
      <c r="K422" s="213">
        <f>SUM(E422:J422)</f>
        <v>329</v>
      </c>
      <c r="L422" s="73">
        <f>E422/K422</f>
        <v>0</v>
      </c>
      <c r="M422" s="73">
        <f>F422/K422</f>
        <v>1.2158054711246201E-2</v>
      </c>
      <c r="N422" s="73">
        <f>G422/K422</f>
        <v>6.0790273556231005E-2</v>
      </c>
      <c r="O422" s="73">
        <f>H422/K422</f>
        <v>0.45896656534954405</v>
      </c>
      <c r="P422" s="20">
        <f>I422/K422</f>
        <v>0.44984802431610943</v>
      </c>
      <c r="Q422" s="255">
        <f>J422/K422</f>
        <v>1.82370820668693E-2</v>
      </c>
    </row>
    <row r="423" spans="2:17" s="10" customFormat="1" ht="13.5" customHeight="1" x14ac:dyDescent="0.15">
      <c r="B423" s="55"/>
      <c r="C423" s="72" t="s">
        <v>10</v>
      </c>
      <c r="D423" s="74" t="s">
        <v>89</v>
      </c>
      <c r="E423" s="214">
        <f t="shared" si="155"/>
        <v>0</v>
      </c>
      <c r="F423" s="214">
        <f t="shared" si="155"/>
        <v>0</v>
      </c>
      <c r="G423" s="214">
        <f t="shared" si="155"/>
        <v>11</v>
      </c>
      <c r="H423" s="214">
        <f t="shared" si="155"/>
        <v>130</v>
      </c>
      <c r="I423" s="214">
        <f t="shared" si="155"/>
        <v>144</v>
      </c>
      <c r="J423" s="214">
        <f t="shared" si="155"/>
        <v>11</v>
      </c>
      <c r="K423" s="215">
        <f>SUM(E423:J423)</f>
        <v>296</v>
      </c>
      <c r="L423" s="86">
        <f>E423/K423</f>
        <v>0</v>
      </c>
      <c r="M423" s="77">
        <f>F423/K423</f>
        <v>0</v>
      </c>
      <c r="N423" s="77">
        <f>G423/K423</f>
        <v>3.7162162162162164E-2</v>
      </c>
      <c r="O423" s="77">
        <f>H423/K423</f>
        <v>0.4391891891891892</v>
      </c>
      <c r="P423" s="22">
        <f>I423/K423</f>
        <v>0.48648648648648651</v>
      </c>
      <c r="Q423" s="259">
        <f>J423/K423</f>
        <v>3.7162162162162164E-2</v>
      </c>
    </row>
    <row r="424" spans="2:17" s="10" customFormat="1" ht="13.5" customHeight="1" x14ac:dyDescent="0.15">
      <c r="B424" s="55"/>
      <c r="C424" s="72"/>
      <c r="D424" s="59" t="s">
        <v>23</v>
      </c>
      <c r="E424" s="356"/>
      <c r="F424" s="356"/>
      <c r="G424" s="356"/>
      <c r="H424" s="356"/>
      <c r="I424" s="356"/>
      <c r="J424" s="356"/>
      <c r="K424" s="216">
        <f>$F$5-K421</f>
        <v>3</v>
      </c>
      <c r="L424" s="364"/>
      <c r="M424" s="364"/>
      <c r="N424" s="364"/>
      <c r="O424" s="364"/>
      <c r="P424" s="365"/>
      <c r="Q424" s="366"/>
    </row>
    <row r="425" spans="2:17" s="10" customFormat="1" ht="13.5" customHeight="1" x14ac:dyDescent="0.15">
      <c r="B425" s="55"/>
      <c r="C425" s="68" t="s">
        <v>24</v>
      </c>
      <c r="D425" s="70" t="s">
        <v>10</v>
      </c>
      <c r="E425" s="210">
        <f t="shared" ref="E425:J425" si="156">E426+E427</f>
        <v>0</v>
      </c>
      <c r="F425" s="210">
        <f t="shared" si="156"/>
        <v>2</v>
      </c>
      <c r="G425" s="210">
        <f t="shared" si="156"/>
        <v>10</v>
      </c>
      <c r="H425" s="210">
        <f t="shared" si="156"/>
        <v>118</v>
      </c>
      <c r="I425" s="210">
        <f t="shared" si="156"/>
        <v>168</v>
      </c>
      <c r="J425" s="210">
        <f t="shared" si="156"/>
        <v>12</v>
      </c>
      <c r="K425" s="211">
        <f t="shared" ref="K425:K430" si="157">SUM(E425:J425)</f>
        <v>310</v>
      </c>
      <c r="L425" s="71">
        <f t="shared" ref="L425:L433" si="158">E425/K425</f>
        <v>0</v>
      </c>
      <c r="M425" s="71">
        <f t="shared" ref="M425:M433" si="159">F425/K425</f>
        <v>6.4516129032258064E-3</v>
      </c>
      <c r="N425" s="71">
        <f t="shared" ref="N425:N433" si="160">G425/K425</f>
        <v>3.2258064516129031E-2</v>
      </c>
      <c r="O425" s="71">
        <f t="shared" ref="O425:O433" si="161">H425/K425</f>
        <v>0.38064516129032255</v>
      </c>
      <c r="P425" s="14">
        <f t="shared" ref="P425:P433" si="162">I425/K425</f>
        <v>0.54193548387096779</v>
      </c>
      <c r="Q425" s="252">
        <f t="shared" ref="Q425:Q433" si="163">J425/K425</f>
        <v>3.870967741935484E-2</v>
      </c>
    </row>
    <row r="426" spans="2:17" s="10" customFormat="1" ht="13.5" customHeight="1" x14ac:dyDescent="0.15">
      <c r="B426" s="55" t="s">
        <v>12</v>
      </c>
      <c r="C426" s="55" t="s">
        <v>13</v>
      </c>
      <c r="D426" s="58" t="s">
        <v>86</v>
      </c>
      <c r="E426" s="322">
        <v>0</v>
      </c>
      <c r="F426" s="322">
        <v>2</v>
      </c>
      <c r="G426" s="322">
        <v>8</v>
      </c>
      <c r="H426" s="322">
        <v>58</v>
      </c>
      <c r="I426" s="322">
        <v>90</v>
      </c>
      <c r="J426" s="322">
        <v>4</v>
      </c>
      <c r="K426" s="213">
        <f t="shared" si="157"/>
        <v>162</v>
      </c>
      <c r="L426" s="73">
        <f t="shared" si="158"/>
        <v>0</v>
      </c>
      <c r="M426" s="73">
        <f t="shared" si="159"/>
        <v>1.2345679012345678E-2</v>
      </c>
      <c r="N426" s="73">
        <f t="shared" si="160"/>
        <v>4.9382716049382713E-2</v>
      </c>
      <c r="O426" s="73">
        <f t="shared" si="161"/>
        <v>0.35802469135802467</v>
      </c>
      <c r="P426" s="20">
        <f t="shared" si="162"/>
        <v>0.55555555555555558</v>
      </c>
      <c r="Q426" s="255">
        <f t="shared" si="163"/>
        <v>2.4691358024691357E-2</v>
      </c>
    </row>
    <row r="427" spans="2:17" s="10" customFormat="1" ht="13.5" customHeight="1" x14ac:dyDescent="0.15">
      <c r="B427" s="55"/>
      <c r="C427" s="55"/>
      <c r="D427" s="60" t="s">
        <v>89</v>
      </c>
      <c r="E427" s="324">
        <v>0</v>
      </c>
      <c r="F427" s="324">
        <v>0</v>
      </c>
      <c r="G427" s="324">
        <v>2</v>
      </c>
      <c r="H427" s="324">
        <v>60</v>
      </c>
      <c r="I427" s="324">
        <v>78</v>
      </c>
      <c r="J427" s="324">
        <v>8</v>
      </c>
      <c r="K427" s="217">
        <f t="shared" si="157"/>
        <v>148</v>
      </c>
      <c r="L427" s="90">
        <f t="shared" si="158"/>
        <v>0</v>
      </c>
      <c r="M427" s="81">
        <f t="shared" si="159"/>
        <v>0</v>
      </c>
      <c r="N427" s="81">
        <f t="shared" si="160"/>
        <v>1.3513513513513514E-2</v>
      </c>
      <c r="O427" s="81">
        <f t="shared" si="161"/>
        <v>0.40540540540540543</v>
      </c>
      <c r="P427" s="23">
        <f t="shared" si="162"/>
        <v>0.52702702702702697</v>
      </c>
      <c r="Q427" s="36">
        <f t="shared" si="163"/>
        <v>5.4054054054054057E-2</v>
      </c>
    </row>
    <row r="428" spans="2:17" s="10" customFormat="1" ht="13.5" customHeight="1" x14ac:dyDescent="0.15">
      <c r="B428" s="55"/>
      <c r="C428" s="68"/>
      <c r="D428" s="70" t="s">
        <v>10</v>
      </c>
      <c r="E428" s="210">
        <f t="shared" ref="E428:J428" si="164">E429+E430</f>
        <v>0</v>
      </c>
      <c r="F428" s="210">
        <f t="shared" si="164"/>
        <v>2</v>
      </c>
      <c r="G428" s="210">
        <f t="shared" si="164"/>
        <v>21</v>
      </c>
      <c r="H428" s="210">
        <f t="shared" si="164"/>
        <v>163</v>
      </c>
      <c r="I428" s="210">
        <f t="shared" si="164"/>
        <v>124</v>
      </c>
      <c r="J428" s="210">
        <f t="shared" si="164"/>
        <v>5</v>
      </c>
      <c r="K428" s="211">
        <f t="shared" si="157"/>
        <v>315</v>
      </c>
      <c r="L428" s="247">
        <f t="shared" si="158"/>
        <v>0</v>
      </c>
      <c r="M428" s="71">
        <f t="shared" si="159"/>
        <v>6.3492063492063492E-3</v>
      </c>
      <c r="N428" s="71">
        <f t="shared" si="160"/>
        <v>6.6666666666666666E-2</v>
      </c>
      <c r="O428" s="71">
        <f t="shared" si="161"/>
        <v>0.51746031746031751</v>
      </c>
      <c r="P428" s="14">
        <f t="shared" si="162"/>
        <v>0.39365079365079364</v>
      </c>
      <c r="Q428" s="252">
        <f t="shared" si="163"/>
        <v>1.5873015873015872E-2</v>
      </c>
    </row>
    <row r="429" spans="2:17" s="10" customFormat="1" ht="13.5" customHeight="1" x14ac:dyDescent="0.15">
      <c r="B429" s="55"/>
      <c r="C429" s="55" t="s">
        <v>14</v>
      </c>
      <c r="D429" s="82" t="s">
        <v>86</v>
      </c>
      <c r="E429" s="322">
        <v>0</v>
      </c>
      <c r="F429" s="322">
        <v>2</v>
      </c>
      <c r="G429" s="322">
        <v>12</v>
      </c>
      <c r="H429" s="322">
        <v>93</v>
      </c>
      <c r="I429" s="322">
        <v>58</v>
      </c>
      <c r="J429" s="322">
        <v>2</v>
      </c>
      <c r="K429" s="218">
        <f t="shared" si="157"/>
        <v>167</v>
      </c>
      <c r="L429" s="89">
        <f t="shared" si="158"/>
        <v>0</v>
      </c>
      <c r="M429" s="83">
        <f t="shared" si="159"/>
        <v>1.1976047904191617E-2</v>
      </c>
      <c r="N429" s="83">
        <f t="shared" si="160"/>
        <v>7.1856287425149698E-2</v>
      </c>
      <c r="O429" s="83">
        <f t="shared" si="161"/>
        <v>0.55688622754491013</v>
      </c>
      <c r="P429" s="24">
        <f t="shared" si="162"/>
        <v>0.3473053892215569</v>
      </c>
      <c r="Q429" s="257">
        <f t="shared" si="163"/>
        <v>1.1976047904191617E-2</v>
      </c>
    </row>
    <row r="430" spans="2:17" s="10" customFormat="1" ht="13.5" customHeight="1" x14ac:dyDescent="0.15">
      <c r="B430" s="84"/>
      <c r="C430" s="59"/>
      <c r="D430" s="59" t="s">
        <v>89</v>
      </c>
      <c r="E430" s="324">
        <v>0</v>
      </c>
      <c r="F430" s="324">
        <v>0</v>
      </c>
      <c r="G430" s="324">
        <v>9</v>
      </c>
      <c r="H430" s="324">
        <v>70</v>
      </c>
      <c r="I430" s="324">
        <v>66</v>
      </c>
      <c r="J430" s="324">
        <v>3</v>
      </c>
      <c r="K430" s="216">
        <f t="shared" si="157"/>
        <v>148</v>
      </c>
      <c r="L430" s="85">
        <f t="shared" si="158"/>
        <v>0</v>
      </c>
      <c r="M430" s="85">
        <f t="shared" si="159"/>
        <v>0</v>
      </c>
      <c r="N430" s="85">
        <f t="shared" si="160"/>
        <v>6.0810810810810814E-2</v>
      </c>
      <c r="O430" s="85">
        <f t="shared" si="161"/>
        <v>0.47297297297297297</v>
      </c>
      <c r="P430" s="21">
        <f t="shared" si="162"/>
        <v>0.44594594594594594</v>
      </c>
      <c r="Q430" s="256">
        <f t="shared" si="163"/>
        <v>2.0270270270270271E-2</v>
      </c>
    </row>
    <row r="431" spans="2:17" ht="13.5" customHeight="1" x14ac:dyDescent="0.15">
      <c r="B431" s="68"/>
      <c r="C431" s="69"/>
      <c r="D431" s="70" t="s">
        <v>10</v>
      </c>
      <c r="E431" s="210">
        <f t="shared" ref="E431:J431" si="165">E432+E433</f>
        <v>42</v>
      </c>
      <c r="F431" s="210">
        <f t="shared" si="165"/>
        <v>102</v>
      </c>
      <c r="G431" s="210">
        <f t="shared" si="165"/>
        <v>191</v>
      </c>
      <c r="H431" s="210">
        <f t="shared" si="165"/>
        <v>189</v>
      </c>
      <c r="I431" s="210">
        <f t="shared" si="165"/>
        <v>63</v>
      </c>
      <c r="J431" s="210">
        <f t="shared" si="165"/>
        <v>10</v>
      </c>
      <c r="K431" s="211">
        <f>SUM(K432:K433)</f>
        <v>597</v>
      </c>
      <c r="L431" s="71">
        <f t="shared" si="158"/>
        <v>7.0351758793969849E-2</v>
      </c>
      <c r="M431" s="71">
        <f t="shared" si="159"/>
        <v>0.17085427135678391</v>
      </c>
      <c r="N431" s="71">
        <f t="shared" si="160"/>
        <v>0.31993299832495814</v>
      </c>
      <c r="O431" s="71">
        <f t="shared" si="161"/>
        <v>0.3165829145728643</v>
      </c>
      <c r="P431" s="14">
        <f t="shared" si="162"/>
        <v>0.10552763819095477</v>
      </c>
      <c r="Q431" s="252">
        <f t="shared" si="163"/>
        <v>1.675041876046901E-2</v>
      </c>
    </row>
    <row r="432" spans="2:17" ht="13.5" customHeight="1" x14ac:dyDescent="0.15">
      <c r="B432" s="55"/>
      <c r="C432" s="72"/>
      <c r="D432" s="58" t="s">
        <v>86</v>
      </c>
      <c r="E432" s="212">
        <f t="shared" ref="E432:J433" si="166">E436+E439</f>
        <v>18</v>
      </c>
      <c r="F432" s="212">
        <f t="shared" si="166"/>
        <v>51</v>
      </c>
      <c r="G432" s="212">
        <f t="shared" si="166"/>
        <v>90</v>
      </c>
      <c r="H432" s="212">
        <f t="shared" si="166"/>
        <v>114</v>
      </c>
      <c r="I432" s="212">
        <f t="shared" si="166"/>
        <v>38</v>
      </c>
      <c r="J432" s="212">
        <f t="shared" si="166"/>
        <v>7</v>
      </c>
      <c r="K432" s="213">
        <f>SUM(E432:J432)</f>
        <v>318</v>
      </c>
      <c r="L432" s="73">
        <f t="shared" si="158"/>
        <v>5.6603773584905662E-2</v>
      </c>
      <c r="M432" s="73">
        <f t="shared" si="159"/>
        <v>0.16037735849056603</v>
      </c>
      <c r="N432" s="73">
        <f t="shared" si="160"/>
        <v>0.28301886792452829</v>
      </c>
      <c r="O432" s="73">
        <f t="shared" si="161"/>
        <v>0.35849056603773582</v>
      </c>
      <c r="P432" s="20">
        <f t="shared" si="162"/>
        <v>0.11949685534591195</v>
      </c>
      <c r="Q432" s="255">
        <f t="shared" si="163"/>
        <v>2.20125786163522E-2</v>
      </c>
    </row>
    <row r="433" spans="2:17" ht="13.5" customHeight="1" x14ac:dyDescent="0.15">
      <c r="B433" s="55"/>
      <c r="C433" s="72" t="s">
        <v>10</v>
      </c>
      <c r="D433" s="74" t="s">
        <v>89</v>
      </c>
      <c r="E433" s="214">
        <f t="shared" si="166"/>
        <v>24</v>
      </c>
      <c r="F433" s="214">
        <f t="shared" si="166"/>
        <v>51</v>
      </c>
      <c r="G433" s="214">
        <f t="shared" si="166"/>
        <v>101</v>
      </c>
      <c r="H433" s="214">
        <f t="shared" si="166"/>
        <v>75</v>
      </c>
      <c r="I433" s="214">
        <f t="shared" si="166"/>
        <v>25</v>
      </c>
      <c r="J433" s="214">
        <f t="shared" si="166"/>
        <v>3</v>
      </c>
      <c r="K433" s="215">
        <f>SUM(E433:J433)</f>
        <v>279</v>
      </c>
      <c r="L433" s="86">
        <f t="shared" si="158"/>
        <v>8.6021505376344093E-2</v>
      </c>
      <c r="M433" s="77">
        <f t="shared" si="159"/>
        <v>0.18279569892473119</v>
      </c>
      <c r="N433" s="77">
        <f t="shared" si="160"/>
        <v>0.36200716845878134</v>
      </c>
      <c r="O433" s="77">
        <f t="shared" si="161"/>
        <v>0.26881720430107525</v>
      </c>
      <c r="P433" s="22">
        <f t="shared" si="162"/>
        <v>8.9605734767025089E-2</v>
      </c>
      <c r="Q433" s="259">
        <f t="shared" si="163"/>
        <v>1.0752688172043012E-2</v>
      </c>
    </row>
    <row r="434" spans="2:17" ht="13.5" customHeight="1" x14ac:dyDescent="0.15">
      <c r="B434" s="55"/>
      <c r="C434" s="72"/>
      <c r="D434" s="59" t="s">
        <v>91</v>
      </c>
      <c r="E434" s="224"/>
      <c r="F434" s="224"/>
      <c r="G434" s="224"/>
      <c r="H434" s="224"/>
      <c r="I434" s="224"/>
      <c r="J434" s="224"/>
      <c r="K434" s="216">
        <f>$F$8-K431</f>
        <v>1</v>
      </c>
      <c r="L434" s="258"/>
      <c r="M434" s="80"/>
      <c r="N434" s="80"/>
      <c r="O434" s="80"/>
      <c r="P434" s="35"/>
      <c r="Q434" s="253"/>
    </row>
    <row r="435" spans="2:17" s="10" customFormat="1" ht="13.5" customHeight="1" x14ac:dyDescent="0.15">
      <c r="B435" s="55"/>
      <c r="C435" s="68" t="s">
        <v>24</v>
      </c>
      <c r="D435" s="70" t="s">
        <v>10</v>
      </c>
      <c r="E435" s="210">
        <f t="shared" ref="E435:J435" si="167">E436+E437</f>
        <v>13</v>
      </c>
      <c r="F435" s="210">
        <f t="shared" si="167"/>
        <v>34</v>
      </c>
      <c r="G435" s="210">
        <f t="shared" si="167"/>
        <v>78</v>
      </c>
      <c r="H435" s="210">
        <f t="shared" si="167"/>
        <v>131</v>
      </c>
      <c r="I435" s="210">
        <f t="shared" si="167"/>
        <v>43</v>
      </c>
      <c r="J435" s="210">
        <f t="shared" si="167"/>
        <v>5</v>
      </c>
      <c r="K435" s="211">
        <f t="shared" ref="K435:K443" si="168">SUM(E435:J435)</f>
        <v>304</v>
      </c>
      <c r="L435" s="71">
        <f t="shared" ref="L435:L443" si="169">E435/K435</f>
        <v>4.2763157894736843E-2</v>
      </c>
      <c r="M435" s="71">
        <f t="shared" ref="M435:M443" si="170">F435/K435</f>
        <v>0.1118421052631579</v>
      </c>
      <c r="N435" s="71">
        <f t="shared" ref="N435:N443" si="171">G435/K435</f>
        <v>0.25657894736842107</v>
      </c>
      <c r="O435" s="71">
        <f t="shared" ref="O435:O443" si="172">H435/K435</f>
        <v>0.43092105263157893</v>
      </c>
      <c r="P435" s="14">
        <f t="shared" ref="P435:P443" si="173">I435/K435</f>
        <v>0.14144736842105263</v>
      </c>
      <c r="Q435" s="252">
        <f t="shared" ref="Q435:Q443" si="174">J435/K435</f>
        <v>1.6447368421052631E-2</v>
      </c>
    </row>
    <row r="436" spans="2:17" s="10" customFormat="1" ht="13.5" customHeight="1" x14ac:dyDescent="0.15">
      <c r="B436" s="55" t="s">
        <v>15</v>
      </c>
      <c r="C436" s="55" t="s">
        <v>13</v>
      </c>
      <c r="D436" s="58" t="s">
        <v>86</v>
      </c>
      <c r="E436" s="322">
        <v>5</v>
      </c>
      <c r="F436" s="322">
        <v>16</v>
      </c>
      <c r="G436" s="322">
        <v>37</v>
      </c>
      <c r="H436" s="322">
        <v>79</v>
      </c>
      <c r="I436" s="322">
        <v>26</v>
      </c>
      <c r="J436" s="322">
        <v>4</v>
      </c>
      <c r="K436" s="213">
        <f t="shared" si="168"/>
        <v>167</v>
      </c>
      <c r="L436" s="73">
        <f t="shared" si="169"/>
        <v>2.9940119760479042E-2</v>
      </c>
      <c r="M436" s="73">
        <f t="shared" si="170"/>
        <v>9.580838323353294E-2</v>
      </c>
      <c r="N436" s="73">
        <f t="shared" si="171"/>
        <v>0.22155688622754491</v>
      </c>
      <c r="O436" s="73">
        <f t="shared" si="172"/>
        <v>0.47305389221556887</v>
      </c>
      <c r="P436" s="20">
        <f t="shared" si="173"/>
        <v>0.15568862275449102</v>
      </c>
      <c r="Q436" s="255">
        <f t="shared" si="174"/>
        <v>2.3952095808383235E-2</v>
      </c>
    </row>
    <row r="437" spans="2:17" s="10" customFormat="1" ht="13.5" customHeight="1" x14ac:dyDescent="0.15">
      <c r="B437" s="55"/>
      <c r="C437" s="55"/>
      <c r="D437" s="60" t="s">
        <v>89</v>
      </c>
      <c r="E437" s="324">
        <v>8</v>
      </c>
      <c r="F437" s="324">
        <v>18</v>
      </c>
      <c r="G437" s="324">
        <v>41</v>
      </c>
      <c r="H437" s="324">
        <v>52</v>
      </c>
      <c r="I437" s="324">
        <v>17</v>
      </c>
      <c r="J437" s="324">
        <v>1</v>
      </c>
      <c r="K437" s="217">
        <f t="shared" si="168"/>
        <v>137</v>
      </c>
      <c r="L437" s="90">
        <f t="shared" si="169"/>
        <v>5.8394160583941604E-2</v>
      </c>
      <c r="M437" s="81">
        <f t="shared" si="170"/>
        <v>0.13138686131386862</v>
      </c>
      <c r="N437" s="81">
        <f t="shared" si="171"/>
        <v>0.29927007299270075</v>
      </c>
      <c r="O437" s="81">
        <f t="shared" si="172"/>
        <v>0.37956204379562042</v>
      </c>
      <c r="P437" s="23">
        <f t="shared" si="173"/>
        <v>0.12408759124087591</v>
      </c>
      <c r="Q437" s="36">
        <f t="shared" si="174"/>
        <v>7.2992700729927005E-3</v>
      </c>
    </row>
    <row r="438" spans="2:17" s="10" customFormat="1" ht="13.5" customHeight="1" x14ac:dyDescent="0.15">
      <c r="B438" s="55"/>
      <c r="C438" s="68"/>
      <c r="D438" s="70" t="s">
        <v>10</v>
      </c>
      <c r="E438" s="210">
        <f t="shared" ref="E438:J438" si="175">E439+E440</f>
        <v>29</v>
      </c>
      <c r="F438" s="210">
        <f t="shared" si="175"/>
        <v>68</v>
      </c>
      <c r="G438" s="210">
        <f t="shared" si="175"/>
        <v>113</v>
      </c>
      <c r="H438" s="210">
        <f t="shared" si="175"/>
        <v>58</v>
      </c>
      <c r="I438" s="210">
        <f t="shared" si="175"/>
        <v>20</v>
      </c>
      <c r="J438" s="210">
        <f t="shared" si="175"/>
        <v>5</v>
      </c>
      <c r="K438" s="211">
        <f t="shared" si="168"/>
        <v>293</v>
      </c>
      <c r="L438" s="247">
        <f t="shared" si="169"/>
        <v>9.8976109215017066E-2</v>
      </c>
      <c r="M438" s="71">
        <f t="shared" si="170"/>
        <v>0.23208191126279865</v>
      </c>
      <c r="N438" s="71">
        <f t="shared" si="171"/>
        <v>0.38566552901023893</v>
      </c>
      <c r="O438" s="71">
        <f t="shared" si="172"/>
        <v>0.19795221843003413</v>
      </c>
      <c r="P438" s="14">
        <f t="shared" si="173"/>
        <v>6.8259385665529013E-2</v>
      </c>
      <c r="Q438" s="252">
        <f t="shared" si="174"/>
        <v>1.7064846416382253E-2</v>
      </c>
    </row>
    <row r="439" spans="2:17" s="10" customFormat="1" ht="13.5" customHeight="1" x14ac:dyDescent="0.15">
      <c r="B439" s="55"/>
      <c r="C439" s="55" t="s">
        <v>16</v>
      </c>
      <c r="D439" s="82" t="s">
        <v>86</v>
      </c>
      <c r="E439" s="322">
        <v>13</v>
      </c>
      <c r="F439" s="322">
        <v>35</v>
      </c>
      <c r="G439" s="322">
        <v>53</v>
      </c>
      <c r="H439" s="322">
        <v>35</v>
      </c>
      <c r="I439" s="322">
        <v>12</v>
      </c>
      <c r="J439" s="322">
        <v>3</v>
      </c>
      <c r="K439" s="218">
        <f t="shared" si="168"/>
        <v>151</v>
      </c>
      <c r="L439" s="89">
        <f t="shared" si="169"/>
        <v>8.6092715231788075E-2</v>
      </c>
      <c r="M439" s="83">
        <f t="shared" si="170"/>
        <v>0.23178807947019867</v>
      </c>
      <c r="N439" s="83">
        <f t="shared" si="171"/>
        <v>0.35099337748344372</v>
      </c>
      <c r="O439" s="83">
        <f t="shared" si="172"/>
        <v>0.23178807947019867</v>
      </c>
      <c r="P439" s="24">
        <f t="shared" si="173"/>
        <v>7.9470198675496692E-2</v>
      </c>
      <c r="Q439" s="257">
        <f t="shared" si="174"/>
        <v>1.9867549668874173E-2</v>
      </c>
    </row>
    <row r="440" spans="2:17" s="10" customFormat="1" ht="13.5" customHeight="1" x14ac:dyDescent="0.15">
      <c r="B440" s="84"/>
      <c r="C440" s="59"/>
      <c r="D440" s="59" t="s">
        <v>89</v>
      </c>
      <c r="E440" s="324">
        <v>16</v>
      </c>
      <c r="F440" s="324">
        <v>33</v>
      </c>
      <c r="G440" s="324">
        <v>60</v>
      </c>
      <c r="H440" s="324">
        <v>23</v>
      </c>
      <c r="I440" s="324">
        <v>8</v>
      </c>
      <c r="J440" s="324">
        <v>2</v>
      </c>
      <c r="K440" s="216">
        <f t="shared" si="168"/>
        <v>142</v>
      </c>
      <c r="L440" s="85">
        <f t="shared" si="169"/>
        <v>0.11267605633802817</v>
      </c>
      <c r="M440" s="85">
        <f t="shared" si="170"/>
        <v>0.23239436619718309</v>
      </c>
      <c r="N440" s="85">
        <f t="shared" si="171"/>
        <v>0.42253521126760563</v>
      </c>
      <c r="O440" s="85">
        <f t="shared" si="172"/>
        <v>0.1619718309859155</v>
      </c>
      <c r="P440" s="21">
        <f t="shared" si="173"/>
        <v>5.6338028169014086E-2</v>
      </c>
      <c r="Q440" s="256">
        <f t="shared" si="174"/>
        <v>1.4084507042253521E-2</v>
      </c>
    </row>
    <row r="441" spans="2:17" s="10" customFormat="1" ht="13.5" customHeight="1" x14ac:dyDescent="0.15">
      <c r="B441" s="68"/>
      <c r="C441" s="69"/>
      <c r="D441" s="70" t="s">
        <v>10</v>
      </c>
      <c r="E441" s="210">
        <f t="shared" ref="E441:J441" si="176">E442+E443</f>
        <v>49</v>
      </c>
      <c r="F441" s="210">
        <f t="shared" si="176"/>
        <v>112</v>
      </c>
      <c r="G441" s="210">
        <f t="shared" si="176"/>
        <v>129</v>
      </c>
      <c r="H441" s="210">
        <f t="shared" si="176"/>
        <v>34</v>
      </c>
      <c r="I441" s="210">
        <f t="shared" si="176"/>
        <v>3</v>
      </c>
      <c r="J441" s="210">
        <f t="shared" si="176"/>
        <v>0</v>
      </c>
      <c r="K441" s="211">
        <f t="shared" si="168"/>
        <v>327</v>
      </c>
      <c r="L441" s="71">
        <f t="shared" si="169"/>
        <v>0.14984709480122324</v>
      </c>
      <c r="M441" s="71">
        <f t="shared" si="170"/>
        <v>0.34250764525993882</v>
      </c>
      <c r="N441" s="71">
        <f t="shared" si="171"/>
        <v>0.39449541284403672</v>
      </c>
      <c r="O441" s="71">
        <f t="shared" si="172"/>
        <v>0.10397553516819572</v>
      </c>
      <c r="P441" s="14">
        <f t="shared" si="173"/>
        <v>9.1743119266055051E-3</v>
      </c>
      <c r="Q441" s="252">
        <f t="shared" si="174"/>
        <v>0</v>
      </c>
    </row>
    <row r="442" spans="2:17" s="10" customFormat="1" ht="13.5" customHeight="1" x14ac:dyDescent="0.15">
      <c r="B442" s="55"/>
      <c r="C442" s="72"/>
      <c r="D442" s="58" t="s">
        <v>86</v>
      </c>
      <c r="E442" s="322">
        <v>20</v>
      </c>
      <c r="F442" s="322">
        <v>50</v>
      </c>
      <c r="G442" s="322">
        <v>58</v>
      </c>
      <c r="H442" s="322">
        <v>23</v>
      </c>
      <c r="I442" s="322">
        <v>1</v>
      </c>
      <c r="J442" s="322">
        <v>0</v>
      </c>
      <c r="K442" s="213">
        <f t="shared" si="168"/>
        <v>152</v>
      </c>
      <c r="L442" s="73">
        <f t="shared" si="169"/>
        <v>0.13157894736842105</v>
      </c>
      <c r="M442" s="73">
        <f t="shared" si="170"/>
        <v>0.32894736842105265</v>
      </c>
      <c r="N442" s="73">
        <f t="shared" si="171"/>
        <v>0.38157894736842107</v>
      </c>
      <c r="O442" s="73">
        <f t="shared" si="172"/>
        <v>0.15131578947368421</v>
      </c>
      <c r="P442" s="20">
        <f t="shared" si="173"/>
        <v>6.5789473684210523E-3</v>
      </c>
      <c r="Q442" s="255">
        <f t="shared" si="174"/>
        <v>0</v>
      </c>
    </row>
    <row r="443" spans="2:17" s="10" customFormat="1" ht="13.5" customHeight="1" x14ac:dyDescent="0.15">
      <c r="B443" s="55" t="s">
        <v>25</v>
      </c>
      <c r="C443" s="26" t="s">
        <v>16</v>
      </c>
      <c r="D443" s="74" t="s">
        <v>89</v>
      </c>
      <c r="E443" s="334">
        <v>29</v>
      </c>
      <c r="F443" s="334">
        <v>62</v>
      </c>
      <c r="G443" s="334">
        <v>71</v>
      </c>
      <c r="H443" s="334">
        <v>11</v>
      </c>
      <c r="I443" s="334">
        <v>2</v>
      </c>
      <c r="J443" s="334">
        <v>0</v>
      </c>
      <c r="K443" s="215">
        <f t="shared" si="168"/>
        <v>175</v>
      </c>
      <c r="L443" s="86">
        <f t="shared" si="169"/>
        <v>0.1657142857142857</v>
      </c>
      <c r="M443" s="77">
        <f t="shared" si="170"/>
        <v>0.35428571428571426</v>
      </c>
      <c r="N443" s="77">
        <f t="shared" si="171"/>
        <v>0.40571428571428569</v>
      </c>
      <c r="O443" s="77">
        <f t="shared" si="172"/>
        <v>6.2857142857142861E-2</v>
      </c>
      <c r="P443" s="22">
        <f t="shared" si="173"/>
        <v>1.1428571428571429E-2</v>
      </c>
      <c r="Q443" s="259">
        <f t="shared" si="174"/>
        <v>0</v>
      </c>
    </row>
    <row r="444" spans="2:17" ht="13.5" customHeight="1" thickBot="1" x14ac:dyDescent="0.2">
      <c r="B444" s="55"/>
      <c r="C444" s="72"/>
      <c r="D444" s="91" t="s">
        <v>23</v>
      </c>
      <c r="E444" s="225"/>
      <c r="F444" s="225"/>
      <c r="G444" s="225"/>
      <c r="H444" s="225"/>
      <c r="I444" s="225"/>
      <c r="J444" s="225"/>
      <c r="K444" s="221">
        <f>$F$11-K441</f>
        <v>0</v>
      </c>
      <c r="L444" s="428"/>
      <c r="M444" s="429"/>
      <c r="N444" s="429"/>
      <c r="O444" s="429"/>
      <c r="P444" s="430"/>
      <c r="Q444" s="431"/>
    </row>
    <row r="445" spans="2:17" ht="13.5" customHeight="1" thickTop="1" x14ac:dyDescent="0.15">
      <c r="B445" s="92"/>
      <c r="C445" s="93"/>
      <c r="D445" s="94" t="s">
        <v>10</v>
      </c>
      <c r="E445" s="222">
        <f t="shared" ref="E445:K445" si="177">SUM(E446:E447)</f>
        <v>91</v>
      </c>
      <c r="F445" s="222">
        <f t="shared" si="177"/>
        <v>218</v>
      </c>
      <c r="G445" s="222">
        <f t="shared" si="177"/>
        <v>351</v>
      </c>
      <c r="H445" s="222">
        <f t="shared" si="177"/>
        <v>504</v>
      </c>
      <c r="I445" s="222">
        <f t="shared" si="177"/>
        <v>358</v>
      </c>
      <c r="J445" s="222">
        <f t="shared" si="177"/>
        <v>27</v>
      </c>
      <c r="K445" s="223">
        <f t="shared" si="177"/>
        <v>1549</v>
      </c>
      <c r="L445" s="85">
        <f>E445/K445</f>
        <v>5.8747579083279537E-2</v>
      </c>
      <c r="M445" s="85">
        <f>F445/K445</f>
        <v>0.1407359586830213</v>
      </c>
      <c r="N445" s="85">
        <f>G445/K445</f>
        <v>0.22659780503550678</v>
      </c>
      <c r="O445" s="85">
        <f>H445/K445</f>
        <v>0.32537120723047125</v>
      </c>
      <c r="P445" s="21">
        <f>I445/K445</f>
        <v>0.23111684958037443</v>
      </c>
      <c r="Q445" s="256">
        <f>J445/K445</f>
        <v>1.7430600387346677E-2</v>
      </c>
    </row>
    <row r="446" spans="2:17" ht="13.5" customHeight="1" x14ac:dyDescent="0.15">
      <c r="B446" s="55"/>
      <c r="C446" s="72"/>
      <c r="D446" s="58" t="s">
        <v>86</v>
      </c>
      <c r="E446" s="212">
        <f t="shared" ref="E446:J447" si="178">E422+E432+E442</f>
        <v>38</v>
      </c>
      <c r="F446" s="212">
        <f t="shared" si="178"/>
        <v>105</v>
      </c>
      <c r="G446" s="212">
        <f t="shared" si="178"/>
        <v>168</v>
      </c>
      <c r="H446" s="212">
        <f t="shared" si="178"/>
        <v>288</v>
      </c>
      <c r="I446" s="212">
        <f t="shared" si="178"/>
        <v>187</v>
      </c>
      <c r="J446" s="212">
        <f t="shared" si="178"/>
        <v>13</v>
      </c>
      <c r="K446" s="213">
        <f>SUM(E446:J446)</f>
        <v>799</v>
      </c>
      <c r="L446" s="73">
        <f>E446/K446</f>
        <v>4.7559449311639551E-2</v>
      </c>
      <c r="M446" s="73">
        <f>F446/K446</f>
        <v>0.13141426783479349</v>
      </c>
      <c r="N446" s="73">
        <f>G446/K446</f>
        <v>0.21026282853566958</v>
      </c>
      <c r="O446" s="73">
        <f>H446/K446</f>
        <v>0.36045056320400498</v>
      </c>
      <c r="P446" s="20">
        <f>I446/K446</f>
        <v>0.23404255319148937</v>
      </c>
      <c r="Q446" s="255">
        <f>J446/K446</f>
        <v>1.6270337922403004E-2</v>
      </c>
    </row>
    <row r="447" spans="2:17" ht="13.5" customHeight="1" x14ac:dyDescent="0.15">
      <c r="B447" s="96" t="s">
        <v>10</v>
      </c>
      <c r="C447" s="26"/>
      <c r="D447" s="74" t="s">
        <v>89</v>
      </c>
      <c r="E447" s="214">
        <f t="shared" si="178"/>
        <v>53</v>
      </c>
      <c r="F447" s="214">
        <f t="shared" si="178"/>
        <v>113</v>
      </c>
      <c r="G447" s="214">
        <f t="shared" si="178"/>
        <v>183</v>
      </c>
      <c r="H447" s="214">
        <f t="shared" si="178"/>
        <v>216</v>
      </c>
      <c r="I447" s="214">
        <f t="shared" si="178"/>
        <v>171</v>
      </c>
      <c r="J447" s="214">
        <f t="shared" si="178"/>
        <v>14</v>
      </c>
      <c r="K447" s="215">
        <f>SUM(E447:J447)</f>
        <v>750</v>
      </c>
      <c r="L447" s="86">
        <f>E447/K447</f>
        <v>7.0666666666666669E-2</v>
      </c>
      <c r="M447" s="77">
        <f>F447/K447</f>
        <v>0.15066666666666667</v>
      </c>
      <c r="N447" s="77">
        <f>G447/K447</f>
        <v>0.24399999999999999</v>
      </c>
      <c r="O447" s="77">
        <f>H447/K447</f>
        <v>0.28799999999999998</v>
      </c>
      <c r="P447" s="22">
        <f>I447/K447</f>
        <v>0.22800000000000001</v>
      </c>
      <c r="Q447" s="259">
        <f>J447/K447</f>
        <v>1.8666666666666668E-2</v>
      </c>
    </row>
    <row r="448" spans="2:17" ht="13.5" customHeight="1" x14ac:dyDescent="0.15">
      <c r="B448" s="84"/>
      <c r="C448" s="97"/>
      <c r="D448" s="59" t="s">
        <v>23</v>
      </c>
      <c r="E448" s="224"/>
      <c r="F448" s="224"/>
      <c r="G448" s="224"/>
      <c r="H448" s="224"/>
      <c r="I448" s="224"/>
      <c r="J448" s="224"/>
      <c r="K448" s="216">
        <f>K424+K434+K444</f>
        <v>4</v>
      </c>
      <c r="L448" s="80"/>
      <c r="M448" s="80"/>
      <c r="N448" s="80"/>
      <c r="O448" s="80"/>
      <c r="P448" s="35"/>
      <c r="Q448" s="253"/>
    </row>
    <row r="449" spans="2:15" x14ac:dyDescent="0.15">
      <c r="B449" s="306"/>
      <c r="C449" s="306"/>
      <c r="D449" s="306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</row>
    <row r="450" spans="2:15" x14ac:dyDescent="0.15">
      <c r="B450" s="306"/>
      <c r="C450" s="306"/>
      <c r="D450" s="306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</row>
    <row r="451" spans="2:15" x14ac:dyDescent="0.15">
      <c r="B451" s="306"/>
      <c r="C451" s="306"/>
      <c r="D451" s="306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</row>
    <row r="452" spans="2:15" x14ac:dyDescent="0.15">
      <c r="B452" s="306"/>
      <c r="C452" s="306"/>
      <c r="D452" s="306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</row>
    <row r="453" spans="2:15" x14ac:dyDescent="0.15">
      <c r="B453" s="306"/>
      <c r="C453" s="306"/>
      <c r="D453" s="306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</row>
    <row r="454" spans="2:15" x14ac:dyDescent="0.15">
      <c r="B454" s="306"/>
      <c r="C454" s="306"/>
      <c r="D454" s="306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</row>
    <row r="455" spans="2:15" x14ac:dyDescent="0.15">
      <c r="B455" s="306"/>
      <c r="C455" s="306"/>
      <c r="D455" s="306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</row>
    <row r="456" spans="2:15" x14ac:dyDescent="0.15">
      <c r="B456" s="306"/>
      <c r="C456" s="306"/>
      <c r="D456" s="306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</row>
    <row r="457" spans="2:15" x14ac:dyDescent="0.15">
      <c r="B457" s="306"/>
      <c r="C457" s="306"/>
      <c r="D457" s="306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</row>
    <row r="458" spans="2:15" x14ac:dyDescent="0.15">
      <c r="B458" s="306"/>
      <c r="C458" s="306"/>
      <c r="D458" s="306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</row>
    <row r="459" spans="2:15" x14ac:dyDescent="0.15">
      <c r="B459" s="306"/>
      <c r="C459" s="306"/>
      <c r="D459" s="306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</row>
    <row r="460" spans="2:15" x14ac:dyDescent="0.15">
      <c r="B460" s="306"/>
      <c r="C460" s="306"/>
      <c r="D460" s="306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</row>
    <row r="461" spans="2:15" x14ac:dyDescent="0.15">
      <c r="B461" s="306"/>
      <c r="C461" s="306"/>
      <c r="D461" s="306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</row>
    <row r="462" spans="2:15" x14ac:dyDescent="0.15">
      <c r="B462" s="306"/>
      <c r="C462" s="306"/>
      <c r="D462" s="306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</row>
    <row r="463" spans="2:15" x14ac:dyDescent="0.15">
      <c r="B463" s="306"/>
      <c r="C463" s="306"/>
      <c r="D463" s="306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</row>
    <row r="464" spans="2:15" x14ac:dyDescent="0.15">
      <c r="B464" s="306"/>
      <c r="C464" s="306"/>
      <c r="D464" s="306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</row>
    <row r="465" spans="2:15" x14ac:dyDescent="0.15">
      <c r="B465" s="306"/>
      <c r="C465" s="306"/>
      <c r="D465" s="306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</row>
    <row r="466" spans="2:15" x14ac:dyDescent="0.15">
      <c r="B466" s="306"/>
      <c r="C466" s="306"/>
      <c r="D466" s="306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</row>
    <row r="467" spans="2:15" x14ac:dyDescent="0.15">
      <c r="B467" s="306"/>
      <c r="C467" s="306"/>
      <c r="D467" s="306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</row>
    <row r="468" spans="2:15" x14ac:dyDescent="0.15">
      <c r="B468" s="306"/>
      <c r="C468" s="306"/>
      <c r="D468" s="306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</row>
    <row r="469" spans="2:15" x14ac:dyDescent="0.15">
      <c r="B469" s="306"/>
      <c r="C469" s="306"/>
      <c r="D469" s="306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</row>
    <row r="470" spans="2:15" x14ac:dyDescent="0.15">
      <c r="B470" s="306"/>
      <c r="C470" s="306"/>
      <c r="D470" s="306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</row>
    <row r="471" spans="2:15" x14ac:dyDescent="0.15">
      <c r="B471" s="306"/>
      <c r="C471" s="306"/>
      <c r="D471" s="306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</row>
    <row r="472" spans="2:15" x14ac:dyDescent="0.15">
      <c r="B472" s="306"/>
      <c r="C472" s="306"/>
      <c r="D472" s="306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</row>
    <row r="473" spans="2:15" x14ac:dyDescent="0.15">
      <c r="B473" s="306"/>
      <c r="C473" s="306"/>
      <c r="D473" s="306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</row>
    <row r="474" spans="2:15" x14ac:dyDescent="0.15">
      <c r="B474" s="306"/>
      <c r="C474" s="306"/>
      <c r="D474" s="306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</row>
    <row r="475" spans="2:15" x14ac:dyDescent="0.15">
      <c r="B475" s="306"/>
      <c r="C475" s="306"/>
      <c r="D475" s="306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</row>
    <row r="476" spans="2:15" x14ac:dyDescent="0.15">
      <c r="B476" s="306"/>
      <c r="C476" s="306"/>
      <c r="D476" s="306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</row>
    <row r="477" spans="2:15" x14ac:dyDescent="0.15">
      <c r="B477" s="306"/>
      <c r="C477" s="306"/>
      <c r="D477" s="306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</row>
    <row r="478" spans="2:15" x14ac:dyDescent="0.15">
      <c r="B478" s="306"/>
      <c r="C478" s="306"/>
      <c r="D478" s="306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</row>
    <row r="479" spans="2:15" x14ac:dyDescent="0.15">
      <c r="B479" s="306"/>
      <c r="C479" s="306"/>
      <c r="D479" s="306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</row>
    <row r="480" spans="2:15" x14ac:dyDescent="0.15">
      <c r="B480" s="306"/>
      <c r="C480" s="306"/>
      <c r="D480" s="306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</row>
    <row r="481" spans="2:15" x14ac:dyDescent="0.15">
      <c r="B481" s="306"/>
      <c r="C481" s="306"/>
      <c r="D481" s="306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</row>
    <row r="482" spans="2:15" x14ac:dyDescent="0.15">
      <c r="B482" s="306"/>
      <c r="C482" s="306"/>
      <c r="D482" s="306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</row>
    <row r="483" spans="2:15" x14ac:dyDescent="0.15">
      <c r="B483" s="306"/>
      <c r="C483" s="306"/>
      <c r="D483" s="306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</row>
    <row r="484" spans="2:15" x14ac:dyDescent="0.15">
      <c r="B484" s="306"/>
      <c r="C484" s="306"/>
      <c r="D484" s="306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</row>
    <row r="485" spans="2:15" x14ac:dyDescent="0.15">
      <c r="B485" s="306"/>
      <c r="C485" s="306"/>
      <c r="D485" s="306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</row>
    <row r="486" spans="2:15" x14ac:dyDescent="0.15">
      <c r="B486" s="306"/>
      <c r="C486" s="306"/>
      <c r="D486" s="306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</row>
    <row r="487" spans="2:15" x14ac:dyDescent="0.15">
      <c r="B487" s="306"/>
      <c r="C487" s="306"/>
      <c r="D487" s="306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</row>
    <row r="488" spans="2:15" x14ac:dyDescent="0.15">
      <c r="B488" s="306"/>
      <c r="C488" s="306"/>
      <c r="D488" s="306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</row>
    <row r="489" spans="2:15" x14ac:dyDescent="0.15">
      <c r="B489" s="306"/>
      <c r="C489" s="306"/>
      <c r="D489" s="306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</row>
    <row r="490" spans="2:15" x14ac:dyDescent="0.15">
      <c r="B490" s="306"/>
      <c r="C490" s="306"/>
      <c r="D490" s="306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</row>
    <row r="491" spans="2:15" x14ac:dyDescent="0.15">
      <c r="B491" s="306"/>
      <c r="C491" s="306"/>
      <c r="D491" s="306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</row>
    <row r="492" spans="2:15" x14ac:dyDescent="0.15">
      <c r="B492" s="306"/>
      <c r="C492" s="306"/>
      <c r="D492" s="306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</row>
    <row r="493" spans="2:15" x14ac:dyDescent="0.15">
      <c r="B493" s="306"/>
      <c r="C493" s="306"/>
      <c r="D493" s="306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</row>
    <row r="494" spans="2:15" x14ac:dyDescent="0.15">
      <c r="B494" s="306"/>
      <c r="C494" s="306"/>
      <c r="D494" s="306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</row>
    <row r="495" spans="2:15" x14ac:dyDescent="0.15">
      <c r="B495" s="306"/>
      <c r="C495" s="306"/>
      <c r="D495" s="306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</row>
    <row r="496" spans="2:15" x14ac:dyDescent="0.15">
      <c r="B496" s="306"/>
      <c r="C496" s="306"/>
      <c r="D496" s="306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</row>
    <row r="497" spans="2:15" x14ac:dyDescent="0.15">
      <c r="B497" s="306"/>
      <c r="C497" s="306"/>
      <c r="D497" s="306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</row>
    <row r="498" spans="2:15" x14ac:dyDescent="0.15">
      <c r="B498" s="306"/>
      <c r="C498" s="306"/>
      <c r="D498" s="306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</row>
    <row r="499" spans="2:15" x14ac:dyDescent="0.15">
      <c r="B499" s="306"/>
      <c r="C499" s="306"/>
      <c r="D499" s="306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</row>
    <row r="500" spans="2:15" x14ac:dyDescent="0.15">
      <c r="B500" s="306"/>
      <c r="C500" s="306"/>
      <c r="D500" s="306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</row>
    <row r="501" spans="2:15" x14ac:dyDescent="0.15">
      <c r="B501" s="306"/>
      <c r="C501" s="306"/>
      <c r="D501" s="306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</row>
    <row r="502" spans="2:15" x14ac:dyDescent="0.15">
      <c r="B502" s="306"/>
      <c r="C502" s="306"/>
      <c r="D502" s="306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</row>
    <row r="503" spans="2:15" x14ac:dyDescent="0.15">
      <c r="B503" s="306"/>
      <c r="C503" s="306"/>
      <c r="D503" s="306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</row>
    <row r="504" spans="2:15" x14ac:dyDescent="0.15">
      <c r="B504" s="306"/>
      <c r="C504" s="306"/>
      <c r="D504" s="306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</row>
    <row r="505" spans="2:15" x14ac:dyDescent="0.15">
      <c r="B505" s="306"/>
      <c r="C505" s="306"/>
      <c r="D505" s="306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</row>
    <row r="506" spans="2:15" x14ac:dyDescent="0.15">
      <c r="B506" s="306"/>
      <c r="C506" s="306"/>
      <c r="D506" s="306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</row>
    <row r="507" spans="2:15" x14ac:dyDescent="0.15">
      <c r="B507" s="306"/>
      <c r="C507" s="306"/>
      <c r="D507" s="306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</row>
    <row r="508" spans="2:15" x14ac:dyDescent="0.15">
      <c r="B508" s="306"/>
      <c r="C508" s="306"/>
      <c r="D508" s="306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</row>
    <row r="509" spans="2:15" x14ac:dyDescent="0.15">
      <c r="B509" s="306"/>
      <c r="C509" s="306"/>
      <c r="D509" s="306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</row>
    <row r="510" spans="2:15" x14ac:dyDescent="0.15">
      <c r="B510" s="306"/>
      <c r="C510" s="306"/>
      <c r="D510" s="306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</row>
    <row r="511" spans="2:15" x14ac:dyDescent="0.15">
      <c r="B511" s="306"/>
      <c r="C511" s="306"/>
      <c r="D511" s="306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</row>
    <row r="512" spans="2:15" x14ac:dyDescent="0.15">
      <c r="B512" s="306"/>
      <c r="C512" s="306"/>
      <c r="D512" s="306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</row>
    <row r="513" spans="2:15" x14ac:dyDescent="0.15">
      <c r="B513" s="306"/>
      <c r="C513" s="306"/>
      <c r="D513" s="306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</row>
    <row r="514" spans="2:15" x14ac:dyDescent="0.15">
      <c r="B514" s="306"/>
      <c r="C514" s="306"/>
      <c r="D514" s="306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</row>
    <row r="515" spans="2:15" x14ac:dyDescent="0.15">
      <c r="B515" s="306"/>
      <c r="C515" s="306"/>
      <c r="D515" s="306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</row>
    <row r="516" spans="2:15" x14ac:dyDescent="0.15">
      <c r="B516" s="306"/>
      <c r="C516" s="306"/>
      <c r="D516" s="306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</row>
    <row r="517" spans="2:15" x14ac:dyDescent="0.15">
      <c r="B517" s="306"/>
      <c r="C517" s="306"/>
      <c r="D517" s="306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</row>
    <row r="518" spans="2:15" x14ac:dyDescent="0.15">
      <c r="B518" s="306"/>
      <c r="C518" s="306"/>
      <c r="D518" s="306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</row>
    <row r="519" spans="2:15" x14ac:dyDescent="0.15">
      <c r="B519" s="306"/>
      <c r="C519" s="306"/>
      <c r="D519" s="306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</row>
    <row r="520" spans="2:15" x14ac:dyDescent="0.15">
      <c r="B520" s="306"/>
      <c r="C520" s="306"/>
      <c r="D520" s="306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</row>
    <row r="521" spans="2:15" x14ac:dyDescent="0.15">
      <c r="B521" s="306"/>
      <c r="C521" s="306"/>
      <c r="D521" s="306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</row>
    <row r="522" spans="2:15" x14ac:dyDescent="0.15">
      <c r="B522" s="306"/>
      <c r="C522" s="306"/>
      <c r="D522" s="306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</row>
    <row r="523" spans="2:15" x14ac:dyDescent="0.15">
      <c r="B523" s="306"/>
      <c r="C523" s="306"/>
      <c r="D523" s="306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</row>
    <row r="524" spans="2:15" x14ac:dyDescent="0.15">
      <c r="B524" s="306"/>
      <c r="C524" s="306"/>
      <c r="D524" s="306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</row>
    <row r="525" spans="2:15" x14ac:dyDescent="0.15">
      <c r="B525" s="306"/>
      <c r="C525" s="306"/>
      <c r="D525" s="306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</row>
    <row r="526" spans="2:15" x14ac:dyDescent="0.15">
      <c r="B526" s="306"/>
      <c r="C526" s="306"/>
      <c r="D526" s="306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</row>
    <row r="527" spans="2:15" x14ac:dyDescent="0.15">
      <c r="B527" s="306"/>
      <c r="C527" s="306"/>
      <c r="D527" s="306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</row>
    <row r="528" spans="2:15" x14ac:dyDescent="0.15">
      <c r="B528" s="306"/>
      <c r="C528" s="306"/>
      <c r="D528" s="306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</row>
    <row r="529" spans="2:15" x14ac:dyDescent="0.15">
      <c r="B529" s="306"/>
      <c r="C529" s="306"/>
      <c r="D529" s="306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</row>
    <row r="530" spans="2:15" x14ac:dyDescent="0.15">
      <c r="B530" s="306"/>
      <c r="C530" s="306"/>
      <c r="D530" s="306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</row>
    <row r="531" spans="2:15" x14ac:dyDescent="0.15">
      <c r="B531" s="306"/>
      <c r="C531" s="306"/>
      <c r="D531" s="306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</row>
    <row r="532" spans="2:15" x14ac:dyDescent="0.15">
      <c r="B532" s="306"/>
      <c r="C532" s="306"/>
      <c r="D532" s="306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</row>
    <row r="533" spans="2:15" x14ac:dyDescent="0.15">
      <c r="B533" s="306"/>
      <c r="C533" s="306"/>
      <c r="D533" s="306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</row>
    <row r="534" spans="2:15" x14ac:dyDescent="0.15">
      <c r="B534" s="306"/>
      <c r="C534" s="306"/>
      <c r="D534" s="306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</row>
    <row r="535" spans="2:15" x14ac:dyDescent="0.15">
      <c r="B535" s="306"/>
      <c r="C535" s="306"/>
      <c r="D535" s="306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</row>
    <row r="536" spans="2:15" x14ac:dyDescent="0.15">
      <c r="B536" s="306"/>
      <c r="C536" s="306"/>
      <c r="D536" s="306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</row>
    <row r="537" spans="2:15" x14ac:dyDescent="0.15">
      <c r="B537" s="306"/>
      <c r="C537" s="306"/>
      <c r="D537" s="306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</row>
    <row r="538" spans="2:15" x14ac:dyDescent="0.15">
      <c r="B538" s="306"/>
      <c r="C538" s="306"/>
      <c r="D538" s="306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</row>
    <row r="539" spans="2:15" x14ac:dyDescent="0.15">
      <c r="B539" s="306"/>
      <c r="C539" s="306"/>
      <c r="D539" s="306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</row>
    <row r="540" spans="2:15" x14ac:dyDescent="0.15">
      <c r="B540" s="306"/>
      <c r="C540" s="306"/>
      <c r="D540" s="306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</row>
    <row r="541" spans="2:15" x14ac:dyDescent="0.15">
      <c r="B541" s="306"/>
      <c r="C541" s="306"/>
      <c r="D541" s="306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</row>
    <row r="542" spans="2:15" x14ac:dyDescent="0.15">
      <c r="B542" s="306"/>
      <c r="C542" s="306"/>
      <c r="D542" s="306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</row>
    <row r="543" spans="2:15" x14ac:dyDescent="0.15">
      <c r="B543" s="306"/>
      <c r="C543" s="306"/>
      <c r="D543" s="306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</row>
    <row r="544" spans="2:15" x14ac:dyDescent="0.15">
      <c r="B544" s="306"/>
      <c r="C544" s="306"/>
      <c r="D544" s="306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</row>
    <row r="545" spans="2:15" x14ac:dyDescent="0.15">
      <c r="B545" s="306"/>
      <c r="C545" s="306"/>
      <c r="D545" s="306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</row>
    <row r="546" spans="2:15" x14ac:dyDescent="0.15">
      <c r="B546" s="306"/>
      <c r="C546" s="306"/>
      <c r="D546" s="306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</row>
    <row r="547" spans="2:15" x14ac:dyDescent="0.15">
      <c r="B547" s="306"/>
      <c r="C547" s="306"/>
      <c r="D547" s="306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</row>
    <row r="548" spans="2:15" x14ac:dyDescent="0.15">
      <c r="B548" s="306"/>
      <c r="C548" s="306"/>
      <c r="D548" s="306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</row>
    <row r="549" spans="2:15" x14ac:dyDescent="0.15">
      <c r="B549" s="306"/>
      <c r="C549" s="306"/>
      <c r="D549" s="306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</row>
    <row r="550" spans="2:15" x14ac:dyDescent="0.15">
      <c r="B550" s="306"/>
      <c r="C550" s="306"/>
      <c r="D550" s="306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</row>
    <row r="551" spans="2:15" x14ac:dyDescent="0.15">
      <c r="B551" s="306"/>
      <c r="C551" s="306"/>
      <c r="D551" s="306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</row>
    <row r="552" spans="2:15" x14ac:dyDescent="0.15">
      <c r="B552" s="306"/>
      <c r="C552" s="306"/>
      <c r="D552" s="306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</row>
    <row r="553" spans="2:15" x14ac:dyDescent="0.15">
      <c r="B553" s="306"/>
      <c r="C553" s="306"/>
      <c r="D553" s="306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</row>
    <row r="554" spans="2:15" x14ac:dyDescent="0.15">
      <c r="B554" s="306"/>
      <c r="C554" s="306"/>
      <c r="D554" s="306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</row>
    <row r="555" spans="2:15" x14ac:dyDescent="0.15">
      <c r="B555" s="306"/>
      <c r="C555" s="306"/>
      <c r="D555" s="306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</row>
    <row r="556" spans="2:15" x14ac:dyDescent="0.15">
      <c r="B556" s="306"/>
      <c r="C556" s="306"/>
      <c r="D556" s="306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</row>
    <row r="557" spans="2:15" x14ac:dyDescent="0.15">
      <c r="B557" s="306"/>
      <c r="C557" s="306"/>
      <c r="D557" s="306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</row>
    <row r="558" spans="2:15" x14ac:dyDescent="0.15">
      <c r="B558" s="306"/>
      <c r="C558" s="306"/>
      <c r="D558" s="306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</row>
    <row r="559" spans="2:15" x14ac:dyDescent="0.15">
      <c r="B559" s="306"/>
      <c r="C559" s="306"/>
      <c r="D559" s="306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</row>
    <row r="560" spans="2:15" x14ac:dyDescent="0.15">
      <c r="B560" s="306"/>
      <c r="C560" s="306"/>
      <c r="D560" s="306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</row>
    <row r="561" spans="2:15" x14ac:dyDescent="0.15">
      <c r="B561" s="306"/>
      <c r="C561" s="306"/>
      <c r="D561" s="306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</row>
    <row r="562" spans="2:15" x14ac:dyDescent="0.15">
      <c r="B562" s="306"/>
      <c r="C562" s="306"/>
      <c r="D562" s="306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</row>
    <row r="563" spans="2:15" x14ac:dyDescent="0.15">
      <c r="B563" s="306"/>
      <c r="C563" s="306"/>
      <c r="D563" s="306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</row>
    <row r="564" spans="2:15" x14ac:dyDescent="0.15">
      <c r="B564" s="306"/>
      <c r="C564" s="306"/>
      <c r="D564" s="306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</row>
    <row r="565" spans="2:15" x14ac:dyDescent="0.15">
      <c r="B565" s="306"/>
      <c r="C565" s="306"/>
      <c r="D565" s="306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</row>
    <row r="566" spans="2:15" x14ac:dyDescent="0.15">
      <c r="B566" s="306"/>
      <c r="C566" s="306"/>
      <c r="D566" s="306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</row>
    <row r="567" spans="2:15" x14ac:dyDescent="0.15">
      <c r="B567" s="306"/>
      <c r="C567" s="306"/>
      <c r="D567" s="306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</row>
    <row r="568" spans="2:15" x14ac:dyDescent="0.15">
      <c r="B568" s="306"/>
      <c r="C568" s="306"/>
      <c r="D568" s="306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</row>
    <row r="569" spans="2:15" x14ac:dyDescent="0.15">
      <c r="B569" s="306"/>
      <c r="C569" s="306"/>
      <c r="D569" s="306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</row>
    <row r="570" spans="2:15" x14ac:dyDescent="0.15">
      <c r="B570" s="306"/>
      <c r="C570" s="306"/>
      <c r="D570" s="306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</row>
    <row r="571" spans="2:15" x14ac:dyDescent="0.15">
      <c r="B571" s="306"/>
      <c r="C571" s="306"/>
      <c r="D571" s="306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</row>
    <row r="572" spans="2:15" x14ac:dyDescent="0.15">
      <c r="B572" s="306"/>
      <c r="C572" s="306"/>
      <c r="D572" s="306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</row>
    <row r="573" spans="2:15" x14ac:dyDescent="0.15">
      <c r="B573" s="306"/>
      <c r="C573" s="306"/>
      <c r="D573" s="306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</row>
    <row r="574" spans="2:15" x14ac:dyDescent="0.15">
      <c r="B574" s="306"/>
      <c r="C574" s="306"/>
      <c r="D574" s="306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</row>
    <row r="575" spans="2:15" x14ac:dyDescent="0.15">
      <c r="B575" s="306"/>
      <c r="C575" s="306"/>
      <c r="D575" s="306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</row>
    <row r="576" spans="2:15" x14ac:dyDescent="0.15">
      <c r="B576" s="306"/>
      <c r="C576" s="306"/>
      <c r="D576" s="306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</row>
    <row r="577" spans="2:15" x14ac:dyDescent="0.15">
      <c r="B577" s="306"/>
      <c r="C577" s="306"/>
      <c r="D577" s="306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</row>
    <row r="578" spans="2:15" x14ac:dyDescent="0.15">
      <c r="B578" s="306"/>
      <c r="C578" s="306"/>
      <c r="D578" s="306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</row>
    <row r="579" spans="2:15" x14ac:dyDescent="0.15">
      <c r="B579" s="306"/>
      <c r="C579" s="306"/>
      <c r="D579" s="306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</row>
    <row r="580" spans="2:15" x14ac:dyDescent="0.15">
      <c r="B580" s="306"/>
      <c r="C580" s="306"/>
      <c r="D580" s="306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</row>
    <row r="581" spans="2:15" x14ac:dyDescent="0.15">
      <c r="B581" s="306"/>
      <c r="C581" s="306"/>
      <c r="D581" s="306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</row>
    <row r="582" spans="2:15" x14ac:dyDescent="0.15">
      <c r="B582" s="306"/>
      <c r="C582" s="306"/>
      <c r="D582" s="306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</row>
    <row r="583" spans="2:15" x14ac:dyDescent="0.15">
      <c r="B583" s="306"/>
      <c r="C583" s="306"/>
      <c r="D583" s="306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</row>
    <row r="584" spans="2:15" x14ac:dyDescent="0.15">
      <c r="B584" s="306"/>
      <c r="C584" s="306"/>
      <c r="D584" s="306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</row>
    <row r="585" spans="2:15" x14ac:dyDescent="0.15">
      <c r="B585" s="306"/>
      <c r="C585" s="306"/>
      <c r="D585" s="306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</row>
    <row r="586" spans="2:15" x14ac:dyDescent="0.15">
      <c r="B586" s="306"/>
      <c r="C586" s="306"/>
      <c r="D586" s="306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</row>
    <row r="587" spans="2:15" x14ac:dyDescent="0.15">
      <c r="B587" s="306"/>
      <c r="C587" s="306"/>
      <c r="D587" s="306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</row>
    <row r="588" spans="2:15" x14ac:dyDescent="0.15">
      <c r="B588" s="306"/>
      <c r="C588" s="306"/>
      <c r="D588" s="306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</row>
    <row r="589" spans="2:15" x14ac:dyDescent="0.15">
      <c r="B589" s="306"/>
      <c r="C589" s="306"/>
      <c r="D589" s="306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</row>
    <row r="590" spans="2:15" x14ac:dyDescent="0.15">
      <c r="B590" s="306"/>
      <c r="C590" s="306"/>
      <c r="D590" s="306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</row>
    <row r="591" spans="2:15" x14ac:dyDescent="0.15">
      <c r="B591" s="306"/>
      <c r="C591" s="306"/>
      <c r="D591" s="306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</row>
    <row r="592" spans="2:15" x14ac:dyDescent="0.15">
      <c r="B592" s="306"/>
      <c r="C592" s="306"/>
      <c r="D592" s="306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</row>
    <row r="593" spans="2:15" x14ac:dyDescent="0.15">
      <c r="B593" s="306"/>
      <c r="C593" s="306"/>
      <c r="D593" s="306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</row>
    <row r="594" spans="2:15" x14ac:dyDescent="0.15">
      <c r="B594" s="306"/>
      <c r="C594" s="306"/>
      <c r="D594" s="306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</row>
    <row r="595" spans="2:15" x14ac:dyDescent="0.15">
      <c r="B595" s="306"/>
      <c r="C595" s="306"/>
      <c r="D595" s="306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</row>
    <row r="596" spans="2:15" x14ac:dyDescent="0.15">
      <c r="B596" s="306"/>
      <c r="C596" s="306"/>
      <c r="D596" s="306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</row>
    <row r="597" spans="2:15" x14ac:dyDescent="0.15">
      <c r="B597" s="306"/>
      <c r="C597" s="306"/>
      <c r="D597" s="306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</row>
    <row r="598" spans="2:15" x14ac:dyDescent="0.15">
      <c r="B598" s="306"/>
      <c r="C598" s="306"/>
      <c r="D598" s="306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</row>
    <row r="599" spans="2:15" x14ac:dyDescent="0.15">
      <c r="B599" s="306"/>
      <c r="C599" s="306"/>
      <c r="D599" s="306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</row>
    <row r="600" spans="2:15" x14ac:dyDescent="0.15">
      <c r="B600" s="306"/>
      <c r="C600" s="306"/>
      <c r="D600" s="306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</row>
    <row r="601" spans="2:15" x14ac:dyDescent="0.15">
      <c r="B601" s="306"/>
      <c r="C601" s="306"/>
      <c r="D601" s="306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</row>
    <row r="602" spans="2:15" x14ac:dyDescent="0.15">
      <c r="B602" s="306"/>
      <c r="C602" s="306"/>
      <c r="D602" s="306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</row>
    <row r="603" spans="2:15" x14ac:dyDescent="0.15">
      <c r="B603" s="306"/>
      <c r="C603" s="306"/>
      <c r="D603" s="306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</row>
    <row r="604" spans="2:15" x14ac:dyDescent="0.15">
      <c r="B604" s="306"/>
      <c r="C604" s="306"/>
      <c r="D604" s="306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</row>
    <row r="605" spans="2:15" x14ac:dyDescent="0.15">
      <c r="B605" s="306"/>
      <c r="C605" s="306"/>
      <c r="D605" s="306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</row>
    <row r="606" spans="2:15" x14ac:dyDescent="0.15">
      <c r="B606" s="306"/>
      <c r="C606" s="306"/>
      <c r="D606" s="306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</row>
    <row r="607" spans="2:15" x14ac:dyDescent="0.15">
      <c r="B607" s="306"/>
      <c r="C607" s="306"/>
      <c r="D607" s="306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</row>
    <row r="608" spans="2:15" x14ac:dyDescent="0.15">
      <c r="B608" s="306"/>
      <c r="C608" s="306"/>
      <c r="D608" s="306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</row>
    <row r="609" spans="2:15" x14ac:dyDescent="0.15">
      <c r="B609" s="306"/>
      <c r="C609" s="306"/>
      <c r="D609" s="306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</row>
    <row r="610" spans="2:15" x14ac:dyDescent="0.15">
      <c r="B610" s="306"/>
      <c r="C610" s="306"/>
      <c r="D610" s="306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</row>
    <row r="611" spans="2:15" x14ac:dyDescent="0.15">
      <c r="B611" s="306"/>
      <c r="C611" s="306"/>
      <c r="D611" s="306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</row>
    <row r="612" spans="2:15" x14ac:dyDescent="0.15">
      <c r="B612" s="306"/>
      <c r="C612" s="306"/>
      <c r="D612" s="306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</row>
    <row r="613" spans="2:15" x14ac:dyDescent="0.15">
      <c r="B613" s="306"/>
      <c r="C613" s="306"/>
      <c r="D613" s="306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</row>
    <row r="614" spans="2:15" x14ac:dyDescent="0.15">
      <c r="B614" s="306"/>
      <c r="C614" s="306"/>
      <c r="D614" s="306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</row>
    <row r="615" spans="2:15" x14ac:dyDescent="0.15">
      <c r="B615" s="306"/>
      <c r="C615" s="306"/>
      <c r="D615" s="306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</row>
    <row r="616" spans="2:15" x14ac:dyDescent="0.15">
      <c r="B616" s="306"/>
      <c r="C616" s="306"/>
      <c r="D616" s="306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</row>
    <row r="617" spans="2:15" x14ac:dyDescent="0.15">
      <c r="B617" s="306"/>
      <c r="C617" s="306"/>
      <c r="D617" s="306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</row>
    <row r="618" spans="2:15" x14ac:dyDescent="0.15">
      <c r="B618" s="306"/>
      <c r="C618" s="306"/>
      <c r="D618" s="306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</row>
    <row r="619" spans="2:15" x14ac:dyDescent="0.15">
      <c r="B619" s="306"/>
      <c r="C619" s="306"/>
      <c r="D619" s="306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</row>
    <row r="620" spans="2:15" x14ac:dyDescent="0.15">
      <c r="B620" s="306"/>
      <c r="C620" s="306"/>
      <c r="D620" s="306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</row>
    <row r="621" spans="2:15" x14ac:dyDescent="0.15">
      <c r="B621" s="306"/>
      <c r="C621" s="306"/>
      <c r="D621" s="306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</row>
    <row r="622" spans="2:15" x14ac:dyDescent="0.15">
      <c r="B622" s="306"/>
      <c r="C622" s="306"/>
      <c r="D622" s="306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</row>
    <row r="623" spans="2:15" x14ac:dyDescent="0.15">
      <c r="B623" s="306"/>
      <c r="C623" s="306"/>
      <c r="D623" s="306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</row>
    <row r="624" spans="2:15" x14ac:dyDescent="0.15">
      <c r="B624" s="306"/>
      <c r="C624" s="306"/>
      <c r="D624" s="306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</row>
    <row r="625" spans="2:15" x14ac:dyDescent="0.15">
      <c r="B625" s="306"/>
      <c r="C625" s="306"/>
      <c r="D625" s="306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</row>
    <row r="626" spans="2:15" x14ac:dyDescent="0.15">
      <c r="B626" s="306"/>
      <c r="C626" s="306"/>
      <c r="D626" s="306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</row>
    <row r="627" spans="2:15" x14ac:dyDescent="0.15">
      <c r="B627" s="306"/>
      <c r="C627" s="306"/>
      <c r="D627" s="306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</row>
    <row r="628" spans="2:15" x14ac:dyDescent="0.15">
      <c r="B628" s="306"/>
      <c r="C628" s="306"/>
      <c r="D628" s="306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</row>
    <row r="629" spans="2:15" x14ac:dyDescent="0.15">
      <c r="B629" s="306"/>
      <c r="C629" s="306"/>
      <c r="D629" s="306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</row>
    <row r="630" spans="2:15" x14ac:dyDescent="0.15">
      <c r="B630" s="306"/>
      <c r="C630" s="306"/>
      <c r="D630" s="306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</row>
    <row r="631" spans="2:15" x14ac:dyDescent="0.15">
      <c r="B631" s="306"/>
      <c r="C631" s="306"/>
      <c r="D631" s="306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</row>
    <row r="632" spans="2:15" x14ac:dyDescent="0.15">
      <c r="B632" s="306"/>
      <c r="C632" s="306"/>
      <c r="D632" s="306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</row>
    <row r="633" spans="2:15" x14ac:dyDescent="0.15">
      <c r="B633" s="306"/>
      <c r="C633" s="306"/>
      <c r="D633" s="306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</row>
    <row r="634" spans="2:15" x14ac:dyDescent="0.15">
      <c r="B634" s="306"/>
      <c r="C634" s="306"/>
      <c r="D634" s="306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</row>
    <row r="635" spans="2:15" x14ac:dyDescent="0.15">
      <c r="B635" s="306"/>
      <c r="C635" s="306"/>
      <c r="D635" s="306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</row>
    <row r="636" spans="2:15" x14ac:dyDescent="0.15">
      <c r="B636" s="306"/>
      <c r="C636" s="306"/>
      <c r="D636" s="306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</row>
    <row r="637" spans="2:15" x14ac:dyDescent="0.15">
      <c r="B637" s="306"/>
      <c r="C637" s="306"/>
      <c r="D637" s="306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</row>
    <row r="638" spans="2:15" x14ac:dyDescent="0.15">
      <c r="B638" s="306"/>
      <c r="C638" s="306"/>
      <c r="D638" s="306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</row>
    <row r="639" spans="2:15" x14ac:dyDescent="0.15">
      <c r="B639" s="306"/>
      <c r="C639" s="306"/>
      <c r="D639" s="306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</row>
    <row r="640" spans="2:15" x14ac:dyDescent="0.15">
      <c r="B640" s="306"/>
      <c r="C640" s="306"/>
      <c r="D640" s="306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</row>
    <row r="641" spans="2:15" x14ac:dyDescent="0.15">
      <c r="B641" s="306"/>
      <c r="C641" s="306"/>
      <c r="D641" s="306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</row>
    <row r="642" spans="2:15" x14ac:dyDescent="0.15">
      <c r="B642" s="306"/>
      <c r="C642" s="306"/>
      <c r="D642" s="306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</row>
    <row r="643" spans="2:15" x14ac:dyDescent="0.15">
      <c r="B643" s="306"/>
      <c r="C643" s="306"/>
      <c r="D643" s="306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</row>
    <row r="644" spans="2:15" x14ac:dyDescent="0.15">
      <c r="B644" s="306"/>
      <c r="C644" s="306"/>
      <c r="D644" s="306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</row>
    <row r="645" spans="2:15" x14ac:dyDescent="0.15">
      <c r="B645" s="306"/>
      <c r="C645" s="306"/>
      <c r="D645" s="306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</row>
    <row r="646" spans="2:15" x14ac:dyDescent="0.15">
      <c r="B646" s="306"/>
      <c r="C646" s="306"/>
      <c r="D646" s="306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</row>
    <row r="647" spans="2:15" x14ac:dyDescent="0.15">
      <c r="B647" s="306"/>
      <c r="C647" s="306"/>
      <c r="D647" s="306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</row>
    <row r="648" spans="2:15" x14ac:dyDescent="0.15">
      <c r="B648" s="306"/>
      <c r="C648" s="306"/>
      <c r="D648" s="306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</row>
    <row r="649" spans="2:15" x14ac:dyDescent="0.15">
      <c r="B649" s="306"/>
      <c r="C649" s="306"/>
      <c r="D649" s="306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</row>
    <row r="650" spans="2:15" x14ac:dyDescent="0.15">
      <c r="B650" s="306"/>
      <c r="C650" s="306"/>
      <c r="D650" s="306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</row>
    <row r="651" spans="2:15" x14ac:dyDescent="0.15">
      <c r="B651" s="306"/>
      <c r="C651" s="306"/>
      <c r="D651" s="306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</row>
    <row r="652" spans="2:15" x14ac:dyDescent="0.15">
      <c r="B652" s="306"/>
      <c r="C652" s="306"/>
      <c r="D652" s="306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</row>
    <row r="653" spans="2:15" x14ac:dyDescent="0.15">
      <c r="B653" s="306"/>
      <c r="C653" s="306"/>
      <c r="D653" s="306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</row>
    <row r="654" spans="2:15" x14ac:dyDescent="0.15">
      <c r="B654" s="306"/>
      <c r="C654" s="306"/>
      <c r="D654" s="306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</row>
    <row r="655" spans="2:15" x14ac:dyDescent="0.15">
      <c r="B655" s="306"/>
      <c r="C655" s="306"/>
      <c r="D655" s="306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</row>
    <row r="656" spans="2:15" x14ac:dyDescent="0.15">
      <c r="B656" s="306"/>
      <c r="C656" s="306"/>
      <c r="D656" s="306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</row>
    <row r="657" spans="2:15" x14ac:dyDescent="0.15">
      <c r="B657" s="306"/>
      <c r="C657" s="306"/>
      <c r="D657" s="306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</row>
    <row r="658" spans="2:15" x14ac:dyDescent="0.15">
      <c r="B658" s="306"/>
      <c r="C658" s="306"/>
      <c r="D658" s="306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</row>
    <row r="659" spans="2:15" x14ac:dyDescent="0.15">
      <c r="B659" s="306"/>
      <c r="C659" s="306"/>
      <c r="D659" s="306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</row>
    <row r="660" spans="2:15" x14ac:dyDescent="0.15">
      <c r="B660" s="306"/>
      <c r="C660" s="306"/>
      <c r="D660" s="306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</row>
    <row r="661" spans="2:15" x14ac:dyDescent="0.15">
      <c r="B661" s="306"/>
      <c r="C661" s="306"/>
      <c r="D661" s="306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</row>
    <row r="662" spans="2:15" x14ac:dyDescent="0.15">
      <c r="B662" s="306"/>
      <c r="C662" s="306"/>
      <c r="D662" s="306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</row>
    <row r="663" spans="2:15" x14ac:dyDescent="0.15">
      <c r="B663" s="306"/>
      <c r="C663" s="306"/>
      <c r="D663" s="306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</row>
    <row r="664" spans="2:15" x14ac:dyDescent="0.15">
      <c r="B664" s="306"/>
      <c r="C664" s="306"/>
      <c r="D664" s="306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</row>
    <row r="665" spans="2:15" x14ac:dyDescent="0.15">
      <c r="B665" s="306"/>
      <c r="C665" s="306"/>
      <c r="D665" s="306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</row>
    <row r="666" spans="2:15" x14ac:dyDescent="0.15">
      <c r="B666" s="306"/>
      <c r="C666" s="306"/>
      <c r="D666" s="306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</row>
    <row r="667" spans="2:15" x14ac:dyDescent="0.15">
      <c r="B667" s="306"/>
      <c r="C667" s="306"/>
      <c r="D667" s="306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</row>
    <row r="668" spans="2:15" x14ac:dyDescent="0.15">
      <c r="B668" s="306"/>
      <c r="C668" s="306"/>
      <c r="D668" s="306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</row>
    <row r="669" spans="2:15" x14ac:dyDescent="0.15">
      <c r="B669" s="306"/>
      <c r="C669" s="306"/>
      <c r="D669" s="306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</row>
    <row r="670" spans="2:15" x14ac:dyDescent="0.15">
      <c r="B670" s="306"/>
      <c r="C670" s="306"/>
      <c r="D670" s="306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</row>
    <row r="671" spans="2:15" x14ac:dyDescent="0.15">
      <c r="B671" s="306"/>
      <c r="C671" s="306"/>
      <c r="D671" s="306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</row>
    <row r="672" spans="2:15" x14ac:dyDescent="0.15">
      <c r="B672" s="306"/>
      <c r="C672" s="306"/>
      <c r="D672" s="306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</row>
    <row r="673" spans="2:15" x14ac:dyDescent="0.15">
      <c r="B673" s="306"/>
      <c r="C673" s="306"/>
      <c r="D673" s="306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</row>
    <row r="674" spans="2:15" x14ac:dyDescent="0.15">
      <c r="B674" s="306"/>
      <c r="C674" s="306"/>
      <c r="D674" s="306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</row>
    <row r="675" spans="2:15" x14ac:dyDescent="0.15">
      <c r="B675" s="306"/>
      <c r="C675" s="306"/>
      <c r="D675" s="306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</row>
    <row r="676" spans="2:15" x14ac:dyDescent="0.15">
      <c r="B676" s="306"/>
      <c r="C676" s="306"/>
      <c r="D676" s="306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</row>
    <row r="677" spans="2:15" x14ac:dyDescent="0.15">
      <c r="B677" s="306"/>
      <c r="C677" s="306"/>
      <c r="D677" s="306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</row>
    <row r="678" spans="2:15" x14ac:dyDescent="0.15">
      <c r="B678" s="306"/>
      <c r="C678" s="306"/>
      <c r="D678" s="306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</row>
    <row r="679" spans="2:15" x14ac:dyDescent="0.15">
      <c r="B679" s="306"/>
      <c r="C679" s="306"/>
      <c r="D679" s="306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</row>
    <row r="680" spans="2:15" x14ac:dyDescent="0.15">
      <c r="B680" s="306"/>
      <c r="C680" s="306"/>
      <c r="D680" s="306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</row>
    <row r="681" spans="2:15" x14ac:dyDescent="0.15">
      <c r="B681" s="306"/>
      <c r="C681" s="306"/>
      <c r="D681" s="306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</row>
    <row r="682" spans="2:15" x14ac:dyDescent="0.15">
      <c r="B682" s="306"/>
      <c r="C682" s="306"/>
      <c r="D682" s="306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</row>
    <row r="683" spans="2:15" x14ac:dyDescent="0.15">
      <c r="B683" s="306"/>
      <c r="C683" s="306"/>
      <c r="D683" s="306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</row>
    <row r="684" spans="2:15" x14ac:dyDescent="0.15">
      <c r="B684" s="306"/>
      <c r="C684" s="306"/>
      <c r="D684" s="306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</row>
    <row r="685" spans="2:15" x14ac:dyDescent="0.15">
      <c r="B685" s="306"/>
      <c r="C685" s="306"/>
      <c r="D685" s="306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</row>
    <row r="686" spans="2:15" x14ac:dyDescent="0.15">
      <c r="B686" s="306"/>
      <c r="C686" s="306"/>
      <c r="D686" s="306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</row>
    <row r="687" spans="2:15" x14ac:dyDescent="0.15">
      <c r="B687" s="306"/>
      <c r="C687" s="306"/>
      <c r="D687" s="306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</row>
    <row r="688" spans="2:15" x14ac:dyDescent="0.15">
      <c r="B688" s="306"/>
      <c r="C688" s="306"/>
      <c r="D688" s="306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</row>
    <row r="689" spans="2:15" x14ac:dyDescent="0.15">
      <c r="B689" s="306"/>
      <c r="C689" s="306"/>
      <c r="D689" s="306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</row>
    <row r="690" spans="2:15" x14ac:dyDescent="0.15">
      <c r="B690" s="306"/>
      <c r="C690" s="306"/>
      <c r="D690" s="306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</row>
    <row r="691" spans="2:15" x14ac:dyDescent="0.15">
      <c r="B691" s="306"/>
      <c r="C691" s="306"/>
      <c r="D691" s="306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</row>
    <row r="692" spans="2:15" x14ac:dyDescent="0.15">
      <c r="B692" s="306"/>
      <c r="C692" s="306"/>
      <c r="D692" s="306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</row>
    <row r="693" spans="2:15" x14ac:dyDescent="0.15">
      <c r="B693" s="306"/>
      <c r="C693" s="306"/>
      <c r="D693" s="306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</row>
    <row r="694" spans="2:15" x14ac:dyDescent="0.15">
      <c r="B694" s="306"/>
      <c r="C694" s="306"/>
      <c r="D694" s="306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</row>
    <row r="695" spans="2:15" x14ac:dyDescent="0.15">
      <c r="B695" s="306"/>
      <c r="C695" s="306"/>
      <c r="D695" s="306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</row>
    <row r="696" spans="2:15" x14ac:dyDescent="0.15">
      <c r="B696" s="306"/>
      <c r="C696" s="306"/>
      <c r="D696" s="306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</row>
    <row r="697" spans="2:15" x14ac:dyDescent="0.15">
      <c r="B697" s="306"/>
      <c r="C697" s="306"/>
      <c r="D697" s="306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</row>
    <row r="698" spans="2:15" x14ac:dyDescent="0.15">
      <c r="B698" s="306"/>
      <c r="C698" s="306"/>
      <c r="D698" s="306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</row>
    <row r="699" spans="2:15" x14ac:dyDescent="0.15">
      <c r="B699" s="306"/>
      <c r="C699" s="306"/>
      <c r="D699" s="306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</row>
    <row r="700" spans="2:15" x14ac:dyDescent="0.15">
      <c r="B700" s="306"/>
      <c r="C700" s="306"/>
      <c r="D700" s="306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</row>
    <row r="701" spans="2:15" x14ac:dyDescent="0.15">
      <c r="B701" s="306"/>
      <c r="C701" s="306"/>
      <c r="D701" s="306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</row>
    <row r="702" spans="2:15" x14ac:dyDescent="0.15">
      <c r="B702" s="306"/>
      <c r="C702" s="306"/>
      <c r="D702" s="306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</row>
    <row r="703" spans="2:15" x14ac:dyDescent="0.15">
      <c r="B703" s="306"/>
      <c r="C703" s="306"/>
      <c r="D703" s="306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</row>
    <row r="704" spans="2:15" x14ac:dyDescent="0.15">
      <c r="B704" s="306"/>
      <c r="C704" s="306"/>
      <c r="D704" s="306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</row>
    <row r="705" spans="2:15" x14ac:dyDescent="0.15">
      <c r="B705" s="306"/>
      <c r="C705" s="306"/>
      <c r="D705" s="306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</row>
    <row r="706" spans="2:15" x14ac:dyDescent="0.15">
      <c r="B706" s="306"/>
      <c r="C706" s="306"/>
      <c r="D706" s="306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</row>
    <row r="707" spans="2:15" x14ac:dyDescent="0.15">
      <c r="B707" s="306"/>
      <c r="C707" s="306"/>
      <c r="D707" s="306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</row>
    <row r="708" spans="2:15" x14ac:dyDescent="0.15">
      <c r="B708" s="306"/>
      <c r="C708" s="306"/>
      <c r="D708" s="306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</row>
    <row r="709" spans="2:15" x14ac:dyDescent="0.15">
      <c r="B709" s="306"/>
      <c r="C709" s="306"/>
      <c r="D709" s="306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</row>
  </sheetData>
  <phoneticPr fontId="2"/>
  <pageMargins left="0.31496062992125984" right="0.19685039370078741" top="0.70866141732283472" bottom="0.19685039370078741" header="0.39370078740157483" footer="0.27559055118110237"/>
  <pageSetup paperSize="9" scale="79" firstPageNumber="93" orientation="portrait" useFirstPageNumber="1" r:id="rId1"/>
  <headerFooter alignWithMargins="0">
    <oddHeader>&amp;Rデータ編２_項目別・地域別集計（R5）&amp;A</oddHeader>
    <oddFooter>&amp;C&amp;P</oddFooter>
  </headerFooter>
  <rowBreaks count="7" manualBreakCount="7">
    <brk id="75" max="17" man="1"/>
    <brk id="137" max="17" man="1"/>
    <brk id="220" max="17" man="1"/>
    <brk id="293" max="17" man="1"/>
    <brk id="356" max="17" man="1"/>
    <brk id="418" max="17" man="1"/>
    <brk id="499" max="17" man="1"/>
  </rowBreaks>
  <ignoredErrors>
    <ignoredError sqref="K26 K369 K400 K431" formula="1"/>
    <ignoredError sqref="D8:E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R709"/>
  <sheetViews>
    <sheetView view="pageBreakPreview" zoomScaleNormal="85" zoomScaleSheetLayoutView="100" workbookViewId="0">
      <selection activeCell="T2" sqref="T2"/>
    </sheetView>
  </sheetViews>
  <sheetFormatPr defaultColWidth="8.88671875" defaultRowHeight="12" x14ac:dyDescent="0.15"/>
  <cols>
    <col min="1" max="1" width="2.33203125" style="2" customWidth="1"/>
    <col min="2" max="4" width="7.6640625" style="319" customWidth="1"/>
    <col min="5" max="17" width="7.6640625" style="2" customWidth="1"/>
    <col min="18" max="18" width="1.6640625" style="2" customWidth="1"/>
    <col min="19" max="16384" width="8.88671875" style="2"/>
  </cols>
  <sheetData>
    <row r="1" spans="1:18" ht="14.4" x14ac:dyDescent="0.2">
      <c r="A1" s="453" t="s">
        <v>114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 ht="13.5" customHeight="1" x14ac:dyDescent="0.15"/>
    <row r="3" spans="1:18" ht="13.5" customHeight="1" x14ac:dyDescent="0.15">
      <c r="B3" s="50" t="s">
        <v>8</v>
      </c>
      <c r="C3" s="50"/>
      <c r="D3" s="306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8" ht="19.2" x14ac:dyDescent="0.15">
      <c r="B4" s="5" t="s">
        <v>9</v>
      </c>
      <c r="C4" s="6" t="s">
        <v>85</v>
      </c>
      <c r="D4" s="307" t="s">
        <v>86</v>
      </c>
      <c r="E4" s="307" t="s">
        <v>87</v>
      </c>
      <c r="F4" s="308" t="s">
        <v>10</v>
      </c>
      <c r="G4" s="309" t="s">
        <v>88</v>
      </c>
      <c r="H4" s="307" t="s">
        <v>87</v>
      </c>
      <c r="I4" s="6" t="s">
        <v>11</v>
      </c>
      <c r="J4" s="310"/>
      <c r="K4" s="311"/>
      <c r="L4" s="312"/>
      <c r="M4" s="312"/>
      <c r="N4" s="312"/>
      <c r="O4" s="312"/>
      <c r="P4" s="312"/>
      <c r="Q4" s="312"/>
      <c r="R4" s="311"/>
    </row>
    <row r="5" spans="1:18" s="10" customFormat="1" ht="13.5" customHeight="1" x14ac:dyDescent="0.15">
      <c r="B5" s="55"/>
      <c r="C5" s="26" t="s">
        <v>10</v>
      </c>
      <c r="D5" s="210">
        <f>SUM(D6:D7)</f>
        <v>122</v>
      </c>
      <c r="E5" s="210">
        <f>SUM(E6:E7)</f>
        <v>141</v>
      </c>
      <c r="F5" s="226">
        <f t="shared" ref="F5:F12" si="0">SUM(D5:E5)</f>
        <v>263</v>
      </c>
      <c r="G5" s="171">
        <f>D5/$F$5</f>
        <v>0.46387832699619774</v>
      </c>
      <c r="H5" s="102">
        <f>E5/$F$5</f>
        <v>0.53612167300380231</v>
      </c>
      <c r="I5" s="102">
        <f>F5/$F$12</f>
        <v>0.32112332112332115</v>
      </c>
      <c r="J5" s="313"/>
      <c r="K5" s="57"/>
      <c r="L5" s="26"/>
      <c r="M5" s="57"/>
      <c r="N5" s="57"/>
      <c r="O5" s="57"/>
      <c r="P5" s="8"/>
      <c r="Q5" s="8"/>
      <c r="R5" s="8"/>
    </row>
    <row r="6" spans="1:18" s="10" customFormat="1" ht="13.5" customHeight="1" x14ac:dyDescent="0.15">
      <c r="B6" s="55" t="s">
        <v>12</v>
      </c>
      <c r="C6" s="58" t="s">
        <v>13</v>
      </c>
      <c r="D6" s="322">
        <v>67</v>
      </c>
      <c r="E6" s="322">
        <v>70</v>
      </c>
      <c r="F6" s="227">
        <f t="shared" si="0"/>
        <v>137</v>
      </c>
      <c r="G6" s="151">
        <f>D6/$F$6</f>
        <v>0.48905109489051096</v>
      </c>
      <c r="H6" s="106">
        <f>E6/$F$6</f>
        <v>0.51094890510948909</v>
      </c>
      <c r="I6" s="106">
        <f>F6/$F$5</f>
        <v>0.52091254752851712</v>
      </c>
      <c r="J6" s="313"/>
      <c r="K6" s="26"/>
      <c r="L6" s="26"/>
      <c r="M6" s="57"/>
      <c r="N6" s="57"/>
      <c r="O6" s="57"/>
      <c r="P6" s="8"/>
      <c r="Q6" s="8"/>
      <c r="R6" s="8"/>
    </row>
    <row r="7" spans="1:18" s="10" customFormat="1" ht="13.5" customHeight="1" x14ac:dyDescent="0.15">
      <c r="B7" s="59"/>
      <c r="C7" s="60" t="s">
        <v>14</v>
      </c>
      <c r="D7" s="323">
        <v>55</v>
      </c>
      <c r="E7" s="323">
        <v>71</v>
      </c>
      <c r="F7" s="228">
        <f t="shared" si="0"/>
        <v>126</v>
      </c>
      <c r="G7" s="172">
        <f>D7/$F$7</f>
        <v>0.43650793650793651</v>
      </c>
      <c r="H7" s="118">
        <f>E7/$F$7</f>
        <v>0.56349206349206349</v>
      </c>
      <c r="I7" s="118">
        <f>F7/$F$5</f>
        <v>0.47908745247148288</v>
      </c>
      <c r="J7" s="313"/>
      <c r="K7" s="26"/>
      <c r="L7" s="26"/>
      <c r="M7" s="57"/>
      <c r="N7" s="57"/>
      <c r="O7" s="57"/>
      <c r="P7" s="8"/>
      <c r="Q7" s="8"/>
      <c r="R7" s="8"/>
    </row>
    <row r="8" spans="1:18" s="10" customFormat="1" ht="13.5" customHeight="1" x14ac:dyDescent="0.15">
      <c r="B8" s="55"/>
      <c r="C8" s="26" t="s">
        <v>10</v>
      </c>
      <c r="D8" s="210">
        <f>SUM(D9:D10)</f>
        <v>178</v>
      </c>
      <c r="E8" s="210">
        <f>SUM(E9:E10)</f>
        <v>194</v>
      </c>
      <c r="F8" s="226">
        <f t="shared" si="0"/>
        <v>372</v>
      </c>
      <c r="G8" s="171">
        <f>D8/$F$8</f>
        <v>0.478494623655914</v>
      </c>
      <c r="H8" s="102">
        <f>E8/$F$8</f>
        <v>0.521505376344086</v>
      </c>
      <c r="I8" s="102">
        <f>F8/$F$12</f>
        <v>0.45421245421245421</v>
      </c>
      <c r="J8" s="313"/>
      <c r="K8" s="26"/>
      <c r="L8" s="26"/>
      <c r="M8" s="57"/>
      <c r="N8" s="57"/>
      <c r="O8" s="57"/>
      <c r="P8" s="8"/>
      <c r="Q8" s="8"/>
      <c r="R8" s="8"/>
    </row>
    <row r="9" spans="1:18" s="10" customFormat="1" ht="13.5" customHeight="1" x14ac:dyDescent="0.15">
      <c r="B9" s="55" t="s">
        <v>15</v>
      </c>
      <c r="C9" s="58" t="s">
        <v>13</v>
      </c>
      <c r="D9" s="322">
        <v>80</v>
      </c>
      <c r="E9" s="322">
        <v>95</v>
      </c>
      <c r="F9" s="227">
        <f t="shared" si="0"/>
        <v>175</v>
      </c>
      <c r="G9" s="151">
        <f>D9/$F$9</f>
        <v>0.45714285714285713</v>
      </c>
      <c r="H9" s="106">
        <f>E9/$F$9</f>
        <v>0.54285714285714282</v>
      </c>
      <c r="I9" s="106">
        <f>F9/$F$8</f>
        <v>0.47043010752688175</v>
      </c>
      <c r="J9" s="313"/>
      <c r="K9" s="26"/>
      <c r="L9" s="26"/>
      <c r="M9" s="57"/>
      <c r="N9" s="57"/>
      <c r="O9" s="57"/>
      <c r="P9" s="8"/>
      <c r="Q9" s="8"/>
      <c r="R9" s="8"/>
    </row>
    <row r="10" spans="1:18" s="10" customFormat="1" ht="13.5" customHeight="1" x14ac:dyDescent="0.15">
      <c r="B10" s="59"/>
      <c r="C10" s="60" t="s">
        <v>16</v>
      </c>
      <c r="D10" s="324">
        <v>98</v>
      </c>
      <c r="E10" s="324">
        <v>99</v>
      </c>
      <c r="F10" s="228">
        <f t="shared" si="0"/>
        <v>197</v>
      </c>
      <c r="G10" s="172">
        <f>D10/$F$10</f>
        <v>0.49746192893401014</v>
      </c>
      <c r="H10" s="118">
        <f>E10/$F$10</f>
        <v>0.5025380710659898</v>
      </c>
      <c r="I10" s="118">
        <f>F10/$F$8</f>
        <v>0.52956989247311825</v>
      </c>
      <c r="J10" s="313"/>
      <c r="K10" s="26"/>
      <c r="L10" s="26"/>
      <c r="M10" s="57"/>
      <c r="N10" s="57"/>
      <c r="O10" s="57"/>
      <c r="P10" s="8"/>
      <c r="Q10" s="8"/>
      <c r="R10" s="8"/>
    </row>
    <row r="11" spans="1:18" s="10" customFormat="1" ht="14.25" customHeight="1" thickBot="1" x14ac:dyDescent="0.2">
      <c r="B11" s="58" t="s">
        <v>17</v>
      </c>
      <c r="C11" s="58" t="s">
        <v>16</v>
      </c>
      <c r="D11" s="325">
        <v>95</v>
      </c>
      <c r="E11" s="325">
        <v>89</v>
      </c>
      <c r="F11" s="227">
        <f t="shared" si="0"/>
        <v>184</v>
      </c>
      <c r="G11" s="151">
        <f>D11/$F$11</f>
        <v>0.51630434782608692</v>
      </c>
      <c r="H11" s="106">
        <f>E11/$F$11</f>
        <v>0.48369565217391303</v>
      </c>
      <c r="I11" s="106">
        <f>F11/$F$12</f>
        <v>0.22466422466422467</v>
      </c>
      <c r="J11" s="313"/>
      <c r="K11" s="26"/>
      <c r="L11" s="26"/>
      <c r="M11" s="57"/>
      <c r="N11" s="57"/>
      <c r="O11" s="57"/>
      <c r="P11" s="8"/>
      <c r="Q11" s="8"/>
      <c r="R11" s="8"/>
    </row>
    <row r="12" spans="1:18" s="10" customFormat="1" ht="14.25" customHeight="1" thickTop="1" x14ac:dyDescent="0.15">
      <c r="B12" s="61"/>
      <c r="C12" s="62" t="s">
        <v>10</v>
      </c>
      <c r="D12" s="222">
        <f>D5+D8+D11</f>
        <v>395</v>
      </c>
      <c r="E12" s="222">
        <f>E5+E8+E11</f>
        <v>424</v>
      </c>
      <c r="F12" s="229">
        <f t="shared" si="0"/>
        <v>819</v>
      </c>
      <c r="G12" s="150">
        <f>D12/$F$12</f>
        <v>0.4822954822954823</v>
      </c>
      <c r="H12" s="173">
        <f>E12/$F$12</f>
        <v>0.51770451770451775</v>
      </c>
      <c r="I12" s="173">
        <f>F12/$F$12</f>
        <v>1</v>
      </c>
      <c r="J12" s="313"/>
      <c r="K12" s="26"/>
      <c r="L12" s="26"/>
      <c r="M12" s="57"/>
      <c r="N12" s="57"/>
      <c r="O12" s="57"/>
      <c r="P12" s="8"/>
      <c r="Q12" s="8"/>
      <c r="R12" s="8"/>
    </row>
    <row r="13" spans="1:18" s="10" customFormat="1" ht="13.5" customHeight="1" x14ac:dyDescent="0.15">
      <c r="B13" s="17"/>
      <c r="C13" s="17"/>
      <c r="D13" s="17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spans="1:18" s="10" customFormat="1" ht="24" customHeight="1" x14ac:dyDescent="0.15">
      <c r="B14" s="65" t="s">
        <v>18</v>
      </c>
      <c r="C14" s="65"/>
      <c r="D14" s="17"/>
      <c r="E14" s="452" t="s">
        <v>106</v>
      </c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pans="1:18" s="10" customFormat="1" ht="19.2" x14ac:dyDescent="0.15">
      <c r="B15" s="67" t="s">
        <v>9</v>
      </c>
      <c r="C15" s="67" t="s">
        <v>19</v>
      </c>
      <c r="D15" s="405" t="s">
        <v>20</v>
      </c>
      <c r="E15" s="11" t="s">
        <v>58</v>
      </c>
      <c r="F15" s="433" t="s">
        <v>101</v>
      </c>
      <c r="G15" s="11" t="s">
        <v>59</v>
      </c>
      <c r="H15" s="11" t="s">
        <v>21</v>
      </c>
      <c r="I15" s="11" t="s">
        <v>22</v>
      </c>
      <c r="J15" s="11" t="s">
        <v>107</v>
      </c>
      <c r="K15" s="411" t="s">
        <v>10</v>
      </c>
      <c r="L15" s="11" t="s">
        <v>58</v>
      </c>
      <c r="M15" s="433" t="s">
        <v>101</v>
      </c>
      <c r="N15" s="11" t="s">
        <v>59</v>
      </c>
      <c r="O15" s="11" t="s">
        <v>21</v>
      </c>
      <c r="P15" s="11" t="s">
        <v>22</v>
      </c>
      <c r="Q15" s="11" t="s">
        <v>107</v>
      </c>
      <c r="R15" s="314"/>
    </row>
    <row r="16" spans="1:18" s="10" customFormat="1" ht="13.5" customHeight="1" x14ac:dyDescent="0.15">
      <c r="B16" s="68"/>
      <c r="C16" s="69"/>
      <c r="D16" s="70" t="s">
        <v>10</v>
      </c>
      <c r="E16" s="210">
        <f t="shared" ref="E16:J16" si="1">E17+E18</f>
        <v>6</v>
      </c>
      <c r="F16" s="210">
        <f t="shared" si="1"/>
        <v>11</v>
      </c>
      <c r="G16" s="210">
        <f t="shared" si="1"/>
        <v>12</v>
      </c>
      <c r="H16" s="210">
        <f t="shared" si="1"/>
        <v>233</v>
      </c>
      <c r="I16" s="210">
        <f t="shared" si="1"/>
        <v>1</v>
      </c>
      <c r="J16" s="210">
        <f t="shared" si="1"/>
        <v>0</v>
      </c>
      <c r="K16" s="211">
        <f>SUM(K17:K18)</f>
        <v>263</v>
      </c>
      <c r="L16" s="71">
        <f t="shared" ref="L16:Q16" si="2">E16/$K$16</f>
        <v>2.2813688212927757E-2</v>
      </c>
      <c r="M16" s="71">
        <f t="shared" si="2"/>
        <v>4.1825095057034217E-2</v>
      </c>
      <c r="N16" s="71">
        <f t="shared" si="2"/>
        <v>4.5627376425855515E-2</v>
      </c>
      <c r="O16" s="71">
        <f t="shared" si="2"/>
        <v>0.88593155893536124</v>
      </c>
      <c r="P16" s="14">
        <f t="shared" si="2"/>
        <v>3.8022813688212928E-3</v>
      </c>
      <c r="Q16" s="39">
        <f t="shared" si="2"/>
        <v>0</v>
      </c>
      <c r="R16" s="251"/>
    </row>
    <row r="17" spans="2:18" s="10" customFormat="1" ht="13.5" customHeight="1" x14ac:dyDescent="0.15">
      <c r="B17" s="55"/>
      <c r="C17" s="72"/>
      <c r="D17" s="58" t="s">
        <v>86</v>
      </c>
      <c r="E17" s="212">
        <f t="shared" ref="E17:J18" si="3">E21+E24</f>
        <v>4</v>
      </c>
      <c r="F17" s="212">
        <f t="shared" si="3"/>
        <v>7</v>
      </c>
      <c r="G17" s="212">
        <f t="shared" si="3"/>
        <v>7</v>
      </c>
      <c r="H17" s="212">
        <f t="shared" si="3"/>
        <v>103</v>
      </c>
      <c r="I17" s="212">
        <f t="shared" si="3"/>
        <v>1</v>
      </c>
      <c r="J17" s="212">
        <f t="shared" si="3"/>
        <v>0</v>
      </c>
      <c r="K17" s="213">
        <f>SUM(E17:J17)</f>
        <v>122</v>
      </c>
      <c r="L17" s="73">
        <f t="shared" ref="L17:Q17" si="4">E17/$K$17</f>
        <v>3.2786885245901641E-2</v>
      </c>
      <c r="M17" s="73">
        <f t="shared" si="4"/>
        <v>5.737704918032787E-2</v>
      </c>
      <c r="N17" s="73">
        <f t="shared" si="4"/>
        <v>5.737704918032787E-2</v>
      </c>
      <c r="O17" s="73">
        <f t="shared" si="4"/>
        <v>0.84426229508196726</v>
      </c>
      <c r="P17" s="20">
        <f t="shared" si="4"/>
        <v>8.1967213114754103E-3</v>
      </c>
      <c r="Q17" s="40">
        <f t="shared" si="4"/>
        <v>0</v>
      </c>
      <c r="R17" s="251"/>
    </row>
    <row r="18" spans="2:18" s="10" customFormat="1" ht="13.5" customHeight="1" x14ac:dyDescent="0.15">
      <c r="B18" s="55"/>
      <c r="C18" s="72" t="s">
        <v>10</v>
      </c>
      <c r="D18" s="74" t="s">
        <v>89</v>
      </c>
      <c r="E18" s="214">
        <f t="shared" si="3"/>
        <v>2</v>
      </c>
      <c r="F18" s="214">
        <f t="shared" si="3"/>
        <v>4</v>
      </c>
      <c r="G18" s="214">
        <f t="shared" si="3"/>
        <v>5</v>
      </c>
      <c r="H18" s="214">
        <f t="shared" si="3"/>
        <v>130</v>
      </c>
      <c r="I18" s="214">
        <f t="shared" si="3"/>
        <v>0</v>
      </c>
      <c r="J18" s="214">
        <f t="shared" si="3"/>
        <v>0</v>
      </c>
      <c r="K18" s="215">
        <f>SUM(E18:J18)</f>
        <v>141</v>
      </c>
      <c r="L18" s="77">
        <f t="shared" ref="L18:Q18" si="5">E18/$K$18</f>
        <v>1.4184397163120567E-2</v>
      </c>
      <c r="M18" s="77">
        <f t="shared" si="5"/>
        <v>2.8368794326241134E-2</v>
      </c>
      <c r="N18" s="77">
        <f t="shared" si="5"/>
        <v>3.5460992907801421E-2</v>
      </c>
      <c r="O18" s="77">
        <f t="shared" si="5"/>
        <v>0.92198581560283688</v>
      </c>
      <c r="P18" s="22">
        <f t="shared" si="5"/>
        <v>0</v>
      </c>
      <c r="Q18" s="41">
        <f t="shared" si="5"/>
        <v>0</v>
      </c>
      <c r="R18" s="251"/>
    </row>
    <row r="19" spans="2:18" s="10" customFormat="1" ht="13.5" customHeight="1" x14ac:dyDescent="0.15">
      <c r="B19" s="55"/>
      <c r="C19" s="72"/>
      <c r="D19" s="59" t="s">
        <v>23</v>
      </c>
      <c r="E19" s="356"/>
      <c r="F19" s="356"/>
      <c r="G19" s="356"/>
      <c r="H19" s="356"/>
      <c r="I19" s="356"/>
      <c r="J19" s="356"/>
      <c r="K19" s="216">
        <f>$F$5-K16</f>
        <v>0</v>
      </c>
      <c r="L19" s="364"/>
      <c r="M19" s="364"/>
      <c r="N19" s="364"/>
      <c r="O19" s="364"/>
      <c r="P19" s="365"/>
      <c r="Q19" s="380"/>
      <c r="R19" s="251"/>
    </row>
    <row r="20" spans="2:18" s="10" customFormat="1" ht="13.5" customHeight="1" x14ac:dyDescent="0.15">
      <c r="B20" s="55"/>
      <c r="C20" s="68" t="s">
        <v>24</v>
      </c>
      <c r="D20" s="70" t="s">
        <v>10</v>
      </c>
      <c r="E20" s="210">
        <f t="shared" ref="E20:J20" si="6">E21+E22</f>
        <v>2</v>
      </c>
      <c r="F20" s="210">
        <f t="shared" si="6"/>
        <v>3</v>
      </c>
      <c r="G20" s="210">
        <f t="shared" si="6"/>
        <v>4</v>
      </c>
      <c r="H20" s="210">
        <f t="shared" si="6"/>
        <v>128</v>
      </c>
      <c r="I20" s="210">
        <f t="shared" si="6"/>
        <v>0</v>
      </c>
      <c r="J20" s="210">
        <f t="shared" si="6"/>
        <v>0</v>
      </c>
      <c r="K20" s="211">
        <f t="shared" ref="K20:K25" si="7">SUM(E20:J20)</f>
        <v>137</v>
      </c>
      <c r="L20" s="71">
        <f t="shared" ref="L20:Q20" si="8">E20/$K$20</f>
        <v>1.4598540145985401E-2</v>
      </c>
      <c r="M20" s="71">
        <f t="shared" si="8"/>
        <v>2.1897810218978103E-2</v>
      </c>
      <c r="N20" s="71">
        <f t="shared" si="8"/>
        <v>2.9197080291970802E-2</v>
      </c>
      <c r="O20" s="71">
        <f t="shared" si="8"/>
        <v>0.93430656934306566</v>
      </c>
      <c r="P20" s="14">
        <f t="shared" si="8"/>
        <v>0</v>
      </c>
      <c r="Q20" s="39">
        <f t="shared" si="8"/>
        <v>0</v>
      </c>
      <c r="R20" s="251"/>
    </row>
    <row r="21" spans="2:18" s="10" customFormat="1" ht="13.5" customHeight="1" x14ac:dyDescent="0.15">
      <c r="B21" s="55" t="s">
        <v>12</v>
      </c>
      <c r="C21" s="55" t="s">
        <v>13</v>
      </c>
      <c r="D21" s="58" t="s">
        <v>86</v>
      </c>
      <c r="E21" s="322">
        <v>1</v>
      </c>
      <c r="F21" s="322">
        <v>2</v>
      </c>
      <c r="G21" s="322">
        <v>1</v>
      </c>
      <c r="H21" s="322">
        <v>63</v>
      </c>
      <c r="I21" s="322">
        <v>0</v>
      </c>
      <c r="J21" s="322">
        <v>0</v>
      </c>
      <c r="K21" s="213">
        <f t="shared" si="7"/>
        <v>67</v>
      </c>
      <c r="L21" s="73">
        <f t="shared" ref="L21:Q21" si="9">E21/$K$21</f>
        <v>1.4925373134328358E-2</v>
      </c>
      <c r="M21" s="73">
        <f t="shared" si="9"/>
        <v>2.9850746268656716E-2</v>
      </c>
      <c r="N21" s="73">
        <f t="shared" si="9"/>
        <v>1.4925373134328358E-2</v>
      </c>
      <c r="O21" s="73">
        <f t="shared" si="9"/>
        <v>0.94029850746268662</v>
      </c>
      <c r="P21" s="20">
        <f t="shared" si="9"/>
        <v>0</v>
      </c>
      <c r="Q21" s="40">
        <f t="shared" si="9"/>
        <v>0</v>
      </c>
      <c r="R21" s="251"/>
    </row>
    <row r="22" spans="2:18" s="10" customFormat="1" ht="13.5" customHeight="1" x14ac:dyDescent="0.15">
      <c r="B22" s="55"/>
      <c r="C22" s="55"/>
      <c r="D22" s="60" t="s">
        <v>89</v>
      </c>
      <c r="E22" s="323">
        <v>1</v>
      </c>
      <c r="F22" s="323">
        <v>1</v>
      </c>
      <c r="G22" s="323">
        <v>3</v>
      </c>
      <c r="H22" s="323">
        <v>65</v>
      </c>
      <c r="I22" s="323">
        <v>0</v>
      </c>
      <c r="J22" s="323">
        <v>0</v>
      </c>
      <c r="K22" s="217">
        <f t="shared" si="7"/>
        <v>70</v>
      </c>
      <c r="L22" s="81">
        <f t="shared" ref="L22:Q22" si="10">E22/$K$22</f>
        <v>1.4285714285714285E-2</v>
      </c>
      <c r="M22" s="81">
        <f t="shared" si="10"/>
        <v>1.4285714285714285E-2</v>
      </c>
      <c r="N22" s="81">
        <f t="shared" si="10"/>
        <v>4.2857142857142858E-2</v>
      </c>
      <c r="O22" s="81">
        <f t="shared" si="10"/>
        <v>0.9285714285714286</v>
      </c>
      <c r="P22" s="23">
        <f t="shared" si="10"/>
        <v>0</v>
      </c>
      <c r="Q22" s="42">
        <f t="shared" si="10"/>
        <v>0</v>
      </c>
      <c r="R22" s="251"/>
    </row>
    <row r="23" spans="2:18" s="10" customFormat="1" ht="13.5" customHeight="1" x14ac:dyDescent="0.15">
      <c r="B23" s="55"/>
      <c r="C23" s="68"/>
      <c r="D23" s="70" t="s">
        <v>10</v>
      </c>
      <c r="E23" s="210">
        <f t="shared" ref="E23:J23" si="11">E24+E25</f>
        <v>4</v>
      </c>
      <c r="F23" s="210">
        <f t="shared" si="11"/>
        <v>8</v>
      </c>
      <c r="G23" s="210">
        <f t="shared" si="11"/>
        <v>8</v>
      </c>
      <c r="H23" s="210">
        <f t="shared" si="11"/>
        <v>105</v>
      </c>
      <c r="I23" s="210">
        <f t="shared" si="11"/>
        <v>1</v>
      </c>
      <c r="J23" s="210">
        <f t="shared" si="11"/>
        <v>0</v>
      </c>
      <c r="K23" s="211">
        <f t="shared" si="7"/>
        <v>126</v>
      </c>
      <c r="L23" s="71">
        <f t="shared" ref="L23:Q23" si="12">E23/$K$23</f>
        <v>3.1746031746031744E-2</v>
      </c>
      <c r="M23" s="71">
        <f t="shared" si="12"/>
        <v>6.3492063492063489E-2</v>
      </c>
      <c r="N23" s="71">
        <f t="shared" si="12"/>
        <v>6.3492063492063489E-2</v>
      </c>
      <c r="O23" s="71">
        <f t="shared" si="12"/>
        <v>0.83333333333333337</v>
      </c>
      <c r="P23" s="14">
        <f t="shared" si="12"/>
        <v>7.9365079365079361E-3</v>
      </c>
      <c r="Q23" s="39">
        <f t="shared" si="12"/>
        <v>0</v>
      </c>
      <c r="R23" s="251"/>
    </row>
    <row r="24" spans="2:18" s="10" customFormat="1" ht="13.5" customHeight="1" x14ac:dyDescent="0.15">
      <c r="B24" s="55"/>
      <c r="C24" s="55" t="s">
        <v>14</v>
      </c>
      <c r="D24" s="82" t="s">
        <v>86</v>
      </c>
      <c r="E24" s="322">
        <v>3</v>
      </c>
      <c r="F24" s="322">
        <v>5</v>
      </c>
      <c r="G24" s="322">
        <v>6</v>
      </c>
      <c r="H24" s="322">
        <v>40</v>
      </c>
      <c r="I24" s="322">
        <v>1</v>
      </c>
      <c r="J24" s="322">
        <v>0</v>
      </c>
      <c r="K24" s="218">
        <f t="shared" si="7"/>
        <v>55</v>
      </c>
      <c r="L24" s="83">
        <f t="shared" ref="L24:Q24" si="13">E24/$K$24</f>
        <v>5.4545454545454543E-2</v>
      </c>
      <c r="M24" s="83">
        <f t="shared" si="13"/>
        <v>9.0909090909090912E-2</v>
      </c>
      <c r="N24" s="83">
        <f t="shared" si="13"/>
        <v>0.10909090909090909</v>
      </c>
      <c r="O24" s="83">
        <f t="shared" si="13"/>
        <v>0.72727272727272729</v>
      </c>
      <c r="P24" s="24">
        <f t="shared" si="13"/>
        <v>1.8181818181818181E-2</v>
      </c>
      <c r="Q24" s="43">
        <f t="shared" si="13"/>
        <v>0</v>
      </c>
      <c r="R24" s="251"/>
    </row>
    <row r="25" spans="2:18" s="10" customFormat="1" ht="13.5" customHeight="1" x14ac:dyDescent="0.15">
      <c r="B25" s="84"/>
      <c r="C25" s="59"/>
      <c r="D25" s="59" t="s">
        <v>89</v>
      </c>
      <c r="E25" s="323">
        <v>1</v>
      </c>
      <c r="F25" s="323">
        <v>3</v>
      </c>
      <c r="G25" s="323">
        <v>2</v>
      </c>
      <c r="H25" s="323">
        <v>65</v>
      </c>
      <c r="I25" s="323">
        <v>0</v>
      </c>
      <c r="J25" s="323">
        <v>0</v>
      </c>
      <c r="K25" s="216">
        <f t="shared" si="7"/>
        <v>71</v>
      </c>
      <c r="L25" s="85">
        <f t="shared" ref="L25:Q25" si="14">E25/$K$25</f>
        <v>1.4084507042253521E-2</v>
      </c>
      <c r="M25" s="85">
        <f t="shared" si="14"/>
        <v>4.2253521126760563E-2</v>
      </c>
      <c r="N25" s="85">
        <f t="shared" si="14"/>
        <v>2.8169014084507043E-2</v>
      </c>
      <c r="O25" s="85">
        <f t="shared" si="14"/>
        <v>0.91549295774647887</v>
      </c>
      <c r="P25" s="21">
        <f t="shared" si="14"/>
        <v>0</v>
      </c>
      <c r="Q25" s="44">
        <f t="shared" si="14"/>
        <v>0</v>
      </c>
      <c r="R25" s="251"/>
    </row>
    <row r="26" spans="2:18" s="10" customFormat="1" ht="13.5" customHeight="1" x14ac:dyDescent="0.15">
      <c r="B26" s="68"/>
      <c r="C26" s="69"/>
      <c r="D26" s="70" t="s">
        <v>10</v>
      </c>
      <c r="E26" s="210">
        <f t="shared" ref="E26:J26" si="15">E27+E28</f>
        <v>7</v>
      </c>
      <c r="F26" s="210">
        <f t="shared" si="15"/>
        <v>19</v>
      </c>
      <c r="G26" s="210">
        <f t="shared" si="15"/>
        <v>23</v>
      </c>
      <c r="H26" s="210">
        <f t="shared" si="15"/>
        <v>309</v>
      </c>
      <c r="I26" s="210">
        <f t="shared" si="15"/>
        <v>10</v>
      </c>
      <c r="J26" s="210">
        <f t="shared" si="15"/>
        <v>0</v>
      </c>
      <c r="K26" s="211">
        <f>SUM(K27:K28)</f>
        <v>368</v>
      </c>
      <c r="L26" s="71">
        <f t="shared" ref="L26:Q26" si="16">E26/$K$26</f>
        <v>1.9021739130434784E-2</v>
      </c>
      <c r="M26" s="71">
        <f t="shared" si="16"/>
        <v>5.1630434782608696E-2</v>
      </c>
      <c r="N26" s="71">
        <f t="shared" si="16"/>
        <v>6.25E-2</v>
      </c>
      <c r="O26" s="71">
        <f t="shared" si="16"/>
        <v>0.83967391304347827</v>
      </c>
      <c r="P26" s="14">
        <f t="shared" si="16"/>
        <v>2.717391304347826E-2</v>
      </c>
      <c r="Q26" s="39">
        <f t="shared" si="16"/>
        <v>0</v>
      </c>
      <c r="R26" s="251"/>
    </row>
    <row r="27" spans="2:18" s="10" customFormat="1" ht="13.5" customHeight="1" x14ac:dyDescent="0.15">
      <c r="B27" s="55"/>
      <c r="C27" s="72"/>
      <c r="D27" s="58" t="s">
        <v>86</v>
      </c>
      <c r="E27" s="212">
        <f t="shared" ref="E27:J28" si="17">E31+E34</f>
        <v>6</v>
      </c>
      <c r="F27" s="212">
        <f t="shared" si="17"/>
        <v>12</v>
      </c>
      <c r="G27" s="212">
        <f t="shared" si="17"/>
        <v>14</v>
      </c>
      <c r="H27" s="212">
        <f t="shared" si="17"/>
        <v>141</v>
      </c>
      <c r="I27" s="212">
        <f t="shared" si="17"/>
        <v>4</v>
      </c>
      <c r="J27" s="212">
        <f t="shared" si="17"/>
        <v>0</v>
      </c>
      <c r="K27" s="213">
        <f>SUM(E27:J27)</f>
        <v>177</v>
      </c>
      <c r="L27" s="73">
        <f t="shared" ref="L27:Q27" si="18">E27/$K$27</f>
        <v>3.3898305084745763E-2</v>
      </c>
      <c r="M27" s="73">
        <f t="shared" si="18"/>
        <v>6.7796610169491525E-2</v>
      </c>
      <c r="N27" s="73">
        <f t="shared" si="18"/>
        <v>7.909604519774012E-2</v>
      </c>
      <c r="O27" s="73">
        <f t="shared" si="18"/>
        <v>0.79661016949152541</v>
      </c>
      <c r="P27" s="20">
        <f t="shared" si="18"/>
        <v>2.2598870056497175E-2</v>
      </c>
      <c r="Q27" s="40">
        <f t="shared" si="18"/>
        <v>0</v>
      </c>
      <c r="R27" s="251"/>
    </row>
    <row r="28" spans="2:18" s="10" customFormat="1" ht="13.5" customHeight="1" x14ac:dyDescent="0.15">
      <c r="B28" s="55"/>
      <c r="C28" s="72" t="s">
        <v>10</v>
      </c>
      <c r="D28" s="74" t="s">
        <v>89</v>
      </c>
      <c r="E28" s="214">
        <f t="shared" si="17"/>
        <v>1</v>
      </c>
      <c r="F28" s="214">
        <f t="shared" si="17"/>
        <v>7</v>
      </c>
      <c r="G28" s="214">
        <f t="shared" si="17"/>
        <v>9</v>
      </c>
      <c r="H28" s="214">
        <f t="shared" si="17"/>
        <v>168</v>
      </c>
      <c r="I28" s="214">
        <f t="shared" si="17"/>
        <v>6</v>
      </c>
      <c r="J28" s="214">
        <f t="shared" si="17"/>
        <v>0</v>
      </c>
      <c r="K28" s="215">
        <f>SUM(E28:J28)</f>
        <v>191</v>
      </c>
      <c r="L28" s="86">
        <f t="shared" ref="L28:Q28" si="19">E28/$K$28</f>
        <v>5.235602094240838E-3</v>
      </c>
      <c r="M28" s="77">
        <f t="shared" si="19"/>
        <v>3.6649214659685861E-2</v>
      </c>
      <c r="N28" s="77">
        <f t="shared" si="19"/>
        <v>4.712041884816754E-2</v>
      </c>
      <c r="O28" s="77">
        <f t="shared" si="19"/>
        <v>0.87958115183246077</v>
      </c>
      <c r="P28" s="22">
        <f t="shared" si="19"/>
        <v>3.1413612565445025E-2</v>
      </c>
      <c r="Q28" s="41">
        <f t="shared" si="19"/>
        <v>0</v>
      </c>
      <c r="R28" s="251"/>
    </row>
    <row r="29" spans="2:18" s="10" customFormat="1" ht="13.5" customHeight="1" x14ac:dyDescent="0.15">
      <c r="B29" s="55"/>
      <c r="C29" s="72"/>
      <c r="D29" s="59" t="s">
        <v>23</v>
      </c>
      <c r="E29" s="356"/>
      <c r="F29" s="356"/>
      <c r="G29" s="356"/>
      <c r="H29" s="356"/>
      <c r="I29" s="356"/>
      <c r="J29" s="356"/>
      <c r="K29" s="216">
        <f>$F$8-K26</f>
        <v>4</v>
      </c>
      <c r="L29" s="375"/>
      <c r="M29" s="376"/>
      <c r="N29" s="376"/>
      <c r="O29" s="376"/>
      <c r="P29" s="377"/>
      <c r="Q29" s="378"/>
      <c r="R29" s="251"/>
    </row>
    <row r="30" spans="2:18" s="10" customFormat="1" ht="13.5" customHeight="1" x14ac:dyDescent="0.15">
      <c r="B30" s="55"/>
      <c r="C30" s="68" t="s">
        <v>24</v>
      </c>
      <c r="D30" s="70" t="s">
        <v>10</v>
      </c>
      <c r="E30" s="210">
        <f t="shared" ref="E30:J30" si="20">E31+E32</f>
        <v>5</v>
      </c>
      <c r="F30" s="210">
        <f t="shared" si="20"/>
        <v>13</v>
      </c>
      <c r="G30" s="210">
        <f t="shared" si="20"/>
        <v>13</v>
      </c>
      <c r="H30" s="210">
        <f t="shared" si="20"/>
        <v>139</v>
      </c>
      <c r="I30" s="210">
        <f t="shared" si="20"/>
        <v>4</v>
      </c>
      <c r="J30" s="210">
        <f t="shared" si="20"/>
        <v>0</v>
      </c>
      <c r="K30" s="211">
        <f t="shared" ref="K30:K38" si="21">SUM(E30:J30)</f>
        <v>174</v>
      </c>
      <c r="L30" s="247">
        <f t="shared" ref="L30:Q30" si="22">E30/$K$30</f>
        <v>2.8735632183908046E-2</v>
      </c>
      <c r="M30" s="71">
        <f t="shared" si="22"/>
        <v>7.4712643678160925E-2</v>
      </c>
      <c r="N30" s="71">
        <f t="shared" si="22"/>
        <v>7.4712643678160925E-2</v>
      </c>
      <c r="O30" s="71">
        <f t="shared" si="22"/>
        <v>0.79885057471264365</v>
      </c>
      <c r="P30" s="14">
        <f t="shared" si="22"/>
        <v>2.2988505747126436E-2</v>
      </c>
      <c r="Q30" s="39">
        <f t="shared" si="22"/>
        <v>0</v>
      </c>
      <c r="R30" s="251"/>
    </row>
    <row r="31" spans="2:18" s="10" customFormat="1" ht="13.5" customHeight="1" x14ac:dyDescent="0.15">
      <c r="B31" s="55" t="s">
        <v>15</v>
      </c>
      <c r="C31" s="55" t="s">
        <v>13</v>
      </c>
      <c r="D31" s="58" t="s">
        <v>86</v>
      </c>
      <c r="E31" s="322">
        <v>5</v>
      </c>
      <c r="F31" s="322">
        <v>7</v>
      </c>
      <c r="G31" s="322">
        <v>7</v>
      </c>
      <c r="H31" s="322">
        <v>59</v>
      </c>
      <c r="I31" s="322">
        <v>2</v>
      </c>
      <c r="J31" s="322">
        <v>0</v>
      </c>
      <c r="K31" s="213">
        <f t="shared" si="21"/>
        <v>80</v>
      </c>
      <c r="L31" s="89">
        <f t="shared" ref="L31:Q31" si="23">E31/$K$31</f>
        <v>6.25E-2</v>
      </c>
      <c r="M31" s="83">
        <f t="shared" si="23"/>
        <v>8.7499999999999994E-2</v>
      </c>
      <c r="N31" s="83">
        <f t="shared" si="23"/>
        <v>8.7499999999999994E-2</v>
      </c>
      <c r="O31" s="83">
        <f t="shared" si="23"/>
        <v>0.73750000000000004</v>
      </c>
      <c r="P31" s="24">
        <f t="shared" si="23"/>
        <v>2.5000000000000001E-2</v>
      </c>
      <c r="Q31" s="43">
        <f t="shared" si="23"/>
        <v>0</v>
      </c>
      <c r="R31" s="251"/>
    </row>
    <row r="32" spans="2:18" s="10" customFormat="1" ht="13.5" customHeight="1" x14ac:dyDescent="0.15">
      <c r="B32" s="55"/>
      <c r="C32" s="55"/>
      <c r="D32" s="60" t="s">
        <v>89</v>
      </c>
      <c r="E32" s="323">
        <v>0</v>
      </c>
      <c r="F32" s="323">
        <v>6</v>
      </c>
      <c r="G32" s="323">
        <v>6</v>
      </c>
      <c r="H32" s="323">
        <v>80</v>
      </c>
      <c r="I32" s="323">
        <v>2</v>
      </c>
      <c r="J32" s="323">
        <v>0</v>
      </c>
      <c r="K32" s="217">
        <f t="shared" si="21"/>
        <v>94</v>
      </c>
      <c r="L32" s="85">
        <f t="shared" ref="L32:Q32" si="24">E32/$K$32</f>
        <v>0</v>
      </c>
      <c r="M32" s="85">
        <f t="shared" si="24"/>
        <v>6.3829787234042548E-2</v>
      </c>
      <c r="N32" s="85">
        <f t="shared" si="24"/>
        <v>6.3829787234042548E-2</v>
      </c>
      <c r="O32" s="85">
        <f t="shared" si="24"/>
        <v>0.85106382978723405</v>
      </c>
      <c r="P32" s="21">
        <f t="shared" si="24"/>
        <v>2.1276595744680851E-2</v>
      </c>
      <c r="Q32" s="44">
        <f t="shared" si="24"/>
        <v>0</v>
      </c>
      <c r="R32" s="251"/>
    </row>
    <row r="33" spans="2:18" s="10" customFormat="1" ht="13.5" customHeight="1" x14ac:dyDescent="0.15">
      <c r="B33" s="55"/>
      <c r="C33" s="68"/>
      <c r="D33" s="70" t="s">
        <v>10</v>
      </c>
      <c r="E33" s="210">
        <f t="shared" ref="E33:J33" si="25">E34+E35</f>
        <v>2</v>
      </c>
      <c r="F33" s="210">
        <f t="shared" si="25"/>
        <v>6</v>
      </c>
      <c r="G33" s="210">
        <f t="shared" si="25"/>
        <v>10</v>
      </c>
      <c r="H33" s="210">
        <f t="shared" si="25"/>
        <v>170</v>
      </c>
      <c r="I33" s="210">
        <f t="shared" si="25"/>
        <v>6</v>
      </c>
      <c r="J33" s="210">
        <f t="shared" si="25"/>
        <v>0</v>
      </c>
      <c r="K33" s="211">
        <f t="shared" si="21"/>
        <v>194</v>
      </c>
      <c r="L33" s="71">
        <f t="shared" ref="L33:Q33" si="26">E33/$K$33</f>
        <v>1.0309278350515464E-2</v>
      </c>
      <c r="M33" s="71">
        <f t="shared" si="26"/>
        <v>3.0927835051546393E-2</v>
      </c>
      <c r="N33" s="71">
        <f t="shared" si="26"/>
        <v>5.1546391752577317E-2</v>
      </c>
      <c r="O33" s="71">
        <f t="shared" si="26"/>
        <v>0.87628865979381443</v>
      </c>
      <c r="P33" s="14">
        <f t="shared" si="26"/>
        <v>3.0927835051546393E-2</v>
      </c>
      <c r="Q33" s="39">
        <f t="shared" si="26"/>
        <v>0</v>
      </c>
      <c r="R33" s="251"/>
    </row>
    <row r="34" spans="2:18" s="10" customFormat="1" ht="13.5" customHeight="1" x14ac:dyDescent="0.15">
      <c r="B34" s="55"/>
      <c r="C34" s="55" t="s">
        <v>16</v>
      </c>
      <c r="D34" s="82" t="s">
        <v>86</v>
      </c>
      <c r="E34" s="322">
        <v>1</v>
      </c>
      <c r="F34" s="322">
        <v>5</v>
      </c>
      <c r="G34" s="322">
        <v>7</v>
      </c>
      <c r="H34" s="322">
        <v>82</v>
      </c>
      <c r="I34" s="322">
        <v>2</v>
      </c>
      <c r="J34" s="322">
        <v>0</v>
      </c>
      <c r="K34" s="218">
        <f t="shared" si="21"/>
        <v>97</v>
      </c>
      <c r="L34" s="73">
        <f t="shared" ref="L34:Q34" si="27">E34/$K$34</f>
        <v>1.0309278350515464E-2</v>
      </c>
      <c r="M34" s="73">
        <f t="shared" si="27"/>
        <v>5.1546391752577317E-2</v>
      </c>
      <c r="N34" s="73">
        <f t="shared" si="27"/>
        <v>7.2164948453608241E-2</v>
      </c>
      <c r="O34" s="73">
        <f t="shared" si="27"/>
        <v>0.84536082474226804</v>
      </c>
      <c r="P34" s="20">
        <f t="shared" si="27"/>
        <v>2.0618556701030927E-2</v>
      </c>
      <c r="Q34" s="40">
        <f t="shared" si="27"/>
        <v>0</v>
      </c>
      <c r="R34" s="251"/>
    </row>
    <row r="35" spans="2:18" s="10" customFormat="1" ht="13.5" customHeight="1" x14ac:dyDescent="0.15">
      <c r="B35" s="84"/>
      <c r="C35" s="59"/>
      <c r="D35" s="59" t="s">
        <v>89</v>
      </c>
      <c r="E35" s="323">
        <v>1</v>
      </c>
      <c r="F35" s="323">
        <v>1</v>
      </c>
      <c r="G35" s="323">
        <v>3</v>
      </c>
      <c r="H35" s="323">
        <v>88</v>
      </c>
      <c r="I35" s="323">
        <v>4</v>
      </c>
      <c r="J35" s="323">
        <v>0</v>
      </c>
      <c r="K35" s="216">
        <f t="shared" si="21"/>
        <v>97</v>
      </c>
      <c r="L35" s="90">
        <f t="shared" ref="L35:Q35" si="28">E35/$K$35</f>
        <v>1.0309278350515464E-2</v>
      </c>
      <c r="M35" s="81">
        <f t="shared" si="28"/>
        <v>1.0309278350515464E-2</v>
      </c>
      <c r="N35" s="81">
        <f t="shared" si="28"/>
        <v>3.0927835051546393E-2</v>
      </c>
      <c r="O35" s="81">
        <f t="shared" si="28"/>
        <v>0.90721649484536082</v>
      </c>
      <c r="P35" s="23">
        <f t="shared" si="28"/>
        <v>4.1237113402061855E-2</v>
      </c>
      <c r="Q35" s="42">
        <f t="shared" si="28"/>
        <v>0</v>
      </c>
      <c r="R35" s="251"/>
    </row>
    <row r="36" spans="2:18" s="10" customFormat="1" ht="13.5" customHeight="1" x14ac:dyDescent="0.15">
      <c r="B36" s="68"/>
      <c r="C36" s="69"/>
      <c r="D36" s="70" t="s">
        <v>10</v>
      </c>
      <c r="E36" s="210">
        <f t="shared" ref="E36:J36" si="29">E37+E38</f>
        <v>4</v>
      </c>
      <c r="F36" s="210">
        <f t="shared" si="29"/>
        <v>16</v>
      </c>
      <c r="G36" s="210">
        <f t="shared" si="29"/>
        <v>14</v>
      </c>
      <c r="H36" s="210">
        <f t="shared" si="29"/>
        <v>147</v>
      </c>
      <c r="I36" s="210">
        <f t="shared" si="29"/>
        <v>1</v>
      </c>
      <c r="J36" s="210">
        <f t="shared" si="29"/>
        <v>0</v>
      </c>
      <c r="K36" s="211">
        <f t="shared" si="21"/>
        <v>182</v>
      </c>
      <c r="L36" s="247">
        <f t="shared" ref="L36:Q36" si="30">E36/$K$36</f>
        <v>2.197802197802198E-2</v>
      </c>
      <c r="M36" s="71">
        <f t="shared" si="30"/>
        <v>8.7912087912087919E-2</v>
      </c>
      <c r="N36" s="71">
        <f t="shared" si="30"/>
        <v>7.6923076923076927E-2</v>
      </c>
      <c r="O36" s="71">
        <f t="shared" si="30"/>
        <v>0.80769230769230771</v>
      </c>
      <c r="P36" s="14">
        <f t="shared" si="30"/>
        <v>5.4945054945054949E-3</v>
      </c>
      <c r="Q36" s="39">
        <f t="shared" si="30"/>
        <v>0</v>
      </c>
      <c r="R36" s="251"/>
    </row>
    <row r="37" spans="2:18" s="10" customFormat="1" ht="13.5" customHeight="1" x14ac:dyDescent="0.15">
      <c r="B37" s="55"/>
      <c r="C37" s="72"/>
      <c r="D37" s="58" t="s">
        <v>86</v>
      </c>
      <c r="E37" s="322">
        <v>3</v>
      </c>
      <c r="F37" s="322">
        <v>12</v>
      </c>
      <c r="G37" s="322">
        <v>7</v>
      </c>
      <c r="H37" s="322">
        <v>72</v>
      </c>
      <c r="I37" s="322">
        <v>1</v>
      </c>
      <c r="J37" s="322">
        <v>0</v>
      </c>
      <c r="K37" s="213">
        <f t="shared" si="21"/>
        <v>95</v>
      </c>
      <c r="L37" s="89">
        <f t="shared" ref="L37:Q37" si="31">E37/$K$37</f>
        <v>3.1578947368421054E-2</v>
      </c>
      <c r="M37" s="83">
        <f t="shared" si="31"/>
        <v>0.12631578947368421</v>
      </c>
      <c r="N37" s="83">
        <f t="shared" si="31"/>
        <v>7.3684210526315783E-2</v>
      </c>
      <c r="O37" s="83">
        <f t="shared" si="31"/>
        <v>0.75789473684210529</v>
      </c>
      <c r="P37" s="24">
        <f t="shared" si="31"/>
        <v>1.0526315789473684E-2</v>
      </c>
      <c r="Q37" s="43">
        <f t="shared" si="31"/>
        <v>0</v>
      </c>
      <c r="R37" s="251"/>
    </row>
    <row r="38" spans="2:18" s="10" customFormat="1" ht="13.5" customHeight="1" x14ac:dyDescent="0.15">
      <c r="B38" s="55" t="s">
        <v>25</v>
      </c>
      <c r="C38" s="26" t="s">
        <v>16</v>
      </c>
      <c r="D38" s="74" t="s">
        <v>89</v>
      </c>
      <c r="E38" s="334">
        <v>1</v>
      </c>
      <c r="F38" s="334">
        <v>4</v>
      </c>
      <c r="G38" s="334">
        <v>7</v>
      </c>
      <c r="H38" s="334">
        <v>75</v>
      </c>
      <c r="I38" s="334">
        <v>0</v>
      </c>
      <c r="J38" s="334">
        <v>0</v>
      </c>
      <c r="K38" s="215">
        <f t="shared" si="21"/>
        <v>87</v>
      </c>
      <c r="L38" s="332">
        <f t="shared" ref="L38:Q38" si="32">E38/$K$38</f>
        <v>1.1494252873563218E-2</v>
      </c>
      <c r="M38" s="332">
        <f t="shared" si="32"/>
        <v>4.5977011494252873E-2</v>
      </c>
      <c r="N38" s="332">
        <f t="shared" si="32"/>
        <v>8.0459770114942528E-2</v>
      </c>
      <c r="O38" s="332">
        <f t="shared" si="32"/>
        <v>0.86206896551724133</v>
      </c>
      <c r="P38" s="333">
        <f t="shared" si="32"/>
        <v>0</v>
      </c>
      <c r="Q38" s="47">
        <f t="shared" si="32"/>
        <v>0</v>
      </c>
      <c r="R38" s="251"/>
    </row>
    <row r="39" spans="2:18" s="10" customFormat="1" ht="14.25" customHeight="1" thickBot="1" x14ac:dyDescent="0.2">
      <c r="B39" s="55"/>
      <c r="C39" s="72"/>
      <c r="D39" s="91" t="s">
        <v>23</v>
      </c>
      <c r="E39" s="359"/>
      <c r="F39" s="359"/>
      <c r="G39" s="359"/>
      <c r="H39" s="359"/>
      <c r="I39" s="359"/>
      <c r="J39" s="359"/>
      <c r="K39" s="221">
        <f>$F$11-K36</f>
        <v>2</v>
      </c>
      <c r="L39" s="371"/>
      <c r="M39" s="372"/>
      <c r="N39" s="372"/>
      <c r="O39" s="372"/>
      <c r="P39" s="373"/>
      <c r="Q39" s="374"/>
      <c r="R39" s="251"/>
    </row>
    <row r="40" spans="2:18" s="10" customFormat="1" ht="13.5" customHeight="1" thickTop="1" x14ac:dyDescent="0.15">
      <c r="B40" s="92"/>
      <c r="C40" s="93"/>
      <c r="D40" s="94" t="s">
        <v>10</v>
      </c>
      <c r="E40" s="222">
        <f t="shared" ref="E40:K40" si="33">SUM(E41:E42)</f>
        <v>17</v>
      </c>
      <c r="F40" s="222">
        <f t="shared" si="33"/>
        <v>46</v>
      </c>
      <c r="G40" s="222">
        <f t="shared" si="33"/>
        <v>49</v>
      </c>
      <c r="H40" s="222">
        <f t="shared" si="33"/>
        <v>689</v>
      </c>
      <c r="I40" s="222">
        <f t="shared" si="33"/>
        <v>12</v>
      </c>
      <c r="J40" s="222">
        <f t="shared" si="33"/>
        <v>0</v>
      </c>
      <c r="K40" s="223">
        <f t="shared" si="33"/>
        <v>813</v>
      </c>
      <c r="L40" s="95">
        <f t="shared" ref="L40:Q40" si="34">E40/$K$40</f>
        <v>2.0910209102091022E-2</v>
      </c>
      <c r="M40" s="95">
        <f t="shared" si="34"/>
        <v>5.6580565805658053E-2</v>
      </c>
      <c r="N40" s="95">
        <f t="shared" si="34"/>
        <v>6.0270602706027063E-2</v>
      </c>
      <c r="O40" s="95">
        <f t="shared" si="34"/>
        <v>0.8474784747847478</v>
      </c>
      <c r="P40" s="25">
        <f t="shared" si="34"/>
        <v>1.4760147601476014E-2</v>
      </c>
      <c r="Q40" s="45">
        <f t="shared" si="34"/>
        <v>0</v>
      </c>
      <c r="R40" s="47"/>
    </row>
    <row r="41" spans="2:18" s="10" customFormat="1" ht="13.5" customHeight="1" x14ac:dyDescent="0.15">
      <c r="B41" s="55"/>
      <c r="C41" s="72"/>
      <c r="D41" s="58" t="s">
        <v>86</v>
      </c>
      <c r="E41" s="212">
        <f t="shared" ref="E41:J42" si="35">E17+E27+E37</f>
        <v>13</v>
      </c>
      <c r="F41" s="212">
        <f t="shared" si="35"/>
        <v>31</v>
      </c>
      <c r="G41" s="212">
        <f t="shared" si="35"/>
        <v>28</v>
      </c>
      <c r="H41" s="212">
        <f t="shared" si="35"/>
        <v>316</v>
      </c>
      <c r="I41" s="212">
        <f t="shared" si="35"/>
        <v>6</v>
      </c>
      <c r="J41" s="212">
        <f t="shared" si="35"/>
        <v>0</v>
      </c>
      <c r="K41" s="213">
        <f>SUM(E41:J41)</f>
        <v>394</v>
      </c>
      <c r="L41" s="73">
        <f t="shared" ref="L41:Q41" si="36">E41/$K$41</f>
        <v>3.2994923857868022E-2</v>
      </c>
      <c r="M41" s="73">
        <f t="shared" si="36"/>
        <v>7.8680203045685279E-2</v>
      </c>
      <c r="N41" s="73">
        <f t="shared" si="36"/>
        <v>7.1065989847715741E-2</v>
      </c>
      <c r="O41" s="73">
        <f t="shared" si="36"/>
        <v>0.80203045685279184</v>
      </c>
      <c r="P41" s="20">
        <f t="shared" si="36"/>
        <v>1.5228426395939087E-2</v>
      </c>
      <c r="Q41" s="40">
        <f t="shared" si="36"/>
        <v>0</v>
      </c>
      <c r="R41" s="47"/>
    </row>
    <row r="42" spans="2:18" s="10" customFormat="1" ht="13.5" customHeight="1" x14ac:dyDescent="0.15">
      <c r="B42" s="96" t="s">
        <v>10</v>
      </c>
      <c r="C42" s="26"/>
      <c r="D42" s="74" t="s">
        <v>89</v>
      </c>
      <c r="E42" s="214">
        <f t="shared" si="35"/>
        <v>4</v>
      </c>
      <c r="F42" s="214">
        <f t="shared" si="35"/>
        <v>15</v>
      </c>
      <c r="G42" s="214">
        <f t="shared" si="35"/>
        <v>21</v>
      </c>
      <c r="H42" s="214">
        <f t="shared" si="35"/>
        <v>373</v>
      </c>
      <c r="I42" s="214">
        <f t="shared" si="35"/>
        <v>6</v>
      </c>
      <c r="J42" s="214">
        <f t="shared" si="35"/>
        <v>0</v>
      </c>
      <c r="K42" s="215">
        <f>SUM(E42:J42)</f>
        <v>419</v>
      </c>
      <c r="L42" s="448">
        <f t="shared" ref="L42:Q42" si="37">E42/$K$42</f>
        <v>9.5465393794749408E-3</v>
      </c>
      <c r="M42" s="445">
        <f t="shared" si="37"/>
        <v>3.5799522673031027E-2</v>
      </c>
      <c r="N42" s="445">
        <f t="shared" si="37"/>
        <v>5.0119331742243436E-2</v>
      </c>
      <c r="O42" s="445">
        <f t="shared" si="37"/>
        <v>0.89021479713603824</v>
      </c>
      <c r="P42" s="446">
        <f t="shared" si="37"/>
        <v>1.4319809069212411E-2</v>
      </c>
      <c r="Q42" s="447">
        <f t="shared" si="37"/>
        <v>0</v>
      </c>
      <c r="R42" s="47"/>
    </row>
    <row r="43" spans="2:18" s="10" customFormat="1" ht="13.5" customHeight="1" x14ac:dyDescent="0.15">
      <c r="B43" s="84"/>
      <c r="C43" s="97"/>
      <c r="D43" s="59" t="s">
        <v>23</v>
      </c>
      <c r="E43" s="224"/>
      <c r="F43" s="224"/>
      <c r="G43" s="224"/>
      <c r="H43" s="224"/>
      <c r="I43" s="224"/>
      <c r="J43" s="224"/>
      <c r="K43" s="216">
        <f>K19+K29+K39</f>
        <v>6</v>
      </c>
      <c r="L43" s="87"/>
      <c r="M43" s="88"/>
      <c r="N43" s="88"/>
      <c r="O43" s="88"/>
      <c r="P43" s="37"/>
      <c r="Q43" s="254"/>
      <c r="R43" s="47"/>
    </row>
    <row r="44" spans="2:18" s="10" customFormat="1" ht="13.5" customHeight="1" x14ac:dyDescent="0.15">
      <c r="B44" s="17"/>
      <c r="C44" s="17"/>
      <c r="D44" s="17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</row>
    <row r="45" spans="2:18" s="10" customFormat="1" ht="13.5" customHeight="1" x14ac:dyDescent="0.15">
      <c r="B45" s="65" t="s">
        <v>104</v>
      </c>
      <c r="C45" s="65"/>
      <c r="D45" s="17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</row>
    <row r="46" spans="2:18" s="10" customFormat="1" ht="19.2" x14ac:dyDescent="0.15">
      <c r="B46" s="11" t="s">
        <v>9</v>
      </c>
      <c r="C46" s="11" t="s">
        <v>19</v>
      </c>
      <c r="D46" s="405" t="s">
        <v>20</v>
      </c>
      <c r="E46" s="434" t="s">
        <v>82</v>
      </c>
      <c r="F46" s="11" t="s">
        <v>83</v>
      </c>
      <c r="G46" s="11" t="s">
        <v>26</v>
      </c>
      <c r="H46" s="409" t="s">
        <v>10</v>
      </c>
      <c r="I46" s="435" t="s">
        <v>82</v>
      </c>
      <c r="J46" s="11" t="s">
        <v>83</v>
      </c>
      <c r="K46" s="11" t="s">
        <v>26</v>
      </c>
      <c r="L46" s="314"/>
      <c r="M46" s="26"/>
      <c r="N46" s="315"/>
      <c r="O46" s="315"/>
      <c r="P46" s="315"/>
      <c r="Q46" s="26"/>
      <c r="R46" s="315"/>
    </row>
    <row r="47" spans="2:18" s="10" customFormat="1" ht="13.5" customHeight="1" x14ac:dyDescent="0.15">
      <c r="B47" s="68"/>
      <c r="C47" s="69"/>
      <c r="D47" s="70" t="s">
        <v>10</v>
      </c>
      <c r="E47" s="210">
        <f>E48+E49</f>
        <v>256</v>
      </c>
      <c r="F47" s="210">
        <f>F48+F49</f>
        <v>6</v>
      </c>
      <c r="G47" s="210">
        <f>G48+G49</f>
        <v>1</v>
      </c>
      <c r="H47" s="226">
        <f>SUM(E47:G47)</f>
        <v>263</v>
      </c>
      <c r="I47" s="101">
        <f>E47/$H$47</f>
        <v>0.97338403041825095</v>
      </c>
      <c r="J47" s="102">
        <f>F47/$H$47</f>
        <v>2.2813688212927757E-2</v>
      </c>
      <c r="K47" s="103">
        <f>G47/$H$47</f>
        <v>3.8022813688212928E-3</v>
      </c>
      <c r="L47" s="98"/>
      <c r="M47" s="26"/>
      <c r="N47" s="57"/>
      <c r="O47" s="57"/>
      <c r="P47" s="8"/>
      <c r="Q47" s="8"/>
      <c r="R47" s="8"/>
    </row>
    <row r="48" spans="2:18" s="10" customFormat="1" ht="13.5" customHeight="1" x14ac:dyDescent="0.15">
      <c r="B48" s="55"/>
      <c r="C48" s="72"/>
      <c r="D48" s="58" t="s">
        <v>86</v>
      </c>
      <c r="E48" s="219">
        <f t="shared" ref="E48:G49" si="38">E52+E55</f>
        <v>120</v>
      </c>
      <c r="F48" s="219">
        <f t="shared" si="38"/>
        <v>2</v>
      </c>
      <c r="G48" s="219">
        <f t="shared" si="38"/>
        <v>0</v>
      </c>
      <c r="H48" s="227">
        <f>SUM(E48:G48)</f>
        <v>122</v>
      </c>
      <c r="I48" s="105">
        <f>E48/$H$48</f>
        <v>0.98360655737704916</v>
      </c>
      <c r="J48" s="106">
        <f>F48/$H$48</f>
        <v>1.6393442622950821E-2</v>
      </c>
      <c r="K48" s="107">
        <f>G48/$H$48</f>
        <v>0</v>
      </c>
      <c r="L48" s="98"/>
      <c r="M48" s="26"/>
      <c r="N48" s="57"/>
      <c r="O48" s="57"/>
      <c r="P48" s="8"/>
      <c r="Q48" s="8"/>
      <c r="R48" s="8"/>
    </row>
    <row r="49" spans="2:18" s="10" customFormat="1" ht="13.5" customHeight="1" x14ac:dyDescent="0.15">
      <c r="B49" s="55"/>
      <c r="C49" s="72" t="s">
        <v>10</v>
      </c>
      <c r="D49" s="74" t="s">
        <v>89</v>
      </c>
      <c r="E49" s="230">
        <f t="shared" si="38"/>
        <v>136</v>
      </c>
      <c r="F49" s="230">
        <f t="shared" si="38"/>
        <v>4</v>
      </c>
      <c r="G49" s="230">
        <f t="shared" si="38"/>
        <v>1</v>
      </c>
      <c r="H49" s="231">
        <f>SUM(E49:G49)</f>
        <v>141</v>
      </c>
      <c r="I49" s="109">
        <f>E49/$H$49</f>
        <v>0.96453900709219853</v>
      </c>
      <c r="J49" s="110">
        <f>F49/$H$49</f>
        <v>2.8368794326241134E-2</v>
      </c>
      <c r="K49" s="111">
        <f>G49/$H$49</f>
        <v>7.0921985815602835E-3</v>
      </c>
      <c r="L49" s="98"/>
      <c r="M49" s="26"/>
      <c r="N49" s="57"/>
      <c r="O49" s="57"/>
      <c r="P49" s="8"/>
      <c r="Q49" s="8"/>
      <c r="R49" s="8"/>
    </row>
    <row r="50" spans="2:18" s="10" customFormat="1" ht="13.5" customHeight="1" x14ac:dyDescent="0.15">
      <c r="B50" s="55"/>
      <c r="C50" s="72"/>
      <c r="D50" s="59" t="s">
        <v>23</v>
      </c>
      <c r="E50" s="370"/>
      <c r="F50" s="370"/>
      <c r="G50" s="370"/>
      <c r="H50" s="216">
        <f>$F$5-H47</f>
        <v>0</v>
      </c>
      <c r="I50" s="367"/>
      <c r="J50" s="368"/>
      <c r="K50" s="358"/>
      <c r="L50" s="98"/>
      <c r="M50" s="26"/>
      <c r="N50" s="57"/>
      <c r="O50" s="57"/>
      <c r="P50" s="8"/>
      <c r="Q50" s="8"/>
      <c r="R50" s="8"/>
    </row>
    <row r="51" spans="2:18" s="10" customFormat="1" ht="13.5" customHeight="1" x14ac:dyDescent="0.15">
      <c r="B51" s="55"/>
      <c r="C51" s="68" t="s">
        <v>24</v>
      </c>
      <c r="D51" s="70" t="s">
        <v>10</v>
      </c>
      <c r="E51" s="210">
        <f>E52+E53</f>
        <v>135</v>
      </c>
      <c r="F51" s="210">
        <f>F52+F53</f>
        <v>2</v>
      </c>
      <c r="G51" s="210">
        <f>G52+G53</f>
        <v>0</v>
      </c>
      <c r="H51" s="226">
        <f t="shared" ref="H51:H61" si="39">SUM(E51:G51)</f>
        <v>137</v>
      </c>
      <c r="I51" s="101">
        <f>E51/$H$51</f>
        <v>0.98540145985401462</v>
      </c>
      <c r="J51" s="102">
        <f>F51/$H$51</f>
        <v>1.4598540145985401E-2</v>
      </c>
      <c r="K51" s="103">
        <f>G51/$H$51</f>
        <v>0</v>
      </c>
      <c r="L51" s="98"/>
      <c r="M51" s="26"/>
      <c r="N51" s="57"/>
      <c r="O51" s="57"/>
      <c r="P51" s="8"/>
      <c r="Q51" s="8"/>
      <c r="R51" s="8"/>
    </row>
    <row r="52" spans="2:18" s="10" customFormat="1" ht="13.5" customHeight="1" x14ac:dyDescent="0.15">
      <c r="B52" s="55" t="s">
        <v>12</v>
      </c>
      <c r="C52" s="55" t="s">
        <v>13</v>
      </c>
      <c r="D52" s="58" t="s">
        <v>86</v>
      </c>
      <c r="E52" s="322">
        <v>66</v>
      </c>
      <c r="F52" s="322">
        <v>1</v>
      </c>
      <c r="G52" s="322">
        <v>0</v>
      </c>
      <c r="H52" s="227">
        <f t="shared" si="39"/>
        <v>67</v>
      </c>
      <c r="I52" s="105">
        <f>E52/$H$52</f>
        <v>0.9850746268656716</v>
      </c>
      <c r="J52" s="106">
        <f>F52/$H$52</f>
        <v>1.4925373134328358E-2</v>
      </c>
      <c r="K52" s="107">
        <f>G52/$H$52</f>
        <v>0</v>
      </c>
      <c r="L52" s="98"/>
      <c r="M52" s="26"/>
      <c r="N52" s="57"/>
      <c r="O52" s="57"/>
      <c r="P52" s="8"/>
      <c r="Q52" s="8"/>
      <c r="R52" s="8"/>
    </row>
    <row r="53" spans="2:18" s="10" customFormat="1" ht="13.5" customHeight="1" x14ac:dyDescent="0.15">
      <c r="B53" s="55"/>
      <c r="C53" s="55"/>
      <c r="D53" s="60" t="s">
        <v>89</v>
      </c>
      <c r="E53" s="324">
        <v>69</v>
      </c>
      <c r="F53" s="324">
        <v>1</v>
      </c>
      <c r="G53" s="324">
        <v>0</v>
      </c>
      <c r="H53" s="228">
        <f t="shared" si="39"/>
        <v>70</v>
      </c>
      <c r="I53" s="117">
        <f>E53/$H$53</f>
        <v>0.98571428571428577</v>
      </c>
      <c r="J53" s="118">
        <f>F53/$H$53</f>
        <v>1.4285714285714285E-2</v>
      </c>
      <c r="K53" s="119">
        <f>G53/$H$53</f>
        <v>0</v>
      </c>
      <c r="L53" s="98"/>
      <c r="M53" s="26"/>
      <c r="N53" s="57"/>
      <c r="O53" s="57"/>
      <c r="P53" s="8"/>
      <c r="Q53" s="8"/>
      <c r="R53" s="8"/>
    </row>
    <row r="54" spans="2:18" s="10" customFormat="1" ht="13.5" customHeight="1" x14ac:dyDescent="0.15">
      <c r="B54" s="55"/>
      <c r="C54" s="68"/>
      <c r="D54" s="70" t="s">
        <v>10</v>
      </c>
      <c r="E54" s="210">
        <f>E55+E56</f>
        <v>121</v>
      </c>
      <c r="F54" s="210">
        <f>F55+F56</f>
        <v>4</v>
      </c>
      <c r="G54" s="210">
        <f>G55+G56</f>
        <v>1</v>
      </c>
      <c r="H54" s="226">
        <f t="shared" si="39"/>
        <v>126</v>
      </c>
      <c r="I54" s="101">
        <f>E54/$H$54</f>
        <v>0.96031746031746035</v>
      </c>
      <c r="J54" s="102">
        <f>F54/$H$54</f>
        <v>3.1746031746031744E-2</v>
      </c>
      <c r="K54" s="103">
        <f>G54/$H$54</f>
        <v>7.9365079365079361E-3</v>
      </c>
      <c r="L54" s="98"/>
      <c r="M54" s="26"/>
      <c r="N54" s="57"/>
      <c r="O54" s="57"/>
      <c r="P54" s="8"/>
      <c r="Q54" s="8"/>
      <c r="R54" s="8"/>
    </row>
    <row r="55" spans="2:18" s="10" customFormat="1" ht="13.5" customHeight="1" x14ac:dyDescent="0.15">
      <c r="B55" s="55"/>
      <c r="C55" s="55" t="s">
        <v>14</v>
      </c>
      <c r="D55" s="82" t="s">
        <v>86</v>
      </c>
      <c r="E55" s="322">
        <v>54</v>
      </c>
      <c r="F55" s="322">
        <v>1</v>
      </c>
      <c r="G55" s="322">
        <v>0</v>
      </c>
      <c r="H55" s="232">
        <f t="shared" si="39"/>
        <v>55</v>
      </c>
      <c r="I55" s="121">
        <f>E55/$H$55</f>
        <v>0.98181818181818181</v>
      </c>
      <c r="J55" s="122">
        <f>F55/$H$55</f>
        <v>1.8181818181818181E-2</v>
      </c>
      <c r="K55" s="123">
        <f>G55/$H$55</f>
        <v>0</v>
      </c>
      <c r="L55" s="98"/>
      <c r="M55" s="26"/>
      <c r="N55" s="57"/>
      <c r="O55" s="57"/>
      <c r="P55" s="8"/>
      <c r="Q55" s="8"/>
      <c r="R55" s="8"/>
    </row>
    <row r="56" spans="2:18" s="10" customFormat="1" ht="13.5" customHeight="1" x14ac:dyDescent="0.15">
      <c r="B56" s="84"/>
      <c r="C56" s="59"/>
      <c r="D56" s="59" t="s">
        <v>89</v>
      </c>
      <c r="E56" s="324">
        <v>67</v>
      </c>
      <c r="F56" s="324">
        <v>3</v>
      </c>
      <c r="G56" s="324">
        <v>1</v>
      </c>
      <c r="H56" s="233">
        <f t="shared" si="39"/>
        <v>71</v>
      </c>
      <c r="I56" s="125">
        <f>E56/$H$56</f>
        <v>0.94366197183098588</v>
      </c>
      <c r="J56" s="126">
        <f>F56/$H$56</f>
        <v>4.2253521126760563E-2</v>
      </c>
      <c r="K56" s="127">
        <f>G56/$H$56</f>
        <v>1.4084507042253521E-2</v>
      </c>
      <c r="L56" s="98"/>
      <c r="M56" s="26"/>
      <c r="N56" s="57"/>
      <c r="O56" s="57"/>
      <c r="P56" s="8"/>
      <c r="Q56" s="8"/>
      <c r="R56" s="8"/>
    </row>
    <row r="57" spans="2:18" s="10" customFormat="1" ht="13.5" customHeight="1" x14ac:dyDescent="0.15">
      <c r="B57" s="68"/>
      <c r="C57" s="69"/>
      <c r="D57" s="70" t="s">
        <v>10</v>
      </c>
      <c r="E57" s="210">
        <f>E58+E59</f>
        <v>327</v>
      </c>
      <c r="F57" s="210">
        <f>F58+F59</f>
        <v>33</v>
      </c>
      <c r="G57" s="210">
        <f>G58+G59</f>
        <v>11</v>
      </c>
      <c r="H57" s="226">
        <f t="shared" si="39"/>
        <v>371</v>
      </c>
      <c r="I57" s="101">
        <f>E57/$H$57</f>
        <v>0.8814016172506739</v>
      </c>
      <c r="J57" s="102">
        <f>F57/$H$57</f>
        <v>8.8948787061994605E-2</v>
      </c>
      <c r="K57" s="103">
        <f>G57/$H$57</f>
        <v>2.9649595687331536E-2</v>
      </c>
      <c r="L57" s="98"/>
      <c r="M57" s="26"/>
      <c r="N57" s="57"/>
      <c r="O57" s="57"/>
      <c r="P57" s="8"/>
      <c r="Q57" s="8"/>
      <c r="R57" s="8"/>
    </row>
    <row r="58" spans="2:18" s="10" customFormat="1" ht="13.5" customHeight="1" x14ac:dyDescent="0.15">
      <c r="B58" s="55"/>
      <c r="C58" s="72"/>
      <c r="D58" s="58" t="s">
        <v>86</v>
      </c>
      <c r="E58" s="212">
        <f t="shared" ref="E58:G59" si="40">E62+E65</f>
        <v>155</v>
      </c>
      <c r="F58" s="212">
        <f t="shared" si="40"/>
        <v>15</v>
      </c>
      <c r="G58" s="212">
        <f t="shared" si="40"/>
        <v>7</v>
      </c>
      <c r="H58" s="227">
        <f t="shared" si="39"/>
        <v>177</v>
      </c>
      <c r="I58" s="105">
        <f>E58/$H$58</f>
        <v>0.87570621468926557</v>
      </c>
      <c r="J58" s="106">
        <f>F58/$H$58</f>
        <v>8.4745762711864403E-2</v>
      </c>
      <c r="K58" s="107">
        <f>G58/$H$58</f>
        <v>3.954802259887006E-2</v>
      </c>
      <c r="L58" s="98"/>
      <c r="M58" s="26"/>
      <c r="N58" s="57"/>
      <c r="O58" s="57"/>
      <c r="P58" s="8"/>
      <c r="Q58" s="8"/>
      <c r="R58" s="8"/>
    </row>
    <row r="59" spans="2:18" s="10" customFormat="1" ht="13.5" customHeight="1" x14ac:dyDescent="0.15">
      <c r="B59" s="55"/>
      <c r="C59" s="72" t="s">
        <v>10</v>
      </c>
      <c r="D59" s="74" t="s">
        <v>89</v>
      </c>
      <c r="E59" s="214">
        <f t="shared" si="40"/>
        <v>172</v>
      </c>
      <c r="F59" s="214">
        <f t="shared" si="40"/>
        <v>18</v>
      </c>
      <c r="G59" s="214">
        <f t="shared" si="40"/>
        <v>4</v>
      </c>
      <c r="H59" s="231">
        <f t="shared" si="39"/>
        <v>194</v>
      </c>
      <c r="I59" s="109">
        <f>E59/$H$59</f>
        <v>0.88659793814432986</v>
      </c>
      <c r="J59" s="110">
        <f>F59/$H$59</f>
        <v>9.2783505154639179E-2</v>
      </c>
      <c r="K59" s="111">
        <f>G59/$H$59</f>
        <v>2.0618556701030927E-2</v>
      </c>
      <c r="L59" s="98"/>
      <c r="M59" s="26"/>
      <c r="N59" s="57"/>
      <c r="O59" s="57"/>
      <c r="P59" s="8"/>
      <c r="Q59" s="8"/>
      <c r="R59" s="8"/>
    </row>
    <row r="60" spans="2:18" s="10" customFormat="1" ht="13.5" customHeight="1" x14ac:dyDescent="0.15">
      <c r="B60" s="55"/>
      <c r="C60" s="72"/>
      <c r="D60" s="59" t="s">
        <v>23</v>
      </c>
      <c r="E60" s="224"/>
      <c r="F60" s="224"/>
      <c r="G60" s="224"/>
      <c r="H60" s="233">
        <f>$F$8-H57</f>
        <v>1</v>
      </c>
      <c r="I60" s="113"/>
      <c r="J60" s="114"/>
      <c r="K60" s="115"/>
      <c r="L60" s="98"/>
      <c r="M60" s="26"/>
      <c r="N60" s="57"/>
      <c r="O60" s="57"/>
      <c r="P60" s="8"/>
      <c r="Q60" s="8"/>
      <c r="R60" s="8"/>
    </row>
    <row r="61" spans="2:18" s="10" customFormat="1" ht="13.5" customHeight="1" x14ac:dyDescent="0.15">
      <c r="B61" s="55"/>
      <c r="C61" s="68" t="s">
        <v>24</v>
      </c>
      <c r="D61" s="70" t="s">
        <v>10</v>
      </c>
      <c r="E61" s="210">
        <f>E62+E63</f>
        <v>159</v>
      </c>
      <c r="F61" s="210">
        <f>F62+F63</f>
        <v>14</v>
      </c>
      <c r="G61" s="210">
        <f>G62+G63</f>
        <v>2</v>
      </c>
      <c r="H61" s="226">
        <f t="shared" si="39"/>
        <v>175</v>
      </c>
      <c r="I61" s="101">
        <f>E61/$H$61</f>
        <v>0.90857142857142859</v>
      </c>
      <c r="J61" s="102">
        <f>F61/$H$61</f>
        <v>0.08</v>
      </c>
      <c r="K61" s="103">
        <f>G61/$H$61</f>
        <v>1.1428571428571429E-2</v>
      </c>
      <c r="L61" s="98"/>
      <c r="M61" s="26"/>
      <c r="N61" s="57"/>
      <c r="O61" s="57"/>
      <c r="P61" s="8"/>
      <c r="Q61" s="8"/>
      <c r="R61" s="8"/>
    </row>
    <row r="62" spans="2:18" s="10" customFormat="1" ht="13.5" customHeight="1" x14ac:dyDescent="0.15">
      <c r="B62" s="55" t="s">
        <v>15</v>
      </c>
      <c r="C62" s="55" t="s">
        <v>13</v>
      </c>
      <c r="D62" s="58" t="s">
        <v>86</v>
      </c>
      <c r="E62" s="322">
        <v>73</v>
      </c>
      <c r="F62" s="322">
        <v>6</v>
      </c>
      <c r="G62" s="322">
        <v>1</v>
      </c>
      <c r="H62" s="227">
        <f t="shared" ref="H62:H69" si="41">SUM(E62:G62)</f>
        <v>80</v>
      </c>
      <c r="I62" s="105">
        <f>E62/$H$62</f>
        <v>0.91249999999999998</v>
      </c>
      <c r="J62" s="106">
        <f>F62/$H$62</f>
        <v>7.4999999999999997E-2</v>
      </c>
      <c r="K62" s="107">
        <f>G62/$H$62</f>
        <v>1.2500000000000001E-2</v>
      </c>
      <c r="L62" s="98"/>
      <c r="M62" s="26"/>
      <c r="N62" s="57"/>
      <c r="O62" s="57"/>
      <c r="P62" s="8"/>
      <c r="Q62" s="8"/>
      <c r="R62" s="8"/>
    </row>
    <row r="63" spans="2:18" s="10" customFormat="1" ht="13.5" customHeight="1" x14ac:dyDescent="0.15">
      <c r="B63" s="55"/>
      <c r="C63" s="55"/>
      <c r="D63" s="60" t="s">
        <v>89</v>
      </c>
      <c r="E63" s="324">
        <v>86</v>
      </c>
      <c r="F63" s="324">
        <v>8</v>
      </c>
      <c r="G63" s="324">
        <v>1</v>
      </c>
      <c r="H63" s="228">
        <f t="shared" si="41"/>
        <v>95</v>
      </c>
      <c r="I63" s="117">
        <f>E63/$H$63</f>
        <v>0.90526315789473688</v>
      </c>
      <c r="J63" s="118">
        <f>F63/$H$63</f>
        <v>8.4210526315789472E-2</v>
      </c>
      <c r="K63" s="119">
        <f>G63/$H$63</f>
        <v>1.0526315789473684E-2</v>
      </c>
      <c r="L63" s="98"/>
      <c r="M63" s="26"/>
      <c r="N63" s="57"/>
      <c r="O63" s="57"/>
      <c r="P63" s="8"/>
      <c r="Q63" s="8"/>
      <c r="R63" s="8"/>
    </row>
    <row r="64" spans="2:18" s="10" customFormat="1" ht="13.5" customHeight="1" x14ac:dyDescent="0.15">
      <c r="B64" s="55"/>
      <c r="C64" s="68"/>
      <c r="D64" s="70" t="s">
        <v>10</v>
      </c>
      <c r="E64" s="210">
        <f>E65+E66</f>
        <v>168</v>
      </c>
      <c r="F64" s="210">
        <f>F65+F66</f>
        <v>19</v>
      </c>
      <c r="G64" s="210">
        <f>G65+G66</f>
        <v>9</v>
      </c>
      <c r="H64" s="226">
        <f t="shared" si="41"/>
        <v>196</v>
      </c>
      <c r="I64" s="101">
        <f>E64/$H$64</f>
        <v>0.8571428571428571</v>
      </c>
      <c r="J64" s="102">
        <f>F64/$H$64</f>
        <v>9.6938775510204078E-2</v>
      </c>
      <c r="K64" s="103">
        <f>G64/$H$64</f>
        <v>4.5918367346938778E-2</v>
      </c>
      <c r="L64" s="98"/>
      <c r="M64" s="26"/>
      <c r="N64" s="57"/>
      <c r="O64" s="57"/>
      <c r="P64" s="8"/>
      <c r="Q64" s="8"/>
      <c r="R64" s="8"/>
    </row>
    <row r="65" spans="2:18" s="10" customFormat="1" ht="13.5" customHeight="1" x14ac:dyDescent="0.15">
      <c r="B65" s="55"/>
      <c r="C65" s="55" t="s">
        <v>16</v>
      </c>
      <c r="D65" s="82" t="s">
        <v>86</v>
      </c>
      <c r="E65" s="322">
        <v>82</v>
      </c>
      <c r="F65" s="322">
        <v>9</v>
      </c>
      <c r="G65" s="322">
        <v>6</v>
      </c>
      <c r="H65" s="232">
        <f t="shared" si="41"/>
        <v>97</v>
      </c>
      <c r="I65" s="121">
        <f>E65/$H$65</f>
        <v>0.84536082474226804</v>
      </c>
      <c r="J65" s="122">
        <f>F65/$H$65</f>
        <v>9.2783505154639179E-2</v>
      </c>
      <c r="K65" s="123">
        <f>G65/$H$65</f>
        <v>6.1855670103092786E-2</v>
      </c>
      <c r="L65" s="98"/>
      <c r="M65" s="26"/>
      <c r="N65" s="57"/>
      <c r="O65" s="57"/>
      <c r="P65" s="8"/>
      <c r="Q65" s="8"/>
      <c r="R65" s="8"/>
    </row>
    <row r="66" spans="2:18" s="10" customFormat="1" ht="13.5" customHeight="1" x14ac:dyDescent="0.15">
      <c r="B66" s="84"/>
      <c r="C66" s="59"/>
      <c r="D66" s="59" t="s">
        <v>89</v>
      </c>
      <c r="E66" s="324">
        <v>86</v>
      </c>
      <c r="F66" s="324">
        <v>10</v>
      </c>
      <c r="G66" s="324">
        <v>3</v>
      </c>
      <c r="H66" s="233">
        <f t="shared" si="41"/>
        <v>99</v>
      </c>
      <c r="I66" s="125">
        <f>E66/$H$66</f>
        <v>0.86868686868686873</v>
      </c>
      <c r="J66" s="126">
        <f>F66/$H$66</f>
        <v>0.10101010101010101</v>
      </c>
      <c r="K66" s="127">
        <f>G66/$H$66</f>
        <v>3.0303030303030304E-2</v>
      </c>
      <c r="L66" s="98"/>
      <c r="M66" s="26"/>
      <c r="N66" s="57"/>
      <c r="O66" s="57"/>
      <c r="P66" s="8"/>
      <c r="Q66" s="8"/>
      <c r="R66" s="8"/>
    </row>
    <row r="67" spans="2:18" s="10" customFormat="1" ht="13.5" customHeight="1" x14ac:dyDescent="0.15">
      <c r="B67" s="68"/>
      <c r="C67" s="69"/>
      <c r="D67" s="70" t="s">
        <v>10</v>
      </c>
      <c r="E67" s="210">
        <f>E68+E69</f>
        <v>156</v>
      </c>
      <c r="F67" s="210">
        <f>F68+F69</f>
        <v>16</v>
      </c>
      <c r="G67" s="210">
        <f>G68+G69</f>
        <v>12</v>
      </c>
      <c r="H67" s="226">
        <f t="shared" si="41"/>
        <v>184</v>
      </c>
      <c r="I67" s="101">
        <f>E67/$H$67</f>
        <v>0.84782608695652173</v>
      </c>
      <c r="J67" s="102">
        <f>F67/$H$67</f>
        <v>8.6956521739130432E-2</v>
      </c>
      <c r="K67" s="103">
        <f>G67/$H$67</f>
        <v>6.5217391304347824E-2</v>
      </c>
      <c r="L67" s="98"/>
      <c r="M67" s="26"/>
      <c r="N67" s="57"/>
      <c r="O67" s="57"/>
      <c r="P67" s="8"/>
      <c r="Q67" s="8"/>
      <c r="R67" s="8"/>
    </row>
    <row r="68" spans="2:18" s="10" customFormat="1" ht="13.5" customHeight="1" x14ac:dyDescent="0.15">
      <c r="B68" s="55"/>
      <c r="C68" s="72"/>
      <c r="D68" s="58" t="s">
        <v>86</v>
      </c>
      <c r="E68" s="322">
        <v>81</v>
      </c>
      <c r="F68" s="322">
        <v>4</v>
      </c>
      <c r="G68" s="322">
        <v>10</v>
      </c>
      <c r="H68" s="227">
        <f t="shared" si="41"/>
        <v>95</v>
      </c>
      <c r="I68" s="105">
        <f>E68/$H$68</f>
        <v>0.85263157894736841</v>
      </c>
      <c r="J68" s="106">
        <f>F68/$H$68</f>
        <v>4.2105263157894736E-2</v>
      </c>
      <c r="K68" s="107">
        <f>G68/$H$68</f>
        <v>0.10526315789473684</v>
      </c>
      <c r="L68" s="98"/>
      <c r="M68" s="26"/>
      <c r="N68" s="57"/>
      <c r="O68" s="57"/>
      <c r="P68" s="8"/>
      <c r="Q68" s="8"/>
      <c r="R68" s="8"/>
    </row>
    <row r="69" spans="2:18" s="10" customFormat="1" ht="13.5" customHeight="1" x14ac:dyDescent="0.15">
      <c r="B69" s="55" t="s">
        <v>25</v>
      </c>
      <c r="C69" s="26" t="s">
        <v>16</v>
      </c>
      <c r="D69" s="74" t="s">
        <v>89</v>
      </c>
      <c r="E69" s="334">
        <v>75</v>
      </c>
      <c r="F69" s="334">
        <v>12</v>
      </c>
      <c r="G69" s="334">
        <v>2</v>
      </c>
      <c r="H69" s="215">
        <f t="shared" si="41"/>
        <v>89</v>
      </c>
      <c r="I69" s="152">
        <f>E69/$H$69</f>
        <v>0.84269662921348309</v>
      </c>
      <c r="J69" s="110">
        <f>F69/$H$69</f>
        <v>0.1348314606741573</v>
      </c>
      <c r="K69" s="112">
        <f>G69/$H$69</f>
        <v>2.247191011235955E-2</v>
      </c>
      <c r="L69" s="98"/>
      <c r="M69" s="26"/>
      <c r="N69" s="57"/>
      <c r="O69" s="57"/>
      <c r="P69" s="8"/>
      <c r="Q69" s="8"/>
      <c r="R69" s="8"/>
    </row>
    <row r="70" spans="2:18" s="10" customFormat="1" ht="13.5" customHeight="1" thickBot="1" x14ac:dyDescent="0.2">
      <c r="B70" s="55"/>
      <c r="C70" s="72"/>
      <c r="D70" s="91" t="s">
        <v>23</v>
      </c>
      <c r="E70" s="225"/>
      <c r="F70" s="225"/>
      <c r="G70" s="225"/>
      <c r="H70" s="221">
        <f>$F$11-H67</f>
        <v>0</v>
      </c>
      <c r="I70" s="174"/>
      <c r="J70" s="175"/>
      <c r="K70" s="176"/>
      <c r="L70" s="98"/>
      <c r="M70" s="26"/>
      <c r="N70" s="57"/>
      <c r="O70" s="57"/>
      <c r="P70" s="8"/>
      <c r="Q70" s="8"/>
      <c r="R70" s="8"/>
    </row>
    <row r="71" spans="2:18" s="10" customFormat="1" ht="13.5" customHeight="1" thickTop="1" x14ac:dyDescent="0.15">
      <c r="B71" s="92"/>
      <c r="C71" s="93"/>
      <c r="D71" s="62" t="s">
        <v>10</v>
      </c>
      <c r="E71" s="222">
        <f>E72+E73</f>
        <v>739</v>
      </c>
      <c r="F71" s="222">
        <f>F72+F73</f>
        <v>55</v>
      </c>
      <c r="G71" s="222">
        <f>G72+G73</f>
        <v>24</v>
      </c>
      <c r="H71" s="223">
        <f>SUM(E71:G71)</f>
        <v>818</v>
      </c>
      <c r="I71" s="177">
        <f>E71/$H$71</f>
        <v>0.9034229828850856</v>
      </c>
      <c r="J71" s="178">
        <f>F71/$H$71</f>
        <v>6.7237163814180934E-2</v>
      </c>
      <c r="K71" s="179">
        <f>G71/$H$71</f>
        <v>2.9339853300733496E-2</v>
      </c>
      <c r="L71" s="98"/>
      <c r="M71" s="26"/>
      <c r="N71" s="57"/>
      <c r="O71" s="57"/>
      <c r="P71" s="8"/>
      <c r="Q71" s="8"/>
      <c r="R71" s="8"/>
    </row>
    <row r="72" spans="2:18" s="10" customFormat="1" ht="13.5" customHeight="1" x14ac:dyDescent="0.15">
      <c r="B72" s="55"/>
      <c r="C72" s="72"/>
      <c r="D72" s="58" t="s">
        <v>86</v>
      </c>
      <c r="E72" s="212">
        <f t="shared" ref="E72:G73" si="42">E48+E58+E68</f>
        <v>356</v>
      </c>
      <c r="F72" s="212">
        <f t="shared" si="42"/>
        <v>21</v>
      </c>
      <c r="G72" s="212">
        <f t="shared" si="42"/>
        <v>17</v>
      </c>
      <c r="H72" s="213">
        <f>SUM(E72:G72)</f>
        <v>394</v>
      </c>
      <c r="I72" s="105">
        <f>E72/$H$72</f>
        <v>0.90355329949238583</v>
      </c>
      <c r="J72" s="106">
        <f>F72/$H$72</f>
        <v>5.3299492385786802E-2</v>
      </c>
      <c r="K72" s="107">
        <f>G72/$H$72</f>
        <v>4.3147208121827409E-2</v>
      </c>
      <c r="L72" s="98"/>
      <c r="M72" s="26"/>
      <c r="N72" s="57"/>
      <c r="O72" s="57"/>
      <c r="P72" s="8"/>
      <c r="Q72" s="8"/>
      <c r="R72" s="8"/>
    </row>
    <row r="73" spans="2:18" s="10" customFormat="1" ht="13.5" customHeight="1" x14ac:dyDescent="0.15">
      <c r="B73" s="96" t="s">
        <v>10</v>
      </c>
      <c r="C73" s="26"/>
      <c r="D73" s="74" t="s">
        <v>89</v>
      </c>
      <c r="E73" s="214">
        <f t="shared" si="42"/>
        <v>383</v>
      </c>
      <c r="F73" s="214">
        <f t="shared" si="42"/>
        <v>34</v>
      </c>
      <c r="G73" s="214">
        <f t="shared" si="42"/>
        <v>7</v>
      </c>
      <c r="H73" s="215">
        <f>SUM(E73:G73)</f>
        <v>424</v>
      </c>
      <c r="I73" s="109">
        <f>E73/$H$73</f>
        <v>0.90330188679245282</v>
      </c>
      <c r="J73" s="110">
        <f>F73/$H$73</f>
        <v>8.0188679245283015E-2</v>
      </c>
      <c r="K73" s="111">
        <f>G73/$H$73</f>
        <v>1.6509433962264151E-2</v>
      </c>
      <c r="L73" s="98"/>
      <c r="M73" s="26"/>
      <c r="N73" s="57"/>
      <c r="O73" s="57"/>
      <c r="P73" s="8"/>
      <c r="Q73" s="8"/>
      <c r="R73" s="8"/>
    </row>
    <row r="74" spans="2:18" s="10" customFormat="1" ht="13.5" customHeight="1" x14ac:dyDescent="0.15">
      <c r="B74" s="84"/>
      <c r="C74" s="97"/>
      <c r="D74" s="59" t="s">
        <v>23</v>
      </c>
      <c r="E74" s="224"/>
      <c r="F74" s="224"/>
      <c r="G74" s="224"/>
      <c r="H74" s="216">
        <f>H50+H60+H70</f>
        <v>1</v>
      </c>
      <c r="I74" s="113"/>
      <c r="J74" s="114"/>
      <c r="K74" s="115"/>
      <c r="L74" s="98"/>
      <c r="M74" s="26"/>
      <c r="N74" s="57"/>
      <c r="O74" s="57"/>
      <c r="P74" s="8"/>
      <c r="Q74" s="8"/>
      <c r="R74" s="8"/>
    </row>
    <row r="75" spans="2:18" s="10" customFormat="1" ht="13.5" customHeight="1" x14ac:dyDescent="0.15">
      <c r="B75" s="26"/>
      <c r="C75" s="26"/>
      <c r="D75" s="26"/>
      <c r="E75" s="57"/>
      <c r="F75" s="57"/>
      <c r="G75" s="57"/>
      <c r="H75" s="57"/>
      <c r="I75" s="57"/>
      <c r="J75" s="57"/>
      <c r="K75" s="57"/>
      <c r="L75" s="26"/>
      <c r="M75" s="26"/>
      <c r="N75" s="57"/>
      <c r="O75" s="57"/>
      <c r="P75" s="8"/>
      <c r="Q75" s="8"/>
      <c r="R75" s="8"/>
    </row>
    <row r="76" spans="2:18" s="10" customFormat="1" ht="13.5" customHeight="1" x14ac:dyDescent="0.15">
      <c r="B76" s="65" t="s">
        <v>27</v>
      </c>
      <c r="C76" s="65"/>
      <c r="D76" s="17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</row>
    <row r="77" spans="2:18" s="10" customFormat="1" ht="19.2" x14ac:dyDescent="0.15">
      <c r="B77" s="11" t="s">
        <v>9</v>
      </c>
      <c r="C77" s="11" t="s">
        <v>19</v>
      </c>
      <c r="D77" s="408" t="s">
        <v>20</v>
      </c>
      <c r="E77" s="11" t="s">
        <v>63</v>
      </c>
      <c r="F77" s="11" t="s">
        <v>102</v>
      </c>
      <c r="G77" s="11" t="s">
        <v>103</v>
      </c>
      <c r="H77" s="48" t="s">
        <v>45</v>
      </c>
      <c r="I77" s="15" t="s">
        <v>10</v>
      </c>
      <c r="J77" s="16" t="s">
        <v>60</v>
      </c>
      <c r="K77" s="11" t="s">
        <v>102</v>
      </c>
      <c r="L77" s="11" t="s">
        <v>103</v>
      </c>
      <c r="M77" s="48" t="s">
        <v>45</v>
      </c>
      <c r="N77" s="314"/>
      <c r="O77" s="63"/>
    </row>
    <row r="78" spans="2:18" s="10" customFormat="1" ht="13.5" customHeight="1" x14ac:dyDescent="0.15">
      <c r="B78" s="68"/>
      <c r="C78" s="69"/>
      <c r="D78" s="70" t="s">
        <v>10</v>
      </c>
      <c r="E78" s="210">
        <f>E79+E80</f>
        <v>14</v>
      </c>
      <c r="F78" s="210">
        <f>F79+F80</f>
        <v>160</v>
      </c>
      <c r="G78" s="210">
        <f>G79+G80</f>
        <v>81</v>
      </c>
      <c r="H78" s="210">
        <f>H79+H80</f>
        <v>8</v>
      </c>
      <c r="I78" s="226">
        <f>SUM(E78:H78)</f>
        <v>263</v>
      </c>
      <c r="J78" s="101">
        <f>E78/$I$78</f>
        <v>5.3231939163498096E-2</v>
      </c>
      <c r="K78" s="102">
        <f>F78/$I$78</f>
        <v>0.60836501901140683</v>
      </c>
      <c r="L78" s="103">
        <f>G78/$I$78</f>
        <v>0.30798479087452474</v>
      </c>
      <c r="M78" s="104">
        <f>H78/$I$78</f>
        <v>3.0418250950570342E-2</v>
      </c>
      <c r="N78" s="98"/>
      <c r="O78" s="63"/>
    </row>
    <row r="79" spans="2:18" s="10" customFormat="1" ht="13.5" customHeight="1" x14ac:dyDescent="0.15">
      <c r="B79" s="55"/>
      <c r="C79" s="72"/>
      <c r="D79" s="58" t="s">
        <v>86</v>
      </c>
      <c r="E79" s="212">
        <f t="shared" ref="E79:H80" si="43">E83+E86</f>
        <v>8</v>
      </c>
      <c r="F79" s="212">
        <f t="shared" si="43"/>
        <v>74</v>
      </c>
      <c r="G79" s="212">
        <f t="shared" si="43"/>
        <v>35</v>
      </c>
      <c r="H79" s="212">
        <f t="shared" si="43"/>
        <v>5</v>
      </c>
      <c r="I79" s="227">
        <f>SUM(E79:H79)</f>
        <v>122</v>
      </c>
      <c r="J79" s="105">
        <f>E79/$I$79</f>
        <v>6.5573770491803282E-2</v>
      </c>
      <c r="K79" s="106">
        <f>F79/$I$79</f>
        <v>0.60655737704918034</v>
      </c>
      <c r="L79" s="107">
        <f>G79/$I$79</f>
        <v>0.28688524590163933</v>
      </c>
      <c r="M79" s="108">
        <f>H79/$I$79</f>
        <v>4.0983606557377046E-2</v>
      </c>
      <c r="N79" s="98"/>
      <c r="O79" s="63"/>
    </row>
    <row r="80" spans="2:18" s="10" customFormat="1" ht="13.5" customHeight="1" x14ac:dyDescent="0.15">
      <c r="B80" s="55"/>
      <c r="C80" s="72" t="s">
        <v>10</v>
      </c>
      <c r="D80" s="74" t="s">
        <v>89</v>
      </c>
      <c r="E80" s="214">
        <f t="shared" si="43"/>
        <v>6</v>
      </c>
      <c r="F80" s="214">
        <f t="shared" si="43"/>
        <v>86</v>
      </c>
      <c r="G80" s="214">
        <f t="shared" si="43"/>
        <v>46</v>
      </c>
      <c r="H80" s="214">
        <f t="shared" si="43"/>
        <v>3</v>
      </c>
      <c r="I80" s="231">
        <f>SUM(E80:H80)</f>
        <v>141</v>
      </c>
      <c r="J80" s="109">
        <f>E80/$I$80</f>
        <v>4.2553191489361701E-2</v>
      </c>
      <c r="K80" s="110">
        <f>F80/$I$80</f>
        <v>0.60992907801418439</v>
      </c>
      <c r="L80" s="111">
        <f>G80/$I$80</f>
        <v>0.32624113475177308</v>
      </c>
      <c r="M80" s="112">
        <f>H80/$I$80</f>
        <v>2.1276595744680851E-2</v>
      </c>
      <c r="N80" s="98"/>
      <c r="O80" s="63"/>
    </row>
    <row r="81" spans="2:15" s="10" customFormat="1" ht="13.5" customHeight="1" x14ac:dyDescent="0.15">
      <c r="B81" s="55"/>
      <c r="C81" s="72"/>
      <c r="D81" s="59" t="s">
        <v>23</v>
      </c>
      <c r="E81" s="356"/>
      <c r="F81" s="356"/>
      <c r="G81" s="356"/>
      <c r="H81" s="356"/>
      <c r="I81" s="233">
        <f>$F$5-I78</f>
        <v>0</v>
      </c>
      <c r="J81" s="367"/>
      <c r="K81" s="368"/>
      <c r="L81" s="358"/>
      <c r="M81" s="369"/>
      <c r="N81" s="98"/>
      <c r="O81" s="63"/>
    </row>
    <row r="82" spans="2:15" s="10" customFormat="1" ht="13.5" customHeight="1" x14ac:dyDescent="0.15">
      <c r="B82" s="55"/>
      <c r="C82" s="68" t="s">
        <v>24</v>
      </c>
      <c r="D82" s="70" t="s">
        <v>10</v>
      </c>
      <c r="E82" s="210">
        <f>E83+E84</f>
        <v>10</v>
      </c>
      <c r="F82" s="210">
        <f>F83+F84</f>
        <v>80</v>
      </c>
      <c r="G82" s="210">
        <f>G83+G84</f>
        <v>46</v>
      </c>
      <c r="H82" s="210">
        <f>H83+H84</f>
        <v>1</v>
      </c>
      <c r="I82" s="226">
        <f t="shared" ref="I82:I90" si="44">SUM(E82:H82)</f>
        <v>137</v>
      </c>
      <c r="J82" s="101">
        <f>E82/$I$82</f>
        <v>7.2992700729927001E-2</v>
      </c>
      <c r="K82" s="102">
        <f>F82/$I$82</f>
        <v>0.58394160583941601</v>
      </c>
      <c r="L82" s="103">
        <f>G82/$I$82</f>
        <v>0.33576642335766421</v>
      </c>
      <c r="M82" s="104">
        <f>H82/$I$82</f>
        <v>7.2992700729927005E-3</v>
      </c>
      <c r="N82" s="98"/>
      <c r="O82" s="57"/>
    </row>
    <row r="83" spans="2:15" s="10" customFormat="1" ht="13.5" customHeight="1" x14ac:dyDescent="0.15">
      <c r="B83" s="55" t="s">
        <v>12</v>
      </c>
      <c r="C83" s="55" t="s">
        <v>13</v>
      </c>
      <c r="D83" s="58" t="s">
        <v>86</v>
      </c>
      <c r="E83" s="322">
        <v>6</v>
      </c>
      <c r="F83" s="322">
        <v>41</v>
      </c>
      <c r="G83" s="322">
        <v>19</v>
      </c>
      <c r="H83" s="322">
        <v>1</v>
      </c>
      <c r="I83" s="227">
        <f t="shared" si="44"/>
        <v>67</v>
      </c>
      <c r="J83" s="105">
        <f>E83/$I$83</f>
        <v>8.9552238805970144E-2</v>
      </c>
      <c r="K83" s="106">
        <f>F83/$I$83</f>
        <v>0.61194029850746268</v>
      </c>
      <c r="L83" s="107">
        <f>G83/$I$83</f>
        <v>0.28358208955223879</v>
      </c>
      <c r="M83" s="108">
        <f>H83/$I$83</f>
        <v>1.4925373134328358E-2</v>
      </c>
      <c r="N83" s="98"/>
      <c r="O83" s="26"/>
    </row>
    <row r="84" spans="2:15" s="10" customFormat="1" ht="13.5" customHeight="1" x14ac:dyDescent="0.15">
      <c r="B84" s="55"/>
      <c r="C84" s="55"/>
      <c r="D84" s="60" t="s">
        <v>89</v>
      </c>
      <c r="E84" s="324">
        <v>4</v>
      </c>
      <c r="F84" s="324">
        <v>39</v>
      </c>
      <c r="G84" s="324">
        <v>27</v>
      </c>
      <c r="H84" s="324">
        <v>0</v>
      </c>
      <c r="I84" s="228">
        <f t="shared" si="44"/>
        <v>70</v>
      </c>
      <c r="J84" s="117">
        <f>E84/$I$84</f>
        <v>5.7142857142857141E-2</v>
      </c>
      <c r="K84" s="118">
        <f>F84/$I$84</f>
        <v>0.55714285714285716</v>
      </c>
      <c r="L84" s="119">
        <f>G84/$I$84</f>
        <v>0.38571428571428573</v>
      </c>
      <c r="M84" s="120">
        <f>H84/$I$84</f>
        <v>0</v>
      </c>
      <c r="N84" s="98"/>
      <c r="O84" s="26"/>
    </row>
    <row r="85" spans="2:15" s="10" customFormat="1" ht="13.5" customHeight="1" x14ac:dyDescent="0.15">
      <c r="B85" s="55"/>
      <c r="C85" s="68"/>
      <c r="D85" s="70" t="s">
        <v>10</v>
      </c>
      <c r="E85" s="210">
        <f>E86+E87</f>
        <v>4</v>
      </c>
      <c r="F85" s="210">
        <f>F86+F87</f>
        <v>80</v>
      </c>
      <c r="G85" s="210">
        <f>G86+G87</f>
        <v>35</v>
      </c>
      <c r="H85" s="210">
        <f>H86+H87</f>
        <v>7</v>
      </c>
      <c r="I85" s="226">
        <f t="shared" si="44"/>
        <v>126</v>
      </c>
      <c r="J85" s="101">
        <f>E85/$I$85</f>
        <v>3.1746031746031744E-2</v>
      </c>
      <c r="K85" s="102">
        <f>F85/$I$85</f>
        <v>0.63492063492063489</v>
      </c>
      <c r="L85" s="103">
        <f>G85/$I$85</f>
        <v>0.27777777777777779</v>
      </c>
      <c r="M85" s="104">
        <f>H85/$I$85</f>
        <v>5.5555555555555552E-2</v>
      </c>
      <c r="N85" s="98"/>
      <c r="O85" s="26"/>
    </row>
    <row r="86" spans="2:15" s="10" customFormat="1" ht="13.5" customHeight="1" x14ac:dyDescent="0.15">
      <c r="B86" s="55"/>
      <c r="C86" s="55" t="s">
        <v>14</v>
      </c>
      <c r="D86" s="82" t="s">
        <v>86</v>
      </c>
      <c r="E86" s="322">
        <v>2</v>
      </c>
      <c r="F86" s="322">
        <v>33</v>
      </c>
      <c r="G86" s="322">
        <v>16</v>
      </c>
      <c r="H86" s="322">
        <v>4</v>
      </c>
      <c r="I86" s="232">
        <f t="shared" si="44"/>
        <v>55</v>
      </c>
      <c r="J86" s="121">
        <f>E86/$I$86</f>
        <v>3.6363636363636362E-2</v>
      </c>
      <c r="K86" s="122">
        <f>F86/$I$86</f>
        <v>0.6</v>
      </c>
      <c r="L86" s="123">
        <f>G86/$I$86</f>
        <v>0.29090909090909089</v>
      </c>
      <c r="M86" s="124">
        <f>H86/$I$86</f>
        <v>7.2727272727272724E-2</v>
      </c>
      <c r="N86" s="98"/>
      <c r="O86" s="26"/>
    </row>
    <row r="87" spans="2:15" s="10" customFormat="1" ht="13.5" customHeight="1" x14ac:dyDescent="0.15">
      <c r="B87" s="84"/>
      <c r="C87" s="59"/>
      <c r="D87" s="59" t="s">
        <v>89</v>
      </c>
      <c r="E87" s="324">
        <v>2</v>
      </c>
      <c r="F87" s="324">
        <v>47</v>
      </c>
      <c r="G87" s="324">
        <v>19</v>
      </c>
      <c r="H87" s="324">
        <v>3</v>
      </c>
      <c r="I87" s="233">
        <f t="shared" si="44"/>
        <v>71</v>
      </c>
      <c r="J87" s="125">
        <f>E87/$I$87</f>
        <v>2.8169014084507043E-2</v>
      </c>
      <c r="K87" s="126">
        <f>F87/$I$87</f>
        <v>0.6619718309859155</v>
      </c>
      <c r="L87" s="127">
        <f>G87/$I$87</f>
        <v>0.26760563380281688</v>
      </c>
      <c r="M87" s="128">
        <f>H87/$I$87</f>
        <v>4.2253521126760563E-2</v>
      </c>
      <c r="N87" s="98"/>
      <c r="O87" s="26"/>
    </row>
    <row r="88" spans="2:15" s="10" customFormat="1" ht="13.5" customHeight="1" x14ac:dyDescent="0.15">
      <c r="B88" s="68"/>
      <c r="C88" s="69"/>
      <c r="D88" s="70" t="s">
        <v>10</v>
      </c>
      <c r="E88" s="210">
        <f>E89+E90</f>
        <v>92</v>
      </c>
      <c r="F88" s="210">
        <f>F89+F90</f>
        <v>174</v>
      </c>
      <c r="G88" s="210">
        <f>G89+G90</f>
        <v>80</v>
      </c>
      <c r="H88" s="210">
        <f>H89+H90</f>
        <v>26</v>
      </c>
      <c r="I88" s="226">
        <f t="shared" si="44"/>
        <v>372</v>
      </c>
      <c r="J88" s="101">
        <f>E88/$I$88</f>
        <v>0.24731182795698925</v>
      </c>
      <c r="K88" s="102">
        <f>F88/$I$88</f>
        <v>0.46774193548387094</v>
      </c>
      <c r="L88" s="103">
        <f>G88/$I$88</f>
        <v>0.21505376344086022</v>
      </c>
      <c r="M88" s="104">
        <f>H88/$I$88</f>
        <v>6.9892473118279563E-2</v>
      </c>
      <c r="N88" s="98"/>
      <c r="O88" s="26"/>
    </row>
    <row r="89" spans="2:15" s="10" customFormat="1" ht="13.5" customHeight="1" x14ac:dyDescent="0.15">
      <c r="B89" s="55"/>
      <c r="C89" s="72"/>
      <c r="D89" s="58" t="s">
        <v>86</v>
      </c>
      <c r="E89" s="212">
        <f t="shared" ref="E89:H90" si="45">E93+E96</f>
        <v>48</v>
      </c>
      <c r="F89" s="212">
        <f t="shared" si="45"/>
        <v>78</v>
      </c>
      <c r="G89" s="212">
        <f t="shared" si="45"/>
        <v>39</v>
      </c>
      <c r="H89" s="212">
        <f t="shared" si="45"/>
        <v>13</v>
      </c>
      <c r="I89" s="227">
        <f t="shared" si="44"/>
        <v>178</v>
      </c>
      <c r="J89" s="105">
        <f>E89/$I$89</f>
        <v>0.2696629213483146</v>
      </c>
      <c r="K89" s="106">
        <f>F89/$I$89</f>
        <v>0.43820224719101125</v>
      </c>
      <c r="L89" s="107">
        <f>G89/$I$89</f>
        <v>0.21910112359550563</v>
      </c>
      <c r="M89" s="108">
        <f>H89/$I$89</f>
        <v>7.3033707865168537E-2</v>
      </c>
      <c r="N89" s="98"/>
      <c r="O89" s="26"/>
    </row>
    <row r="90" spans="2:15" s="10" customFormat="1" ht="13.5" customHeight="1" x14ac:dyDescent="0.15">
      <c r="B90" s="55"/>
      <c r="C90" s="72" t="s">
        <v>10</v>
      </c>
      <c r="D90" s="74" t="s">
        <v>89</v>
      </c>
      <c r="E90" s="214">
        <f t="shared" si="45"/>
        <v>44</v>
      </c>
      <c r="F90" s="214">
        <f t="shared" si="45"/>
        <v>96</v>
      </c>
      <c r="G90" s="214">
        <f t="shared" si="45"/>
        <v>41</v>
      </c>
      <c r="H90" s="214">
        <f t="shared" si="45"/>
        <v>13</v>
      </c>
      <c r="I90" s="231">
        <f t="shared" si="44"/>
        <v>194</v>
      </c>
      <c r="J90" s="109">
        <f>E90/$I$90</f>
        <v>0.22680412371134021</v>
      </c>
      <c r="K90" s="110">
        <f>F90/$I$90</f>
        <v>0.49484536082474229</v>
      </c>
      <c r="L90" s="111">
        <f>G90/$I$90</f>
        <v>0.21134020618556701</v>
      </c>
      <c r="M90" s="112">
        <f>H90/$I$90</f>
        <v>6.7010309278350513E-2</v>
      </c>
      <c r="N90" s="98"/>
      <c r="O90" s="26"/>
    </row>
    <row r="91" spans="2:15" s="10" customFormat="1" ht="13.5" customHeight="1" x14ac:dyDescent="0.15">
      <c r="B91" s="55"/>
      <c r="C91" s="72"/>
      <c r="D91" s="59" t="s">
        <v>23</v>
      </c>
      <c r="E91" s="224"/>
      <c r="F91" s="224"/>
      <c r="G91" s="224"/>
      <c r="H91" s="224"/>
      <c r="I91" s="233">
        <f>$F$8-I88</f>
        <v>0</v>
      </c>
      <c r="J91" s="113"/>
      <c r="K91" s="114"/>
      <c r="L91" s="115"/>
      <c r="M91" s="116"/>
      <c r="N91" s="98"/>
      <c r="O91" s="26"/>
    </row>
    <row r="92" spans="2:15" s="10" customFormat="1" ht="13.5" customHeight="1" x14ac:dyDescent="0.15">
      <c r="B92" s="55"/>
      <c r="C92" s="68" t="s">
        <v>24</v>
      </c>
      <c r="D92" s="70" t="s">
        <v>10</v>
      </c>
      <c r="E92" s="210">
        <f>E93+E94</f>
        <v>45</v>
      </c>
      <c r="F92" s="210">
        <f>F93+F94</f>
        <v>80</v>
      </c>
      <c r="G92" s="210">
        <f>G93+G94</f>
        <v>38</v>
      </c>
      <c r="H92" s="210">
        <f>H93+H94</f>
        <v>12</v>
      </c>
      <c r="I92" s="226">
        <f t="shared" ref="I92:I100" si="46">SUM(E92:H92)</f>
        <v>175</v>
      </c>
      <c r="J92" s="101">
        <f>E92/$I$92</f>
        <v>0.25714285714285712</v>
      </c>
      <c r="K92" s="102">
        <f>F92/$I$92</f>
        <v>0.45714285714285713</v>
      </c>
      <c r="L92" s="103">
        <f>G92/$I$92</f>
        <v>0.21714285714285714</v>
      </c>
      <c r="M92" s="104">
        <f>H92/$I$92</f>
        <v>6.8571428571428575E-2</v>
      </c>
      <c r="N92" s="98"/>
      <c r="O92" s="26"/>
    </row>
    <row r="93" spans="2:15" s="10" customFormat="1" ht="13.5" customHeight="1" x14ac:dyDescent="0.15">
      <c r="B93" s="55" t="s">
        <v>15</v>
      </c>
      <c r="C93" s="55" t="s">
        <v>13</v>
      </c>
      <c r="D93" s="58" t="s">
        <v>86</v>
      </c>
      <c r="E93" s="322">
        <v>23</v>
      </c>
      <c r="F93" s="322">
        <v>33</v>
      </c>
      <c r="G93" s="322">
        <v>17</v>
      </c>
      <c r="H93" s="322">
        <v>7</v>
      </c>
      <c r="I93" s="227">
        <f t="shared" si="46"/>
        <v>80</v>
      </c>
      <c r="J93" s="105">
        <f>E93/$I$93</f>
        <v>0.28749999999999998</v>
      </c>
      <c r="K93" s="106">
        <f>F93/$I$93</f>
        <v>0.41249999999999998</v>
      </c>
      <c r="L93" s="107">
        <f>G93/$I$93</f>
        <v>0.21249999999999999</v>
      </c>
      <c r="M93" s="108">
        <f>H93/$I$93</f>
        <v>8.7499999999999994E-2</v>
      </c>
      <c r="N93" s="98"/>
      <c r="O93" s="26"/>
    </row>
    <row r="94" spans="2:15" s="10" customFormat="1" ht="13.5" customHeight="1" x14ac:dyDescent="0.15">
      <c r="B94" s="55"/>
      <c r="C94" s="55"/>
      <c r="D94" s="60" t="s">
        <v>89</v>
      </c>
      <c r="E94" s="324">
        <v>22</v>
      </c>
      <c r="F94" s="324">
        <v>47</v>
      </c>
      <c r="G94" s="324">
        <v>21</v>
      </c>
      <c r="H94" s="324">
        <v>5</v>
      </c>
      <c r="I94" s="228">
        <f t="shared" si="46"/>
        <v>95</v>
      </c>
      <c r="J94" s="117">
        <f>E94/$I$94</f>
        <v>0.23157894736842105</v>
      </c>
      <c r="K94" s="118">
        <f>F94/$I$94</f>
        <v>0.49473684210526314</v>
      </c>
      <c r="L94" s="119">
        <f>G94/$I$94</f>
        <v>0.22105263157894736</v>
      </c>
      <c r="M94" s="120">
        <f>H94/$I$94</f>
        <v>5.2631578947368418E-2</v>
      </c>
      <c r="N94" s="98"/>
      <c r="O94" s="26"/>
    </row>
    <row r="95" spans="2:15" s="10" customFormat="1" ht="13.5" customHeight="1" x14ac:dyDescent="0.15">
      <c r="B95" s="55"/>
      <c r="C95" s="68"/>
      <c r="D95" s="70" t="s">
        <v>10</v>
      </c>
      <c r="E95" s="210">
        <f>SUM(E96:E97)</f>
        <v>47</v>
      </c>
      <c r="F95" s="210">
        <f>SUM(F96:F97)</f>
        <v>94</v>
      </c>
      <c r="G95" s="210">
        <f>SUM(G96:G97)</f>
        <v>42</v>
      </c>
      <c r="H95" s="210">
        <f>SUM(H96:H97)</f>
        <v>14</v>
      </c>
      <c r="I95" s="226">
        <f t="shared" si="46"/>
        <v>197</v>
      </c>
      <c r="J95" s="101">
        <f>E95/$I$95</f>
        <v>0.23857868020304568</v>
      </c>
      <c r="K95" s="102">
        <f>F95/$I$95</f>
        <v>0.47715736040609136</v>
      </c>
      <c r="L95" s="103">
        <f>G95/$I$95</f>
        <v>0.21319796954314721</v>
      </c>
      <c r="M95" s="104">
        <f>H95/$I$95</f>
        <v>7.1065989847715741E-2</v>
      </c>
      <c r="N95" s="98"/>
      <c r="O95" s="26"/>
    </row>
    <row r="96" spans="2:15" s="10" customFormat="1" ht="13.5" customHeight="1" x14ac:dyDescent="0.15">
      <c r="B96" s="55"/>
      <c r="C96" s="55" t="s">
        <v>16</v>
      </c>
      <c r="D96" s="82" t="s">
        <v>86</v>
      </c>
      <c r="E96" s="322">
        <v>25</v>
      </c>
      <c r="F96" s="322">
        <v>45</v>
      </c>
      <c r="G96" s="322">
        <v>22</v>
      </c>
      <c r="H96" s="322">
        <v>6</v>
      </c>
      <c r="I96" s="232">
        <f t="shared" si="46"/>
        <v>98</v>
      </c>
      <c r="J96" s="121">
        <f>E96/$I$96</f>
        <v>0.25510204081632654</v>
      </c>
      <c r="K96" s="122">
        <f>F96/$I$96</f>
        <v>0.45918367346938777</v>
      </c>
      <c r="L96" s="123">
        <f>G96/$I$96</f>
        <v>0.22448979591836735</v>
      </c>
      <c r="M96" s="124">
        <f>H96/$I$96</f>
        <v>6.1224489795918366E-2</v>
      </c>
      <c r="N96" s="98"/>
      <c r="O96" s="26"/>
    </row>
    <row r="97" spans="2:16" s="10" customFormat="1" ht="13.5" customHeight="1" x14ac:dyDescent="0.15">
      <c r="B97" s="84"/>
      <c r="C97" s="59"/>
      <c r="D97" s="59" t="s">
        <v>89</v>
      </c>
      <c r="E97" s="324">
        <v>22</v>
      </c>
      <c r="F97" s="324">
        <v>49</v>
      </c>
      <c r="G97" s="324">
        <v>20</v>
      </c>
      <c r="H97" s="324">
        <v>8</v>
      </c>
      <c r="I97" s="233">
        <f t="shared" si="46"/>
        <v>99</v>
      </c>
      <c r="J97" s="125">
        <f>E97/$I$97</f>
        <v>0.22222222222222221</v>
      </c>
      <c r="K97" s="126">
        <f>F97/$I$97</f>
        <v>0.49494949494949497</v>
      </c>
      <c r="L97" s="127">
        <f>G97/$I$97</f>
        <v>0.20202020202020202</v>
      </c>
      <c r="M97" s="128">
        <f>H97/$I$97</f>
        <v>8.0808080808080815E-2</v>
      </c>
      <c r="N97" s="98"/>
      <c r="O97" s="26"/>
    </row>
    <row r="98" spans="2:16" s="10" customFormat="1" ht="13.5" customHeight="1" x14ac:dyDescent="0.15">
      <c r="B98" s="68"/>
      <c r="C98" s="69"/>
      <c r="D98" s="70" t="s">
        <v>10</v>
      </c>
      <c r="E98" s="210">
        <f>SUM(E99:E100)</f>
        <v>38</v>
      </c>
      <c r="F98" s="210">
        <f>SUM(F99:F100)</f>
        <v>97</v>
      </c>
      <c r="G98" s="210">
        <f>SUM(G99:G100)</f>
        <v>32</v>
      </c>
      <c r="H98" s="210">
        <f>SUM(H99:H100)</f>
        <v>17</v>
      </c>
      <c r="I98" s="226">
        <f t="shared" si="46"/>
        <v>184</v>
      </c>
      <c r="J98" s="101">
        <f>E98/$I$98</f>
        <v>0.20652173913043478</v>
      </c>
      <c r="K98" s="102">
        <f>F98/$I$98</f>
        <v>0.52717391304347827</v>
      </c>
      <c r="L98" s="103">
        <f>G98/$I$98</f>
        <v>0.17391304347826086</v>
      </c>
      <c r="M98" s="104">
        <f>H98/$I$98</f>
        <v>9.2391304347826081E-2</v>
      </c>
      <c r="N98" s="98"/>
      <c r="O98" s="26"/>
    </row>
    <row r="99" spans="2:16" s="10" customFormat="1" ht="13.5" customHeight="1" x14ac:dyDescent="0.15">
      <c r="B99" s="55"/>
      <c r="C99" s="72"/>
      <c r="D99" s="58" t="s">
        <v>86</v>
      </c>
      <c r="E99" s="322">
        <v>31</v>
      </c>
      <c r="F99" s="322">
        <v>44</v>
      </c>
      <c r="G99" s="322">
        <v>10</v>
      </c>
      <c r="H99" s="322">
        <v>10</v>
      </c>
      <c r="I99" s="227">
        <f t="shared" si="46"/>
        <v>95</v>
      </c>
      <c r="J99" s="105">
        <f>E99/$I$99</f>
        <v>0.32631578947368423</v>
      </c>
      <c r="K99" s="106">
        <f>F99/$I$99</f>
        <v>0.4631578947368421</v>
      </c>
      <c r="L99" s="107">
        <f>G99/$I$99</f>
        <v>0.10526315789473684</v>
      </c>
      <c r="M99" s="108">
        <f>H99/$I$99</f>
        <v>0.10526315789473684</v>
      </c>
      <c r="N99" s="98"/>
      <c r="O99" s="26"/>
    </row>
    <row r="100" spans="2:16" s="10" customFormat="1" ht="13.5" customHeight="1" x14ac:dyDescent="0.15">
      <c r="B100" s="55" t="s">
        <v>25</v>
      </c>
      <c r="C100" s="26" t="s">
        <v>16</v>
      </c>
      <c r="D100" s="74" t="s">
        <v>89</v>
      </c>
      <c r="E100" s="334">
        <v>7</v>
      </c>
      <c r="F100" s="334">
        <v>53</v>
      </c>
      <c r="G100" s="334">
        <v>22</v>
      </c>
      <c r="H100" s="334">
        <v>7</v>
      </c>
      <c r="I100" s="231">
        <f t="shared" si="46"/>
        <v>89</v>
      </c>
      <c r="J100" s="109">
        <f>E100/$I$100</f>
        <v>7.8651685393258425E-2</v>
      </c>
      <c r="K100" s="110">
        <f>F100/$I$100</f>
        <v>0.5955056179775281</v>
      </c>
      <c r="L100" s="111">
        <f>G100/$I$100</f>
        <v>0.24719101123595505</v>
      </c>
      <c r="M100" s="112">
        <f>H100/$I$100</f>
        <v>7.8651685393258425E-2</v>
      </c>
      <c r="N100" s="98"/>
      <c r="O100" s="26"/>
    </row>
    <row r="101" spans="2:16" s="10" customFormat="1" ht="13.5" customHeight="1" thickBot="1" x14ac:dyDescent="0.2">
      <c r="B101" s="55"/>
      <c r="C101" s="72"/>
      <c r="D101" s="91" t="s">
        <v>23</v>
      </c>
      <c r="E101" s="234"/>
      <c r="F101" s="234"/>
      <c r="G101" s="234"/>
      <c r="H101" s="234"/>
      <c r="I101" s="235">
        <f>$F$11-I98</f>
        <v>0</v>
      </c>
      <c r="J101" s="129"/>
      <c r="K101" s="130"/>
      <c r="L101" s="131"/>
      <c r="M101" s="132"/>
      <c r="N101" s="98"/>
      <c r="O101" s="26"/>
    </row>
    <row r="102" spans="2:16" s="10" customFormat="1" ht="13.5" customHeight="1" thickTop="1" x14ac:dyDescent="0.15">
      <c r="B102" s="92"/>
      <c r="C102" s="93"/>
      <c r="D102" s="62" t="s">
        <v>10</v>
      </c>
      <c r="E102" s="220">
        <f>SUM(E103:E104)</f>
        <v>144</v>
      </c>
      <c r="F102" s="220">
        <f>SUM(F103:F104)</f>
        <v>431</v>
      </c>
      <c r="G102" s="220">
        <f>SUM(G103:G104)</f>
        <v>193</v>
      </c>
      <c r="H102" s="220">
        <f>SUM(H103:H104)</f>
        <v>51</v>
      </c>
      <c r="I102" s="233">
        <f>SUM(E102:H102)</f>
        <v>819</v>
      </c>
      <c r="J102" s="125">
        <f>E102/$I$102</f>
        <v>0.17582417582417584</v>
      </c>
      <c r="K102" s="126">
        <f>F102/$I$102</f>
        <v>0.52625152625152627</v>
      </c>
      <c r="L102" s="127">
        <f>G102/$I$102</f>
        <v>0.23565323565323565</v>
      </c>
      <c r="M102" s="128">
        <f>H102/$I$102</f>
        <v>6.2271062271062272E-2</v>
      </c>
      <c r="N102" s="98"/>
      <c r="O102" s="63"/>
    </row>
    <row r="103" spans="2:16" s="10" customFormat="1" ht="13.5" customHeight="1" x14ac:dyDescent="0.15">
      <c r="B103" s="55"/>
      <c r="C103" s="72"/>
      <c r="D103" s="58" t="s">
        <v>86</v>
      </c>
      <c r="E103" s="212">
        <f t="shared" ref="E103:H104" si="47">E79+E89+E99</f>
        <v>87</v>
      </c>
      <c r="F103" s="212">
        <f t="shared" si="47"/>
        <v>196</v>
      </c>
      <c r="G103" s="212">
        <f t="shared" si="47"/>
        <v>84</v>
      </c>
      <c r="H103" s="212">
        <f t="shared" si="47"/>
        <v>28</v>
      </c>
      <c r="I103" s="227">
        <f>SUM(E103:H103)</f>
        <v>395</v>
      </c>
      <c r="J103" s="105">
        <f>E103/$I$103</f>
        <v>0.22025316455696203</v>
      </c>
      <c r="K103" s="106">
        <f>F103/$I$103</f>
        <v>0.4962025316455696</v>
      </c>
      <c r="L103" s="107">
        <f>G103/$I$103</f>
        <v>0.21265822784810126</v>
      </c>
      <c r="M103" s="108">
        <f>H103/$I$103</f>
        <v>7.0886075949367092E-2</v>
      </c>
      <c r="N103" s="98"/>
      <c r="O103" s="63"/>
    </row>
    <row r="104" spans="2:16" s="10" customFormat="1" ht="13.5" customHeight="1" x14ac:dyDescent="0.15">
      <c r="B104" s="96" t="s">
        <v>10</v>
      </c>
      <c r="C104" s="26"/>
      <c r="D104" s="74" t="s">
        <v>89</v>
      </c>
      <c r="E104" s="214">
        <f t="shared" si="47"/>
        <v>57</v>
      </c>
      <c r="F104" s="214">
        <f t="shared" si="47"/>
        <v>235</v>
      </c>
      <c r="G104" s="214">
        <f t="shared" si="47"/>
        <v>109</v>
      </c>
      <c r="H104" s="214">
        <f t="shared" si="47"/>
        <v>23</v>
      </c>
      <c r="I104" s="231">
        <f>SUM(E104:H104)</f>
        <v>424</v>
      </c>
      <c r="J104" s="109">
        <f>E104/$I$104</f>
        <v>0.13443396226415094</v>
      </c>
      <c r="K104" s="110">
        <f>F104/$I$104</f>
        <v>0.55424528301886788</v>
      </c>
      <c r="L104" s="111">
        <f>G104/$I$104</f>
        <v>0.25707547169811323</v>
      </c>
      <c r="M104" s="112">
        <f>H104/$I$104</f>
        <v>5.4245283018867926E-2</v>
      </c>
      <c r="N104" s="98"/>
      <c r="O104" s="63"/>
    </row>
    <row r="105" spans="2:16" s="10" customFormat="1" ht="13.5" customHeight="1" x14ac:dyDescent="0.15">
      <c r="B105" s="84"/>
      <c r="C105" s="97"/>
      <c r="D105" s="59" t="s">
        <v>23</v>
      </c>
      <c r="E105" s="224"/>
      <c r="F105" s="224"/>
      <c r="G105" s="224"/>
      <c r="H105" s="224"/>
      <c r="I105" s="233">
        <f>I81+I91+I101</f>
        <v>0</v>
      </c>
      <c r="J105" s="113"/>
      <c r="K105" s="114"/>
      <c r="L105" s="115"/>
      <c r="M105" s="116"/>
      <c r="N105" s="98"/>
      <c r="O105" s="63"/>
    </row>
    <row r="106" spans="2:16" s="10" customFormat="1" ht="13.5" customHeight="1" x14ac:dyDescent="0.15">
      <c r="B106" s="26"/>
      <c r="C106" s="26"/>
      <c r="D106" s="26"/>
      <c r="E106" s="57"/>
      <c r="F106" s="57"/>
      <c r="G106" s="57"/>
      <c r="H106" s="57"/>
      <c r="I106" s="57"/>
      <c r="J106" s="133"/>
      <c r="K106" s="133"/>
      <c r="L106" s="133"/>
      <c r="M106" s="133"/>
      <c r="N106" s="57"/>
      <c r="O106" s="63"/>
    </row>
    <row r="107" spans="2:16" s="10" customFormat="1" ht="13.5" customHeight="1" x14ac:dyDescent="0.15">
      <c r="B107" s="134" t="s">
        <v>28</v>
      </c>
      <c r="C107" s="134"/>
      <c r="D107" s="26"/>
      <c r="E107" s="57"/>
      <c r="F107" s="57"/>
      <c r="G107" s="57"/>
      <c r="H107" s="57"/>
      <c r="I107" s="57"/>
      <c r="J107" s="57"/>
      <c r="K107" s="57"/>
      <c r="L107" s="57"/>
      <c r="M107" s="57"/>
      <c r="N107" s="63"/>
      <c r="O107" s="63"/>
    </row>
    <row r="108" spans="2:16" s="10" customFormat="1" ht="19.2" x14ac:dyDescent="0.15">
      <c r="B108" s="11" t="s">
        <v>9</v>
      </c>
      <c r="C108" s="11" t="s">
        <v>19</v>
      </c>
      <c r="D108" s="405" t="s">
        <v>20</v>
      </c>
      <c r="E108" s="405" t="s">
        <v>29</v>
      </c>
      <c r="F108" s="405" t="s">
        <v>30</v>
      </c>
      <c r="G108" s="409" t="s">
        <v>10</v>
      </c>
      <c r="H108" s="410" t="s">
        <v>29</v>
      </c>
      <c r="I108" s="408" t="s">
        <v>30</v>
      </c>
      <c r="J108" s="314"/>
      <c r="K108" s="26"/>
      <c r="L108" s="26"/>
      <c r="M108" s="26"/>
      <c r="N108" s="26"/>
      <c r="O108" s="26"/>
      <c r="P108" s="26"/>
    </row>
    <row r="109" spans="2:16" s="10" customFormat="1" ht="13.5" customHeight="1" x14ac:dyDescent="0.15">
      <c r="B109" s="68"/>
      <c r="C109" s="69"/>
      <c r="D109" s="70" t="s">
        <v>10</v>
      </c>
      <c r="E109" s="210">
        <f>E110+E111</f>
        <v>56</v>
      </c>
      <c r="F109" s="210">
        <f>F110+F111</f>
        <v>207</v>
      </c>
      <c r="G109" s="211">
        <f>SUM(E109:F109)</f>
        <v>263</v>
      </c>
      <c r="H109" s="136">
        <f>E109/$G$109</f>
        <v>0.21292775665399238</v>
      </c>
      <c r="I109" s="103">
        <f>F109/$G$109</f>
        <v>0.78707224334600756</v>
      </c>
      <c r="J109" s="98"/>
      <c r="K109" s="26"/>
      <c r="L109" s="57"/>
      <c r="M109" s="57"/>
      <c r="N109" s="57"/>
      <c r="O109" s="133"/>
      <c r="P109" s="29"/>
    </row>
    <row r="110" spans="2:16" s="10" customFormat="1" ht="13.5" customHeight="1" x14ac:dyDescent="0.15">
      <c r="B110" s="55"/>
      <c r="C110" s="72"/>
      <c r="D110" s="58" t="s">
        <v>86</v>
      </c>
      <c r="E110" s="212">
        <f>E114+E117</f>
        <v>25</v>
      </c>
      <c r="F110" s="212">
        <f>F114+F117</f>
        <v>97</v>
      </c>
      <c r="G110" s="213">
        <f>SUM(E110:F110)</f>
        <v>122</v>
      </c>
      <c r="H110" s="137">
        <f>E110/$G$110</f>
        <v>0.20491803278688525</v>
      </c>
      <c r="I110" s="107">
        <f>F110/$G$110</f>
        <v>0.79508196721311475</v>
      </c>
      <c r="J110" s="98"/>
      <c r="K110" s="26"/>
      <c r="L110" s="57"/>
      <c r="M110" s="57"/>
      <c r="N110" s="57"/>
      <c r="O110" s="133"/>
      <c r="P110" s="29"/>
    </row>
    <row r="111" spans="2:16" s="10" customFormat="1" ht="13.5" customHeight="1" x14ac:dyDescent="0.15">
      <c r="B111" s="55"/>
      <c r="C111" s="72" t="s">
        <v>10</v>
      </c>
      <c r="D111" s="74" t="s">
        <v>89</v>
      </c>
      <c r="E111" s="214">
        <f>E115+E118</f>
        <v>31</v>
      </c>
      <c r="F111" s="214">
        <f>F115+F118</f>
        <v>110</v>
      </c>
      <c r="G111" s="215">
        <f>SUM(E111:F111)</f>
        <v>141</v>
      </c>
      <c r="H111" s="138">
        <f>E111/$G$111</f>
        <v>0.21985815602836881</v>
      </c>
      <c r="I111" s="111">
        <f>F111/$G$111</f>
        <v>0.78014184397163122</v>
      </c>
      <c r="J111" s="98"/>
      <c r="K111" s="26"/>
      <c r="L111" s="57"/>
      <c r="M111" s="57"/>
      <c r="N111" s="57"/>
      <c r="O111" s="133"/>
      <c r="P111" s="29"/>
    </row>
    <row r="112" spans="2:16" s="10" customFormat="1" ht="13.5" customHeight="1" x14ac:dyDescent="0.15">
      <c r="B112" s="55"/>
      <c r="C112" s="72"/>
      <c r="D112" s="59" t="s">
        <v>23</v>
      </c>
      <c r="E112" s="356"/>
      <c r="F112" s="356"/>
      <c r="G112" s="216">
        <f>$F$5-G109</f>
        <v>0</v>
      </c>
      <c r="H112" s="357"/>
      <c r="I112" s="358"/>
      <c r="J112" s="98"/>
      <c r="K112" s="26"/>
      <c r="L112" s="57"/>
      <c r="M112" s="57"/>
      <c r="N112" s="57"/>
      <c r="O112" s="133"/>
      <c r="P112" s="29"/>
    </row>
    <row r="113" spans="2:16" s="10" customFormat="1" ht="13.5" customHeight="1" x14ac:dyDescent="0.15">
      <c r="B113" s="55"/>
      <c r="C113" s="68" t="s">
        <v>24</v>
      </c>
      <c r="D113" s="70" t="s">
        <v>10</v>
      </c>
      <c r="E113" s="210">
        <f>E114+E115</f>
        <v>31</v>
      </c>
      <c r="F113" s="210">
        <f>F114+F115</f>
        <v>106</v>
      </c>
      <c r="G113" s="211">
        <f t="shared" ref="G113:G121" si="48">SUM(E113:F113)</f>
        <v>137</v>
      </c>
      <c r="H113" s="136">
        <f>E113/$G$113</f>
        <v>0.22627737226277372</v>
      </c>
      <c r="I113" s="103">
        <f>F113/$G$113</f>
        <v>0.77372262773722633</v>
      </c>
      <c r="J113" s="98"/>
      <c r="K113" s="26"/>
      <c r="L113" s="57"/>
      <c r="M113" s="57"/>
      <c r="N113" s="57"/>
      <c r="O113" s="133"/>
      <c r="P113" s="29"/>
    </row>
    <row r="114" spans="2:16" s="10" customFormat="1" ht="13.5" customHeight="1" x14ac:dyDescent="0.15">
      <c r="B114" s="55" t="s">
        <v>12</v>
      </c>
      <c r="C114" s="55" t="s">
        <v>13</v>
      </c>
      <c r="D114" s="58" t="s">
        <v>86</v>
      </c>
      <c r="E114" s="322">
        <v>15</v>
      </c>
      <c r="F114" s="322">
        <v>52</v>
      </c>
      <c r="G114" s="213">
        <f t="shared" si="48"/>
        <v>67</v>
      </c>
      <c r="H114" s="137">
        <f>E114/$G$114</f>
        <v>0.22388059701492538</v>
      </c>
      <c r="I114" s="107">
        <f>F114/$G$114</f>
        <v>0.77611940298507465</v>
      </c>
      <c r="J114" s="98"/>
      <c r="K114" s="26"/>
      <c r="L114" s="57"/>
      <c r="M114" s="57"/>
      <c r="N114" s="57"/>
      <c r="O114" s="133"/>
      <c r="P114" s="29"/>
    </row>
    <row r="115" spans="2:16" s="10" customFormat="1" ht="13.5" customHeight="1" x14ac:dyDescent="0.15">
      <c r="B115" s="55"/>
      <c r="C115" s="55"/>
      <c r="D115" s="60" t="s">
        <v>89</v>
      </c>
      <c r="E115" s="324">
        <v>16</v>
      </c>
      <c r="F115" s="324">
        <v>54</v>
      </c>
      <c r="G115" s="217">
        <f t="shared" si="48"/>
        <v>70</v>
      </c>
      <c r="H115" s="140">
        <f>E115/$G$115</f>
        <v>0.22857142857142856</v>
      </c>
      <c r="I115" s="119">
        <f>F115/$G$115</f>
        <v>0.77142857142857146</v>
      </c>
      <c r="J115" s="98"/>
      <c r="K115" s="26"/>
      <c r="L115" s="57"/>
      <c r="M115" s="57"/>
      <c r="N115" s="57"/>
      <c r="O115" s="133"/>
      <c r="P115" s="29"/>
    </row>
    <row r="116" spans="2:16" s="10" customFormat="1" ht="13.5" customHeight="1" x14ac:dyDescent="0.15">
      <c r="B116" s="55"/>
      <c r="C116" s="68"/>
      <c r="D116" s="70" t="s">
        <v>10</v>
      </c>
      <c r="E116" s="210">
        <f>E117+E118</f>
        <v>25</v>
      </c>
      <c r="F116" s="210">
        <f>F117+F118</f>
        <v>101</v>
      </c>
      <c r="G116" s="211">
        <f t="shared" si="48"/>
        <v>126</v>
      </c>
      <c r="H116" s="136">
        <f>E116/$G$116</f>
        <v>0.1984126984126984</v>
      </c>
      <c r="I116" s="103">
        <f>F116/$G$116</f>
        <v>0.80158730158730163</v>
      </c>
      <c r="J116" s="98"/>
      <c r="K116" s="26"/>
      <c r="L116" s="57"/>
      <c r="M116" s="57"/>
      <c r="N116" s="57"/>
      <c r="O116" s="133"/>
      <c r="P116" s="29"/>
    </row>
    <row r="117" spans="2:16" s="10" customFormat="1" ht="13.5" customHeight="1" x14ac:dyDescent="0.15">
      <c r="B117" s="55"/>
      <c r="C117" s="55" t="s">
        <v>14</v>
      </c>
      <c r="D117" s="82" t="s">
        <v>86</v>
      </c>
      <c r="E117" s="322">
        <v>10</v>
      </c>
      <c r="F117" s="322">
        <v>45</v>
      </c>
      <c r="G117" s="218">
        <f t="shared" si="48"/>
        <v>55</v>
      </c>
      <c r="H117" s="141">
        <f>E117/$G$117</f>
        <v>0.18181818181818182</v>
      </c>
      <c r="I117" s="123">
        <f>F117/$G$117</f>
        <v>0.81818181818181823</v>
      </c>
      <c r="J117" s="98"/>
      <c r="K117" s="26"/>
      <c r="L117" s="57"/>
      <c r="M117" s="57"/>
      <c r="N117" s="57"/>
      <c r="O117" s="133"/>
      <c r="P117" s="29"/>
    </row>
    <row r="118" spans="2:16" s="10" customFormat="1" ht="13.5" customHeight="1" x14ac:dyDescent="0.15">
      <c r="B118" s="84"/>
      <c r="C118" s="59"/>
      <c r="D118" s="59" t="s">
        <v>89</v>
      </c>
      <c r="E118" s="324">
        <v>15</v>
      </c>
      <c r="F118" s="324">
        <v>56</v>
      </c>
      <c r="G118" s="216">
        <f t="shared" si="48"/>
        <v>71</v>
      </c>
      <c r="H118" s="142">
        <f>E118/$G$118</f>
        <v>0.21126760563380281</v>
      </c>
      <c r="I118" s="127">
        <f>F118/$G$118</f>
        <v>0.78873239436619713</v>
      </c>
      <c r="J118" s="98"/>
      <c r="K118" s="26"/>
      <c r="L118" s="57"/>
      <c r="M118" s="57"/>
      <c r="N118" s="57"/>
      <c r="O118" s="133"/>
      <c r="P118" s="29"/>
    </row>
    <row r="119" spans="2:16" s="10" customFormat="1" ht="13.5" customHeight="1" x14ac:dyDescent="0.15">
      <c r="B119" s="68"/>
      <c r="C119" s="69"/>
      <c r="D119" s="70" t="s">
        <v>10</v>
      </c>
      <c r="E119" s="210">
        <f>E120+E121</f>
        <v>96</v>
      </c>
      <c r="F119" s="210">
        <f>F120+F121</f>
        <v>274</v>
      </c>
      <c r="G119" s="211">
        <f t="shared" si="48"/>
        <v>370</v>
      </c>
      <c r="H119" s="136">
        <f>E119/$G$119</f>
        <v>0.25945945945945947</v>
      </c>
      <c r="I119" s="103">
        <f>F119/$G$119</f>
        <v>0.74054054054054053</v>
      </c>
      <c r="J119" s="98"/>
      <c r="K119" s="26"/>
      <c r="L119" s="57"/>
      <c r="M119" s="57"/>
      <c r="N119" s="57"/>
      <c r="O119" s="133"/>
      <c r="P119" s="29"/>
    </row>
    <row r="120" spans="2:16" s="10" customFormat="1" ht="13.5" customHeight="1" x14ac:dyDescent="0.15">
      <c r="B120" s="55"/>
      <c r="C120" s="72"/>
      <c r="D120" s="58" t="s">
        <v>86</v>
      </c>
      <c r="E120" s="212">
        <f>E124+E127</f>
        <v>37</v>
      </c>
      <c r="F120" s="212">
        <f>F124+F127</f>
        <v>140</v>
      </c>
      <c r="G120" s="213">
        <f t="shared" si="48"/>
        <v>177</v>
      </c>
      <c r="H120" s="137">
        <f>E120/$G$120</f>
        <v>0.20903954802259886</v>
      </c>
      <c r="I120" s="107">
        <f>F120/$G$120</f>
        <v>0.79096045197740117</v>
      </c>
      <c r="J120" s="98"/>
      <c r="K120" s="26"/>
      <c r="L120" s="57"/>
      <c r="M120" s="57"/>
      <c r="N120" s="57"/>
      <c r="O120" s="133"/>
      <c r="P120" s="29"/>
    </row>
    <row r="121" spans="2:16" s="10" customFormat="1" ht="13.5" customHeight="1" x14ac:dyDescent="0.15">
      <c r="B121" s="55"/>
      <c r="C121" s="72" t="s">
        <v>10</v>
      </c>
      <c r="D121" s="74" t="s">
        <v>89</v>
      </c>
      <c r="E121" s="214">
        <f>E125+E128</f>
        <v>59</v>
      </c>
      <c r="F121" s="214">
        <f>F125+F128</f>
        <v>134</v>
      </c>
      <c r="G121" s="215">
        <f t="shared" si="48"/>
        <v>193</v>
      </c>
      <c r="H121" s="138">
        <f>E121/$G$121</f>
        <v>0.30569948186528495</v>
      </c>
      <c r="I121" s="111">
        <f>F121/$G$121</f>
        <v>0.69430051813471505</v>
      </c>
      <c r="J121" s="98"/>
      <c r="K121" s="26"/>
      <c r="L121" s="57"/>
      <c r="M121" s="57"/>
      <c r="N121" s="57"/>
      <c r="O121" s="133"/>
      <c r="P121" s="29"/>
    </row>
    <row r="122" spans="2:16" s="10" customFormat="1" ht="13.5" customHeight="1" x14ac:dyDescent="0.15">
      <c r="B122" s="55"/>
      <c r="C122" s="72"/>
      <c r="D122" s="59" t="s">
        <v>23</v>
      </c>
      <c r="E122" s="224"/>
      <c r="F122" s="224"/>
      <c r="G122" s="216">
        <f>$F$8-G119</f>
        <v>2</v>
      </c>
      <c r="H122" s="139"/>
      <c r="I122" s="115"/>
      <c r="J122" s="98"/>
      <c r="K122" s="26"/>
      <c r="L122" s="57"/>
      <c r="M122" s="57"/>
      <c r="N122" s="57"/>
      <c r="O122" s="133"/>
      <c r="P122" s="29"/>
    </row>
    <row r="123" spans="2:16" s="10" customFormat="1" ht="13.5" customHeight="1" x14ac:dyDescent="0.15">
      <c r="B123" s="55"/>
      <c r="C123" s="68" t="s">
        <v>24</v>
      </c>
      <c r="D123" s="70" t="s">
        <v>10</v>
      </c>
      <c r="E123" s="210">
        <f>E124+E125</f>
        <v>59</v>
      </c>
      <c r="F123" s="210">
        <f>F124+F125</f>
        <v>114</v>
      </c>
      <c r="G123" s="211">
        <f>SUM(E123:F123)</f>
        <v>173</v>
      </c>
      <c r="H123" s="136">
        <f>E123/$G$123</f>
        <v>0.34104046242774566</v>
      </c>
      <c r="I123" s="103">
        <f>F123/$G$123</f>
        <v>0.65895953757225434</v>
      </c>
      <c r="J123" s="98"/>
      <c r="K123" s="26"/>
      <c r="L123" s="57"/>
      <c r="M123" s="57"/>
      <c r="N123" s="57"/>
      <c r="O123" s="133"/>
      <c r="P123" s="29"/>
    </row>
    <row r="124" spans="2:16" s="10" customFormat="1" ht="13.5" customHeight="1" x14ac:dyDescent="0.15">
      <c r="B124" s="55" t="s">
        <v>15</v>
      </c>
      <c r="C124" s="55" t="s">
        <v>13</v>
      </c>
      <c r="D124" s="58" t="s">
        <v>86</v>
      </c>
      <c r="E124" s="322">
        <v>26</v>
      </c>
      <c r="F124" s="322">
        <v>53</v>
      </c>
      <c r="G124" s="213">
        <f t="shared" ref="G124:G131" si="49">SUM(E124:F124)</f>
        <v>79</v>
      </c>
      <c r="H124" s="137">
        <f>E124/$G$124</f>
        <v>0.32911392405063289</v>
      </c>
      <c r="I124" s="107">
        <f>F124/$G$124</f>
        <v>0.67088607594936711</v>
      </c>
      <c r="J124" s="98"/>
      <c r="K124" s="26"/>
      <c r="L124" s="57"/>
      <c r="M124" s="57"/>
      <c r="N124" s="57"/>
      <c r="O124" s="133"/>
      <c r="P124" s="29"/>
    </row>
    <row r="125" spans="2:16" s="10" customFormat="1" ht="13.5" customHeight="1" x14ac:dyDescent="0.15">
      <c r="B125" s="55"/>
      <c r="C125" s="55"/>
      <c r="D125" s="60" t="s">
        <v>89</v>
      </c>
      <c r="E125" s="324">
        <v>33</v>
      </c>
      <c r="F125" s="324">
        <v>61</v>
      </c>
      <c r="G125" s="217">
        <f t="shared" si="49"/>
        <v>94</v>
      </c>
      <c r="H125" s="140">
        <f>E125/$G$125</f>
        <v>0.35106382978723405</v>
      </c>
      <c r="I125" s="119">
        <f>F125/$G$125</f>
        <v>0.64893617021276595</v>
      </c>
      <c r="J125" s="98"/>
      <c r="K125" s="26"/>
      <c r="L125" s="57"/>
      <c r="M125" s="57"/>
      <c r="N125" s="57"/>
      <c r="O125" s="133"/>
      <c r="P125" s="29"/>
    </row>
    <row r="126" spans="2:16" s="10" customFormat="1" ht="13.5" customHeight="1" x14ac:dyDescent="0.15">
      <c r="B126" s="55"/>
      <c r="C126" s="68"/>
      <c r="D126" s="70" t="s">
        <v>10</v>
      </c>
      <c r="E126" s="210">
        <f>E127+E128</f>
        <v>37</v>
      </c>
      <c r="F126" s="210">
        <f>F127+F128</f>
        <v>160</v>
      </c>
      <c r="G126" s="211">
        <f>SUM(E126:F126)</f>
        <v>197</v>
      </c>
      <c r="H126" s="136">
        <f>E126/$G$126</f>
        <v>0.18781725888324874</v>
      </c>
      <c r="I126" s="103">
        <f>F126/$G$126</f>
        <v>0.81218274111675126</v>
      </c>
      <c r="J126" s="98"/>
      <c r="K126" s="26"/>
      <c r="L126" s="57"/>
      <c r="M126" s="57"/>
      <c r="N126" s="57"/>
      <c r="O126" s="133"/>
      <c r="P126" s="29"/>
    </row>
    <row r="127" spans="2:16" s="10" customFormat="1" ht="13.5" customHeight="1" x14ac:dyDescent="0.15">
      <c r="B127" s="55"/>
      <c r="C127" s="55" t="s">
        <v>16</v>
      </c>
      <c r="D127" s="82" t="s">
        <v>86</v>
      </c>
      <c r="E127" s="322">
        <v>11</v>
      </c>
      <c r="F127" s="322">
        <v>87</v>
      </c>
      <c r="G127" s="218">
        <f t="shared" si="49"/>
        <v>98</v>
      </c>
      <c r="H127" s="141">
        <f>E127/$G$127</f>
        <v>0.11224489795918367</v>
      </c>
      <c r="I127" s="123">
        <f>F127/$G$127</f>
        <v>0.88775510204081631</v>
      </c>
      <c r="J127" s="98"/>
      <c r="K127" s="26"/>
      <c r="L127" s="57"/>
      <c r="M127" s="57"/>
      <c r="N127" s="57"/>
      <c r="O127" s="133"/>
      <c r="P127" s="29"/>
    </row>
    <row r="128" spans="2:16" s="10" customFormat="1" ht="13.5" customHeight="1" x14ac:dyDescent="0.15">
      <c r="B128" s="84"/>
      <c r="C128" s="59"/>
      <c r="D128" s="59" t="s">
        <v>89</v>
      </c>
      <c r="E128" s="324">
        <v>26</v>
      </c>
      <c r="F128" s="324">
        <v>73</v>
      </c>
      <c r="G128" s="216">
        <f t="shared" si="49"/>
        <v>99</v>
      </c>
      <c r="H128" s="142">
        <f>E128/$G$128</f>
        <v>0.26262626262626265</v>
      </c>
      <c r="I128" s="127">
        <f>F128/$G$128</f>
        <v>0.73737373737373735</v>
      </c>
      <c r="J128" s="98"/>
      <c r="K128" s="26"/>
      <c r="L128" s="57"/>
      <c r="M128" s="57"/>
      <c r="N128" s="57"/>
      <c r="O128" s="133"/>
      <c r="P128" s="29"/>
    </row>
    <row r="129" spans="2:16" s="10" customFormat="1" ht="13.5" customHeight="1" x14ac:dyDescent="0.15">
      <c r="B129" s="68"/>
      <c r="C129" s="69"/>
      <c r="D129" s="70" t="s">
        <v>10</v>
      </c>
      <c r="E129" s="210">
        <f>E130+E131</f>
        <v>25</v>
      </c>
      <c r="F129" s="210">
        <f>F130+F131</f>
        <v>159</v>
      </c>
      <c r="G129" s="211">
        <f>SUM(E129:F129)</f>
        <v>184</v>
      </c>
      <c r="H129" s="136">
        <f>E129/$G$129</f>
        <v>0.1358695652173913</v>
      </c>
      <c r="I129" s="103">
        <f>F129/$G$129</f>
        <v>0.86413043478260865</v>
      </c>
      <c r="J129" s="98"/>
      <c r="K129" s="26"/>
      <c r="L129" s="57"/>
      <c r="M129" s="57"/>
      <c r="N129" s="57"/>
      <c r="O129" s="133"/>
      <c r="P129" s="29"/>
    </row>
    <row r="130" spans="2:16" s="10" customFormat="1" ht="13.5" customHeight="1" x14ac:dyDescent="0.15">
      <c r="B130" s="55"/>
      <c r="C130" s="72"/>
      <c r="D130" s="58" t="s">
        <v>86</v>
      </c>
      <c r="E130" s="322">
        <v>16</v>
      </c>
      <c r="F130" s="322">
        <v>79</v>
      </c>
      <c r="G130" s="213">
        <f t="shared" si="49"/>
        <v>95</v>
      </c>
      <c r="H130" s="137">
        <f>E130/$G$130</f>
        <v>0.16842105263157894</v>
      </c>
      <c r="I130" s="107">
        <f>F130/$G$130</f>
        <v>0.83157894736842108</v>
      </c>
      <c r="J130" s="98"/>
      <c r="K130" s="26"/>
      <c r="L130" s="57"/>
      <c r="M130" s="57"/>
      <c r="N130" s="57"/>
      <c r="O130" s="133"/>
      <c r="P130" s="29"/>
    </row>
    <row r="131" spans="2:16" s="10" customFormat="1" ht="13.5" customHeight="1" x14ac:dyDescent="0.15">
      <c r="B131" s="55" t="s">
        <v>25</v>
      </c>
      <c r="C131" s="26" t="s">
        <v>16</v>
      </c>
      <c r="D131" s="74" t="s">
        <v>89</v>
      </c>
      <c r="E131" s="334">
        <v>9</v>
      </c>
      <c r="F131" s="334">
        <v>80</v>
      </c>
      <c r="G131" s="239">
        <f t="shared" si="49"/>
        <v>89</v>
      </c>
      <c r="H131" s="138">
        <f>E131/$G$131</f>
        <v>0.10112359550561797</v>
      </c>
      <c r="I131" s="112">
        <f>F131/$G$131</f>
        <v>0.898876404494382</v>
      </c>
      <c r="J131" s="98"/>
      <c r="K131" s="63"/>
      <c r="L131" s="63"/>
      <c r="M131" s="63"/>
      <c r="N131" s="63"/>
      <c r="O131" s="63"/>
    </row>
    <row r="132" spans="2:16" s="10" customFormat="1" ht="13.5" customHeight="1" thickBot="1" x14ac:dyDescent="0.2">
      <c r="B132" s="55"/>
      <c r="C132" s="72"/>
      <c r="D132" s="91" t="s">
        <v>23</v>
      </c>
      <c r="E132" s="225"/>
      <c r="F132" s="225"/>
      <c r="G132" s="240">
        <f>$F$11-G129</f>
        <v>0</v>
      </c>
      <c r="H132" s="196"/>
      <c r="I132" s="208"/>
      <c r="J132" s="98"/>
      <c r="K132" s="63"/>
      <c r="L132" s="63"/>
      <c r="M132" s="63"/>
      <c r="N132" s="63"/>
      <c r="O132" s="63"/>
    </row>
    <row r="133" spans="2:16" s="10" customFormat="1" ht="13.5" customHeight="1" thickTop="1" x14ac:dyDescent="0.15">
      <c r="B133" s="92"/>
      <c r="C133" s="93"/>
      <c r="D133" s="62" t="s">
        <v>10</v>
      </c>
      <c r="E133" s="236">
        <f>E134+E135</f>
        <v>177</v>
      </c>
      <c r="F133" s="236">
        <f>F134+F135</f>
        <v>640</v>
      </c>
      <c r="G133" s="211">
        <f>SUM(E133:F133)</f>
        <v>817</v>
      </c>
      <c r="H133" s="248">
        <f>E133/$G$133</f>
        <v>0.21664626682986537</v>
      </c>
      <c r="I133" s="249">
        <f>F133/$G$133</f>
        <v>0.78335373317013468</v>
      </c>
      <c r="J133" s="98"/>
      <c r="K133" s="315"/>
      <c r="L133" s="315"/>
      <c r="M133" s="315"/>
      <c r="N133" s="315"/>
      <c r="O133" s="315"/>
    </row>
    <row r="134" spans="2:16" s="10" customFormat="1" ht="13.5" customHeight="1" x14ac:dyDescent="0.15">
      <c r="B134" s="55"/>
      <c r="C134" s="72"/>
      <c r="D134" s="58" t="s">
        <v>86</v>
      </c>
      <c r="E134" s="219">
        <f>E110+E120+E130</f>
        <v>78</v>
      </c>
      <c r="F134" s="219">
        <f>F110+F120+F130</f>
        <v>316</v>
      </c>
      <c r="G134" s="213">
        <f>SUM(E134:F134)</f>
        <v>394</v>
      </c>
      <c r="H134" s="141">
        <f>E134/$G$134</f>
        <v>0.19796954314720813</v>
      </c>
      <c r="I134" s="124">
        <f>F134/$G$134</f>
        <v>0.80203045685279184</v>
      </c>
      <c r="J134" s="98"/>
      <c r="K134" s="57"/>
      <c r="L134" s="57"/>
      <c r="M134" s="57"/>
      <c r="N134" s="57"/>
      <c r="O134" s="57"/>
    </row>
    <row r="135" spans="2:16" s="10" customFormat="1" ht="13.5" customHeight="1" x14ac:dyDescent="0.15">
      <c r="B135" s="96" t="s">
        <v>10</v>
      </c>
      <c r="C135" s="26"/>
      <c r="D135" s="74" t="s">
        <v>89</v>
      </c>
      <c r="E135" s="214">
        <f>E111+E121+E131</f>
        <v>99</v>
      </c>
      <c r="F135" s="214">
        <f>F111+F121+F131</f>
        <v>324</v>
      </c>
      <c r="G135" s="215">
        <f>SUM(E135:F135)</f>
        <v>423</v>
      </c>
      <c r="H135" s="138">
        <f>E135/$G$135</f>
        <v>0.23404255319148937</v>
      </c>
      <c r="I135" s="112">
        <f>F135/$G$135</f>
        <v>0.76595744680851063</v>
      </c>
      <c r="J135" s="98"/>
      <c r="K135" s="57"/>
      <c r="L135" s="57"/>
      <c r="M135" s="57"/>
      <c r="N135" s="57"/>
      <c r="O135" s="57"/>
    </row>
    <row r="136" spans="2:16" s="10" customFormat="1" ht="13.5" customHeight="1" x14ac:dyDescent="0.15">
      <c r="B136" s="84"/>
      <c r="C136" s="97"/>
      <c r="D136" s="59" t="s">
        <v>23</v>
      </c>
      <c r="E136" s="224"/>
      <c r="F136" s="224"/>
      <c r="G136" s="216">
        <f>G112+G122+G132</f>
        <v>2</v>
      </c>
      <c r="H136" s="146"/>
      <c r="I136" s="148"/>
      <c r="J136" s="98"/>
      <c r="K136" s="57"/>
      <c r="L136" s="57"/>
      <c r="M136" s="57"/>
      <c r="N136" s="57"/>
      <c r="O136" s="57"/>
    </row>
    <row r="137" spans="2:16" s="10" customFormat="1" ht="13.5" customHeight="1" x14ac:dyDescent="0.15">
      <c r="B137" s="17"/>
      <c r="C137" s="17"/>
      <c r="D137" s="17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</row>
    <row r="138" spans="2:16" s="10" customFormat="1" ht="17.25" customHeight="1" x14ac:dyDescent="0.15">
      <c r="B138" s="65" t="s">
        <v>118</v>
      </c>
      <c r="C138" s="65"/>
      <c r="D138" s="17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</row>
    <row r="139" spans="2:16" s="10" customFormat="1" ht="19.2" x14ac:dyDescent="0.15">
      <c r="B139" s="30" t="s">
        <v>9</v>
      </c>
      <c r="C139" s="11" t="s">
        <v>19</v>
      </c>
      <c r="D139" s="405" t="s">
        <v>20</v>
      </c>
      <c r="E139" s="413" t="s">
        <v>31</v>
      </c>
      <c r="F139" s="413" t="s">
        <v>32</v>
      </c>
      <c r="G139" s="413" t="s">
        <v>33</v>
      </c>
      <c r="H139" s="413" t="s">
        <v>34</v>
      </c>
      <c r="I139" s="413" t="s">
        <v>35</v>
      </c>
      <c r="J139" s="414" t="s">
        <v>36</v>
      </c>
      <c r="K139" s="415" t="s">
        <v>37</v>
      </c>
      <c r="L139" s="415" t="s">
        <v>38</v>
      </c>
      <c r="M139" s="415" t="s">
        <v>39</v>
      </c>
      <c r="N139" s="63"/>
      <c r="O139" s="63"/>
    </row>
    <row r="140" spans="2:16" s="343" customFormat="1" ht="9.9" customHeight="1" x14ac:dyDescent="0.15">
      <c r="B140" s="338"/>
      <c r="C140" s="339"/>
      <c r="D140" s="340" t="s">
        <v>10</v>
      </c>
      <c r="E140" s="387">
        <f t="shared" ref="E140:M140" si="50">E141+E142</f>
        <v>1</v>
      </c>
      <c r="F140" s="387">
        <f t="shared" si="50"/>
        <v>12</v>
      </c>
      <c r="G140" s="387">
        <f t="shared" si="50"/>
        <v>19</v>
      </c>
      <c r="H140" s="387">
        <f t="shared" si="50"/>
        <v>9</v>
      </c>
      <c r="I140" s="387">
        <f t="shared" si="50"/>
        <v>3</v>
      </c>
      <c r="J140" s="388">
        <f t="shared" si="50"/>
        <v>10</v>
      </c>
      <c r="K140" s="388">
        <f t="shared" si="50"/>
        <v>9</v>
      </c>
      <c r="L140" s="388">
        <f t="shared" si="50"/>
        <v>16</v>
      </c>
      <c r="M140" s="388">
        <f t="shared" si="50"/>
        <v>10</v>
      </c>
      <c r="N140" s="342"/>
      <c r="O140" s="342"/>
    </row>
    <row r="141" spans="2:16" s="343" customFormat="1" ht="9.9" customHeight="1" x14ac:dyDescent="0.15">
      <c r="B141" s="345"/>
      <c r="C141" s="346"/>
      <c r="D141" s="347" t="s">
        <v>86</v>
      </c>
      <c r="E141" s="389">
        <f t="shared" ref="E141:M141" si="51">E144+E147</f>
        <v>0</v>
      </c>
      <c r="F141" s="389">
        <f t="shared" si="51"/>
        <v>3</v>
      </c>
      <c r="G141" s="389">
        <f t="shared" si="51"/>
        <v>8</v>
      </c>
      <c r="H141" s="389">
        <f t="shared" si="51"/>
        <v>4</v>
      </c>
      <c r="I141" s="389">
        <f t="shared" si="51"/>
        <v>1</v>
      </c>
      <c r="J141" s="390">
        <f t="shared" si="51"/>
        <v>3</v>
      </c>
      <c r="K141" s="390">
        <f t="shared" si="51"/>
        <v>4</v>
      </c>
      <c r="L141" s="390">
        <f t="shared" si="51"/>
        <v>7</v>
      </c>
      <c r="M141" s="390">
        <f t="shared" si="51"/>
        <v>5</v>
      </c>
      <c r="N141" s="342"/>
      <c r="O141" s="342"/>
    </row>
    <row r="142" spans="2:16" s="343" customFormat="1" ht="9.9" customHeight="1" x14ac:dyDescent="0.15">
      <c r="B142" s="345"/>
      <c r="C142" s="346" t="s">
        <v>10</v>
      </c>
      <c r="D142" s="348" t="s">
        <v>89</v>
      </c>
      <c r="E142" s="391">
        <f t="shared" ref="E142:M142" si="52">E145+E148</f>
        <v>1</v>
      </c>
      <c r="F142" s="391">
        <f t="shared" si="52"/>
        <v>9</v>
      </c>
      <c r="G142" s="391">
        <f t="shared" si="52"/>
        <v>11</v>
      </c>
      <c r="H142" s="391">
        <f t="shared" si="52"/>
        <v>5</v>
      </c>
      <c r="I142" s="391">
        <f t="shared" si="52"/>
        <v>2</v>
      </c>
      <c r="J142" s="392">
        <f t="shared" si="52"/>
        <v>7</v>
      </c>
      <c r="K142" s="392">
        <f t="shared" si="52"/>
        <v>5</v>
      </c>
      <c r="L142" s="392">
        <f t="shared" si="52"/>
        <v>9</v>
      </c>
      <c r="M142" s="392">
        <f t="shared" si="52"/>
        <v>5</v>
      </c>
      <c r="N142" s="342"/>
      <c r="O142" s="342"/>
    </row>
    <row r="143" spans="2:16" s="343" customFormat="1" ht="9.9" customHeight="1" x14ac:dyDescent="0.15">
      <c r="B143" s="345"/>
      <c r="C143" s="338" t="s">
        <v>24</v>
      </c>
      <c r="D143" s="340" t="s">
        <v>10</v>
      </c>
      <c r="E143" s="387">
        <f t="shared" ref="E143:M143" si="53">E144+E145</f>
        <v>1</v>
      </c>
      <c r="F143" s="387">
        <f t="shared" si="53"/>
        <v>9</v>
      </c>
      <c r="G143" s="387">
        <f t="shared" si="53"/>
        <v>9</v>
      </c>
      <c r="H143" s="387">
        <f t="shared" si="53"/>
        <v>7</v>
      </c>
      <c r="I143" s="387">
        <f t="shared" si="53"/>
        <v>2</v>
      </c>
      <c r="J143" s="388">
        <f t="shared" si="53"/>
        <v>6</v>
      </c>
      <c r="K143" s="388">
        <f t="shared" si="53"/>
        <v>6</v>
      </c>
      <c r="L143" s="388">
        <f t="shared" si="53"/>
        <v>8</v>
      </c>
      <c r="M143" s="388">
        <f t="shared" si="53"/>
        <v>5</v>
      </c>
      <c r="N143" s="342"/>
      <c r="O143" s="342"/>
    </row>
    <row r="144" spans="2:16" s="343" customFormat="1" ht="9.9" customHeight="1" x14ac:dyDescent="0.15">
      <c r="B144" s="345" t="s">
        <v>12</v>
      </c>
      <c r="C144" s="345" t="s">
        <v>13</v>
      </c>
      <c r="D144" s="347" t="s">
        <v>86</v>
      </c>
      <c r="E144" s="402">
        <v>0</v>
      </c>
      <c r="F144" s="402">
        <v>2</v>
      </c>
      <c r="G144" s="402">
        <v>4</v>
      </c>
      <c r="H144" s="402">
        <v>3</v>
      </c>
      <c r="I144" s="402">
        <v>1</v>
      </c>
      <c r="J144" s="402">
        <v>2</v>
      </c>
      <c r="K144" s="402">
        <v>3</v>
      </c>
      <c r="L144" s="402">
        <v>3</v>
      </c>
      <c r="M144" s="402">
        <v>4</v>
      </c>
      <c r="N144" s="342"/>
      <c r="O144" s="342"/>
    </row>
    <row r="145" spans="2:15" s="343" customFormat="1" ht="9.9" customHeight="1" x14ac:dyDescent="0.15">
      <c r="B145" s="345"/>
      <c r="C145" s="345"/>
      <c r="D145" s="349" t="s">
        <v>89</v>
      </c>
      <c r="E145" s="403">
        <v>1</v>
      </c>
      <c r="F145" s="403">
        <v>7</v>
      </c>
      <c r="G145" s="403">
        <v>5</v>
      </c>
      <c r="H145" s="403">
        <v>4</v>
      </c>
      <c r="I145" s="403">
        <v>1</v>
      </c>
      <c r="J145" s="403">
        <v>4</v>
      </c>
      <c r="K145" s="403">
        <v>3</v>
      </c>
      <c r="L145" s="403">
        <v>5</v>
      </c>
      <c r="M145" s="403">
        <v>1</v>
      </c>
      <c r="N145" s="342"/>
      <c r="O145" s="342"/>
    </row>
    <row r="146" spans="2:15" s="343" customFormat="1" ht="9.9" customHeight="1" x14ac:dyDescent="0.15">
      <c r="B146" s="345"/>
      <c r="C146" s="338"/>
      <c r="D146" s="340" t="s">
        <v>10</v>
      </c>
      <c r="E146" s="387">
        <f t="shared" ref="E146:M146" si="54">E147+E148</f>
        <v>0</v>
      </c>
      <c r="F146" s="387">
        <f t="shared" si="54"/>
        <v>3</v>
      </c>
      <c r="G146" s="387">
        <f t="shared" si="54"/>
        <v>10</v>
      </c>
      <c r="H146" s="387">
        <f t="shared" si="54"/>
        <v>2</v>
      </c>
      <c r="I146" s="387">
        <f t="shared" si="54"/>
        <v>1</v>
      </c>
      <c r="J146" s="388">
        <f t="shared" si="54"/>
        <v>4</v>
      </c>
      <c r="K146" s="388">
        <f t="shared" si="54"/>
        <v>3</v>
      </c>
      <c r="L146" s="388">
        <f t="shared" si="54"/>
        <v>8</v>
      </c>
      <c r="M146" s="388">
        <f t="shared" si="54"/>
        <v>5</v>
      </c>
      <c r="N146" s="342"/>
      <c r="O146" s="342"/>
    </row>
    <row r="147" spans="2:15" s="343" customFormat="1" ht="9.9" customHeight="1" x14ac:dyDescent="0.15">
      <c r="B147" s="345"/>
      <c r="C147" s="345" t="s">
        <v>14</v>
      </c>
      <c r="D147" s="350" t="s">
        <v>86</v>
      </c>
      <c r="E147" s="402">
        <v>0</v>
      </c>
      <c r="F147" s="402">
        <v>1</v>
      </c>
      <c r="G147" s="402">
        <v>4</v>
      </c>
      <c r="H147" s="402">
        <v>1</v>
      </c>
      <c r="I147" s="402">
        <v>0</v>
      </c>
      <c r="J147" s="402">
        <v>1</v>
      </c>
      <c r="K147" s="402">
        <v>1</v>
      </c>
      <c r="L147" s="402">
        <v>4</v>
      </c>
      <c r="M147" s="402">
        <v>1</v>
      </c>
      <c r="N147" s="342"/>
      <c r="O147" s="342"/>
    </row>
    <row r="148" spans="2:15" s="343" customFormat="1" ht="9.9" customHeight="1" x14ac:dyDescent="0.15">
      <c r="B148" s="351"/>
      <c r="C148" s="352"/>
      <c r="D148" s="352" t="s">
        <v>89</v>
      </c>
      <c r="E148" s="403">
        <v>0</v>
      </c>
      <c r="F148" s="403">
        <v>2</v>
      </c>
      <c r="G148" s="403">
        <v>6</v>
      </c>
      <c r="H148" s="403">
        <v>1</v>
      </c>
      <c r="I148" s="403">
        <v>1</v>
      </c>
      <c r="J148" s="403">
        <v>3</v>
      </c>
      <c r="K148" s="403">
        <v>2</v>
      </c>
      <c r="L148" s="403">
        <v>4</v>
      </c>
      <c r="M148" s="403">
        <v>4</v>
      </c>
      <c r="N148" s="342"/>
      <c r="O148" s="342"/>
    </row>
    <row r="149" spans="2:15" s="343" customFormat="1" ht="9.9" customHeight="1" x14ac:dyDescent="0.15">
      <c r="B149" s="338"/>
      <c r="C149" s="339"/>
      <c r="D149" s="340" t="s">
        <v>10</v>
      </c>
      <c r="E149" s="387">
        <f t="shared" ref="E149:M149" si="55">E150+E151</f>
        <v>1</v>
      </c>
      <c r="F149" s="387">
        <f t="shared" si="55"/>
        <v>15</v>
      </c>
      <c r="G149" s="387">
        <f t="shared" si="55"/>
        <v>26</v>
      </c>
      <c r="H149" s="387">
        <f t="shared" si="55"/>
        <v>21</v>
      </c>
      <c r="I149" s="387">
        <f t="shared" si="55"/>
        <v>6</v>
      </c>
      <c r="J149" s="388">
        <f t="shared" si="55"/>
        <v>30</v>
      </c>
      <c r="K149" s="388">
        <f t="shared" si="55"/>
        <v>11</v>
      </c>
      <c r="L149" s="388">
        <f t="shared" si="55"/>
        <v>35</v>
      </c>
      <c r="M149" s="388">
        <f t="shared" si="55"/>
        <v>14</v>
      </c>
      <c r="N149" s="342"/>
      <c r="O149" s="342"/>
    </row>
    <row r="150" spans="2:15" s="343" customFormat="1" ht="9.9" customHeight="1" x14ac:dyDescent="0.15">
      <c r="B150" s="345"/>
      <c r="C150" s="346"/>
      <c r="D150" s="347" t="s">
        <v>86</v>
      </c>
      <c r="E150" s="389">
        <f t="shared" ref="E150:M150" si="56">E153+E156</f>
        <v>0</v>
      </c>
      <c r="F150" s="389">
        <f t="shared" si="56"/>
        <v>6</v>
      </c>
      <c r="G150" s="389">
        <f t="shared" si="56"/>
        <v>11</v>
      </c>
      <c r="H150" s="389">
        <f t="shared" si="56"/>
        <v>7</v>
      </c>
      <c r="I150" s="389">
        <f t="shared" si="56"/>
        <v>1</v>
      </c>
      <c r="J150" s="390">
        <f t="shared" si="56"/>
        <v>9</v>
      </c>
      <c r="K150" s="390">
        <f t="shared" si="56"/>
        <v>7</v>
      </c>
      <c r="L150" s="390">
        <f t="shared" si="56"/>
        <v>14</v>
      </c>
      <c r="M150" s="390">
        <f t="shared" si="56"/>
        <v>5</v>
      </c>
      <c r="N150" s="342"/>
      <c r="O150" s="342"/>
    </row>
    <row r="151" spans="2:15" s="343" customFormat="1" ht="9.9" customHeight="1" x14ac:dyDescent="0.15">
      <c r="B151" s="345"/>
      <c r="C151" s="346" t="s">
        <v>10</v>
      </c>
      <c r="D151" s="348" t="s">
        <v>89</v>
      </c>
      <c r="E151" s="391">
        <f t="shared" ref="E151:M151" si="57">E154+E157</f>
        <v>1</v>
      </c>
      <c r="F151" s="391">
        <f t="shared" si="57"/>
        <v>9</v>
      </c>
      <c r="G151" s="391">
        <f t="shared" si="57"/>
        <v>15</v>
      </c>
      <c r="H151" s="391">
        <f t="shared" si="57"/>
        <v>14</v>
      </c>
      <c r="I151" s="391">
        <f t="shared" si="57"/>
        <v>5</v>
      </c>
      <c r="J151" s="392">
        <f t="shared" si="57"/>
        <v>21</v>
      </c>
      <c r="K151" s="392">
        <f t="shared" si="57"/>
        <v>4</v>
      </c>
      <c r="L151" s="392">
        <f t="shared" si="57"/>
        <v>21</v>
      </c>
      <c r="M151" s="392">
        <f t="shared" si="57"/>
        <v>9</v>
      </c>
      <c r="N151" s="342"/>
      <c r="O151" s="342"/>
    </row>
    <row r="152" spans="2:15" s="343" customFormat="1" ht="9.9" customHeight="1" x14ac:dyDescent="0.15">
      <c r="B152" s="345"/>
      <c r="C152" s="338" t="s">
        <v>24</v>
      </c>
      <c r="D152" s="340" t="s">
        <v>10</v>
      </c>
      <c r="E152" s="387">
        <f t="shared" ref="E152:M152" si="58">E153+E154</f>
        <v>0</v>
      </c>
      <c r="F152" s="387">
        <f t="shared" si="58"/>
        <v>7</v>
      </c>
      <c r="G152" s="387">
        <f t="shared" si="58"/>
        <v>17</v>
      </c>
      <c r="H152" s="387">
        <f t="shared" si="58"/>
        <v>12</v>
      </c>
      <c r="I152" s="387">
        <f t="shared" si="58"/>
        <v>3</v>
      </c>
      <c r="J152" s="388">
        <f t="shared" si="58"/>
        <v>17</v>
      </c>
      <c r="K152" s="388">
        <f t="shared" si="58"/>
        <v>9</v>
      </c>
      <c r="L152" s="388">
        <f t="shared" si="58"/>
        <v>23</v>
      </c>
      <c r="M152" s="388">
        <f t="shared" si="58"/>
        <v>6</v>
      </c>
      <c r="N152" s="342"/>
      <c r="O152" s="342"/>
    </row>
    <row r="153" spans="2:15" s="343" customFormat="1" ht="9.9" customHeight="1" x14ac:dyDescent="0.15">
      <c r="B153" s="345" t="s">
        <v>15</v>
      </c>
      <c r="C153" s="345" t="s">
        <v>13</v>
      </c>
      <c r="D153" s="347" t="s">
        <v>86</v>
      </c>
      <c r="E153" s="402">
        <v>0</v>
      </c>
      <c r="F153" s="402">
        <v>5</v>
      </c>
      <c r="G153" s="402">
        <v>7</v>
      </c>
      <c r="H153" s="402">
        <v>5</v>
      </c>
      <c r="I153" s="402">
        <v>1</v>
      </c>
      <c r="J153" s="402">
        <v>7</v>
      </c>
      <c r="K153" s="402">
        <v>5</v>
      </c>
      <c r="L153" s="402">
        <v>10</v>
      </c>
      <c r="M153" s="402">
        <v>3</v>
      </c>
      <c r="N153" s="342"/>
      <c r="O153" s="342"/>
    </row>
    <row r="154" spans="2:15" s="343" customFormat="1" ht="9.9" customHeight="1" x14ac:dyDescent="0.15">
      <c r="B154" s="345"/>
      <c r="C154" s="345"/>
      <c r="D154" s="349" t="s">
        <v>89</v>
      </c>
      <c r="E154" s="403">
        <v>0</v>
      </c>
      <c r="F154" s="403">
        <v>2</v>
      </c>
      <c r="G154" s="403">
        <v>10</v>
      </c>
      <c r="H154" s="403">
        <v>7</v>
      </c>
      <c r="I154" s="403">
        <v>2</v>
      </c>
      <c r="J154" s="403">
        <v>10</v>
      </c>
      <c r="K154" s="403">
        <v>4</v>
      </c>
      <c r="L154" s="403">
        <v>13</v>
      </c>
      <c r="M154" s="403">
        <v>3</v>
      </c>
      <c r="N154" s="342"/>
      <c r="O154" s="342"/>
    </row>
    <row r="155" spans="2:15" s="343" customFormat="1" ht="9.9" customHeight="1" x14ac:dyDescent="0.15">
      <c r="B155" s="345"/>
      <c r="C155" s="338"/>
      <c r="D155" s="340" t="s">
        <v>10</v>
      </c>
      <c r="E155" s="387">
        <f t="shared" ref="E155:M155" si="59">E156+E157</f>
        <v>1</v>
      </c>
      <c r="F155" s="387">
        <f t="shared" si="59"/>
        <v>8</v>
      </c>
      <c r="G155" s="387">
        <f t="shared" si="59"/>
        <v>9</v>
      </c>
      <c r="H155" s="387">
        <f t="shared" si="59"/>
        <v>9</v>
      </c>
      <c r="I155" s="387">
        <f t="shared" si="59"/>
        <v>3</v>
      </c>
      <c r="J155" s="388">
        <f t="shared" si="59"/>
        <v>13</v>
      </c>
      <c r="K155" s="388">
        <f t="shared" si="59"/>
        <v>2</v>
      </c>
      <c r="L155" s="388">
        <f t="shared" si="59"/>
        <v>12</v>
      </c>
      <c r="M155" s="388">
        <f t="shared" si="59"/>
        <v>8</v>
      </c>
      <c r="N155" s="342"/>
      <c r="O155" s="342"/>
    </row>
    <row r="156" spans="2:15" s="343" customFormat="1" ht="9.9" customHeight="1" x14ac:dyDescent="0.15">
      <c r="B156" s="345"/>
      <c r="C156" s="345" t="s">
        <v>16</v>
      </c>
      <c r="D156" s="350" t="s">
        <v>86</v>
      </c>
      <c r="E156" s="402">
        <v>0</v>
      </c>
      <c r="F156" s="402">
        <v>1</v>
      </c>
      <c r="G156" s="402">
        <v>4</v>
      </c>
      <c r="H156" s="402">
        <v>2</v>
      </c>
      <c r="I156" s="402">
        <v>0</v>
      </c>
      <c r="J156" s="402">
        <v>2</v>
      </c>
      <c r="K156" s="402">
        <v>2</v>
      </c>
      <c r="L156" s="402">
        <v>4</v>
      </c>
      <c r="M156" s="402">
        <v>2</v>
      </c>
      <c r="N156" s="342"/>
      <c r="O156" s="342"/>
    </row>
    <row r="157" spans="2:15" s="343" customFormat="1" ht="9.9" customHeight="1" x14ac:dyDescent="0.15">
      <c r="B157" s="351"/>
      <c r="C157" s="352"/>
      <c r="D157" s="352" t="s">
        <v>89</v>
      </c>
      <c r="E157" s="403">
        <v>1</v>
      </c>
      <c r="F157" s="403">
        <v>7</v>
      </c>
      <c r="G157" s="403">
        <v>5</v>
      </c>
      <c r="H157" s="403">
        <v>7</v>
      </c>
      <c r="I157" s="403">
        <v>3</v>
      </c>
      <c r="J157" s="403">
        <v>11</v>
      </c>
      <c r="K157" s="403">
        <v>0</v>
      </c>
      <c r="L157" s="403">
        <v>8</v>
      </c>
      <c r="M157" s="403">
        <v>6</v>
      </c>
      <c r="N157" s="342"/>
      <c r="O157" s="342"/>
    </row>
    <row r="158" spans="2:15" s="343" customFormat="1" ht="9.9" customHeight="1" x14ac:dyDescent="0.15">
      <c r="B158" s="338"/>
      <c r="C158" s="339"/>
      <c r="D158" s="340" t="s">
        <v>10</v>
      </c>
      <c r="E158" s="387">
        <f t="shared" ref="E158:M158" si="60">E159+E160</f>
        <v>0</v>
      </c>
      <c r="F158" s="387">
        <f t="shared" si="60"/>
        <v>5</v>
      </c>
      <c r="G158" s="387">
        <f t="shared" si="60"/>
        <v>2</v>
      </c>
      <c r="H158" s="387">
        <f t="shared" si="60"/>
        <v>5</v>
      </c>
      <c r="I158" s="387">
        <f t="shared" si="60"/>
        <v>1</v>
      </c>
      <c r="J158" s="388">
        <f t="shared" si="60"/>
        <v>12</v>
      </c>
      <c r="K158" s="388">
        <f t="shared" si="60"/>
        <v>2</v>
      </c>
      <c r="L158" s="388">
        <f t="shared" si="60"/>
        <v>6</v>
      </c>
      <c r="M158" s="388">
        <f t="shared" si="60"/>
        <v>6</v>
      </c>
      <c r="N158" s="342"/>
      <c r="O158" s="342"/>
    </row>
    <row r="159" spans="2:15" s="343" customFormat="1" ht="9.9" customHeight="1" x14ac:dyDescent="0.15">
      <c r="B159" s="345" t="s">
        <v>25</v>
      </c>
      <c r="C159" s="346" t="s">
        <v>16</v>
      </c>
      <c r="D159" s="347" t="s">
        <v>86</v>
      </c>
      <c r="E159" s="402">
        <v>0</v>
      </c>
      <c r="F159" s="402">
        <v>4</v>
      </c>
      <c r="G159" s="402">
        <v>1</v>
      </c>
      <c r="H159" s="402">
        <v>5</v>
      </c>
      <c r="I159" s="402">
        <v>1</v>
      </c>
      <c r="J159" s="402">
        <v>5</v>
      </c>
      <c r="K159" s="402">
        <v>1</v>
      </c>
      <c r="L159" s="402">
        <v>3</v>
      </c>
      <c r="M159" s="402">
        <v>4</v>
      </c>
      <c r="N159" s="342"/>
      <c r="O159" s="342"/>
    </row>
    <row r="160" spans="2:15" s="343" customFormat="1" ht="9.9" customHeight="1" thickBot="1" x14ac:dyDescent="0.2">
      <c r="B160" s="345"/>
      <c r="C160" s="353"/>
      <c r="D160" s="348" t="s">
        <v>89</v>
      </c>
      <c r="E160" s="404">
        <v>0</v>
      </c>
      <c r="F160" s="404">
        <v>1</v>
      </c>
      <c r="G160" s="404">
        <v>1</v>
      </c>
      <c r="H160" s="404">
        <v>0</v>
      </c>
      <c r="I160" s="404">
        <v>0</v>
      </c>
      <c r="J160" s="404">
        <v>7</v>
      </c>
      <c r="K160" s="404">
        <v>1</v>
      </c>
      <c r="L160" s="404">
        <v>3</v>
      </c>
      <c r="M160" s="404">
        <v>2</v>
      </c>
      <c r="N160" s="342"/>
      <c r="O160" s="342"/>
    </row>
    <row r="161" spans="2:15" s="10" customFormat="1" ht="9.9" customHeight="1" thickTop="1" x14ac:dyDescent="0.15">
      <c r="B161" s="165"/>
      <c r="C161" s="166"/>
      <c r="D161" s="167" t="s">
        <v>10</v>
      </c>
      <c r="E161" s="396">
        <f t="shared" ref="E161:M161" si="61">E162+E163</f>
        <v>2</v>
      </c>
      <c r="F161" s="396">
        <f t="shared" si="61"/>
        <v>32</v>
      </c>
      <c r="G161" s="396">
        <f t="shared" si="61"/>
        <v>47</v>
      </c>
      <c r="H161" s="396">
        <f t="shared" si="61"/>
        <v>35</v>
      </c>
      <c r="I161" s="396">
        <f t="shared" si="61"/>
        <v>10</v>
      </c>
      <c r="J161" s="397">
        <f t="shared" si="61"/>
        <v>52</v>
      </c>
      <c r="K161" s="397">
        <f t="shared" si="61"/>
        <v>22</v>
      </c>
      <c r="L161" s="397">
        <f t="shared" si="61"/>
        <v>57</v>
      </c>
      <c r="M161" s="397">
        <f t="shared" si="61"/>
        <v>30</v>
      </c>
      <c r="N161" s="63"/>
      <c r="O161" s="63"/>
    </row>
    <row r="162" spans="2:15" s="10" customFormat="1" ht="9.9" customHeight="1" x14ac:dyDescent="0.15">
      <c r="B162" s="157"/>
      <c r="C162" s="158"/>
      <c r="D162" s="159" t="s">
        <v>86</v>
      </c>
      <c r="E162" s="398">
        <f t="shared" ref="E162:M162" si="62">E141+E150+E159</f>
        <v>0</v>
      </c>
      <c r="F162" s="398">
        <f t="shared" si="62"/>
        <v>13</v>
      </c>
      <c r="G162" s="398">
        <f t="shared" si="62"/>
        <v>20</v>
      </c>
      <c r="H162" s="398">
        <f t="shared" si="62"/>
        <v>16</v>
      </c>
      <c r="I162" s="398">
        <f t="shared" si="62"/>
        <v>3</v>
      </c>
      <c r="J162" s="399">
        <f t="shared" si="62"/>
        <v>17</v>
      </c>
      <c r="K162" s="399">
        <f t="shared" si="62"/>
        <v>12</v>
      </c>
      <c r="L162" s="399">
        <f t="shared" si="62"/>
        <v>24</v>
      </c>
      <c r="M162" s="399">
        <f t="shared" si="62"/>
        <v>14</v>
      </c>
      <c r="N162" s="63"/>
      <c r="O162" s="63"/>
    </row>
    <row r="163" spans="2:15" s="10" customFormat="1" ht="9.9" customHeight="1" thickBot="1" x14ac:dyDescent="0.2">
      <c r="B163" s="168" t="s">
        <v>10</v>
      </c>
      <c r="C163" s="28"/>
      <c r="D163" s="160" t="s">
        <v>89</v>
      </c>
      <c r="E163" s="400">
        <f t="shared" ref="E163:M163" si="63">E142+E151+E160</f>
        <v>2</v>
      </c>
      <c r="F163" s="400">
        <f t="shared" si="63"/>
        <v>19</v>
      </c>
      <c r="G163" s="400">
        <f t="shared" si="63"/>
        <v>27</v>
      </c>
      <c r="H163" s="400">
        <f t="shared" si="63"/>
        <v>19</v>
      </c>
      <c r="I163" s="400">
        <f t="shared" si="63"/>
        <v>7</v>
      </c>
      <c r="J163" s="401">
        <f t="shared" si="63"/>
        <v>35</v>
      </c>
      <c r="K163" s="401">
        <f t="shared" si="63"/>
        <v>10</v>
      </c>
      <c r="L163" s="401">
        <f t="shared" si="63"/>
        <v>33</v>
      </c>
      <c r="M163" s="401">
        <f t="shared" si="63"/>
        <v>16</v>
      </c>
      <c r="N163" s="63"/>
      <c r="O163" s="63"/>
    </row>
    <row r="164" spans="2:15" s="10" customFormat="1" ht="22.5" customHeight="1" thickTop="1" x14ac:dyDescent="0.15">
      <c r="B164" s="32" t="s">
        <v>9</v>
      </c>
      <c r="C164" s="31" t="s">
        <v>19</v>
      </c>
      <c r="D164" s="407" t="s">
        <v>20</v>
      </c>
      <c r="E164" s="416" t="s">
        <v>31</v>
      </c>
      <c r="F164" s="416" t="s">
        <v>32</v>
      </c>
      <c r="G164" s="416" t="s">
        <v>33</v>
      </c>
      <c r="H164" s="416" t="s">
        <v>34</v>
      </c>
      <c r="I164" s="416" t="s">
        <v>35</v>
      </c>
      <c r="J164" s="417" t="s">
        <v>36</v>
      </c>
      <c r="K164" s="418" t="s">
        <v>37</v>
      </c>
      <c r="L164" s="418" t="s">
        <v>38</v>
      </c>
      <c r="M164" s="418" t="s">
        <v>39</v>
      </c>
      <c r="N164" s="63"/>
      <c r="O164" s="63"/>
    </row>
    <row r="165" spans="2:15" s="10" customFormat="1" ht="9.9" customHeight="1" x14ac:dyDescent="0.15">
      <c r="B165" s="154"/>
      <c r="C165" s="155"/>
      <c r="D165" s="156" t="s">
        <v>10</v>
      </c>
      <c r="E165" s="182">
        <f t="shared" ref="E165:M165" si="64">E140/$E$109</f>
        <v>1.7857142857142856E-2</v>
      </c>
      <c r="F165" s="182">
        <f t="shared" si="64"/>
        <v>0.21428571428571427</v>
      </c>
      <c r="G165" s="182">
        <f t="shared" si="64"/>
        <v>0.3392857142857143</v>
      </c>
      <c r="H165" s="182">
        <f t="shared" si="64"/>
        <v>0.16071428571428573</v>
      </c>
      <c r="I165" s="182">
        <f t="shared" si="64"/>
        <v>5.3571428571428568E-2</v>
      </c>
      <c r="J165" s="183">
        <f t="shared" si="64"/>
        <v>0.17857142857142858</v>
      </c>
      <c r="K165" s="183">
        <f t="shared" si="64"/>
        <v>0.16071428571428573</v>
      </c>
      <c r="L165" s="183">
        <f t="shared" si="64"/>
        <v>0.2857142857142857</v>
      </c>
      <c r="M165" s="183">
        <f t="shared" si="64"/>
        <v>0.17857142857142858</v>
      </c>
      <c r="N165" s="63"/>
      <c r="O165" s="63"/>
    </row>
    <row r="166" spans="2:15" s="10" customFormat="1" ht="9.9" customHeight="1" x14ac:dyDescent="0.15">
      <c r="B166" s="157"/>
      <c r="C166" s="158"/>
      <c r="D166" s="159" t="s">
        <v>86</v>
      </c>
      <c r="E166" s="184">
        <f t="shared" ref="E166:M166" si="65">E141/$E$110</f>
        <v>0</v>
      </c>
      <c r="F166" s="184">
        <f t="shared" si="65"/>
        <v>0.12</v>
      </c>
      <c r="G166" s="184">
        <f t="shared" si="65"/>
        <v>0.32</v>
      </c>
      <c r="H166" s="184">
        <f t="shared" si="65"/>
        <v>0.16</v>
      </c>
      <c r="I166" s="184">
        <f t="shared" si="65"/>
        <v>0.04</v>
      </c>
      <c r="J166" s="185">
        <f t="shared" si="65"/>
        <v>0.12</v>
      </c>
      <c r="K166" s="185">
        <f t="shared" si="65"/>
        <v>0.16</v>
      </c>
      <c r="L166" s="185">
        <f t="shared" si="65"/>
        <v>0.28000000000000003</v>
      </c>
      <c r="M166" s="185">
        <f t="shared" si="65"/>
        <v>0.2</v>
      </c>
      <c r="N166" s="63"/>
      <c r="O166" s="63"/>
    </row>
    <row r="167" spans="2:15" s="10" customFormat="1" ht="9.9" customHeight="1" x14ac:dyDescent="0.15">
      <c r="B167" s="157"/>
      <c r="C167" s="158" t="s">
        <v>10</v>
      </c>
      <c r="D167" s="160" t="s">
        <v>89</v>
      </c>
      <c r="E167" s="186">
        <f t="shared" ref="E167:M167" si="66">E142/$E$111</f>
        <v>3.2258064516129031E-2</v>
      </c>
      <c r="F167" s="186">
        <f t="shared" si="66"/>
        <v>0.29032258064516131</v>
      </c>
      <c r="G167" s="186">
        <f t="shared" si="66"/>
        <v>0.35483870967741937</v>
      </c>
      <c r="H167" s="186">
        <f t="shared" si="66"/>
        <v>0.16129032258064516</v>
      </c>
      <c r="I167" s="186">
        <f t="shared" si="66"/>
        <v>6.4516129032258063E-2</v>
      </c>
      <c r="J167" s="187">
        <f t="shared" si="66"/>
        <v>0.22580645161290322</v>
      </c>
      <c r="K167" s="187">
        <f t="shared" si="66"/>
        <v>0.16129032258064516</v>
      </c>
      <c r="L167" s="187">
        <f t="shared" si="66"/>
        <v>0.29032258064516131</v>
      </c>
      <c r="M167" s="187">
        <f t="shared" si="66"/>
        <v>0.16129032258064516</v>
      </c>
      <c r="N167" s="63"/>
      <c r="O167" s="63"/>
    </row>
    <row r="168" spans="2:15" s="10" customFormat="1" ht="9.9" customHeight="1" x14ac:dyDescent="0.15">
      <c r="B168" s="157"/>
      <c r="C168" s="154" t="s">
        <v>24</v>
      </c>
      <c r="D168" s="156" t="s">
        <v>10</v>
      </c>
      <c r="E168" s="182">
        <f t="shared" ref="E168:M168" si="67">E143/$E$113</f>
        <v>3.2258064516129031E-2</v>
      </c>
      <c r="F168" s="182">
        <f t="shared" si="67"/>
        <v>0.29032258064516131</v>
      </c>
      <c r="G168" s="182">
        <f t="shared" si="67"/>
        <v>0.29032258064516131</v>
      </c>
      <c r="H168" s="182">
        <f t="shared" si="67"/>
        <v>0.22580645161290322</v>
      </c>
      <c r="I168" s="182">
        <f t="shared" si="67"/>
        <v>6.4516129032258063E-2</v>
      </c>
      <c r="J168" s="183">
        <f t="shared" si="67"/>
        <v>0.19354838709677419</v>
      </c>
      <c r="K168" s="183">
        <f t="shared" si="67"/>
        <v>0.19354838709677419</v>
      </c>
      <c r="L168" s="183">
        <f t="shared" si="67"/>
        <v>0.25806451612903225</v>
      </c>
      <c r="M168" s="183">
        <f t="shared" si="67"/>
        <v>0.16129032258064516</v>
      </c>
      <c r="N168" s="63"/>
      <c r="O168" s="63"/>
    </row>
    <row r="169" spans="2:15" s="10" customFormat="1" ht="9.9" customHeight="1" x14ac:dyDescent="0.15">
      <c r="B169" s="157" t="s">
        <v>12</v>
      </c>
      <c r="C169" s="157" t="s">
        <v>13</v>
      </c>
      <c r="D169" s="159" t="s">
        <v>86</v>
      </c>
      <c r="E169" s="184">
        <f t="shared" ref="E169:M169" si="68">E144/$E$114</f>
        <v>0</v>
      </c>
      <c r="F169" s="184">
        <f t="shared" si="68"/>
        <v>0.13333333333333333</v>
      </c>
      <c r="G169" s="184">
        <f t="shared" si="68"/>
        <v>0.26666666666666666</v>
      </c>
      <c r="H169" s="184">
        <f t="shared" si="68"/>
        <v>0.2</v>
      </c>
      <c r="I169" s="184">
        <f t="shared" si="68"/>
        <v>6.6666666666666666E-2</v>
      </c>
      <c r="J169" s="185">
        <f t="shared" si="68"/>
        <v>0.13333333333333333</v>
      </c>
      <c r="K169" s="185">
        <f t="shared" si="68"/>
        <v>0.2</v>
      </c>
      <c r="L169" s="185">
        <f t="shared" si="68"/>
        <v>0.2</v>
      </c>
      <c r="M169" s="185">
        <f t="shared" si="68"/>
        <v>0.26666666666666666</v>
      </c>
      <c r="N169" s="63"/>
      <c r="O169" s="63"/>
    </row>
    <row r="170" spans="2:15" s="10" customFormat="1" ht="9.9" customHeight="1" x14ac:dyDescent="0.15">
      <c r="B170" s="157"/>
      <c r="C170" s="157"/>
      <c r="D170" s="161" t="s">
        <v>89</v>
      </c>
      <c r="E170" s="188">
        <f t="shared" ref="E170:M170" si="69">E145/$E$115</f>
        <v>6.25E-2</v>
      </c>
      <c r="F170" s="188">
        <f t="shared" si="69"/>
        <v>0.4375</v>
      </c>
      <c r="G170" s="188">
        <f t="shared" si="69"/>
        <v>0.3125</v>
      </c>
      <c r="H170" s="188">
        <f t="shared" si="69"/>
        <v>0.25</v>
      </c>
      <c r="I170" s="188">
        <f t="shared" si="69"/>
        <v>6.25E-2</v>
      </c>
      <c r="J170" s="189">
        <f t="shared" si="69"/>
        <v>0.25</v>
      </c>
      <c r="K170" s="189">
        <f t="shared" si="69"/>
        <v>0.1875</v>
      </c>
      <c r="L170" s="189">
        <f t="shared" si="69"/>
        <v>0.3125</v>
      </c>
      <c r="M170" s="189">
        <f t="shared" si="69"/>
        <v>6.25E-2</v>
      </c>
      <c r="N170" s="63"/>
      <c r="O170" s="63"/>
    </row>
    <row r="171" spans="2:15" s="10" customFormat="1" ht="9.9" customHeight="1" x14ac:dyDescent="0.15">
      <c r="B171" s="157"/>
      <c r="C171" s="154"/>
      <c r="D171" s="156" t="s">
        <v>10</v>
      </c>
      <c r="E171" s="182">
        <f t="shared" ref="E171:M171" si="70">E146/$E$116</f>
        <v>0</v>
      </c>
      <c r="F171" s="182">
        <f t="shared" si="70"/>
        <v>0.12</v>
      </c>
      <c r="G171" s="182">
        <f t="shared" si="70"/>
        <v>0.4</v>
      </c>
      <c r="H171" s="182">
        <f t="shared" si="70"/>
        <v>0.08</v>
      </c>
      <c r="I171" s="182">
        <f t="shared" si="70"/>
        <v>0.04</v>
      </c>
      <c r="J171" s="183">
        <f t="shared" si="70"/>
        <v>0.16</v>
      </c>
      <c r="K171" s="183">
        <f t="shared" si="70"/>
        <v>0.12</v>
      </c>
      <c r="L171" s="183">
        <f t="shared" si="70"/>
        <v>0.32</v>
      </c>
      <c r="M171" s="183">
        <f t="shared" si="70"/>
        <v>0.2</v>
      </c>
      <c r="N171" s="63"/>
      <c r="O171" s="63"/>
    </row>
    <row r="172" spans="2:15" s="10" customFormat="1" ht="9.9" customHeight="1" x14ac:dyDescent="0.15">
      <c r="B172" s="157"/>
      <c r="C172" s="157" t="s">
        <v>14</v>
      </c>
      <c r="D172" s="162" t="s">
        <v>86</v>
      </c>
      <c r="E172" s="190">
        <f t="shared" ref="E172:M172" si="71">E147/$E$117</f>
        <v>0</v>
      </c>
      <c r="F172" s="190">
        <f t="shared" si="71"/>
        <v>0.1</v>
      </c>
      <c r="G172" s="190">
        <f t="shared" si="71"/>
        <v>0.4</v>
      </c>
      <c r="H172" s="190">
        <f t="shared" si="71"/>
        <v>0.1</v>
      </c>
      <c r="I172" s="190">
        <f t="shared" si="71"/>
        <v>0</v>
      </c>
      <c r="J172" s="191">
        <f t="shared" si="71"/>
        <v>0.1</v>
      </c>
      <c r="K172" s="191">
        <f t="shared" si="71"/>
        <v>0.1</v>
      </c>
      <c r="L172" s="191">
        <f t="shared" si="71"/>
        <v>0.4</v>
      </c>
      <c r="M172" s="191">
        <f t="shared" si="71"/>
        <v>0.1</v>
      </c>
      <c r="N172" s="63"/>
      <c r="O172" s="63"/>
    </row>
    <row r="173" spans="2:15" s="10" customFormat="1" ht="9.9" customHeight="1" x14ac:dyDescent="0.15">
      <c r="B173" s="163"/>
      <c r="C173" s="164"/>
      <c r="D173" s="164" t="s">
        <v>89</v>
      </c>
      <c r="E173" s="192">
        <f t="shared" ref="E173:M173" si="72">E148/$E$118</f>
        <v>0</v>
      </c>
      <c r="F173" s="192">
        <f t="shared" si="72"/>
        <v>0.13333333333333333</v>
      </c>
      <c r="G173" s="192">
        <f t="shared" si="72"/>
        <v>0.4</v>
      </c>
      <c r="H173" s="192">
        <f t="shared" si="72"/>
        <v>6.6666666666666666E-2</v>
      </c>
      <c r="I173" s="192">
        <f t="shared" si="72"/>
        <v>6.6666666666666666E-2</v>
      </c>
      <c r="J173" s="193">
        <f t="shared" si="72"/>
        <v>0.2</v>
      </c>
      <c r="K173" s="193">
        <f t="shared" si="72"/>
        <v>0.13333333333333333</v>
      </c>
      <c r="L173" s="193">
        <f t="shared" si="72"/>
        <v>0.26666666666666666</v>
      </c>
      <c r="M173" s="193">
        <f t="shared" si="72"/>
        <v>0.26666666666666666</v>
      </c>
      <c r="N173" s="63"/>
      <c r="O173" s="63"/>
    </row>
    <row r="174" spans="2:15" s="10" customFormat="1" ht="9.9" customHeight="1" x14ac:dyDescent="0.15">
      <c r="B174" s="154"/>
      <c r="C174" s="155"/>
      <c r="D174" s="156" t="s">
        <v>10</v>
      </c>
      <c r="E174" s="182">
        <f t="shared" ref="E174:M174" si="73">E149/$E$119</f>
        <v>1.0416666666666666E-2</v>
      </c>
      <c r="F174" s="182">
        <f t="shared" si="73"/>
        <v>0.15625</v>
      </c>
      <c r="G174" s="182">
        <f t="shared" si="73"/>
        <v>0.27083333333333331</v>
      </c>
      <c r="H174" s="182">
        <f t="shared" si="73"/>
        <v>0.21875</v>
      </c>
      <c r="I174" s="182">
        <f t="shared" si="73"/>
        <v>6.25E-2</v>
      </c>
      <c r="J174" s="183">
        <f t="shared" si="73"/>
        <v>0.3125</v>
      </c>
      <c r="K174" s="183">
        <f t="shared" si="73"/>
        <v>0.11458333333333333</v>
      </c>
      <c r="L174" s="183">
        <f t="shared" si="73"/>
        <v>0.36458333333333331</v>
      </c>
      <c r="M174" s="183">
        <f t="shared" si="73"/>
        <v>0.14583333333333334</v>
      </c>
      <c r="N174" s="63"/>
      <c r="O174" s="63"/>
    </row>
    <row r="175" spans="2:15" s="10" customFormat="1" ht="9.9" customHeight="1" x14ac:dyDescent="0.15">
      <c r="B175" s="157"/>
      <c r="C175" s="158"/>
      <c r="D175" s="159" t="s">
        <v>86</v>
      </c>
      <c r="E175" s="184">
        <f t="shared" ref="E175:M175" si="74">E150/$E$120</f>
        <v>0</v>
      </c>
      <c r="F175" s="184">
        <f t="shared" si="74"/>
        <v>0.16216216216216217</v>
      </c>
      <c r="G175" s="184">
        <f t="shared" si="74"/>
        <v>0.29729729729729731</v>
      </c>
      <c r="H175" s="184">
        <f t="shared" si="74"/>
        <v>0.1891891891891892</v>
      </c>
      <c r="I175" s="184">
        <f t="shared" si="74"/>
        <v>2.7027027027027029E-2</v>
      </c>
      <c r="J175" s="185">
        <f t="shared" si="74"/>
        <v>0.24324324324324326</v>
      </c>
      <c r="K175" s="185">
        <f t="shared" si="74"/>
        <v>0.1891891891891892</v>
      </c>
      <c r="L175" s="185">
        <f t="shared" si="74"/>
        <v>0.3783783783783784</v>
      </c>
      <c r="M175" s="185">
        <f t="shared" si="74"/>
        <v>0.13513513513513514</v>
      </c>
      <c r="N175" s="63"/>
      <c r="O175" s="63"/>
    </row>
    <row r="176" spans="2:15" s="10" customFormat="1" ht="9.9" customHeight="1" x14ac:dyDescent="0.15">
      <c r="B176" s="157"/>
      <c r="C176" s="158" t="s">
        <v>10</v>
      </c>
      <c r="D176" s="160" t="s">
        <v>89</v>
      </c>
      <c r="E176" s="186">
        <f t="shared" ref="E176:M176" si="75">E151/$E$121</f>
        <v>1.6949152542372881E-2</v>
      </c>
      <c r="F176" s="186">
        <f t="shared" si="75"/>
        <v>0.15254237288135594</v>
      </c>
      <c r="G176" s="186">
        <f t="shared" si="75"/>
        <v>0.25423728813559321</v>
      </c>
      <c r="H176" s="186">
        <f t="shared" si="75"/>
        <v>0.23728813559322035</v>
      </c>
      <c r="I176" s="186">
        <f t="shared" si="75"/>
        <v>8.4745762711864403E-2</v>
      </c>
      <c r="J176" s="187">
        <f t="shared" si="75"/>
        <v>0.3559322033898305</v>
      </c>
      <c r="K176" s="187">
        <f t="shared" si="75"/>
        <v>6.7796610169491525E-2</v>
      </c>
      <c r="L176" s="187">
        <f t="shared" si="75"/>
        <v>0.3559322033898305</v>
      </c>
      <c r="M176" s="187">
        <f t="shared" si="75"/>
        <v>0.15254237288135594</v>
      </c>
      <c r="N176" s="63"/>
      <c r="O176" s="63"/>
    </row>
    <row r="177" spans="2:16" s="10" customFormat="1" ht="9.9" customHeight="1" x14ac:dyDescent="0.15">
      <c r="B177" s="157"/>
      <c r="C177" s="154" t="s">
        <v>24</v>
      </c>
      <c r="D177" s="156" t="s">
        <v>10</v>
      </c>
      <c r="E177" s="182">
        <f t="shared" ref="E177:M177" si="76">E152/$E$123</f>
        <v>0</v>
      </c>
      <c r="F177" s="182">
        <f t="shared" si="76"/>
        <v>0.11864406779661017</v>
      </c>
      <c r="G177" s="182">
        <f t="shared" si="76"/>
        <v>0.28813559322033899</v>
      </c>
      <c r="H177" s="182">
        <f t="shared" si="76"/>
        <v>0.20338983050847459</v>
      </c>
      <c r="I177" s="182">
        <f t="shared" si="76"/>
        <v>5.0847457627118647E-2</v>
      </c>
      <c r="J177" s="183">
        <f t="shared" si="76"/>
        <v>0.28813559322033899</v>
      </c>
      <c r="K177" s="183">
        <f t="shared" si="76"/>
        <v>0.15254237288135594</v>
      </c>
      <c r="L177" s="183">
        <f t="shared" si="76"/>
        <v>0.38983050847457629</v>
      </c>
      <c r="M177" s="183">
        <f t="shared" si="76"/>
        <v>0.10169491525423729</v>
      </c>
      <c r="N177" s="63"/>
      <c r="O177" s="63"/>
    </row>
    <row r="178" spans="2:16" s="10" customFormat="1" ht="9.9" customHeight="1" x14ac:dyDescent="0.15">
      <c r="B178" s="157" t="s">
        <v>15</v>
      </c>
      <c r="C178" s="157" t="s">
        <v>13</v>
      </c>
      <c r="D178" s="159" t="s">
        <v>86</v>
      </c>
      <c r="E178" s="184">
        <f t="shared" ref="E178:M178" si="77">E153/$E$124</f>
        <v>0</v>
      </c>
      <c r="F178" s="184">
        <f t="shared" si="77"/>
        <v>0.19230769230769232</v>
      </c>
      <c r="G178" s="184">
        <f t="shared" si="77"/>
        <v>0.26923076923076922</v>
      </c>
      <c r="H178" s="184">
        <f t="shared" si="77"/>
        <v>0.19230769230769232</v>
      </c>
      <c r="I178" s="184">
        <f t="shared" si="77"/>
        <v>3.8461538461538464E-2</v>
      </c>
      <c r="J178" s="185">
        <f t="shared" si="77"/>
        <v>0.26923076923076922</v>
      </c>
      <c r="K178" s="185">
        <f t="shared" si="77"/>
        <v>0.19230769230769232</v>
      </c>
      <c r="L178" s="185">
        <f t="shared" si="77"/>
        <v>0.38461538461538464</v>
      </c>
      <c r="M178" s="185">
        <f t="shared" si="77"/>
        <v>0.11538461538461539</v>
      </c>
      <c r="N178" s="63"/>
      <c r="O178" s="63"/>
    </row>
    <row r="179" spans="2:16" s="10" customFormat="1" ht="9.9" customHeight="1" x14ac:dyDescent="0.15">
      <c r="B179" s="157"/>
      <c r="C179" s="157"/>
      <c r="D179" s="161" t="s">
        <v>89</v>
      </c>
      <c r="E179" s="188">
        <f t="shared" ref="E179:M179" si="78">E154/$E$125</f>
        <v>0</v>
      </c>
      <c r="F179" s="188">
        <f t="shared" si="78"/>
        <v>6.0606060606060608E-2</v>
      </c>
      <c r="G179" s="188">
        <f t="shared" si="78"/>
        <v>0.30303030303030304</v>
      </c>
      <c r="H179" s="188">
        <f t="shared" si="78"/>
        <v>0.21212121212121213</v>
      </c>
      <c r="I179" s="188">
        <f t="shared" si="78"/>
        <v>6.0606060606060608E-2</v>
      </c>
      <c r="J179" s="189">
        <f t="shared" si="78"/>
        <v>0.30303030303030304</v>
      </c>
      <c r="K179" s="189">
        <f t="shared" si="78"/>
        <v>0.12121212121212122</v>
      </c>
      <c r="L179" s="189">
        <f t="shared" si="78"/>
        <v>0.39393939393939392</v>
      </c>
      <c r="M179" s="189">
        <f t="shared" si="78"/>
        <v>9.0909090909090912E-2</v>
      </c>
      <c r="N179" s="63"/>
      <c r="O179" s="63"/>
    </row>
    <row r="180" spans="2:16" s="10" customFormat="1" ht="9.9" customHeight="1" x14ac:dyDescent="0.15">
      <c r="B180" s="157"/>
      <c r="C180" s="154"/>
      <c r="D180" s="156" t="s">
        <v>10</v>
      </c>
      <c r="E180" s="182">
        <f t="shared" ref="E180:M180" si="79">E155/$E$126</f>
        <v>2.7027027027027029E-2</v>
      </c>
      <c r="F180" s="182">
        <f t="shared" si="79"/>
        <v>0.21621621621621623</v>
      </c>
      <c r="G180" s="182">
        <f t="shared" si="79"/>
        <v>0.24324324324324326</v>
      </c>
      <c r="H180" s="182">
        <f t="shared" si="79"/>
        <v>0.24324324324324326</v>
      </c>
      <c r="I180" s="182">
        <f t="shared" si="79"/>
        <v>8.1081081081081086E-2</v>
      </c>
      <c r="J180" s="183">
        <f t="shared" si="79"/>
        <v>0.35135135135135137</v>
      </c>
      <c r="K180" s="183">
        <f t="shared" si="79"/>
        <v>5.4054054054054057E-2</v>
      </c>
      <c r="L180" s="183">
        <f t="shared" si="79"/>
        <v>0.32432432432432434</v>
      </c>
      <c r="M180" s="183">
        <f t="shared" si="79"/>
        <v>0.21621621621621623</v>
      </c>
      <c r="N180" s="63"/>
      <c r="O180" s="63"/>
    </row>
    <row r="181" spans="2:16" s="10" customFormat="1" ht="9.9" customHeight="1" x14ac:dyDescent="0.15">
      <c r="B181" s="157"/>
      <c r="C181" s="157" t="s">
        <v>16</v>
      </c>
      <c r="D181" s="162" t="s">
        <v>86</v>
      </c>
      <c r="E181" s="190">
        <f t="shared" ref="E181:M181" si="80">E156/$E$127</f>
        <v>0</v>
      </c>
      <c r="F181" s="190">
        <f t="shared" si="80"/>
        <v>9.0909090909090912E-2</v>
      </c>
      <c r="G181" s="190">
        <f t="shared" si="80"/>
        <v>0.36363636363636365</v>
      </c>
      <c r="H181" s="190">
        <f t="shared" si="80"/>
        <v>0.18181818181818182</v>
      </c>
      <c r="I181" s="190">
        <f t="shared" si="80"/>
        <v>0</v>
      </c>
      <c r="J181" s="191">
        <f t="shared" si="80"/>
        <v>0.18181818181818182</v>
      </c>
      <c r="K181" s="191">
        <f t="shared" si="80"/>
        <v>0.18181818181818182</v>
      </c>
      <c r="L181" s="191">
        <f t="shared" si="80"/>
        <v>0.36363636363636365</v>
      </c>
      <c r="M181" s="191">
        <f t="shared" si="80"/>
        <v>0.18181818181818182</v>
      </c>
      <c r="N181" s="63"/>
      <c r="O181" s="63"/>
    </row>
    <row r="182" spans="2:16" s="10" customFormat="1" ht="9.9" customHeight="1" x14ac:dyDescent="0.15">
      <c r="B182" s="163"/>
      <c r="C182" s="164"/>
      <c r="D182" s="164" t="s">
        <v>89</v>
      </c>
      <c r="E182" s="192">
        <f t="shared" ref="E182:M182" si="81">E157/$E$128</f>
        <v>3.8461538461538464E-2</v>
      </c>
      <c r="F182" s="192">
        <f t="shared" si="81"/>
        <v>0.26923076923076922</v>
      </c>
      <c r="G182" s="192">
        <f t="shared" si="81"/>
        <v>0.19230769230769232</v>
      </c>
      <c r="H182" s="192">
        <f t="shared" si="81"/>
        <v>0.26923076923076922</v>
      </c>
      <c r="I182" s="192">
        <f t="shared" si="81"/>
        <v>0.11538461538461539</v>
      </c>
      <c r="J182" s="193">
        <f t="shared" si="81"/>
        <v>0.42307692307692307</v>
      </c>
      <c r="K182" s="193">
        <f t="shared" si="81"/>
        <v>0</v>
      </c>
      <c r="L182" s="193">
        <f t="shared" si="81"/>
        <v>0.30769230769230771</v>
      </c>
      <c r="M182" s="193">
        <f t="shared" si="81"/>
        <v>0.23076923076923078</v>
      </c>
      <c r="N182" s="63"/>
      <c r="O182" s="63"/>
    </row>
    <row r="183" spans="2:16" s="10" customFormat="1" ht="9.75" customHeight="1" x14ac:dyDescent="0.15">
      <c r="B183" s="154"/>
      <c r="C183" s="155"/>
      <c r="D183" s="156" t="s">
        <v>10</v>
      </c>
      <c r="E183" s="182">
        <f t="shared" ref="E183:M183" si="82">E158/$E$129</f>
        <v>0</v>
      </c>
      <c r="F183" s="182">
        <f t="shared" si="82"/>
        <v>0.2</v>
      </c>
      <c r="G183" s="182">
        <f t="shared" si="82"/>
        <v>0.08</v>
      </c>
      <c r="H183" s="182">
        <f t="shared" si="82"/>
        <v>0.2</v>
      </c>
      <c r="I183" s="182">
        <f t="shared" si="82"/>
        <v>0.04</v>
      </c>
      <c r="J183" s="183">
        <f t="shared" si="82"/>
        <v>0.48</v>
      </c>
      <c r="K183" s="183">
        <f t="shared" si="82"/>
        <v>0.08</v>
      </c>
      <c r="L183" s="183">
        <f t="shared" si="82"/>
        <v>0.24</v>
      </c>
      <c r="M183" s="183">
        <f t="shared" si="82"/>
        <v>0.24</v>
      </c>
      <c r="N183" s="63"/>
      <c r="O183" s="63"/>
    </row>
    <row r="184" spans="2:16" s="10" customFormat="1" ht="9.9" customHeight="1" x14ac:dyDescent="0.15">
      <c r="B184" s="157" t="s">
        <v>25</v>
      </c>
      <c r="C184" s="158" t="s">
        <v>16</v>
      </c>
      <c r="D184" s="159" t="s">
        <v>86</v>
      </c>
      <c r="E184" s="184">
        <f t="shared" ref="E184:M184" si="83">E159/$E$130</f>
        <v>0</v>
      </c>
      <c r="F184" s="184">
        <f t="shared" si="83"/>
        <v>0.25</v>
      </c>
      <c r="G184" s="184">
        <f t="shared" si="83"/>
        <v>6.25E-2</v>
      </c>
      <c r="H184" s="184">
        <f t="shared" si="83"/>
        <v>0.3125</v>
      </c>
      <c r="I184" s="184">
        <f t="shared" si="83"/>
        <v>6.25E-2</v>
      </c>
      <c r="J184" s="185">
        <f t="shared" si="83"/>
        <v>0.3125</v>
      </c>
      <c r="K184" s="185">
        <f t="shared" si="83"/>
        <v>6.25E-2</v>
      </c>
      <c r="L184" s="185">
        <f t="shared" si="83"/>
        <v>0.1875</v>
      </c>
      <c r="M184" s="185">
        <f t="shared" si="83"/>
        <v>0.25</v>
      </c>
      <c r="N184" s="63"/>
      <c r="O184" s="63"/>
    </row>
    <row r="185" spans="2:16" s="10" customFormat="1" ht="9.9" customHeight="1" thickBot="1" x14ac:dyDescent="0.2">
      <c r="B185" s="157"/>
      <c r="C185" s="28"/>
      <c r="D185" s="160" t="s">
        <v>89</v>
      </c>
      <c r="E185" s="186">
        <f t="shared" ref="E185:M185" si="84">E160/$E$131</f>
        <v>0</v>
      </c>
      <c r="F185" s="186">
        <f t="shared" si="84"/>
        <v>0.1111111111111111</v>
      </c>
      <c r="G185" s="186">
        <f t="shared" si="84"/>
        <v>0.1111111111111111</v>
      </c>
      <c r="H185" s="186">
        <f t="shared" si="84"/>
        <v>0</v>
      </c>
      <c r="I185" s="186">
        <f t="shared" si="84"/>
        <v>0</v>
      </c>
      <c r="J185" s="187">
        <f t="shared" si="84"/>
        <v>0.77777777777777779</v>
      </c>
      <c r="K185" s="187">
        <f t="shared" si="84"/>
        <v>0.1111111111111111</v>
      </c>
      <c r="L185" s="187">
        <f t="shared" si="84"/>
        <v>0.33333333333333331</v>
      </c>
      <c r="M185" s="187">
        <f t="shared" si="84"/>
        <v>0.22222222222222221</v>
      </c>
      <c r="N185" s="63"/>
      <c r="O185" s="63"/>
    </row>
    <row r="186" spans="2:16" s="10" customFormat="1" ht="12" customHeight="1" thickTop="1" x14ac:dyDescent="0.15">
      <c r="B186" s="165"/>
      <c r="C186" s="166"/>
      <c r="D186" s="167" t="s">
        <v>10</v>
      </c>
      <c r="E186" s="194">
        <f t="shared" ref="E186:M186" si="85">E161/$E$133</f>
        <v>1.1299435028248588E-2</v>
      </c>
      <c r="F186" s="194">
        <f t="shared" si="85"/>
        <v>0.1807909604519774</v>
      </c>
      <c r="G186" s="194">
        <f t="shared" si="85"/>
        <v>0.2655367231638418</v>
      </c>
      <c r="H186" s="194">
        <f t="shared" si="85"/>
        <v>0.19774011299435029</v>
      </c>
      <c r="I186" s="194">
        <f t="shared" si="85"/>
        <v>5.6497175141242938E-2</v>
      </c>
      <c r="J186" s="195">
        <f t="shared" si="85"/>
        <v>0.29378531073446329</v>
      </c>
      <c r="K186" s="195">
        <f t="shared" si="85"/>
        <v>0.12429378531073447</v>
      </c>
      <c r="L186" s="195">
        <f t="shared" si="85"/>
        <v>0.32203389830508472</v>
      </c>
      <c r="M186" s="195">
        <f t="shared" si="85"/>
        <v>0.16949152542372881</v>
      </c>
      <c r="N186" s="63"/>
      <c r="O186" s="63"/>
    </row>
    <row r="187" spans="2:16" s="10" customFormat="1" ht="9.9" customHeight="1" x14ac:dyDescent="0.15">
      <c r="B187" s="157"/>
      <c r="C187" s="158"/>
      <c r="D187" s="159" t="s">
        <v>86</v>
      </c>
      <c r="E187" s="184">
        <f t="shared" ref="E187:M187" si="86">E162/$E$134</f>
        <v>0</v>
      </c>
      <c r="F187" s="184">
        <f t="shared" si="86"/>
        <v>0.16666666666666666</v>
      </c>
      <c r="G187" s="184">
        <f t="shared" si="86"/>
        <v>0.25641025641025639</v>
      </c>
      <c r="H187" s="184">
        <f t="shared" si="86"/>
        <v>0.20512820512820512</v>
      </c>
      <c r="I187" s="184">
        <f t="shared" si="86"/>
        <v>3.8461538461538464E-2</v>
      </c>
      <c r="J187" s="185">
        <f t="shared" si="86"/>
        <v>0.21794871794871795</v>
      </c>
      <c r="K187" s="185">
        <f t="shared" si="86"/>
        <v>0.15384615384615385</v>
      </c>
      <c r="L187" s="185">
        <f t="shared" si="86"/>
        <v>0.30769230769230771</v>
      </c>
      <c r="M187" s="185">
        <f t="shared" si="86"/>
        <v>0.17948717948717949</v>
      </c>
      <c r="N187" s="63"/>
      <c r="O187" s="63"/>
    </row>
    <row r="188" spans="2:16" s="10" customFormat="1" ht="9.9" customHeight="1" x14ac:dyDescent="0.15">
      <c r="B188" s="169" t="s">
        <v>10</v>
      </c>
      <c r="C188" s="170"/>
      <c r="D188" s="161" t="s">
        <v>89</v>
      </c>
      <c r="E188" s="188">
        <f t="shared" ref="E188:M188" si="87">E163/$E$135</f>
        <v>2.0202020202020204E-2</v>
      </c>
      <c r="F188" s="188">
        <f t="shared" si="87"/>
        <v>0.19191919191919191</v>
      </c>
      <c r="G188" s="188">
        <f t="shared" si="87"/>
        <v>0.27272727272727271</v>
      </c>
      <c r="H188" s="188">
        <f t="shared" si="87"/>
        <v>0.19191919191919191</v>
      </c>
      <c r="I188" s="188">
        <f t="shared" si="87"/>
        <v>7.0707070707070704E-2</v>
      </c>
      <c r="J188" s="189">
        <f t="shared" si="87"/>
        <v>0.35353535353535354</v>
      </c>
      <c r="K188" s="189">
        <f t="shared" si="87"/>
        <v>0.10101010101010101</v>
      </c>
      <c r="L188" s="189">
        <f t="shared" si="87"/>
        <v>0.33333333333333331</v>
      </c>
      <c r="M188" s="189">
        <f t="shared" si="87"/>
        <v>0.16161616161616163</v>
      </c>
      <c r="N188" s="63"/>
      <c r="O188" s="63"/>
    </row>
    <row r="189" spans="2:16" s="10" customFormat="1" ht="13.5" customHeight="1" x14ac:dyDescent="0.15">
      <c r="B189" s="17"/>
      <c r="C189" s="17"/>
      <c r="D189" s="17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</row>
    <row r="190" spans="2:16" s="10" customFormat="1" ht="13.5" customHeight="1" x14ac:dyDescent="0.15">
      <c r="B190" s="65" t="s">
        <v>40</v>
      </c>
      <c r="C190" s="17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</row>
    <row r="191" spans="2:16" s="10" customFormat="1" ht="19.2" x14ac:dyDescent="0.15">
      <c r="B191" s="30" t="s">
        <v>9</v>
      </c>
      <c r="C191" s="11" t="s">
        <v>19</v>
      </c>
      <c r="D191" s="405" t="s">
        <v>20</v>
      </c>
      <c r="E191" s="6" t="s">
        <v>92</v>
      </c>
      <c r="F191" s="6" t="s">
        <v>97</v>
      </c>
      <c r="G191" s="6" t="s">
        <v>99</v>
      </c>
      <c r="H191" s="6" t="s">
        <v>41</v>
      </c>
      <c r="I191" s="6" t="s">
        <v>42</v>
      </c>
      <c r="J191" s="7" t="s">
        <v>10</v>
      </c>
      <c r="K191" s="6" t="s">
        <v>92</v>
      </c>
      <c r="L191" s="6" t="s">
        <v>97</v>
      </c>
      <c r="M191" s="6" t="s">
        <v>99</v>
      </c>
      <c r="N191" s="6" t="s">
        <v>41</v>
      </c>
      <c r="O191" s="5" t="s">
        <v>42</v>
      </c>
      <c r="P191" s="314"/>
    </row>
    <row r="192" spans="2:16" s="10" customFormat="1" ht="13.5" customHeight="1" x14ac:dyDescent="0.15">
      <c r="B192" s="68"/>
      <c r="C192" s="69"/>
      <c r="D192" s="70" t="s">
        <v>10</v>
      </c>
      <c r="E192" s="210">
        <f>SUM(E193:E194)</f>
        <v>141</v>
      </c>
      <c r="F192" s="210">
        <f>SUM(F193:F194)</f>
        <v>100</v>
      </c>
      <c r="G192" s="210">
        <f>SUM(G193:G194)</f>
        <v>16</v>
      </c>
      <c r="H192" s="210">
        <f>SUM(H193:H194)</f>
        <v>5</v>
      </c>
      <c r="I192" s="210">
        <f>SUM(I193:I194)</f>
        <v>0</v>
      </c>
      <c r="J192" s="211">
        <f>SUM(E192:I192)</f>
        <v>262</v>
      </c>
      <c r="K192" s="136">
        <f>E192/$J$192</f>
        <v>0.53816793893129766</v>
      </c>
      <c r="L192" s="136">
        <f>F192/$J$192</f>
        <v>0.38167938931297712</v>
      </c>
      <c r="M192" s="136">
        <f>G192/$J$192</f>
        <v>6.1068702290076333E-2</v>
      </c>
      <c r="N192" s="136">
        <f>H192/$J$192</f>
        <v>1.9083969465648856E-2</v>
      </c>
      <c r="O192" s="103">
        <f>I192/$J$192</f>
        <v>0</v>
      </c>
      <c r="P192" s="47"/>
    </row>
    <row r="193" spans="2:16" s="10" customFormat="1" ht="13.5" customHeight="1" x14ac:dyDescent="0.15">
      <c r="B193" s="55"/>
      <c r="C193" s="72"/>
      <c r="D193" s="58" t="s">
        <v>86</v>
      </c>
      <c r="E193" s="212">
        <f t="shared" ref="E193:I194" si="88">E197+E200</f>
        <v>71</v>
      </c>
      <c r="F193" s="212">
        <f t="shared" si="88"/>
        <v>40</v>
      </c>
      <c r="G193" s="212">
        <f t="shared" si="88"/>
        <v>7</v>
      </c>
      <c r="H193" s="212">
        <f t="shared" si="88"/>
        <v>3</v>
      </c>
      <c r="I193" s="212">
        <f t="shared" si="88"/>
        <v>0</v>
      </c>
      <c r="J193" s="213">
        <f>SUM(E193:I193)</f>
        <v>121</v>
      </c>
      <c r="K193" s="137">
        <f>E193/$J$193</f>
        <v>0.58677685950413228</v>
      </c>
      <c r="L193" s="137">
        <f>F193/$J$193</f>
        <v>0.33057851239669422</v>
      </c>
      <c r="M193" s="137">
        <f>G193/$J$193</f>
        <v>5.7851239669421489E-2</v>
      </c>
      <c r="N193" s="137">
        <f>H193/$J$193</f>
        <v>2.4793388429752067E-2</v>
      </c>
      <c r="O193" s="107">
        <f>I193/$J$193</f>
        <v>0</v>
      </c>
      <c r="P193" s="47"/>
    </row>
    <row r="194" spans="2:16" s="10" customFormat="1" ht="13.5" customHeight="1" x14ac:dyDescent="0.15">
      <c r="B194" s="55"/>
      <c r="C194" s="72" t="s">
        <v>10</v>
      </c>
      <c r="D194" s="74" t="s">
        <v>89</v>
      </c>
      <c r="E194" s="214">
        <f t="shared" si="88"/>
        <v>70</v>
      </c>
      <c r="F194" s="214">
        <f t="shared" si="88"/>
        <v>60</v>
      </c>
      <c r="G194" s="214">
        <f t="shared" si="88"/>
        <v>9</v>
      </c>
      <c r="H194" s="214">
        <f t="shared" si="88"/>
        <v>2</v>
      </c>
      <c r="I194" s="214">
        <f t="shared" si="88"/>
        <v>0</v>
      </c>
      <c r="J194" s="215">
        <f>SUM(E194:I194)</f>
        <v>141</v>
      </c>
      <c r="K194" s="138">
        <f>E194/$J$194</f>
        <v>0.49645390070921985</v>
      </c>
      <c r="L194" s="138">
        <f>F194/$J$194</f>
        <v>0.42553191489361702</v>
      </c>
      <c r="M194" s="138">
        <f>G194/$J$194</f>
        <v>6.3829787234042548E-2</v>
      </c>
      <c r="N194" s="138">
        <f>H194/$J$194</f>
        <v>1.4184397163120567E-2</v>
      </c>
      <c r="O194" s="111">
        <f>I194/$J$194</f>
        <v>0</v>
      </c>
      <c r="P194" s="47"/>
    </row>
    <row r="195" spans="2:16" s="10" customFormat="1" ht="13.5" customHeight="1" x14ac:dyDescent="0.15">
      <c r="B195" s="55"/>
      <c r="C195" s="72"/>
      <c r="D195" s="59" t="s">
        <v>23</v>
      </c>
      <c r="E195" s="356"/>
      <c r="F195" s="356"/>
      <c r="G195" s="356"/>
      <c r="H195" s="356"/>
      <c r="I195" s="356"/>
      <c r="J195" s="216">
        <f>$F$5-J192</f>
        <v>1</v>
      </c>
      <c r="K195" s="357"/>
      <c r="L195" s="357"/>
      <c r="M195" s="357"/>
      <c r="N195" s="357"/>
      <c r="O195" s="358"/>
      <c r="P195" s="47"/>
    </row>
    <row r="196" spans="2:16" s="10" customFormat="1" ht="13.5" customHeight="1" x14ac:dyDescent="0.15">
      <c r="B196" s="55"/>
      <c r="C196" s="68" t="s">
        <v>24</v>
      </c>
      <c r="D196" s="70" t="s">
        <v>10</v>
      </c>
      <c r="E196" s="210">
        <f>SUM(E197:E198)</f>
        <v>74</v>
      </c>
      <c r="F196" s="210">
        <f>SUM(F197:F198)</f>
        <v>51</v>
      </c>
      <c r="G196" s="210">
        <f>SUM(G197:G198)</f>
        <v>10</v>
      </c>
      <c r="H196" s="210">
        <f>SUM(H197:H198)</f>
        <v>2</v>
      </c>
      <c r="I196" s="210">
        <f>SUM(I197:I198)</f>
        <v>0</v>
      </c>
      <c r="J196" s="211">
        <f t="shared" ref="J196:J204" si="89">SUM(E196:I196)</f>
        <v>137</v>
      </c>
      <c r="K196" s="136">
        <f>E196/$J$196</f>
        <v>0.54014598540145986</v>
      </c>
      <c r="L196" s="136">
        <f>F196/$J$196</f>
        <v>0.37226277372262773</v>
      </c>
      <c r="M196" s="136">
        <f>G196/$J$196</f>
        <v>7.2992700729927001E-2</v>
      </c>
      <c r="N196" s="136">
        <f>H196/$J$196</f>
        <v>1.4598540145985401E-2</v>
      </c>
      <c r="O196" s="103">
        <f>I196/$J$196</f>
        <v>0</v>
      </c>
      <c r="P196" s="47"/>
    </row>
    <row r="197" spans="2:16" s="10" customFormat="1" ht="13.5" customHeight="1" x14ac:dyDescent="0.15">
      <c r="B197" s="55" t="s">
        <v>12</v>
      </c>
      <c r="C197" s="55" t="s">
        <v>13</v>
      </c>
      <c r="D197" s="58" t="s">
        <v>86</v>
      </c>
      <c r="E197" s="322">
        <v>40</v>
      </c>
      <c r="F197" s="322">
        <v>21</v>
      </c>
      <c r="G197" s="322">
        <v>5</v>
      </c>
      <c r="H197" s="322">
        <v>1</v>
      </c>
      <c r="I197" s="322">
        <v>0</v>
      </c>
      <c r="J197" s="213">
        <f t="shared" si="89"/>
        <v>67</v>
      </c>
      <c r="K197" s="137">
        <f>E197/$J$197</f>
        <v>0.59701492537313428</v>
      </c>
      <c r="L197" s="137">
        <f>F197/$J$197</f>
        <v>0.31343283582089554</v>
      </c>
      <c r="M197" s="137">
        <f>G197/$J$197</f>
        <v>7.4626865671641784E-2</v>
      </c>
      <c r="N197" s="137">
        <f>H197/$J$197</f>
        <v>1.4925373134328358E-2</v>
      </c>
      <c r="O197" s="107">
        <f>I197/$J$197</f>
        <v>0</v>
      </c>
      <c r="P197" s="47"/>
    </row>
    <row r="198" spans="2:16" s="10" customFormat="1" ht="13.5" customHeight="1" x14ac:dyDescent="0.15">
      <c r="B198" s="55"/>
      <c r="C198" s="55"/>
      <c r="D198" s="60" t="s">
        <v>89</v>
      </c>
      <c r="E198" s="324">
        <v>34</v>
      </c>
      <c r="F198" s="324">
        <v>30</v>
      </c>
      <c r="G198" s="324">
        <v>5</v>
      </c>
      <c r="H198" s="324">
        <v>1</v>
      </c>
      <c r="I198" s="324">
        <v>0</v>
      </c>
      <c r="J198" s="217">
        <f t="shared" si="89"/>
        <v>70</v>
      </c>
      <c r="K198" s="140">
        <f>E198/$J$198</f>
        <v>0.48571428571428571</v>
      </c>
      <c r="L198" s="140">
        <f>F198/$J$198</f>
        <v>0.42857142857142855</v>
      </c>
      <c r="M198" s="140">
        <f>G198/$J$198</f>
        <v>7.1428571428571425E-2</v>
      </c>
      <c r="N198" s="140">
        <f>H198/$J$198</f>
        <v>1.4285714285714285E-2</v>
      </c>
      <c r="O198" s="119">
        <f>I198/$J$198</f>
        <v>0</v>
      </c>
      <c r="P198" s="47"/>
    </row>
    <row r="199" spans="2:16" s="10" customFormat="1" ht="13.5" customHeight="1" x14ac:dyDescent="0.15">
      <c r="B199" s="55"/>
      <c r="C199" s="68"/>
      <c r="D199" s="70" t="s">
        <v>10</v>
      </c>
      <c r="E199" s="210">
        <f>SUM(E200:E201)</f>
        <v>67</v>
      </c>
      <c r="F199" s="210">
        <f>SUM(F200:F201)</f>
        <v>49</v>
      </c>
      <c r="G199" s="210">
        <f>SUM(G200:G201)</f>
        <v>6</v>
      </c>
      <c r="H199" s="210">
        <f>SUM(H200:H201)</f>
        <v>3</v>
      </c>
      <c r="I199" s="210">
        <f>SUM(I200:I201)</f>
        <v>0</v>
      </c>
      <c r="J199" s="211">
        <f t="shared" si="89"/>
        <v>125</v>
      </c>
      <c r="K199" s="136">
        <f>E199/$J$199</f>
        <v>0.53600000000000003</v>
      </c>
      <c r="L199" s="136">
        <f>F199/$J$199</f>
        <v>0.39200000000000002</v>
      </c>
      <c r="M199" s="136">
        <f>G199/$J$199</f>
        <v>4.8000000000000001E-2</v>
      </c>
      <c r="N199" s="136">
        <f>H199/$J$199</f>
        <v>2.4E-2</v>
      </c>
      <c r="O199" s="103">
        <f>I199/$J$199</f>
        <v>0</v>
      </c>
      <c r="P199" s="47"/>
    </row>
    <row r="200" spans="2:16" s="10" customFormat="1" ht="13.5" customHeight="1" x14ac:dyDescent="0.15">
      <c r="B200" s="55"/>
      <c r="C200" s="55" t="s">
        <v>14</v>
      </c>
      <c r="D200" s="82" t="s">
        <v>86</v>
      </c>
      <c r="E200" s="322">
        <v>31</v>
      </c>
      <c r="F200" s="322">
        <v>19</v>
      </c>
      <c r="G200" s="322">
        <v>2</v>
      </c>
      <c r="H200" s="322">
        <v>2</v>
      </c>
      <c r="I200" s="322">
        <v>0</v>
      </c>
      <c r="J200" s="218">
        <f t="shared" si="89"/>
        <v>54</v>
      </c>
      <c r="K200" s="141">
        <f>E200/$J$200</f>
        <v>0.57407407407407407</v>
      </c>
      <c r="L200" s="141">
        <f>F200/$J$200</f>
        <v>0.35185185185185186</v>
      </c>
      <c r="M200" s="141">
        <f>G200/$J$200</f>
        <v>3.7037037037037035E-2</v>
      </c>
      <c r="N200" s="141">
        <f>H200/$J$200</f>
        <v>3.7037037037037035E-2</v>
      </c>
      <c r="O200" s="123">
        <f>I200/$J$200</f>
        <v>0</v>
      </c>
      <c r="P200" s="47"/>
    </row>
    <row r="201" spans="2:16" s="10" customFormat="1" ht="13.5" customHeight="1" x14ac:dyDescent="0.15">
      <c r="B201" s="84"/>
      <c r="C201" s="59"/>
      <c r="D201" s="59" t="s">
        <v>89</v>
      </c>
      <c r="E201" s="324">
        <v>36</v>
      </c>
      <c r="F201" s="324">
        <v>30</v>
      </c>
      <c r="G201" s="324">
        <v>4</v>
      </c>
      <c r="H201" s="324">
        <v>1</v>
      </c>
      <c r="I201" s="324">
        <v>0</v>
      </c>
      <c r="J201" s="216">
        <f t="shared" si="89"/>
        <v>71</v>
      </c>
      <c r="K201" s="142">
        <f>E201/$J$201</f>
        <v>0.50704225352112675</v>
      </c>
      <c r="L201" s="142">
        <f>F201/$J$201</f>
        <v>0.42253521126760563</v>
      </c>
      <c r="M201" s="142">
        <f>G201/$J$201</f>
        <v>5.6338028169014086E-2</v>
      </c>
      <c r="N201" s="142">
        <f>H201/$J$201</f>
        <v>1.4084507042253521E-2</v>
      </c>
      <c r="O201" s="127">
        <f>I201/$J$201</f>
        <v>0</v>
      </c>
      <c r="P201" s="47"/>
    </row>
    <row r="202" spans="2:16" s="10" customFormat="1" ht="13.5" customHeight="1" x14ac:dyDescent="0.15">
      <c r="B202" s="68"/>
      <c r="C202" s="69"/>
      <c r="D202" s="70" t="s">
        <v>10</v>
      </c>
      <c r="E202" s="210">
        <f>SUM(E203:E204)</f>
        <v>215</v>
      </c>
      <c r="F202" s="210">
        <f>SUM(F203:F204)</f>
        <v>137</v>
      </c>
      <c r="G202" s="210">
        <f>SUM(G203:G204)</f>
        <v>17</v>
      </c>
      <c r="H202" s="210">
        <f>SUM(H203:H204)</f>
        <v>2</v>
      </c>
      <c r="I202" s="210">
        <f>SUM(I203:I204)</f>
        <v>0</v>
      </c>
      <c r="J202" s="211">
        <f t="shared" si="89"/>
        <v>371</v>
      </c>
      <c r="K202" s="136">
        <f>E202/$J$202</f>
        <v>0.57951482479784366</v>
      </c>
      <c r="L202" s="136">
        <f>F202/$J$202</f>
        <v>0.3692722371967655</v>
      </c>
      <c r="M202" s="136">
        <f>G202/$J$202</f>
        <v>4.5822102425876012E-2</v>
      </c>
      <c r="N202" s="136">
        <f>H202/$J$202</f>
        <v>5.3908355795148251E-3</v>
      </c>
      <c r="O202" s="103">
        <f>I202/$J$202</f>
        <v>0</v>
      </c>
      <c r="P202" s="47"/>
    </row>
    <row r="203" spans="2:16" s="10" customFormat="1" ht="13.5" customHeight="1" x14ac:dyDescent="0.15">
      <c r="B203" s="55"/>
      <c r="C203" s="72"/>
      <c r="D203" s="58" t="s">
        <v>86</v>
      </c>
      <c r="E203" s="212">
        <f t="shared" ref="E203:I204" si="90">E207+E210</f>
        <v>95</v>
      </c>
      <c r="F203" s="212">
        <f t="shared" si="90"/>
        <v>71</v>
      </c>
      <c r="G203" s="212">
        <f t="shared" si="90"/>
        <v>11</v>
      </c>
      <c r="H203" s="212">
        <f t="shared" si="90"/>
        <v>0</v>
      </c>
      <c r="I203" s="212">
        <f t="shared" si="90"/>
        <v>0</v>
      </c>
      <c r="J203" s="213">
        <f t="shared" si="89"/>
        <v>177</v>
      </c>
      <c r="K203" s="137">
        <f>E203/$J$203</f>
        <v>0.53672316384180796</v>
      </c>
      <c r="L203" s="137">
        <f>F203/$J$203</f>
        <v>0.40112994350282488</v>
      </c>
      <c r="M203" s="137">
        <f>G203/$J$203</f>
        <v>6.2146892655367235E-2</v>
      </c>
      <c r="N203" s="137">
        <f>H203/$J$203</f>
        <v>0</v>
      </c>
      <c r="O203" s="107">
        <f>I203/$J$203</f>
        <v>0</v>
      </c>
      <c r="P203" s="47"/>
    </row>
    <row r="204" spans="2:16" s="10" customFormat="1" ht="13.5" customHeight="1" x14ac:dyDescent="0.15">
      <c r="B204" s="55"/>
      <c r="C204" s="72" t="s">
        <v>10</v>
      </c>
      <c r="D204" s="74" t="s">
        <v>89</v>
      </c>
      <c r="E204" s="214">
        <f t="shared" si="90"/>
        <v>120</v>
      </c>
      <c r="F204" s="214">
        <f t="shared" si="90"/>
        <v>66</v>
      </c>
      <c r="G204" s="214">
        <f t="shared" si="90"/>
        <v>6</v>
      </c>
      <c r="H204" s="214">
        <f t="shared" si="90"/>
        <v>2</v>
      </c>
      <c r="I204" s="214">
        <f t="shared" si="90"/>
        <v>0</v>
      </c>
      <c r="J204" s="215">
        <f t="shared" si="89"/>
        <v>194</v>
      </c>
      <c r="K204" s="138">
        <f>E204/$J$204</f>
        <v>0.61855670103092786</v>
      </c>
      <c r="L204" s="138">
        <f>F204/$J$204</f>
        <v>0.34020618556701032</v>
      </c>
      <c r="M204" s="138">
        <f>G204/$J$204</f>
        <v>3.0927835051546393E-2</v>
      </c>
      <c r="N204" s="138">
        <f>H204/$J$204</f>
        <v>1.0309278350515464E-2</v>
      </c>
      <c r="O204" s="111">
        <f>I204/$J$204</f>
        <v>0</v>
      </c>
      <c r="P204" s="47"/>
    </row>
    <row r="205" spans="2:16" s="10" customFormat="1" ht="13.5" customHeight="1" x14ac:dyDescent="0.15">
      <c r="B205" s="55"/>
      <c r="C205" s="72"/>
      <c r="D205" s="59" t="s">
        <v>23</v>
      </c>
      <c r="E205" s="224"/>
      <c r="F205" s="224"/>
      <c r="G205" s="224"/>
      <c r="H205" s="224"/>
      <c r="I205" s="224"/>
      <c r="J205" s="216">
        <f>$F$8-J202</f>
        <v>1</v>
      </c>
      <c r="K205" s="139"/>
      <c r="L205" s="139"/>
      <c r="M205" s="139"/>
      <c r="N205" s="139"/>
      <c r="O205" s="115"/>
      <c r="P205" s="47"/>
    </row>
    <row r="206" spans="2:16" s="10" customFormat="1" ht="13.5" customHeight="1" x14ac:dyDescent="0.15">
      <c r="B206" s="55"/>
      <c r="C206" s="68" t="s">
        <v>24</v>
      </c>
      <c r="D206" s="70" t="s">
        <v>10</v>
      </c>
      <c r="E206" s="210">
        <f>SUM(E207:E208)</f>
        <v>93</v>
      </c>
      <c r="F206" s="210">
        <f>SUM(F207:F208)</f>
        <v>68</v>
      </c>
      <c r="G206" s="210">
        <f>SUM(G207:G208)</f>
        <v>12</v>
      </c>
      <c r="H206" s="210">
        <f>SUM(H207:H208)</f>
        <v>1</v>
      </c>
      <c r="I206" s="210">
        <f>SUM(I207:I208)</f>
        <v>0</v>
      </c>
      <c r="J206" s="211">
        <f t="shared" ref="J206:J214" si="91">SUM(E206:I206)</f>
        <v>174</v>
      </c>
      <c r="K206" s="136">
        <f>E206/$J$206</f>
        <v>0.53448275862068961</v>
      </c>
      <c r="L206" s="136">
        <f>F206/$J$206</f>
        <v>0.39080459770114945</v>
      </c>
      <c r="M206" s="136">
        <f>G206/$J$206</f>
        <v>6.8965517241379309E-2</v>
      </c>
      <c r="N206" s="136">
        <f>H206/$J$206</f>
        <v>5.7471264367816091E-3</v>
      </c>
      <c r="O206" s="103">
        <f>I206/$J$206</f>
        <v>0</v>
      </c>
      <c r="P206" s="47"/>
    </row>
    <row r="207" spans="2:16" s="10" customFormat="1" ht="13.5" customHeight="1" x14ac:dyDescent="0.15">
      <c r="B207" s="55" t="s">
        <v>15</v>
      </c>
      <c r="C207" s="55" t="s">
        <v>13</v>
      </c>
      <c r="D207" s="58" t="s">
        <v>86</v>
      </c>
      <c r="E207" s="322">
        <v>42</v>
      </c>
      <c r="F207" s="322">
        <v>31</v>
      </c>
      <c r="G207" s="322">
        <v>6</v>
      </c>
      <c r="H207" s="322">
        <v>0</v>
      </c>
      <c r="I207" s="322">
        <v>0</v>
      </c>
      <c r="J207" s="213">
        <f t="shared" si="91"/>
        <v>79</v>
      </c>
      <c r="K207" s="137">
        <f>E207/$J$207</f>
        <v>0.53164556962025311</v>
      </c>
      <c r="L207" s="137">
        <f>F207/$J$207</f>
        <v>0.39240506329113922</v>
      </c>
      <c r="M207" s="137">
        <f>G207/$J$207</f>
        <v>7.5949367088607597E-2</v>
      </c>
      <c r="N207" s="137">
        <f>H207/$J$207</f>
        <v>0</v>
      </c>
      <c r="O207" s="107">
        <f>I207/$J$207</f>
        <v>0</v>
      </c>
      <c r="P207" s="47"/>
    </row>
    <row r="208" spans="2:16" s="10" customFormat="1" ht="13.5" customHeight="1" x14ac:dyDescent="0.15">
      <c r="B208" s="55"/>
      <c r="C208" s="55"/>
      <c r="D208" s="60" t="s">
        <v>89</v>
      </c>
      <c r="E208" s="324">
        <v>51</v>
      </c>
      <c r="F208" s="324">
        <v>37</v>
      </c>
      <c r="G208" s="324">
        <v>6</v>
      </c>
      <c r="H208" s="324">
        <v>1</v>
      </c>
      <c r="I208" s="324">
        <v>0</v>
      </c>
      <c r="J208" s="217">
        <f t="shared" si="91"/>
        <v>95</v>
      </c>
      <c r="K208" s="140">
        <f>E208/$J$208</f>
        <v>0.5368421052631579</v>
      </c>
      <c r="L208" s="140">
        <f>F208/$J$208</f>
        <v>0.38947368421052631</v>
      </c>
      <c r="M208" s="140">
        <f>G208/$J$208</f>
        <v>6.3157894736842107E-2</v>
      </c>
      <c r="N208" s="140">
        <f>H208/$J$208</f>
        <v>1.0526315789473684E-2</v>
      </c>
      <c r="O208" s="119">
        <f>I208/$J$208</f>
        <v>0</v>
      </c>
      <c r="P208" s="47"/>
    </row>
    <row r="209" spans="2:16" s="10" customFormat="1" ht="13.5" customHeight="1" x14ac:dyDescent="0.15">
      <c r="B209" s="55"/>
      <c r="C209" s="68"/>
      <c r="D209" s="70" t="s">
        <v>10</v>
      </c>
      <c r="E209" s="210">
        <f>SUM(E210:E211)</f>
        <v>122</v>
      </c>
      <c r="F209" s="210">
        <f>SUM(F210:F211)</f>
        <v>69</v>
      </c>
      <c r="G209" s="210">
        <f>SUM(G210:G211)</f>
        <v>5</v>
      </c>
      <c r="H209" s="210">
        <f>SUM(H210:H211)</f>
        <v>1</v>
      </c>
      <c r="I209" s="210">
        <f>SUM(I210:I211)</f>
        <v>0</v>
      </c>
      <c r="J209" s="211">
        <f t="shared" si="91"/>
        <v>197</v>
      </c>
      <c r="K209" s="136">
        <f>E209/$J$209</f>
        <v>0.61928934010152281</v>
      </c>
      <c r="L209" s="136">
        <f>F209/$J$209</f>
        <v>0.35025380710659898</v>
      </c>
      <c r="M209" s="136">
        <f>G209/$J$209</f>
        <v>2.5380710659898477E-2</v>
      </c>
      <c r="N209" s="136">
        <f>H209/$J$209</f>
        <v>5.076142131979695E-3</v>
      </c>
      <c r="O209" s="103">
        <f>I209/$J$209</f>
        <v>0</v>
      </c>
      <c r="P209" s="47"/>
    </row>
    <row r="210" spans="2:16" s="10" customFormat="1" ht="13.5" customHeight="1" x14ac:dyDescent="0.15">
      <c r="B210" s="55"/>
      <c r="C210" s="55" t="s">
        <v>16</v>
      </c>
      <c r="D210" s="82" t="s">
        <v>86</v>
      </c>
      <c r="E210" s="322">
        <v>53</v>
      </c>
      <c r="F210" s="322">
        <v>40</v>
      </c>
      <c r="G210" s="322">
        <v>5</v>
      </c>
      <c r="H210" s="322">
        <v>0</v>
      </c>
      <c r="I210" s="322">
        <v>0</v>
      </c>
      <c r="J210" s="218">
        <f t="shared" si="91"/>
        <v>98</v>
      </c>
      <c r="K210" s="141">
        <f>E210/$J$210</f>
        <v>0.54081632653061229</v>
      </c>
      <c r="L210" s="141">
        <f>F210/$J$210</f>
        <v>0.40816326530612246</v>
      </c>
      <c r="M210" s="141">
        <f>G210/$J$210</f>
        <v>5.1020408163265307E-2</v>
      </c>
      <c r="N210" s="141">
        <f>H210/$J$210</f>
        <v>0</v>
      </c>
      <c r="O210" s="123">
        <f>I210/$J$210</f>
        <v>0</v>
      </c>
      <c r="P210" s="47"/>
    </row>
    <row r="211" spans="2:16" s="10" customFormat="1" ht="13.5" customHeight="1" x14ac:dyDescent="0.15">
      <c r="B211" s="84"/>
      <c r="C211" s="59"/>
      <c r="D211" s="59" t="s">
        <v>89</v>
      </c>
      <c r="E211" s="324">
        <v>69</v>
      </c>
      <c r="F211" s="324">
        <v>29</v>
      </c>
      <c r="G211" s="324">
        <v>0</v>
      </c>
      <c r="H211" s="324">
        <v>1</v>
      </c>
      <c r="I211" s="324">
        <v>0</v>
      </c>
      <c r="J211" s="216">
        <f t="shared" si="91"/>
        <v>99</v>
      </c>
      <c r="K211" s="142">
        <f>E211/$J$211</f>
        <v>0.69696969696969702</v>
      </c>
      <c r="L211" s="142">
        <f>F211/$J$211</f>
        <v>0.29292929292929293</v>
      </c>
      <c r="M211" s="142">
        <f>G211/$J$211</f>
        <v>0</v>
      </c>
      <c r="N211" s="142">
        <f>H211/$J$211</f>
        <v>1.0101010101010102E-2</v>
      </c>
      <c r="O211" s="127">
        <f>I211/$J$211</f>
        <v>0</v>
      </c>
      <c r="P211" s="47"/>
    </row>
    <row r="212" spans="2:16" s="10" customFormat="1" ht="13.5" customHeight="1" x14ac:dyDescent="0.15">
      <c r="B212" s="68"/>
      <c r="C212" s="69"/>
      <c r="D212" s="70" t="s">
        <v>10</v>
      </c>
      <c r="E212" s="210">
        <f>SUM(E213:E214)</f>
        <v>92</v>
      </c>
      <c r="F212" s="210">
        <f>SUM(F213:F214)</f>
        <v>76</v>
      </c>
      <c r="G212" s="210">
        <f>SUM(G213:G214)</f>
        <v>12</v>
      </c>
      <c r="H212" s="210">
        <f>SUM(H213:H214)</f>
        <v>4</v>
      </c>
      <c r="I212" s="210">
        <f>SUM(I213:I214)</f>
        <v>0</v>
      </c>
      <c r="J212" s="211">
        <f t="shared" si="91"/>
        <v>184</v>
      </c>
      <c r="K212" s="136">
        <f>E212/$J$212</f>
        <v>0.5</v>
      </c>
      <c r="L212" s="136">
        <f>F212/$J$212</f>
        <v>0.41304347826086957</v>
      </c>
      <c r="M212" s="136">
        <f>G212/$J$212</f>
        <v>6.5217391304347824E-2</v>
      </c>
      <c r="N212" s="136">
        <f>H212/$J$212</f>
        <v>2.1739130434782608E-2</v>
      </c>
      <c r="O212" s="103">
        <f>I212/$J$212</f>
        <v>0</v>
      </c>
      <c r="P212" s="47"/>
    </row>
    <row r="213" spans="2:16" s="10" customFormat="1" ht="13.5" customHeight="1" x14ac:dyDescent="0.15">
      <c r="B213" s="55"/>
      <c r="C213" s="72"/>
      <c r="D213" s="58" t="s">
        <v>86</v>
      </c>
      <c r="E213" s="322">
        <v>32</v>
      </c>
      <c r="F213" s="322">
        <v>48</v>
      </c>
      <c r="G213" s="322">
        <v>11</v>
      </c>
      <c r="H213" s="322">
        <v>4</v>
      </c>
      <c r="I213" s="322">
        <v>0</v>
      </c>
      <c r="J213" s="213">
        <f t="shared" si="91"/>
        <v>95</v>
      </c>
      <c r="K213" s="137">
        <f>E213/$J$213</f>
        <v>0.33684210526315789</v>
      </c>
      <c r="L213" s="137">
        <f>F213/$J$213</f>
        <v>0.50526315789473686</v>
      </c>
      <c r="M213" s="137">
        <f>G213/$J$213</f>
        <v>0.11578947368421053</v>
      </c>
      <c r="N213" s="137">
        <f>H213/$J$213</f>
        <v>4.2105263157894736E-2</v>
      </c>
      <c r="O213" s="107">
        <f>I213/$J$213</f>
        <v>0</v>
      </c>
      <c r="P213" s="47"/>
    </row>
    <row r="214" spans="2:16" s="10" customFormat="1" ht="13.5" customHeight="1" x14ac:dyDescent="0.15">
      <c r="B214" s="55" t="s">
        <v>25</v>
      </c>
      <c r="C214" s="26" t="s">
        <v>16</v>
      </c>
      <c r="D214" s="74" t="s">
        <v>89</v>
      </c>
      <c r="E214" s="334">
        <v>60</v>
      </c>
      <c r="F214" s="334">
        <v>28</v>
      </c>
      <c r="G214" s="334">
        <v>1</v>
      </c>
      <c r="H214" s="334">
        <v>0</v>
      </c>
      <c r="I214" s="334">
        <v>0</v>
      </c>
      <c r="J214" s="215">
        <f t="shared" si="91"/>
        <v>89</v>
      </c>
      <c r="K214" s="138">
        <f>E214/$J$214</f>
        <v>0.6741573033707865</v>
      </c>
      <c r="L214" s="138">
        <f>F214/$J$214</f>
        <v>0.3146067415730337</v>
      </c>
      <c r="M214" s="138">
        <f>G214/$J$214</f>
        <v>1.1235955056179775E-2</v>
      </c>
      <c r="N214" s="138">
        <f>H214/$J$214</f>
        <v>0</v>
      </c>
      <c r="O214" s="111">
        <f>I214/$J$214</f>
        <v>0</v>
      </c>
      <c r="P214" s="47"/>
    </row>
    <row r="215" spans="2:16" s="10" customFormat="1" ht="13.5" customHeight="1" thickBot="1" x14ac:dyDescent="0.2">
      <c r="B215" s="55"/>
      <c r="C215" s="72"/>
      <c r="D215" s="91" t="s">
        <v>23</v>
      </c>
      <c r="E215" s="225"/>
      <c r="F215" s="225"/>
      <c r="G215" s="225"/>
      <c r="H215" s="225"/>
      <c r="I215" s="225"/>
      <c r="J215" s="221">
        <f>$F$11-J212</f>
        <v>0</v>
      </c>
      <c r="K215" s="196"/>
      <c r="L215" s="196"/>
      <c r="M215" s="196"/>
      <c r="N215" s="196"/>
      <c r="O215" s="197"/>
      <c r="P215" s="47"/>
    </row>
    <row r="216" spans="2:16" s="10" customFormat="1" ht="13.5" customHeight="1" thickTop="1" x14ac:dyDescent="0.15">
      <c r="B216" s="92"/>
      <c r="C216" s="93"/>
      <c r="D216" s="62" t="s">
        <v>10</v>
      </c>
      <c r="E216" s="222">
        <f>E217+E218</f>
        <v>448</v>
      </c>
      <c r="F216" s="222">
        <f>F217+F218</f>
        <v>313</v>
      </c>
      <c r="G216" s="222">
        <f>G217+G218</f>
        <v>45</v>
      </c>
      <c r="H216" s="222">
        <f>H217+H218</f>
        <v>11</v>
      </c>
      <c r="I216" s="222">
        <f>I217+I218</f>
        <v>0</v>
      </c>
      <c r="J216" s="223">
        <f>SUM(E216:I216)</f>
        <v>817</v>
      </c>
      <c r="K216" s="198">
        <f>E216/$J$216</f>
        <v>0.5483476132190942</v>
      </c>
      <c r="L216" s="198">
        <f>F216/$J$216</f>
        <v>0.38310893512851896</v>
      </c>
      <c r="M216" s="198">
        <f>G216/$J$216</f>
        <v>5.5079559363525092E-2</v>
      </c>
      <c r="N216" s="198">
        <f>H216/$J$216</f>
        <v>1.346389228886169E-2</v>
      </c>
      <c r="O216" s="199">
        <f>I216/$J$216</f>
        <v>0</v>
      </c>
      <c r="P216" s="47"/>
    </row>
    <row r="217" spans="2:16" s="10" customFormat="1" ht="13.5" customHeight="1" x14ac:dyDescent="0.15">
      <c r="B217" s="55"/>
      <c r="C217" s="72"/>
      <c r="D217" s="58" t="s">
        <v>86</v>
      </c>
      <c r="E217" s="212">
        <f t="shared" ref="E217:I218" si="92">E193+E203+E213</f>
        <v>198</v>
      </c>
      <c r="F217" s="212">
        <f t="shared" si="92"/>
        <v>159</v>
      </c>
      <c r="G217" s="212">
        <f t="shared" si="92"/>
        <v>29</v>
      </c>
      <c r="H217" s="212">
        <f t="shared" si="92"/>
        <v>7</v>
      </c>
      <c r="I217" s="212">
        <f t="shared" si="92"/>
        <v>0</v>
      </c>
      <c r="J217" s="213">
        <f>SUM(E217:I217)</f>
        <v>393</v>
      </c>
      <c r="K217" s="137">
        <f>E217/$J$217</f>
        <v>0.50381679389312972</v>
      </c>
      <c r="L217" s="137">
        <f>F217/$J$217</f>
        <v>0.40458015267175573</v>
      </c>
      <c r="M217" s="137">
        <f>G217/$J$217</f>
        <v>7.3791348600508899E-2</v>
      </c>
      <c r="N217" s="137">
        <f>H217/$J$217</f>
        <v>1.7811704834605598E-2</v>
      </c>
      <c r="O217" s="107">
        <f>I217/$J$217</f>
        <v>0</v>
      </c>
      <c r="P217" s="47"/>
    </row>
    <row r="218" spans="2:16" s="10" customFormat="1" ht="13.5" customHeight="1" x14ac:dyDescent="0.15">
      <c r="B218" s="96" t="s">
        <v>10</v>
      </c>
      <c r="C218" s="26"/>
      <c r="D218" s="74" t="s">
        <v>89</v>
      </c>
      <c r="E218" s="75">
        <f t="shared" si="92"/>
        <v>250</v>
      </c>
      <c r="F218" s="75">
        <f t="shared" si="92"/>
        <v>154</v>
      </c>
      <c r="G218" s="75">
        <f t="shared" si="92"/>
        <v>16</v>
      </c>
      <c r="H218" s="75">
        <f t="shared" si="92"/>
        <v>4</v>
      </c>
      <c r="I218" s="75">
        <f t="shared" si="92"/>
        <v>0</v>
      </c>
      <c r="J218" s="76">
        <f>SUM(E218:I218)</f>
        <v>424</v>
      </c>
      <c r="K218" s="138">
        <f>E218/$J$218</f>
        <v>0.589622641509434</v>
      </c>
      <c r="L218" s="138">
        <f>F218/$J$218</f>
        <v>0.3632075471698113</v>
      </c>
      <c r="M218" s="138">
        <f>G218/$J$218</f>
        <v>3.7735849056603772E-2</v>
      </c>
      <c r="N218" s="138">
        <f>H218/$J$218</f>
        <v>9.433962264150943E-3</v>
      </c>
      <c r="O218" s="111">
        <f>I218/$J$218</f>
        <v>0</v>
      </c>
      <c r="P218" s="47"/>
    </row>
    <row r="219" spans="2:16" s="10" customFormat="1" ht="13.5" customHeight="1" x14ac:dyDescent="0.15">
      <c r="B219" s="84"/>
      <c r="C219" s="97"/>
      <c r="D219" s="59" t="s">
        <v>23</v>
      </c>
      <c r="E219" s="78"/>
      <c r="F219" s="78"/>
      <c r="G219" s="78"/>
      <c r="H219" s="78"/>
      <c r="I219" s="78"/>
      <c r="J219" s="79">
        <f>J195+J205+J215</f>
        <v>2</v>
      </c>
      <c r="K219" s="146"/>
      <c r="L219" s="146"/>
      <c r="M219" s="146"/>
      <c r="N219" s="146"/>
      <c r="O219" s="100"/>
      <c r="P219" s="47"/>
    </row>
    <row r="220" spans="2:16" s="10" customFormat="1" ht="13.5" customHeight="1" x14ac:dyDescent="0.15">
      <c r="B220" s="306"/>
      <c r="C220" s="306"/>
      <c r="D220" s="5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</row>
    <row r="221" spans="2:16" s="10" customFormat="1" ht="13.5" customHeight="1" x14ac:dyDescent="0.15">
      <c r="B221" s="65" t="s">
        <v>43</v>
      </c>
      <c r="C221" s="17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</row>
    <row r="222" spans="2:16" s="10" customFormat="1" ht="42" x14ac:dyDescent="0.15">
      <c r="B222" s="30" t="s">
        <v>9</v>
      </c>
      <c r="C222" s="11" t="s">
        <v>19</v>
      </c>
      <c r="D222" s="405" t="s">
        <v>20</v>
      </c>
      <c r="E222" s="4" t="s">
        <v>0</v>
      </c>
      <c r="F222" s="33" t="s">
        <v>1</v>
      </c>
      <c r="G222" s="33" t="s">
        <v>2</v>
      </c>
      <c r="H222" s="33" t="s">
        <v>3</v>
      </c>
      <c r="I222" s="412" t="s">
        <v>10</v>
      </c>
      <c r="J222" s="34" t="s">
        <v>0</v>
      </c>
      <c r="K222" s="33" t="s">
        <v>1</v>
      </c>
      <c r="L222" s="33" t="s">
        <v>2</v>
      </c>
      <c r="M222" s="49" t="s">
        <v>3</v>
      </c>
      <c r="N222" s="314"/>
      <c r="O222" s="63"/>
    </row>
    <row r="223" spans="2:16" s="10" customFormat="1" ht="14.25" customHeight="1" x14ac:dyDescent="0.15">
      <c r="B223" s="68"/>
      <c r="C223" s="69"/>
      <c r="D223" s="70" t="s">
        <v>10</v>
      </c>
      <c r="E223" s="210">
        <f>SUM(E224:E225)</f>
        <v>34</v>
      </c>
      <c r="F223" s="210">
        <f>SUM(F224:F225)</f>
        <v>132</v>
      </c>
      <c r="G223" s="210">
        <f>SUM(G224:G225)</f>
        <v>197</v>
      </c>
      <c r="H223" s="210">
        <f>SUM(H224:H225)</f>
        <v>5</v>
      </c>
      <c r="I223" s="211">
        <f>SUM(E223:H223)</f>
        <v>368</v>
      </c>
      <c r="J223" s="136">
        <f>E223/$I$223</f>
        <v>9.2391304347826081E-2</v>
      </c>
      <c r="K223" s="136">
        <f>F223/$I$223</f>
        <v>0.35869565217391303</v>
      </c>
      <c r="L223" s="136">
        <f>G223/$I$223</f>
        <v>0.53532608695652173</v>
      </c>
      <c r="M223" s="103">
        <f>H223/$I$223</f>
        <v>1.358695652173913E-2</v>
      </c>
      <c r="N223" s="98"/>
      <c r="O223" s="63"/>
    </row>
    <row r="224" spans="2:16" s="10" customFormat="1" ht="14.25" customHeight="1" x14ac:dyDescent="0.15">
      <c r="B224" s="55"/>
      <c r="C224" s="72"/>
      <c r="D224" s="58" t="s">
        <v>86</v>
      </c>
      <c r="E224" s="212">
        <f t="shared" ref="E224:H225" si="93">E228+E231</f>
        <v>21</v>
      </c>
      <c r="F224" s="212">
        <f t="shared" si="93"/>
        <v>59</v>
      </c>
      <c r="G224" s="212">
        <f t="shared" si="93"/>
        <v>94</v>
      </c>
      <c r="H224" s="212">
        <f t="shared" si="93"/>
        <v>2</v>
      </c>
      <c r="I224" s="213">
        <f>SUM(E224:H224)</f>
        <v>176</v>
      </c>
      <c r="J224" s="137">
        <f>E224/$I$224</f>
        <v>0.11931818181818182</v>
      </c>
      <c r="K224" s="137">
        <f>F224/$I$224</f>
        <v>0.33522727272727271</v>
      </c>
      <c r="L224" s="137">
        <f>G224/$I$224</f>
        <v>0.53409090909090906</v>
      </c>
      <c r="M224" s="107">
        <f>H224/$I$224</f>
        <v>1.1363636363636364E-2</v>
      </c>
      <c r="N224" s="98"/>
      <c r="O224" s="63"/>
    </row>
    <row r="225" spans="2:15" s="10" customFormat="1" ht="14.25" customHeight="1" x14ac:dyDescent="0.15">
      <c r="B225" s="55"/>
      <c r="C225" s="72" t="s">
        <v>10</v>
      </c>
      <c r="D225" s="74" t="s">
        <v>89</v>
      </c>
      <c r="E225" s="237">
        <f t="shared" si="93"/>
        <v>13</v>
      </c>
      <c r="F225" s="237">
        <f t="shared" si="93"/>
        <v>73</v>
      </c>
      <c r="G225" s="237">
        <f t="shared" si="93"/>
        <v>103</v>
      </c>
      <c r="H225" s="237">
        <f t="shared" si="93"/>
        <v>3</v>
      </c>
      <c r="I225" s="215">
        <f>SUM(E225:H225)</f>
        <v>192</v>
      </c>
      <c r="J225" s="138">
        <f>E225/$I$225</f>
        <v>6.7708333333333329E-2</v>
      </c>
      <c r="K225" s="138">
        <f>F225/$I$225</f>
        <v>0.38020833333333331</v>
      </c>
      <c r="L225" s="138">
        <f>G225/$I$225</f>
        <v>0.53645833333333337</v>
      </c>
      <c r="M225" s="111">
        <f>H225/$I$225</f>
        <v>1.5625E-2</v>
      </c>
      <c r="N225" s="98"/>
      <c r="O225" s="63"/>
    </row>
    <row r="226" spans="2:15" s="10" customFormat="1" ht="14.25" customHeight="1" x14ac:dyDescent="0.15">
      <c r="B226" s="55"/>
      <c r="C226" s="72"/>
      <c r="D226" s="59" t="s">
        <v>23</v>
      </c>
      <c r="E226" s="238"/>
      <c r="F226" s="238"/>
      <c r="G226" s="238"/>
      <c r="H226" s="238"/>
      <c r="I226" s="216">
        <f>$F$8-I223</f>
        <v>4</v>
      </c>
      <c r="J226" s="139"/>
      <c r="K226" s="139"/>
      <c r="L226" s="139"/>
      <c r="M226" s="115"/>
      <c r="N226" s="98"/>
      <c r="O226" s="63"/>
    </row>
    <row r="227" spans="2:15" s="10" customFormat="1" ht="14.25" customHeight="1" x14ac:dyDescent="0.15">
      <c r="B227" s="55"/>
      <c r="C227" s="68" t="s">
        <v>24</v>
      </c>
      <c r="D227" s="70" t="s">
        <v>10</v>
      </c>
      <c r="E227" s="220">
        <f>E228+E229</f>
        <v>21</v>
      </c>
      <c r="F227" s="220">
        <f>F228+F229</f>
        <v>64</v>
      </c>
      <c r="G227" s="220">
        <f>G228+G229</f>
        <v>83</v>
      </c>
      <c r="H227" s="220">
        <f>H228+H229</f>
        <v>4</v>
      </c>
      <c r="I227" s="211">
        <f t="shared" ref="I227:I235" si="94">SUM(E227:H227)</f>
        <v>172</v>
      </c>
      <c r="J227" s="136">
        <f>E227/$I$227</f>
        <v>0.12209302325581395</v>
      </c>
      <c r="K227" s="136">
        <f>F227/$I$227</f>
        <v>0.37209302325581395</v>
      </c>
      <c r="L227" s="136">
        <f>G227/$I$227</f>
        <v>0.48255813953488375</v>
      </c>
      <c r="M227" s="103">
        <f>H227/$I$227</f>
        <v>2.3255813953488372E-2</v>
      </c>
      <c r="N227" s="98"/>
      <c r="O227" s="63"/>
    </row>
    <row r="228" spans="2:15" s="10" customFormat="1" ht="14.25" customHeight="1" x14ac:dyDescent="0.15">
      <c r="B228" s="55" t="s">
        <v>15</v>
      </c>
      <c r="C228" s="55" t="s">
        <v>13</v>
      </c>
      <c r="D228" s="58" t="s">
        <v>86</v>
      </c>
      <c r="E228" s="322">
        <v>13</v>
      </c>
      <c r="F228" s="322">
        <v>25</v>
      </c>
      <c r="G228" s="322">
        <v>40</v>
      </c>
      <c r="H228" s="322">
        <v>1</v>
      </c>
      <c r="I228" s="213">
        <f t="shared" si="94"/>
        <v>79</v>
      </c>
      <c r="J228" s="137">
        <f>E228/$I$228</f>
        <v>0.16455696202531644</v>
      </c>
      <c r="K228" s="137">
        <f>F228/$I$228</f>
        <v>0.31645569620253167</v>
      </c>
      <c r="L228" s="137">
        <f>G228/$I$228</f>
        <v>0.50632911392405067</v>
      </c>
      <c r="M228" s="107">
        <f>H228/$I$228</f>
        <v>1.2658227848101266E-2</v>
      </c>
      <c r="N228" s="98"/>
      <c r="O228" s="63"/>
    </row>
    <row r="229" spans="2:15" s="10" customFormat="1" ht="14.25" customHeight="1" x14ac:dyDescent="0.15">
      <c r="B229" s="55"/>
      <c r="C229" s="55"/>
      <c r="D229" s="60" t="s">
        <v>89</v>
      </c>
      <c r="E229" s="324">
        <v>8</v>
      </c>
      <c r="F229" s="324">
        <v>39</v>
      </c>
      <c r="G229" s="324">
        <v>43</v>
      </c>
      <c r="H229" s="324">
        <v>3</v>
      </c>
      <c r="I229" s="239">
        <f t="shared" si="94"/>
        <v>93</v>
      </c>
      <c r="J229" s="140">
        <f>E229/$I$229</f>
        <v>8.6021505376344093E-2</v>
      </c>
      <c r="K229" s="140">
        <f>F229/$I$229</f>
        <v>0.41935483870967744</v>
      </c>
      <c r="L229" s="140">
        <f>G229/$I$229</f>
        <v>0.46236559139784944</v>
      </c>
      <c r="M229" s="119">
        <f>H229/$I$229</f>
        <v>3.2258064516129031E-2</v>
      </c>
      <c r="N229" s="98"/>
      <c r="O229" s="63"/>
    </row>
    <row r="230" spans="2:15" s="10" customFormat="1" ht="14.25" customHeight="1" x14ac:dyDescent="0.15">
      <c r="B230" s="55"/>
      <c r="C230" s="68"/>
      <c r="D230" s="70" t="s">
        <v>10</v>
      </c>
      <c r="E230" s="210">
        <f>E231+E232</f>
        <v>13</v>
      </c>
      <c r="F230" s="210">
        <f>F231+F232</f>
        <v>68</v>
      </c>
      <c r="G230" s="210">
        <f>G231+G232</f>
        <v>114</v>
      </c>
      <c r="H230" s="210">
        <f>H231+H232</f>
        <v>1</v>
      </c>
      <c r="I230" s="211">
        <f t="shared" si="94"/>
        <v>196</v>
      </c>
      <c r="J230" s="136">
        <f>E230/$I$230</f>
        <v>6.6326530612244902E-2</v>
      </c>
      <c r="K230" s="136">
        <f>F230/$I$230</f>
        <v>0.34693877551020408</v>
      </c>
      <c r="L230" s="136">
        <f>G230/$I$230</f>
        <v>0.58163265306122447</v>
      </c>
      <c r="M230" s="103">
        <f>H230/$I$230</f>
        <v>5.1020408163265302E-3</v>
      </c>
      <c r="N230" s="98"/>
      <c r="O230" s="63"/>
    </row>
    <row r="231" spans="2:15" s="10" customFormat="1" ht="14.25" customHeight="1" x14ac:dyDescent="0.15">
      <c r="B231" s="55"/>
      <c r="C231" s="55" t="s">
        <v>16</v>
      </c>
      <c r="D231" s="82" t="s">
        <v>86</v>
      </c>
      <c r="E231" s="322">
        <v>8</v>
      </c>
      <c r="F231" s="322">
        <v>34</v>
      </c>
      <c r="G231" s="322">
        <v>54</v>
      </c>
      <c r="H231" s="322">
        <v>1</v>
      </c>
      <c r="I231" s="218">
        <f t="shared" si="94"/>
        <v>97</v>
      </c>
      <c r="J231" s="141">
        <f>E231/$I$231</f>
        <v>8.247422680412371E-2</v>
      </c>
      <c r="K231" s="141">
        <f>F231/$I$231</f>
        <v>0.35051546391752575</v>
      </c>
      <c r="L231" s="141">
        <f>G231/$I$231</f>
        <v>0.55670103092783507</v>
      </c>
      <c r="M231" s="123">
        <f>H231/$I$231</f>
        <v>1.0309278350515464E-2</v>
      </c>
      <c r="N231" s="98"/>
      <c r="O231" s="63"/>
    </row>
    <row r="232" spans="2:15" s="10" customFormat="1" ht="14.25" customHeight="1" x14ac:dyDescent="0.15">
      <c r="B232" s="84"/>
      <c r="C232" s="59"/>
      <c r="D232" s="59" t="s">
        <v>89</v>
      </c>
      <c r="E232" s="324">
        <v>5</v>
      </c>
      <c r="F232" s="324">
        <v>34</v>
      </c>
      <c r="G232" s="324">
        <v>60</v>
      </c>
      <c r="H232" s="324">
        <v>0</v>
      </c>
      <c r="I232" s="221">
        <f t="shared" si="94"/>
        <v>99</v>
      </c>
      <c r="J232" s="200">
        <f>E232/$I$232</f>
        <v>5.0505050505050504E-2</v>
      </c>
      <c r="K232" s="200">
        <f>F232/$I$232</f>
        <v>0.34343434343434343</v>
      </c>
      <c r="L232" s="200">
        <f>G232/$I$232</f>
        <v>0.60606060606060608</v>
      </c>
      <c r="M232" s="133">
        <f>H232/$I$232</f>
        <v>0</v>
      </c>
      <c r="N232" s="98"/>
      <c r="O232" s="63"/>
    </row>
    <row r="233" spans="2:15" s="10" customFormat="1" ht="14.25" customHeight="1" x14ac:dyDescent="0.15">
      <c r="B233" s="68"/>
      <c r="C233" s="69"/>
      <c r="D233" s="70" t="s">
        <v>10</v>
      </c>
      <c r="E233" s="210">
        <f>E234+E235</f>
        <v>11</v>
      </c>
      <c r="F233" s="210">
        <f>F234+F235</f>
        <v>64</v>
      </c>
      <c r="G233" s="210">
        <f>G234+G235</f>
        <v>109</v>
      </c>
      <c r="H233" s="210">
        <f>H234+H235</f>
        <v>0</v>
      </c>
      <c r="I233" s="211">
        <f t="shared" si="94"/>
        <v>184</v>
      </c>
      <c r="J233" s="136">
        <f>E233/$I$233</f>
        <v>5.9782608695652176E-2</v>
      </c>
      <c r="K233" s="136">
        <f>F233/$I$233</f>
        <v>0.34782608695652173</v>
      </c>
      <c r="L233" s="136">
        <f>G233/$I$233</f>
        <v>0.59239130434782605</v>
      </c>
      <c r="M233" s="103">
        <f>H233/$I$233</f>
        <v>0</v>
      </c>
      <c r="N233" s="98"/>
      <c r="O233" s="63"/>
    </row>
    <row r="234" spans="2:15" s="10" customFormat="1" ht="14.25" customHeight="1" x14ac:dyDescent="0.15">
      <c r="B234" s="55"/>
      <c r="C234" s="72"/>
      <c r="D234" s="58" t="s">
        <v>86</v>
      </c>
      <c r="E234" s="322">
        <v>8</v>
      </c>
      <c r="F234" s="322">
        <v>33</v>
      </c>
      <c r="G234" s="322">
        <v>54</v>
      </c>
      <c r="H234" s="322">
        <v>0</v>
      </c>
      <c r="I234" s="213">
        <f t="shared" si="94"/>
        <v>95</v>
      </c>
      <c r="J234" s="137">
        <f>E234/$I$234</f>
        <v>8.4210526315789472E-2</v>
      </c>
      <c r="K234" s="137">
        <f>F234/$I$234</f>
        <v>0.3473684210526316</v>
      </c>
      <c r="L234" s="137">
        <f>G234/$I$234</f>
        <v>0.56842105263157894</v>
      </c>
      <c r="M234" s="107">
        <f>H234/$I$234</f>
        <v>0</v>
      </c>
      <c r="N234" s="98"/>
      <c r="O234" s="63"/>
    </row>
    <row r="235" spans="2:15" s="10" customFormat="1" ht="14.25" customHeight="1" x14ac:dyDescent="0.15">
      <c r="B235" s="55" t="s">
        <v>25</v>
      </c>
      <c r="C235" s="26" t="s">
        <v>16</v>
      </c>
      <c r="D235" s="74" t="s">
        <v>89</v>
      </c>
      <c r="E235" s="334">
        <v>3</v>
      </c>
      <c r="F235" s="334">
        <v>31</v>
      </c>
      <c r="G235" s="334">
        <v>55</v>
      </c>
      <c r="H235" s="334">
        <v>0</v>
      </c>
      <c r="I235" s="239">
        <f t="shared" si="94"/>
        <v>89</v>
      </c>
      <c r="J235" s="201">
        <f>E235/$I$235</f>
        <v>3.3707865168539325E-2</v>
      </c>
      <c r="K235" s="201">
        <f>F235/$I$235</f>
        <v>0.34831460674157305</v>
      </c>
      <c r="L235" s="201">
        <f>G235/$I$235</f>
        <v>0.6179775280898876</v>
      </c>
      <c r="M235" s="202">
        <f>H235/$I$235</f>
        <v>0</v>
      </c>
      <c r="N235" s="98"/>
      <c r="O235" s="63"/>
    </row>
    <row r="236" spans="2:15" s="10" customFormat="1" ht="14.25" customHeight="1" thickBot="1" x14ac:dyDescent="0.2">
      <c r="B236" s="55"/>
      <c r="C236" s="72"/>
      <c r="D236" s="91" t="s">
        <v>23</v>
      </c>
      <c r="E236" s="359"/>
      <c r="F236" s="359"/>
      <c r="G236" s="359"/>
      <c r="H236" s="359"/>
      <c r="I236" s="240">
        <f>$F$11-I233</f>
        <v>0</v>
      </c>
      <c r="J236" s="360"/>
      <c r="K236" s="360"/>
      <c r="L236" s="360"/>
      <c r="M236" s="361"/>
      <c r="N236" s="98"/>
      <c r="O236" s="63"/>
    </row>
    <row r="237" spans="2:15" s="10" customFormat="1" ht="14.25" customHeight="1" thickTop="1" x14ac:dyDescent="0.15">
      <c r="B237" s="92"/>
      <c r="C237" s="93"/>
      <c r="D237" s="62" t="s">
        <v>10</v>
      </c>
      <c r="E237" s="210">
        <f>E238+E239</f>
        <v>45</v>
      </c>
      <c r="F237" s="210">
        <f>F238+F239</f>
        <v>196</v>
      </c>
      <c r="G237" s="210">
        <f>G238+G239</f>
        <v>306</v>
      </c>
      <c r="H237" s="210">
        <f>H238+H239</f>
        <v>5</v>
      </c>
      <c r="I237" s="216">
        <f>SUM(E237:H237)</f>
        <v>552</v>
      </c>
      <c r="J237" s="142">
        <f>E237/$I$237</f>
        <v>8.1521739130434784E-2</v>
      </c>
      <c r="K237" s="142">
        <f>F237/$I$237</f>
        <v>0.35507246376811596</v>
      </c>
      <c r="L237" s="142">
        <f>G237/$I$237</f>
        <v>0.55434782608695654</v>
      </c>
      <c r="M237" s="127">
        <f>H237/$I$237</f>
        <v>9.057971014492754E-3</v>
      </c>
      <c r="N237" s="98"/>
      <c r="O237" s="63"/>
    </row>
    <row r="238" spans="2:15" s="10" customFormat="1" ht="14.25" customHeight="1" x14ac:dyDescent="0.15">
      <c r="B238" s="55"/>
      <c r="C238" s="72"/>
      <c r="D238" s="58" t="s">
        <v>86</v>
      </c>
      <c r="E238" s="219">
        <f t="shared" ref="E238:H239" si="95">E224+E234</f>
        <v>29</v>
      </c>
      <c r="F238" s="219">
        <f t="shared" si="95"/>
        <v>92</v>
      </c>
      <c r="G238" s="219">
        <f t="shared" si="95"/>
        <v>148</v>
      </c>
      <c r="H238" s="219">
        <f t="shared" si="95"/>
        <v>2</v>
      </c>
      <c r="I238" s="218">
        <f>SUM(E238:H238)</f>
        <v>271</v>
      </c>
      <c r="J238" s="141">
        <f>E238/$I$238</f>
        <v>0.1070110701107011</v>
      </c>
      <c r="K238" s="141">
        <f>F238/$I$238</f>
        <v>0.33948339483394835</v>
      </c>
      <c r="L238" s="141">
        <f>G238/$I$238</f>
        <v>0.54612546125461259</v>
      </c>
      <c r="M238" s="123">
        <f>H238/$I$238</f>
        <v>7.3800738007380072E-3</v>
      </c>
      <c r="N238" s="98"/>
      <c r="O238" s="63"/>
    </row>
    <row r="239" spans="2:15" s="10" customFormat="1" ht="14.25" customHeight="1" x14ac:dyDescent="0.15">
      <c r="B239" s="96" t="s">
        <v>10</v>
      </c>
      <c r="C239" s="26"/>
      <c r="D239" s="74" t="s">
        <v>89</v>
      </c>
      <c r="E239" s="230">
        <f t="shared" si="95"/>
        <v>16</v>
      </c>
      <c r="F239" s="230">
        <f t="shared" si="95"/>
        <v>104</v>
      </c>
      <c r="G239" s="230">
        <f t="shared" si="95"/>
        <v>158</v>
      </c>
      <c r="H239" s="230">
        <f t="shared" si="95"/>
        <v>3</v>
      </c>
      <c r="I239" s="241">
        <f>SUM(E239:H239)</f>
        <v>281</v>
      </c>
      <c r="J239" s="204">
        <f>E239/$I$239</f>
        <v>5.6939501779359428E-2</v>
      </c>
      <c r="K239" s="204">
        <f>F239/$I$239</f>
        <v>0.37010676156583627</v>
      </c>
      <c r="L239" s="204">
        <f>G239/$I$239</f>
        <v>0.56227758007117434</v>
      </c>
      <c r="M239" s="205">
        <f>H239/$I$239</f>
        <v>1.0676156583629894E-2</v>
      </c>
      <c r="N239" s="98"/>
      <c r="O239" s="63"/>
    </row>
    <row r="240" spans="2:15" s="10" customFormat="1" ht="14.25" customHeight="1" x14ac:dyDescent="0.15">
      <c r="B240" s="84"/>
      <c r="C240" s="97"/>
      <c r="D240" s="59" t="s">
        <v>23</v>
      </c>
      <c r="E240" s="362"/>
      <c r="F240" s="362"/>
      <c r="G240" s="362"/>
      <c r="H240" s="362"/>
      <c r="I240" s="216">
        <f>I226+I236</f>
        <v>4</v>
      </c>
      <c r="J240" s="357"/>
      <c r="K240" s="357"/>
      <c r="L240" s="357"/>
      <c r="M240" s="358"/>
      <c r="N240" s="98"/>
      <c r="O240" s="63"/>
    </row>
    <row r="241" spans="2:15" s="10" customFormat="1" ht="14.25" customHeight="1" x14ac:dyDescent="0.15">
      <c r="B241" s="17"/>
      <c r="C241" s="17"/>
      <c r="D241" s="63"/>
      <c r="E241" s="355"/>
      <c r="F241" s="355"/>
      <c r="G241" s="355"/>
      <c r="H241" s="355"/>
      <c r="I241" s="63"/>
      <c r="J241" s="250"/>
      <c r="K241" s="250"/>
      <c r="L241" s="250"/>
      <c r="M241" s="250"/>
      <c r="N241" s="63"/>
      <c r="O241" s="63"/>
    </row>
    <row r="242" spans="2:15" s="10" customFormat="1" ht="14.25" customHeight="1" x14ac:dyDescent="0.15">
      <c r="B242" s="65" t="s">
        <v>44</v>
      </c>
      <c r="C242" s="17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</row>
    <row r="243" spans="2:15" s="10" customFormat="1" ht="28.8" x14ac:dyDescent="0.15">
      <c r="B243" s="30" t="s">
        <v>9</v>
      </c>
      <c r="C243" s="11" t="s">
        <v>19</v>
      </c>
      <c r="D243" s="405" t="s">
        <v>20</v>
      </c>
      <c r="E243" s="11" t="s">
        <v>4</v>
      </c>
      <c r="F243" s="11" t="s">
        <v>5</v>
      </c>
      <c r="G243" s="11" t="s">
        <v>6</v>
      </c>
      <c r="H243" s="11" t="s">
        <v>7</v>
      </c>
      <c r="I243" s="411" t="s">
        <v>10</v>
      </c>
      <c r="J243" s="406" t="s">
        <v>4</v>
      </c>
      <c r="K243" s="11" t="s">
        <v>5</v>
      </c>
      <c r="L243" s="11" t="s">
        <v>6</v>
      </c>
      <c r="M243" s="38" t="s">
        <v>7</v>
      </c>
      <c r="N243" s="314"/>
      <c r="O243" s="63"/>
    </row>
    <row r="244" spans="2:15" s="10" customFormat="1" ht="13.5" customHeight="1" x14ac:dyDescent="0.15">
      <c r="B244" s="68"/>
      <c r="C244" s="69"/>
      <c r="D244" s="70" t="s">
        <v>10</v>
      </c>
      <c r="E244" s="210">
        <f>SUM(E245:E246)</f>
        <v>20</v>
      </c>
      <c r="F244" s="210">
        <f>SUM(F245:F246)</f>
        <v>42</v>
      </c>
      <c r="G244" s="210">
        <f>SUM(G245:G246)</f>
        <v>151</v>
      </c>
      <c r="H244" s="210">
        <f>SUM(H245:H246)</f>
        <v>159</v>
      </c>
      <c r="I244" s="211">
        <f>SUM(E244:H244)</f>
        <v>372</v>
      </c>
      <c r="J244" s="136">
        <f>E244/$I$244</f>
        <v>5.3763440860215055E-2</v>
      </c>
      <c r="K244" s="136">
        <f>F244/$I$244</f>
        <v>0.11290322580645161</v>
      </c>
      <c r="L244" s="136">
        <f>G244/$I$244</f>
        <v>0.40591397849462363</v>
      </c>
      <c r="M244" s="103">
        <f>H244/$I$244</f>
        <v>0.42741935483870969</v>
      </c>
      <c r="N244" s="98"/>
      <c r="O244" s="63"/>
    </row>
    <row r="245" spans="2:15" s="10" customFormat="1" ht="13.5" customHeight="1" x14ac:dyDescent="0.15">
      <c r="B245" s="55"/>
      <c r="C245" s="72"/>
      <c r="D245" s="58" t="s">
        <v>86</v>
      </c>
      <c r="E245" s="212">
        <f t="shared" ref="E245:H246" si="96">E249+E252</f>
        <v>6</v>
      </c>
      <c r="F245" s="212">
        <f t="shared" si="96"/>
        <v>22</v>
      </c>
      <c r="G245" s="212">
        <f t="shared" si="96"/>
        <v>65</v>
      </c>
      <c r="H245" s="212">
        <f t="shared" si="96"/>
        <v>85</v>
      </c>
      <c r="I245" s="213">
        <f>SUM(E245:H245)</f>
        <v>178</v>
      </c>
      <c r="J245" s="137">
        <f>E245/$I$245</f>
        <v>3.3707865168539325E-2</v>
      </c>
      <c r="K245" s="137">
        <f>F245/$I$245</f>
        <v>0.12359550561797752</v>
      </c>
      <c r="L245" s="137">
        <f>G245/$I$245</f>
        <v>0.3651685393258427</v>
      </c>
      <c r="M245" s="107">
        <f>H245/$I$245</f>
        <v>0.47752808988764045</v>
      </c>
      <c r="N245" s="98"/>
      <c r="O245" s="63"/>
    </row>
    <row r="246" spans="2:15" s="10" customFormat="1" ht="13.5" customHeight="1" x14ac:dyDescent="0.15">
      <c r="B246" s="55"/>
      <c r="C246" s="72" t="s">
        <v>10</v>
      </c>
      <c r="D246" s="74" t="s">
        <v>89</v>
      </c>
      <c r="E246" s="214">
        <f t="shared" si="96"/>
        <v>14</v>
      </c>
      <c r="F246" s="214">
        <f t="shared" si="96"/>
        <v>20</v>
      </c>
      <c r="G246" s="214">
        <f t="shared" si="96"/>
        <v>86</v>
      </c>
      <c r="H246" s="214">
        <f t="shared" si="96"/>
        <v>74</v>
      </c>
      <c r="I246" s="215">
        <f>SUM(E246:H246)</f>
        <v>194</v>
      </c>
      <c r="J246" s="138">
        <f>E246/$I$246</f>
        <v>7.2164948453608241E-2</v>
      </c>
      <c r="K246" s="138">
        <f>F246/$I$246</f>
        <v>0.10309278350515463</v>
      </c>
      <c r="L246" s="138">
        <f>G246/$I$246</f>
        <v>0.44329896907216493</v>
      </c>
      <c r="M246" s="111">
        <f>H246/$I$246</f>
        <v>0.38144329896907214</v>
      </c>
      <c r="N246" s="98"/>
      <c r="O246" s="63"/>
    </row>
    <row r="247" spans="2:15" s="10" customFormat="1" ht="13.5" customHeight="1" x14ac:dyDescent="0.15">
      <c r="B247" s="55"/>
      <c r="C247" s="72"/>
      <c r="D247" s="59" t="s">
        <v>23</v>
      </c>
      <c r="E247" s="356"/>
      <c r="F247" s="356"/>
      <c r="G247" s="356"/>
      <c r="H247" s="356"/>
      <c r="I247" s="216">
        <f>$F$8-I244</f>
        <v>0</v>
      </c>
      <c r="J247" s="357"/>
      <c r="K247" s="357"/>
      <c r="L247" s="357"/>
      <c r="M247" s="358"/>
      <c r="N247" s="98"/>
      <c r="O247" s="63"/>
    </row>
    <row r="248" spans="2:15" s="10" customFormat="1" ht="13.5" customHeight="1" x14ac:dyDescent="0.15">
      <c r="B248" s="55"/>
      <c r="C248" s="68" t="s">
        <v>24</v>
      </c>
      <c r="D248" s="70" t="s">
        <v>10</v>
      </c>
      <c r="E248" s="210">
        <f>E249+E250</f>
        <v>10</v>
      </c>
      <c r="F248" s="210">
        <f>F249+F250</f>
        <v>19</v>
      </c>
      <c r="G248" s="210">
        <f>G249+G250</f>
        <v>68</v>
      </c>
      <c r="H248" s="210">
        <f>H249+H250</f>
        <v>78</v>
      </c>
      <c r="I248" s="211">
        <f t="shared" ref="I248:I256" si="97">SUM(E248:H248)</f>
        <v>175</v>
      </c>
      <c r="J248" s="136">
        <f>E248/$I$248</f>
        <v>5.7142857142857141E-2</v>
      </c>
      <c r="K248" s="136">
        <f>F248/$I$248</f>
        <v>0.10857142857142857</v>
      </c>
      <c r="L248" s="136">
        <f>G248/$I$248</f>
        <v>0.38857142857142857</v>
      </c>
      <c r="M248" s="103">
        <f>H248/$I$248</f>
        <v>0.44571428571428573</v>
      </c>
      <c r="N248" s="98"/>
      <c r="O248" s="63"/>
    </row>
    <row r="249" spans="2:15" s="10" customFormat="1" ht="13.5" customHeight="1" x14ac:dyDescent="0.15">
      <c r="B249" s="55" t="s">
        <v>15</v>
      </c>
      <c r="C249" s="55" t="s">
        <v>13</v>
      </c>
      <c r="D249" s="58" t="s">
        <v>86</v>
      </c>
      <c r="E249" s="322">
        <v>3</v>
      </c>
      <c r="F249" s="322">
        <v>8</v>
      </c>
      <c r="G249" s="322">
        <v>31</v>
      </c>
      <c r="H249" s="322">
        <v>38</v>
      </c>
      <c r="I249" s="213">
        <f t="shared" si="97"/>
        <v>80</v>
      </c>
      <c r="J249" s="137">
        <f>E249/$I$249</f>
        <v>3.7499999999999999E-2</v>
      </c>
      <c r="K249" s="137">
        <f>F249/$I$249</f>
        <v>0.1</v>
      </c>
      <c r="L249" s="137">
        <f>G249/$I$249</f>
        <v>0.38750000000000001</v>
      </c>
      <c r="M249" s="107">
        <f>H249/$I$249</f>
        <v>0.47499999999999998</v>
      </c>
      <c r="N249" s="98"/>
      <c r="O249" s="63"/>
    </row>
    <row r="250" spans="2:15" s="10" customFormat="1" ht="13.5" customHeight="1" x14ac:dyDescent="0.15">
      <c r="B250" s="55"/>
      <c r="C250" s="55"/>
      <c r="D250" s="60" t="s">
        <v>89</v>
      </c>
      <c r="E250" s="324">
        <v>7</v>
      </c>
      <c r="F250" s="324">
        <v>11</v>
      </c>
      <c r="G250" s="324">
        <v>37</v>
      </c>
      <c r="H250" s="324">
        <v>40</v>
      </c>
      <c r="I250" s="217">
        <f t="shared" si="97"/>
        <v>95</v>
      </c>
      <c r="J250" s="140">
        <f>E250/$I$250</f>
        <v>7.3684210526315783E-2</v>
      </c>
      <c r="K250" s="140">
        <f>F250/$I$250</f>
        <v>0.11578947368421053</v>
      </c>
      <c r="L250" s="140">
        <f>G250/$I$250</f>
        <v>0.38947368421052631</v>
      </c>
      <c r="M250" s="119">
        <f>H250/$I$250</f>
        <v>0.42105263157894735</v>
      </c>
      <c r="N250" s="98"/>
      <c r="O250" s="63"/>
    </row>
    <row r="251" spans="2:15" s="10" customFormat="1" ht="13.5" customHeight="1" x14ac:dyDescent="0.15">
      <c r="B251" s="55"/>
      <c r="C251" s="68"/>
      <c r="D251" s="70" t="s">
        <v>10</v>
      </c>
      <c r="E251" s="210">
        <f>E252+E253</f>
        <v>10</v>
      </c>
      <c r="F251" s="210">
        <f>F252+F253</f>
        <v>23</v>
      </c>
      <c r="G251" s="210">
        <f>G252+G253</f>
        <v>83</v>
      </c>
      <c r="H251" s="210">
        <f>H252+H253</f>
        <v>81</v>
      </c>
      <c r="I251" s="211">
        <f t="shared" si="97"/>
        <v>197</v>
      </c>
      <c r="J251" s="136">
        <f>E251/$I$251</f>
        <v>5.0761421319796954E-2</v>
      </c>
      <c r="K251" s="136">
        <f>F251/$I$251</f>
        <v>0.116751269035533</v>
      </c>
      <c r="L251" s="136">
        <f>G251/$I$251</f>
        <v>0.42131979695431471</v>
      </c>
      <c r="M251" s="103">
        <f>H251/$I$251</f>
        <v>0.41116751269035534</v>
      </c>
      <c r="N251" s="98"/>
      <c r="O251" s="63"/>
    </row>
    <row r="252" spans="2:15" s="10" customFormat="1" ht="13.5" customHeight="1" x14ac:dyDescent="0.15">
      <c r="B252" s="55"/>
      <c r="C252" s="55" t="s">
        <v>16</v>
      </c>
      <c r="D252" s="82" t="s">
        <v>86</v>
      </c>
      <c r="E252" s="322">
        <v>3</v>
      </c>
      <c r="F252" s="322">
        <v>14</v>
      </c>
      <c r="G252" s="322">
        <v>34</v>
      </c>
      <c r="H252" s="322">
        <v>47</v>
      </c>
      <c r="I252" s="218">
        <f t="shared" si="97"/>
        <v>98</v>
      </c>
      <c r="J252" s="141">
        <f>E252/$I$252</f>
        <v>3.0612244897959183E-2</v>
      </c>
      <c r="K252" s="141">
        <f>F252/$I$252</f>
        <v>0.14285714285714285</v>
      </c>
      <c r="L252" s="141">
        <f>G252/$I$252</f>
        <v>0.34693877551020408</v>
      </c>
      <c r="M252" s="123">
        <f>H252/$I$252</f>
        <v>0.47959183673469385</v>
      </c>
      <c r="N252" s="98"/>
      <c r="O252" s="63"/>
    </row>
    <row r="253" spans="2:15" s="10" customFormat="1" ht="13.5" customHeight="1" x14ac:dyDescent="0.15">
      <c r="B253" s="84"/>
      <c r="C253" s="59"/>
      <c r="D253" s="59" t="s">
        <v>89</v>
      </c>
      <c r="E253" s="324">
        <v>7</v>
      </c>
      <c r="F253" s="324">
        <v>9</v>
      </c>
      <c r="G253" s="324">
        <v>49</v>
      </c>
      <c r="H253" s="324">
        <v>34</v>
      </c>
      <c r="I253" s="216">
        <f t="shared" si="97"/>
        <v>99</v>
      </c>
      <c r="J253" s="142">
        <f>E253/$I$253</f>
        <v>7.0707070707070704E-2</v>
      </c>
      <c r="K253" s="142">
        <f>F253/$I$253</f>
        <v>9.0909090909090912E-2</v>
      </c>
      <c r="L253" s="142">
        <f>G253/$I$253</f>
        <v>0.49494949494949497</v>
      </c>
      <c r="M253" s="127">
        <f>H253/$I$253</f>
        <v>0.34343434343434343</v>
      </c>
      <c r="N253" s="98"/>
      <c r="O253" s="63"/>
    </row>
    <row r="254" spans="2:15" s="10" customFormat="1" ht="13.5" customHeight="1" x14ac:dyDescent="0.15">
      <c r="B254" s="68"/>
      <c r="C254" s="69"/>
      <c r="D254" s="70" t="s">
        <v>10</v>
      </c>
      <c r="E254" s="210">
        <f>E255+E256</f>
        <v>9</v>
      </c>
      <c r="F254" s="210">
        <f>F255+F256</f>
        <v>12</v>
      </c>
      <c r="G254" s="210">
        <f>G255+G256</f>
        <v>59</v>
      </c>
      <c r="H254" s="210">
        <f>H255+H256</f>
        <v>104</v>
      </c>
      <c r="I254" s="211">
        <f t="shared" si="97"/>
        <v>184</v>
      </c>
      <c r="J254" s="136">
        <f>E254/$I$254</f>
        <v>4.8913043478260872E-2</v>
      </c>
      <c r="K254" s="136">
        <f>F254/$I$254</f>
        <v>6.5217391304347824E-2</v>
      </c>
      <c r="L254" s="136">
        <f>G254/$I$254</f>
        <v>0.32065217391304346</v>
      </c>
      <c r="M254" s="103">
        <f>H254/$I$254</f>
        <v>0.56521739130434778</v>
      </c>
      <c r="N254" s="98"/>
      <c r="O254" s="63"/>
    </row>
    <row r="255" spans="2:15" s="10" customFormat="1" ht="13.5" customHeight="1" x14ac:dyDescent="0.15">
      <c r="B255" s="55"/>
      <c r="C255" s="72"/>
      <c r="D255" s="58" t="s">
        <v>86</v>
      </c>
      <c r="E255" s="322">
        <v>3</v>
      </c>
      <c r="F255" s="322">
        <v>9</v>
      </c>
      <c r="G255" s="322">
        <v>29</v>
      </c>
      <c r="H255" s="322">
        <v>54</v>
      </c>
      <c r="I255" s="213">
        <f t="shared" si="97"/>
        <v>95</v>
      </c>
      <c r="J255" s="137">
        <f>E255/$I$255</f>
        <v>3.1578947368421054E-2</v>
      </c>
      <c r="K255" s="137">
        <f>F255/$I$255</f>
        <v>9.4736842105263161E-2</v>
      </c>
      <c r="L255" s="137">
        <f>G255/$I$255</f>
        <v>0.30526315789473685</v>
      </c>
      <c r="M255" s="107">
        <f>H255/$I$255</f>
        <v>0.56842105263157894</v>
      </c>
      <c r="N255" s="98"/>
      <c r="O255" s="63"/>
    </row>
    <row r="256" spans="2:15" s="10" customFormat="1" ht="13.5" customHeight="1" x14ac:dyDescent="0.15">
      <c r="B256" s="55" t="s">
        <v>25</v>
      </c>
      <c r="C256" s="26" t="s">
        <v>16</v>
      </c>
      <c r="D256" s="74" t="s">
        <v>89</v>
      </c>
      <c r="E256" s="334">
        <v>6</v>
      </c>
      <c r="F256" s="334">
        <v>3</v>
      </c>
      <c r="G256" s="334">
        <v>30</v>
      </c>
      <c r="H256" s="334">
        <v>50</v>
      </c>
      <c r="I256" s="215">
        <f t="shared" si="97"/>
        <v>89</v>
      </c>
      <c r="J256" s="138">
        <f>E256/$I$256</f>
        <v>6.741573033707865E-2</v>
      </c>
      <c r="K256" s="138">
        <f>F256/$I$256</f>
        <v>3.3707865168539325E-2</v>
      </c>
      <c r="L256" s="138">
        <f>G256/$I$256</f>
        <v>0.33707865168539325</v>
      </c>
      <c r="M256" s="111">
        <f>H256/$I$256</f>
        <v>0.5617977528089888</v>
      </c>
      <c r="N256" s="98"/>
      <c r="O256" s="63"/>
    </row>
    <row r="257" spans="2:16" s="10" customFormat="1" ht="13.5" customHeight="1" thickBot="1" x14ac:dyDescent="0.2">
      <c r="B257" s="55"/>
      <c r="C257" s="72"/>
      <c r="D257" s="91" t="s">
        <v>23</v>
      </c>
      <c r="E257" s="225"/>
      <c r="F257" s="225"/>
      <c r="G257" s="225"/>
      <c r="H257" s="225"/>
      <c r="I257" s="221">
        <f>$F$11-I254</f>
        <v>0</v>
      </c>
      <c r="J257" s="196"/>
      <c r="K257" s="196"/>
      <c r="L257" s="196"/>
      <c r="M257" s="197"/>
      <c r="N257" s="98"/>
      <c r="O257" s="63"/>
    </row>
    <row r="258" spans="2:16" s="10" customFormat="1" ht="13.5" customHeight="1" thickTop="1" x14ac:dyDescent="0.15">
      <c r="B258" s="92"/>
      <c r="C258" s="93"/>
      <c r="D258" s="62" t="s">
        <v>10</v>
      </c>
      <c r="E258" s="222">
        <f>E259+E260</f>
        <v>29</v>
      </c>
      <c r="F258" s="222">
        <f>F259+F260</f>
        <v>54</v>
      </c>
      <c r="G258" s="222">
        <f>G259+G260</f>
        <v>210</v>
      </c>
      <c r="H258" s="222">
        <f>H259+H260</f>
        <v>263</v>
      </c>
      <c r="I258" s="223">
        <f>SUM(E258:H258)</f>
        <v>556</v>
      </c>
      <c r="J258" s="198">
        <f>E258/$I$258</f>
        <v>5.2158273381294966E-2</v>
      </c>
      <c r="K258" s="198">
        <f>F258/$I$258</f>
        <v>9.7122302158273388E-2</v>
      </c>
      <c r="L258" s="198">
        <f>G258/$I$258</f>
        <v>0.37769784172661869</v>
      </c>
      <c r="M258" s="199">
        <f>H258/$I$258</f>
        <v>0.47302158273381295</v>
      </c>
      <c r="N258" s="98"/>
      <c r="O258" s="63"/>
    </row>
    <row r="259" spans="2:16" s="10" customFormat="1" ht="13.5" customHeight="1" x14ac:dyDescent="0.15">
      <c r="B259" s="55"/>
      <c r="C259" s="72"/>
      <c r="D259" s="58" t="s">
        <v>86</v>
      </c>
      <c r="E259" s="219">
        <f t="shared" ref="E259:H260" si="98">E245+E255</f>
        <v>9</v>
      </c>
      <c r="F259" s="219">
        <f t="shared" si="98"/>
        <v>31</v>
      </c>
      <c r="G259" s="219">
        <f t="shared" si="98"/>
        <v>94</v>
      </c>
      <c r="H259" s="219">
        <f t="shared" si="98"/>
        <v>139</v>
      </c>
      <c r="I259" s="213">
        <f>SUM(E259:H259)</f>
        <v>273</v>
      </c>
      <c r="J259" s="137">
        <f>E259/$I$259</f>
        <v>3.2967032967032968E-2</v>
      </c>
      <c r="K259" s="137">
        <f>F259/$I$259</f>
        <v>0.11355311355311355</v>
      </c>
      <c r="L259" s="137">
        <f>G259/$I$259</f>
        <v>0.34432234432234432</v>
      </c>
      <c r="M259" s="107">
        <f>H259/$I$259</f>
        <v>0.50915750915750912</v>
      </c>
      <c r="N259" s="98"/>
      <c r="O259" s="63"/>
    </row>
    <row r="260" spans="2:16" s="10" customFormat="1" ht="13.5" customHeight="1" x14ac:dyDescent="0.15">
      <c r="B260" s="96" t="s">
        <v>10</v>
      </c>
      <c r="C260" s="26"/>
      <c r="D260" s="74" t="s">
        <v>89</v>
      </c>
      <c r="E260" s="214">
        <f t="shared" si="98"/>
        <v>20</v>
      </c>
      <c r="F260" s="214">
        <f t="shared" si="98"/>
        <v>23</v>
      </c>
      <c r="G260" s="214">
        <f t="shared" si="98"/>
        <v>116</v>
      </c>
      <c r="H260" s="214">
        <f t="shared" si="98"/>
        <v>124</v>
      </c>
      <c r="I260" s="215">
        <f>SUM(E260:H260)</f>
        <v>283</v>
      </c>
      <c r="J260" s="138">
        <f>E260/$I$260</f>
        <v>7.0671378091872794E-2</v>
      </c>
      <c r="K260" s="138">
        <f>F260/$I$260</f>
        <v>8.1272084805653705E-2</v>
      </c>
      <c r="L260" s="138">
        <f>G260/$I$260</f>
        <v>0.40989399293286222</v>
      </c>
      <c r="M260" s="111">
        <f>H260/$I$260</f>
        <v>0.43816254416961131</v>
      </c>
      <c r="N260" s="98"/>
      <c r="O260" s="63"/>
    </row>
    <row r="261" spans="2:16" s="10" customFormat="1" ht="13.5" customHeight="1" x14ac:dyDescent="0.15">
      <c r="B261" s="84"/>
      <c r="C261" s="97"/>
      <c r="D261" s="59" t="s">
        <v>23</v>
      </c>
      <c r="E261" s="224"/>
      <c r="F261" s="224"/>
      <c r="G261" s="224"/>
      <c r="H261" s="224"/>
      <c r="I261" s="216">
        <f>I247+I257</f>
        <v>0</v>
      </c>
      <c r="J261" s="146"/>
      <c r="K261" s="146"/>
      <c r="L261" s="146"/>
      <c r="M261" s="100"/>
      <c r="N261" s="98"/>
      <c r="O261" s="63"/>
    </row>
    <row r="262" spans="2:16" s="10" customFormat="1" ht="13.5" customHeight="1" x14ac:dyDescent="0.15">
      <c r="B262" s="17"/>
      <c r="C262" s="17"/>
      <c r="D262" s="17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</row>
    <row r="263" spans="2:16" s="10" customFormat="1" ht="13.5" customHeight="1" x14ac:dyDescent="0.15">
      <c r="B263" s="65" t="s">
        <v>64</v>
      </c>
      <c r="C263" s="317"/>
      <c r="D263" s="17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</row>
    <row r="264" spans="2:16" s="10" customFormat="1" ht="19.2" x14ac:dyDescent="0.15">
      <c r="B264" s="11" t="s">
        <v>9</v>
      </c>
      <c r="C264" s="11" t="s">
        <v>19</v>
      </c>
      <c r="D264" s="405" t="s">
        <v>20</v>
      </c>
      <c r="E264" s="405" t="s">
        <v>65</v>
      </c>
      <c r="F264" s="405" t="s">
        <v>66</v>
      </c>
      <c r="G264" s="409" t="s">
        <v>10</v>
      </c>
      <c r="H264" s="410" t="s">
        <v>65</v>
      </c>
      <c r="I264" s="408" t="s">
        <v>66</v>
      </c>
      <c r="J264" s="314"/>
      <c r="K264" s="26"/>
      <c r="L264" s="26"/>
      <c r="M264" s="26"/>
      <c r="N264" s="26"/>
      <c r="O264" s="26"/>
      <c r="P264" s="26"/>
    </row>
    <row r="265" spans="2:16" s="10" customFormat="1" ht="13.5" customHeight="1" x14ac:dyDescent="0.15">
      <c r="B265" s="68"/>
      <c r="C265" s="69"/>
      <c r="D265" s="70" t="s">
        <v>10</v>
      </c>
      <c r="E265" s="210">
        <f>E266+E267</f>
        <v>232</v>
      </c>
      <c r="F265" s="210">
        <f>F266+F267</f>
        <v>31</v>
      </c>
      <c r="G265" s="211">
        <f>SUM(E265:F265)</f>
        <v>263</v>
      </c>
      <c r="H265" s="136">
        <f>E265/$G$265</f>
        <v>0.88212927756653992</v>
      </c>
      <c r="I265" s="103">
        <f>F265/$G$265</f>
        <v>0.11787072243346007</v>
      </c>
      <c r="J265" s="98"/>
      <c r="K265" s="26"/>
      <c r="L265" s="57"/>
      <c r="M265" s="57"/>
      <c r="N265" s="57"/>
      <c r="O265" s="133"/>
      <c r="P265" s="29"/>
    </row>
    <row r="266" spans="2:16" s="10" customFormat="1" ht="13.5" customHeight="1" x14ac:dyDescent="0.15">
      <c r="B266" s="55"/>
      <c r="C266" s="72"/>
      <c r="D266" s="58" t="s">
        <v>86</v>
      </c>
      <c r="E266" s="212">
        <f>E270+E273</f>
        <v>108</v>
      </c>
      <c r="F266" s="212">
        <f>F270+F273</f>
        <v>14</v>
      </c>
      <c r="G266" s="213">
        <f>SUM(E266:F266)</f>
        <v>122</v>
      </c>
      <c r="H266" s="137">
        <f>E266/$G$266</f>
        <v>0.88524590163934425</v>
      </c>
      <c r="I266" s="107">
        <f>F266/$G$266</f>
        <v>0.11475409836065574</v>
      </c>
      <c r="J266" s="98"/>
      <c r="K266" s="26"/>
      <c r="L266" s="57"/>
      <c r="M266" s="57"/>
      <c r="N266" s="57"/>
      <c r="O266" s="133"/>
      <c r="P266" s="29"/>
    </row>
    <row r="267" spans="2:16" s="10" customFormat="1" ht="13.5" customHeight="1" x14ac:dyDescent="0.15">
      <c r="B267" s="55"/>
      <c r="C267" s="72" t="s">
        <v>10</v>
      </c>
      <c r="D267" s="74" t="s">
        <v>89</v>
      </c>
      <c r="E267" s="214">
        <f>E271+E274</f>
        <v>124</v>
      </c>
      <c r="F267" s="214">
        <f>F271+F274</f>
        <v>17</v>
      </c>
      <c r="G267" s="215">
        <f>SUM(E267:F267)</f>
        <v>141</v>
      </c>
      <c r="H267" s="138">
        <f>E267/$G$267</f>
        <v>0.87943262411347523</v>
      </c>
      <c r="I267" s="111">
        <f>F267/$G$267</f>
        <v>0.12056737588652482</v>
      </c>
      <c r="J267" s="98"/>
      <c r="K267" s="26"/>
      <c r="L267" s="57"/>
      <c r="M267" s="57"/>
      <c r="N267" s="57"/>
      <c r="O267" s="133"/>
      <c r="P267" s="29"/>
    </row>
    <row r="268" spans="2:16" s="10" customFormat="1" ht="13.5" customHeight="1" x14ac:dyDescent="0.15">
      <c r="B268" s="55"/>
      <c r="C268" s="72"/>
      <c r="D268" s="59" t="s">
        <v>23</v>
      </c>
      <c r="E268" s="356"/>
      <c r="F268" s="356"/>
      <c r="G268" s="216">
        <f>$F$5-G265</f>
        <v>0</v>
      </c>
      <c r="H268" s="357"/>
      <c r="I268" s="358"/>
      <c r="J268" s="98"/>
      <c r="K268" s="26"/>
      <c r="L268" s="57"/>
      <c r="M268" s="57"/>
      <c r="N268" s="57"/>
      <c r="O268" s="133"/>
      <c r="P268" s="29"/>
    </row>
    <row r="269" spans="2:16" s="10" customFormat="1" ht="13.5" customHeight="1" x14ac:dyDescent="0.15">
      <c r="B269" s="55"/>
      <c r="C269" s="68" t="s">
        <v>24</v>
      </c>
      <c r="D269" s="70" t="s">
        <v>10</v>
      </c>
      <c r="E269" s="210">
        <f>E270+E271</f>
        <v>120</v>
      </c>
      <c r="F269" s="210">
        <f>F270+F271</f>
        <v>17</v>
      </c>
      <c r="G269" s="211">
        <f t="shared" ref="G269:G277" si="99">SUM(E269:F269)</f>
        <v>137</v>
      </c>
      <c r="H269" s="136">
        <f>E269/$G$269</f>
        <v>0.87591240875912413</v>
      </c>
      <c r="I269" s="103">
        <f>F269/$G$269</f>
        <v>0.12408759124087591</v>
      </c>
      <c r="J269" s="98"/>
      <c r="K269" s="26"/>
      <c r="L269" s="57"/>
      <c r="M269" s="57"/>
      <c r="N269" s="57"/>
      <c r="O269" s="133"/>
      <c r="P269" s="29"/>
    </row>
    <row r="270" spans="2:16" s="10" customFormat="1" ht="13.5" customHeight="1" x14ac:dyDescent="0.15">
      <c r="B270" s="55" t="s">
        <v>12</v>
      </c>
      <c r="C270" s="55" t="s">
        <v>13</v>
      </c>
      <c r="D270" s="58" t="s">
        <v>86</v>
      </c>
      <c r="E270" s="322">
        <v>58</v>
      </c>
      <c r="F270" s="322">
        <v>9</v>
      </c>
      <c r="G270" s="213">
        <f t="shared" si="99"/>
        <v>67</v>
      </c>
      <c r="H270" s="137">
        <f>E270/$G$270</f>
        <v>0.86567164179104472</v>
      </c>
      <c r="I270" s="107">
        <f>F270/$G$270</f>
        <v>0.13432835820895522</v>
      </c>
      <c r="J270" s="98"/>
      <c r="K270" s="26"/>
      <c r="L270" s="57"/>
      <c r="M270" s="57"/>
      <c r="N270" s="57"/>
      <c r="O270" s="133"/>
      <c r="P270" s="29"/>
    </row>
    <row r="271" spans="2:16" s="10" customFormat="1" ht="13.5" customHeight="1" x14ac:dyDescent="0.15">
      <c r="B271" s="55"/>
      <c r="C271" s="55"/>
      <c r="D271" s="60" t="s">
        <v>89</v>
      </c>
      <c r="E271" s="324">
        <v>62</v>
      </c>
      <c r="F271" s="324">
        <v>8</v>
      </c>
      <c r="G271" s="217">
        <f t="shared" si="99"/>
        <v>70</v>
      </c>
      <c r="H271" s="140">
        <f>E271/$G$271</f>
        <v>0.88571428571428568</v>
      </c>
      <c r="I271" s="119">
        <f>F271/$G$271</f>
        <v>0.11428571428571428</v>
      </c>
      <c r="J271" s="98"/>
      <c r="K271" s="26"/>
      <c r="L271" s="57"/>
      <c r="M271" s="57"/>
      <c r="N271" s="57"/>
      <c r="O271" s="133"/>
      <c r="P271" s="29"/>
    </row>
    <row r="272" spans="2:16" s="10" customFormat="1" ht="13.5" customHeight="1" x14ac:dyDescent="0.15">
      <c r="B272" s="55"/>
      <c r="C272" s="68"/>
      <c r="D272" s="70" t="s">
        <v>10</v>
      </c>
      <c r="E272" s="210">
        <f>E273+E274</f>
        <v>112</v>
      </c>
      <c r="F272" s="210">
        <f>F273+F274</f>
        <v>14</v>
      </c>
      <c r="G272" s="211">
        <f t="shared" si="99"/>
        <v>126</v>
      </c>
      <c r="H272" s="136">
        <f>E272/$G$272</f>
        <v>0.88888888888888884</v>
      </c>
      <c r="I272" s="103">
        <f>F272/$G$272</f>
        <v>0.1111111111111111</v>
      </c>
      <c r="J272" s="98"/>
      <c r="K272" s="26"/>
      <c r="L272" s="57"/>
      <c r="M272" s="57"/>
      <c r="N272" s="57"/>
      <c r="O272" s="133"/>
      <c r="P272" s="29"/>
    </row>
    <row r="273" spans="2:16" s="10" customFormat="1" ht="13.5" customHeight="1" x14ac:dyDescent="0.15">
      <c r="B273" s="55"/>
      <c r="C273" s="55" t="s">
        <v>14</v>
      </c>
      <c r="D273" s="82" t="s">
        <v>86</v>
      </c>
      <c r="E273" s="322">
        <v>50</v>
      </c>
      <c r="F273" s="322">
        <v>5</v>
      </c>
      <c r="G273" s="218">
        <f t="shared" si="99"/>
        <v>55</v>
      </c>
      <c r="H273" s="141">
        <f>E273/$G$273</f>
        <v>0.90909090909090906</v>
      </c>
      <c r="I273" s="123">
        <f>F273/$G$273</f>
        <v>9.0909090909090912E-2</v>
      </c>
      <c r="J273" s="98"/>
      <c r="K273" s="26"/>
      <c r="L273" s="57"/>
      <c r="M273" s="57"/>
      <c r="N273" s="57"/>
      <c r="O273" s="133"/>
      <c r="P273" s="29"/>
    </row>
    <row r="274" spans="2:16" s="10" customFormat="1" ht="13.5" customHeight="1" x14ac:dyDescent="0.15">
      <c r="B274" s="84"/>
      <c r="C274" s="59"/>
      <c r="D274" s="59" t="s">
        <v>89</v>
      </c>
      <c r="E274" s="324">
        <v>62</v>
      </c>
      <c r="F274" s="324">
        <v>9</v>
      </c>
      <c r="G274" s="216">
        <f t="shared" si="99"/>
        <v>71</v>
      </c>
      <c r="H274" s="142">
        <f>E274/$G$274</f>
        <v>0.87323943661971826</v>
      </c>
      <c r="I274" s="127">
        <f>F274/$G$274</f>
        <v>0.12676056338028169</v>
      </c>
      <c r="J274" s="98"/>
      <c r="K274" s="26"/>
      <c r="L274" s="57"/>
      <c r="M274" s="57"/>
      <c r="N274" s="57"/>
      <c r="O274" s="133"/>
      <c r="P274" s="29"/>
    </row>
    <row r="275" spans="2:16" s="10" customFormat="1" ht="13.5" customHeight="1" x14ac:dyDescent="0.15">
      <c r="B275" s="68"/>
      <c r="C275" s="69"/>
      <c r="D275" s="70" t="s">
        <v>10</v>
      </c>
      <c r="E275" s="210">
        <f>E276+E277</f>
        <v>270</v>
      </c>
      <c r="F275" s="210">
        <f>F276+F277</f>
        <v>101</v>
      </c>
      <c r="G275" s="211">
        <f t="shared" si="99"/>
        <v>371</v>
      </c>
      <c r="H275" s="136">
        <f>E275/$G$275</f>
        <v>0.72776280323450138</v>
      </c>
      <c r="I275" s="103">
        <f>F275/$G$275</f>
        <v>0.27223719676549868</v>
      </c>
      <c r="J275" s="98"/>
      <c r="K275" s="26"/>
      <c r="L275" s="57"/>
      <c r="M275" s="57"/>
      <c r="N275" s="57"/>
      <c r="O275" s="133"/>
      <c r="P275" s="29"/>
    </row>
    <row r="276" spans="2:16" s="10" customFormat="1" ht="13.5" customHeight="1" x14ac:dyDescent="0.15">
      <c r="B276" s="55"/>
      <c r="C276" s="72"/>
      <c r="D276" s="58" t="s">
        <v>86</v>
      </c>
      <c r="E276" s="212">
        <f>E280+E283</f>
        <v>123</v>
      </c>
      <c r="F276" s="212">
        <f>F280+F283</f>
        <v>54</v>
      </c>
      <c r="G276" s="213">
        <f t="shared" si="99"/>
        <v>177</v>
      </c>
      <c r="H276" s="137">
        <f>E276/$G$276</f>
        <v>0.69491525423728817</v>
      </c>
      <c r="I276" s="107">
        <f>F276/$G$276</f>
        <v>0.30508474576271188</v>
      </c>
      <c r="J276" s="98"/>
      <c r="K276" s="26"/>
      <c r="L276" s="57"/>
      <c r="M276" s="57"/>
      <c r="N276" s="57"/>
      <c r="O276" s="133"/>
      <c r="P276" s="29"/>
    </row>
    <row r="277" spans="2:16" s="10" customFormat="1" ht="13.5" customHeight="1" x14ac:dyDescent="0.15">
      <c r="B277" s="55"/>
      <c r="C277" s="72" t="s">
        <v>10</v>
      </c>
      <c r="D277" s="74" t="s">
        <v>89</v>
      </c>
      <c r="E277" s="214">
        <f>E281+E284</f>
        <v>147</v>
      </c>
      <c r="F277" s="214">
        <f>F281+F284</f>
        <v>47</v>
      </c>
      <c r="G277" s="215">
        <f t="shared" si="99"/>
        <v>194</v>
      </c>
      <c r="H277" s="138">
        <f>E277/$G$277</f>
        <v>0.75773195876288657</v>
      </c>
      <c r="I277" s="111">
        <f>F277/$G$277</f>
        <v>0.2422680412371134</v>
      </c>
      <c r="J277" s="98"/>
      <c r="K277" s="26"/>
      <c r="L277" s="57"/>
      <c r="M277" s="57"/>
      <c r="N277" s="57"/>
      <c r="O277" s="133"/>
      <c r="P277" s="29"/>
    </row>
    <row r="278" spans="2:16" s="10" customFormat="1" ht="13.5" customHeight="1" x14ac:dyDescent="0.15">
      <c r="B278" s="55"/>
      <c r="C278" s="72"/>
      <c r="D278" s="59" t="s">
        <v>23</v>
      </c>
      <c r="E278" s="224"/>
      <c r="F278" s="224"/>
      <c r="G278" s="216">
        <f>$F$8-G275</f>
        <v>1</v>
      </c>
      <c r="H278" s="139"/>
      <c r="I278" s="115"/>
      <c r="J278" s="98"/>
      <c r="K278" s="26"/>
      <c r="L278" s="57"/>
      <c r="M278" s="57"/>
      <c r="N278" s="57"/>
      <c r="O278" s="133"/>
      <c r="P278" s="29"/>
    </row>
    <row r="279" spans="2:16" s="10" customFormat="1" ht="13.5" customHeight="1" x14ac:dyDescent="0.15">
      <c r="B279" s="55"/>
      <c r="C279" s="68" t="s">
        <v>24</v>
      </c>
      <c r="D279" s="70" t="s">
        <v>10</v>
      </c>
      <c r="E279" s="210">
        <f>E280+E281</f>
        <v>124</v>
      </c>
      <c r="F279" s="210">
        <f>F280+F281</f>
        <v>50</v>
      </c>
      <c r="G279" s="211">
        <f>SUM(E279:F279)</f>
        <v>174</v>
      </c>
      <c r="H279" s="136">
        <f>E279/$G$279</f>
        <v>0.71264367816091956</v>
      </c>
      <c r="I279" s="103">
        <f>F279/$G$279</f>
        <v>0.28735632183908044</v>
      </c>
      <c r="J279" s="98"/>
      <c r="K279" s="26"/>
      <c r="L279" s="57"/>
      <c r="M279" s="57"/>
      <c r="N279" s="57"/>
      <c r="O279" s="133"/>
      <c r="P279" s="29"/>
    </row>
    <row r="280" spans="2:16" s="10" customFormat="1" ht="13.5" customHeight="1" x14ac:dyDescent="0.15">
      <c r="B280" s="55" t="s">
        <v>15</v>
      </c>
      <c r="C280" s="55" t="s">
        <v>13</v>
      </c>
      <c r="D280" s="58" t="s">
        <v>86</v>
      </c>
      <c r="E280" s="322">
        <v>58</v>
      </c>
      <c r="F280" s="322">
        <v>21</v>
      </c>
      <c r="G280" s="213">
        <f t="shared" ref="G280:G287" si="100">SUM(E280:F280)</f>
        <v>79</v>
      </c>
      <c r="H280" s="137">
        <f>E280/$G$280</f>
        <v>0.73417721518987344</v>
      </c>
      <c r="I280" s="107">
        <f>F280/$G$280</f>
        <v>0.26582278481012656</v>
      </c>
      <c r="J280" s="98"/>
      <c r="K280" s="26"/>
      <c r="L280" s="57"/>
      <c r="M280" s="57"/>
      <c r="N280" s="57"/>
      <c r="O280" s="133"/>
      <c r="P280" s="29"/>
    </row>
    <row r="281" spans="2:16" s="10" customFormat="1" ht="13.5" customHeight="1" x14ac:dyDescent="0.15">
      <c r="B281" s="55"/>
      <c r="C281" s="55"/>
      <c r="D281" s="60" t="s">
        <v>89</v>
      </c>
      <c r="E281" s="324">
        <v>66</v>
      </c>
      <c r="F281" s="324">
        <v>29</v>
      </c>
      <c r="G281" s="217">
        <f t="shared" si="100"/>
        <v>95</v>
      </c>
      <c r="H281" s="140">
        <f>E281/$G$281</f>
        <v>0.69473684210526321</v>
      </c>
      <c r="I281" s="119">
        <f>F281/$G$281</f>
        <v>0.30526315789473685</v>
      </c>
      <c r="J281" s="98"/>
      <c r="K281" s="26"/>
      <c r="L281" s="57"/>
      <c r="M281" s="57"/>
      <c r="N281" s="57"/>
      <c r="O281" s="133"/>
      <c r="P281" s="29"/>
    </row>
    <row r="282" spans="2:16" s="10" customFormat="1" ht="13.5" customHeight="1" x14ac:dyDescent="0.15">
      <c r="B282" s="55"/>
      <c r="C282" s="68"/>
      <c r="D282" s="70" t="s">
        <v>10</v>
      </c>
      <c r="E282" s="210">
        <f>E283+E284</f>
        <v>146</v>
      </c>
      <c r="F282" s="210">
        <f>F283+F284</f>
        <v>51</v>
      </c>
      <c r="G282" s="211">
        <f>SUM(E282:F282)</f>
        <v>197</v>
      </c>
      <c r="H282" s="136">
        <f>E282/$G$282</f>
        <v>0.74111675126903553</v>
      </c>
      <c r="I282" s="103">
        <f>F282/$G$282</f>
        <v>0.25888324873096447</v>
      </c>
      <c r="J282" s="98"/>
      <c r="K282" s="26"/>
      <c r="L282" s="57"/>
      <c r="M282" s="57"/>
      <c r="N282" s="57"/>
      <c r="O282" s="133"/>
      <c r="P282" s="29"/>
    </row>
    <row r="283" spans="2:16" s="10" customFormat="1" ht="13.5" customHeight="1" x14ac:dyDescent="0.15">
      <c r="B283" s="55"/>
      <c r="C283" s="55" t="s">
        <v>16</v>
      </c>
      <c r="D283" s="82" t="s">
        <v>86</v>
      </c>
      <c r="E283" s="322">
        <v>65</v>
      </c>
      <c r="F283" s="322">
        <v>33</v>
      </c>
      <c r="G283" s="218">
        <f t="shared" si="100"/>
        <v>98</v>
      </c>
      <c r="H283" s="141">
        <f>E283/$G$283</f>
        <v>0.66326530612244894</v>
      </c>
      <c r="I283" s="123">
        <f>F283/$G$283</f>
        <v>0.33673469387755101</v>
      </c>
      <c r="J283" s="98"/>
      <c r="K283" s="26"/>
      <c r="L283" s="57"/>
      <c r="M283" s="57"/>
      <c r="N283" s="57"/>
      <c r="O283" s="133"/>
      <c r="P283" s="29"/>
    </row>
    <row r="284" spans="2:16" s="10" customFormat="1" ht="13.5" customHeight="1" x14ac:dyDescent="0.15">
      <c r="B284" s="84"/>
      <c r="C284" s="59"/>
      <c r="D284" s="59" t="s">
        <v>89</v>
      </c>
      <c r="E284" s="324">
        <v>81</v>
      </c>
      <c r="F284" s="324">
        <v>18</v>
      </c>
      <c r="G284" s="216">
        <f t="shared" si="100"/>
        <v>99</v>
      </c>
      <c r="H284" s="142">
        <f>E284/$G$284</f>
        <v>0.81818181818181823</v>
      </c>
      <c r="I284" s="127">
        <f>F284/$G$284</f>
        <v>0.18181818181818182</v>
      </c>
      <c r="J284" s="98"/>
      <c r="K284" s="26"/>
      <c r="L284" s="57"/>
      <c r="M284" s="57"/>
      <c r="N284" s="57"/>
      <c r="O284" s="133"/>
      <c r="P284" s="29"/>
    </row>
    <row r="285" spans="2:16" s="10" customFormat="1" ht="13.5" customHeight="1" x14ac:dyDescent="0.15">
      <c r="B285" s="68"/>
      <c r="C285" s="69"/>
      <c r="D285" s="70" t="s">
        <v>10</v>
      </c>
      <c r="E285" s="210">
        <f>E286+E287</f>
        <v>125</v>
      </c>
      <c r="F285" s="210">
        <f>F286+F287</f>
        <v>57</v>
      </c>
      <c r="G285" s="211">
        <f>SUM(E285:F285)</f>
        <v>182</v>
      </c>
      <c r="H285" s="136">
        <f>E285/$G$285</f>
        <v>0.68681318681318682</v>
      </c>
      <c r="I285" s="103">
        <f>F285/$G$285</f>
        <v>0.31318681318681318</v>
      </c>
      <c r="J285" s="98"/>
      <c r="K285" s="26"/>
      <c r="L285" s="57"/>
      <c r="M285" s="57"/>
      <c r="N285" s="57"/>
      <c r="O285" s="133"/>
      <c r="P285" s="29"/>
    </row>
    <row r="286" spans="2:16" s="10" customFormat="1" ht="13.5" customHeight="1" x14ac:dyDescent="0.15">
      <c r="B286" s="55"/>
      <c r="C286" s="72"/>
      <c r="D286" s="58" t="s">
        <v>86</v>
      </c>
      <c r="E286" s="322">
        <v>58</v>
      </c>
      <c r="F286" s="322">
        <v>35</v>
      </c>
      <c r="G286" s="213">
        <f t="shared" si="100"/>
        <v>93</v>
      </c>
      <c r="H286" s="137">
        <f>E286/$G$286</f>
        <v>0.62365591397849462</v>
      </c>
      <c r="I286" s="107">
        <f>F286/$G$286</f>
        <v>0.37634408602150538</v>
      </c>
      <c r="J286" s="98"/>
      <c r="K286" s="26"/>
      <c r="L286" s="57"/>
      <c r="M286" s="57"/>
      <c r="N286" s="57"/>
      <c r="O286" s="133"/>
      <c r="P286" s="29"/>
    </row>
    <row r="287" spans="2:16" s="10" customFormat="1" ht="13.5" customHeight="1" x14ac:dyDescent="0.15">
      <c r="B287" s="55" t="s">
        <v>25</v>
      </c>
      <c r="C287" s="26" t="s">
        <v>16</v>
      </c>
      <c r="D287" s="74" t="s">
        <v>89</v>
      </c>
      <c r="E287" s="334">
        <v>67</v>
      </c>
      <c r="F287" s="334">
        <v>22</v>
      </c>
      <c r="G287" s="239">
        <f t="shared" si="100"/>
        <v>89</v>
      </c>
      <c r="H287" s="138">
        <f>E287/$G$287</f>
        <v>0.7528089887640449</v>
      </c>
      <c r="I287" s="112">
        <f>F287/$G$287</f>
        <v>0.24719101123595505</v>
      </c>
      <c r="J287" s="98"/>
      <c r="K287" s="26"/>
      <c r="L287" s="57"/>
      <c r="M287" s="57"/>
      <c r="N287" s="57"/>
      <c r="O287" s="133"/>
      <c r="P287" s="29"/>
    </row>
    <row r="288" spans="2:16" s="10" customFormat="1" ht="13.5" customHeight="1" thickBot="1" x14ac:dyDescent="0.2">
      <c r="B288" s="55"/>
      <c r="C288" s="72"/>
      <c r="D288" s="91" t="s">
        <v>23</v>
      </c>
      <c r="E288" s="234"/>
      <c r="F288" s="234"/>
      <c r="G288" s="240">
        <f>$F$11-G285</f>
        <v>2</v>
      </c>
      <c r="H288" s="203"/>
      <c r="I288" s="132"/>
      <c r="J288" s="98"/>
      <c r="K288" s="26"/>
      <c r="L288" s="57"/>
      <c r="M288" s="57"/>
      <c r="N288" s="57"/>
      <c r="O288" s="133"/>
      <c r="P288" s="29"/>
    </row>
    <row r="289" spans="2:16" s="10" customFormat="1" ht="13.5" customHeight="1" thickTop="1" x14ac:dyDescent="0.15">
      <c r="B289" s="92"/>
      <c r="C289" s="93"/>
      <c r="D289" s="62" t="s">
        <v>10</v>
      </c>
      <c r="E289" s="243">
        <f>E290+E291</f>
        <v>627</v>
      </c>
      <c r="F289" s="243">
        <f>F290+F291</f>
        <v>189</v>
      </c>
      <c r="G289" s="211">
        <f>SUM(E289:F289)</f>
        <v>816</v>
      </c>
      <c r="H289" s="244">
        <f>E289/$G$289</f>
        <v>0.76838235294117652</v>
      </c>
      <c r="I289" s="245">
        <f>F289/$G$289</f>
        <v>0.23161764705882354</v>
      </c>
      <c r="J289" s="98"/>
      <c r="K289" s="26"/>
      <c r="L289" s="57"/>
      <c r="M289" s="57"/>
      <c r="N289" s="57"/>
      <c r="O289" s="133"/>
      <c r="P289" s="29"/>
    </row>
    <row r="290" spans="2:16" s="10" customFormat="1" ht="13.5" customHeight="1" x14ac:dyDescent="0.15">
      <c r="B290" s="55"/>
      <c r="C290" s="72"/>
      <c r="D290" s="58" t="s">
        <v>86</v>
      </c>
      <c r="E290" s="212">
        <f>E266+E276+E286</f>
        <v>289</v>
      </c>
      <c r="F290" s="212">
        <f>F266+F276+F286</f>
        <v>103</v>
      </c>
      <c r="G290" s="213">
        <f>SUM(E290:F290)</f>
        <v>392</v>
      </c>
      <c r="H290" s="137">
        <f>E290/$G$290</f>
        <v>0.73724489795918369</v>
      </c>
      <c r="I290" s="108">
        <f>F290/$G$290</f>
        <v>0.26275510204081631</v>
      </c>
      <c r="J290" s="98"/>
      <c r="K290" s="26"/>
      <c r="L290" s="57"/>
      <c r="M290" s="57"/>
      <c r="N290" s="57"/>
      <c r="O290" s="133"/>
      <c r="P290" s="29"/>
    </row>
    <row r="291" spans="2:16" s="10" customFormat="1" ht="13.5" customHeight="1" x14ac:dyDescent="0.15">
      <c r="B291" s="96" t="s">
        <v>10</v>
      </c>
      <c r="C291" s="26"/>
      <c r="D291" s="74" t="s">
        <v>89</v>
      </c>
      <c r="E291" s="214">
        <f>E267+E277+E287</f>
        <v>338</v>
      </c>
      <c r="F291" s="214">
        <f>F267+F277+F287</f>
        <v>86</v>
      </c>
      <c r="G291" s="215">
        <f>SUM(E291:F291)</f>
        <v>424</v>
      </c>
      <c r="H291" s="138">
        <f>E291/$G$291</f>
        <v>0.79716981132075471</v>
      </c>
      <c r="I291" s="112">
        <f>F291/$G$291</f>
        <v>0.20283018867924529</v>
      </c>
      <c r="J291" s="98"/>
      <c r="K291" s="26"/>
      <c r="L291" s="57"/>
      <c r="M291" s="57"/>
      <c r="N291" s="57"/>
      <c r="O291" s="133"/>
      <c r="P291" s="29"/>
    </row>
    <row r="292" spans="2:16" s="10" customFormat="1" ht="13.5" customHeight="1" x14ac:dyDescent="0.15">
      <c r="B292" s="84"/>
      <c r="C292" s="97"/>
      <c r="D292" s="59" t="s">
        <v>23</v>
      </c>
      <c r="E292" s="224"/>
      <c r="F292" s="224"/>
      <c r="G292" s="216">
        <f>G268+G278+G288</f>
        <v>3</v>
      </c>
      <c r="H292" s="146"/>
      <c r="I292" s="148"/>
      <c r="J292" s="98"/>
      <c r="K292" s="26"/>
      <c r="L292" s="57"/>
      <c r="M292" s="57"/>
      <c r="N292" s="57"/>
      <c r="O292" s="133"/>
      <c r="P292" s="29"/>
    </row>
    <row r="293" spans="2:16" s="10" customFormat="1" ht="13.5" customHeight="1" x14ac:dyDescent="0.15">
      <c r="B293" s="26"/>
      <c r="C293" s="26"/>
      <c r="D293" s="26"/>
      <c r="E293" s="57"/>
      <c r="F293" s="57"/>
      <c r="G293" s="57"/>
      <c r="H293" s="133"/>
      <c r="I293" s="133"/>
      <c r="J293" s="26"/>
      <c r="K293" s="26"/>
      <c r="L293" s="57"/>
      <c r="M293" s="57"/>
      <c r="N293" s="57"/>
      <c r="O293" s="133"/>
      <c r="P293" s="29"/>
    </row>
    <row r="294" spans="2:16" s="10" customFormat="1" ht="13.5" customHeight="1" x14ac:dyDescent="0.15">
      <c r="B294" s="65" t="s">
        <v>67</v>
      </c>
      <c r="C294" s="65"/>
      <c r="D294" s="17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</row>
    <row r="295" spans="2:16" s="10" customFormat="1" ht="19.2" x14ac:dyDescent="0.15">
      <c r="B295" s="11" t="s">
        <v>9</v>
      </c>
      <c r="C295" s="11" t="s">
        <v>19</v>
      </c>
      <c r="D295" s="405" t="s">
        <v>20</v>
      </c>
      <c r="E295" s="405" t="s">
        <v>68</v>
      </c>
      <c r="F295" s="405" t="s">
        <v>69</v>
      </c>
      <c r="G295" s="409" t="s">
        <v>10</v>
      </c>
      <c r="H295" s="410" t="s">
        <v>68</v>
      </c>
      <c r="I295" s="408" t="s">
        <v>69</v>
      </c>
      <c r="J295" s="314"/>
      <c r="K295" s="26"/>
      <c r="L295" s="315"/>
      <c r="M295" s="63"/>
      <c r="N295" s="63"/>
      <c r="O295" s="63"/>
    </row>
    <row r="296" spans="2:16" s="10" customFormat="1" ht="13.5" customHeight="1" x14ac:dyDescent="0.15">
      <c r="B296" s="68"/>
      <c r="C296" s="69"/>
      <c r="D296" s="70" t="s">
        <v>10</v>
      </c>
      <c r="E296" s="210">
        <f>E297+E298</f>
        <v>263</v>
      </c>
      <c r="F296" s="210">
        <f>F297+F298</f>
        <v>108</v>
      </c>
      <c r="G296" s="226">
        <f>E296+F296</f>
        <v>371</v>
      </c>
      <c r="H296" s="284">
        <f>E296/$G$296</f>
        <v>0.70889487870619949</v>
      </c>
      <c r="I296" s="102">
        <f>F296/$G$296</f>
        <v>0.29110512129380056</v>
      </c>
      <c r="J296" s="98"/>
      <c r="K296" s="26"/>
      <c r="L296" s="268"/>
      <c r="M296" s="63"/>
      <c r="N296" s="63"/>
      <c r="O296" s="63"/>
    </row>
    <row r="297" spans="2:16" s="10" customFormat="1" ht="13.5" customHeight="1" x14ac:dyDescent="0.15">
      <c r="B297" s="55"/>
      <c r="C297" s="72"/>
      <c r="D297" s="58" t="s">
        <v>86</v>
      </c>
      <c r="E297" s="212">
        <f>E301+E304</f>
        <v>147</v>
      </c>
      <c r="F297" s="212">
        <f>F301+F304</f>
        <v>31</v>
      </c>
      <c r="G297" s="227">
        <f>E297+F297</f>
        <v>178</v>
      </c>
      <c r="H297" s="289">
        <f>E297/$G$297</f>
        <v>0.8258426966292135</v>
      </c>
      <c r="I297" s="106">
        <f>F297/$G$297</f>
        <v>0.17415730337078653</v>
      </c>
      <c r="J297" s="98"/>
      <c r="K297" s="26"/>
      <c r="L297" s="268"/>
      <c r="M297" s="63"/>
      <c r="N297" s="63"/>
      <c r="O297" s="63"/>
    </row>
    <row r="298" spans="2:16" s="10" customFormat="1" ht="13.5" customHeight="1" x14ac:dyDescent="0.15">
      <c r="B298" s="55"/>
      <c r="C298" s="72" t="s">
        <v>10</v>
      </c>
      <c r="D298" s="74" t="s">
        <v>89</v>
      </c>
      <c r="E298" s="214">
        <f>E302+E305</f>
        <v>116</v>
      </c>
      <c r="F298" s="214">
        <f>F302+F305</f>
        <v>77</v>
      </c>
      <c r="G298" s="231">
        <f>E298+F298</f>
        <v>193</v>
      </c>
      <c r="H298" s="293">
        <f>E298/$G$298</f>
        <v>0.60103626943005184</v>
      </c>
      <c r="I298" s="110">
        <f>F298/$G$298</f>
        <v>0.39896373056994816</v>
      </c>
      <c r="J298" s="98"/>
      <c r="K298" s="26"/>
      <c r="L298" s="268"/>
      <c r="M298" s="63"/>
      <c r="N298" s="63"/>
      <c r="O298" s="63"/>
    </row>
    <row r="299" spans="2:16" s="10" customFormat="1" ht="13.5" customHeight="1" x14ac:dyDescent="0.15">
      <c r="B299" s="55"/>
      <c r="C299" s="72"/>
      <c r="D299" s="59" t="s">
        <v>23</v>
      </c>
      <c r="E299" s="242"/>
      <c r="F299" s="242"/>
      <c r="G299" s="269">
        <f>$F$8-G296</f>
        <v>1</v>
      </c>
      <c r="H299" s="299"/>
      <c r="I299" s="271"/>
      <c r="J299" s="98"/>
      <c r="K299" s="26"/>
      <c r="L299" s="268"/>
      <c r="M299" s="63"/>
      <c r="N299" s="63"/>
      <c r="O299" s="63"/>
    </row>
    <row r="300" spans="2:16" s="10" customFormat="1" ht="13.5" customHeight="1" x14ac:dyDescent="0.15">
      <c r="B300" s="55"/>
      <c r="C300" s="68" t="s">
        <v>24</v>
      </c>
      <c r="D300" s="70" t="s">
        <v>10</v>
      </c>
      <c r="E300" s="210">
        <f>E301+E302</f>
        <v>116</v>
      </c>
      <c r="F300" s="210">
        <f>F301+F302</f>
        <v>59</v>
      </c>
      <c r="G300" s="226">
        <f t="shared" ref="G300:G308" si="101">E300+F300</f>
        <v>175</v>
      </c>
      <c r="H300" s="285">
        <f>E300/$G$300</f>
        <v>0.66285714285714281</v>
      </c>
      <c r="I300" s="102">
        <f>F300/$G$300</f>
        <v>0.33714285714285713</v>
      </c>
      <c r="J300" s="98"/>
      <c r="K300" s="26"/>
      <c r="L300" s="268"/>
      <c r="M300" s="63"/>
      <c r="N300" s="63"/>
      <c r="O300" s="63"/>
    </row>
    <row r="301" spans="2:16" s="10" customFormat="1" ht="13.5" customHeight="1" x14ac:dyDescent="0.15">
      <c r="B301" s="55" t="s">
        <v>15</v>
      </c>
      <c r="C301" s="55" t="s">
        <v>13</v>
      </c>
      <c r="D301" s="58" t="s">
        <v>86</v>
      </c>
      <c r="E301" s="322">
        <v>62</v>
      </c>
      <c r="F301" s="322">
        <v>18</v>
      </c>
      <c r="G301" s="227">
        <f t="shared" si="101"/>
        <v>80</v>
      </c>
      <c r="H301" s="289">
        <f>E301/$G$301</f>
        <v>0.77500000000000002</v>
      </c>
      <c r="I301" s="106">
        <f>F301/$G$301</f>
        <v>0.22500000000000001</v>
      </c>
      <c r="J301" s="98"/>
      <c r="K301" s="26"/>
      <c r="L301" s="268"/>
      <c r="M301" s="63"/>
      <c r="N301" s="63"/>
      <c r="O301" s="63"/>
    </row>
    <row r="302" spans="2:16" s="10" customFormat="1" ht="13.5" customHeight="1" x14ac:dyDescent="0.15">
      <c r="B302" s="55"/>
      <c r="C302" s="55"/>
      <c r="D302" s="60" t="s">
        <v>89</v>
      </c>
      <c r="E302" s="324">
        <v>54</v>
      </c>
      <c r="F302" s="324">
        <v>41</v>
      </c>
      <c r="G302" s="272">
        <f t="shared" si="101"/>
        <v>95</v>
      </c>
      <c r="H302" s="290">
        <f>E302/$G$302</f>
        <v>0.56842105263157894</v>
      </c>
      <c r="I302" s="273">
        <f>F302/$G$302</f>
        <v>0.43157894736842106</v>
      </c>
      <c r="J302" s="98"/>
      <c r="K302" s="26"/>
      <c r="L302" s="268"/>
      <c r="M302" s="63"/>
      <c r="N302" s="63"/>
      <c r="O302" s="63"/>
    </row>
    <row r="303" spans="2:16" s="10" customFormat="1" ht="13.5" customHeight="1" x14ac:dyDescent="0.15">
      <c r="B303" s="55"/>
      <c r="C303" s="68"/>
      <c r="D303" s="70" t="s">
        <v>10</v>
      </c>
      <c r="E303" s="210">
        <f>E304+E305</f>
        <v>147</v>
      </c>
      <c r="F303" s="210">
        <f>F304+F305</f>
        <v>49</v>
      </c>
      <c r="G303" s="226">
        <f t="shared" si="101"/>
        <v>196</v>
      </c>
      <c r="H303" s="285">
        <f>E303/$G$303</f>
        <v>0.75</v>
      </c>
      <c r="I303" s="102">
        <f>F303/$G$303</f>
        <v>0.25</v>
      </c>
      <c r="J303" s="98"/>
      <c r="K303" s="26"/>
      <c r="L303" s="268"/>
      <c r="M303" s="63"/>
      <c r="N303" s="63"/>
      <c r="O303" s="63"/>
    </row>
    <row r="304" spans="2:16" s="10" customFormat="1" ht="13.5" customHeight="1" x14ac:dyDescent="0.15">
      <c r="B304" s="55"/>
      <c r="C304" s="55" t="s">
        <v>16</v>
      </c>
      <c r="D304" s="82" t="s">
        <v>86</v>
      </c>
      <c r="E304" s="322">
        <v>85</v>
      </c>
      <c r="F304" s="322">
        <v>13</v>
      </c>
      <c r="G304" s="227">
        <f t="shared" si="101"/>
        <v>98</v>
      </c>
      <c r="H304" s="289">
        <f>E304/$G$304</f>
        <v>0.86734693877551017</v>
      </c>
      <c r="I304" s="106">
        <f>F304/$G$304</f>
        <v>0.1326530612244898</v>
      </c>
      <c r="J304" s="98"/>
      <c r="K304" s="26"/>
      <c r="L304" s="268"/>
      <c r="M304" s="63"/>
      <c r="N304" s="63"/>
      <c r="O304" s="63"/>
    </row>
    <row r="305" spans="2:15" s="10" customFormat="1" ht="13.5" customHeight="1" x14ac:dyDescent="0.15">
      <c r="B305" s="84"/>
      <c r="C305" s="59"/>
      <c r="D305" s="59" t="s">
        <v>89</v>
      </c>
      <c r="E305" s="324">
        <v>62</v>
      </c>
      <c r="F305" s="324">
        <v>36</v>
      </c>
      <c r="G305" s="228">
        <f t="shared" si="101"/>
        <v>98</v>
      </c>
      <c r="H305" s="291">
        <f>E305/$G$305</f>
        <v>0.63265306122448983</v>
      </c>
      <c r="I305" s="118">
        <f>F305/$G$305</f>
        <v>0.36734693877551022</v>
      </c>
      <c r="J305" s="98"/>
      <c r="K305" s="26"/>
      <c r="L305" s="268"/>
      <c r="M305" s="63"/>
      <c r="N305" s="63"/>
      <c r="O305" s="63"/>
    </row>
    <row r="306" spans="2:15" s="10" customFormat="1" ht="13.5" customHeight="1" x14ac:dyDescent="0.15">
      <c r="B306" s="68"/>
      <c r="C306" s="69"/>
      <c r="D306" s="70" t="s">
        <v>10</v>
      </c>
      <c r="E306" s="210">
        <f>E307+E308</f>
        <v>127</v>
      </c>
      <c r="F306" s="210">
        <f>F307+F308</f>
        <v>57</v>
      </c>
      <c r="G306" s="226">
        <f t="shared" si="101"/>
        <v>184</v>
      </c>
      <c r="H306" s="285">
        <f>E306/$G$306</f>
        <v>0.69021739130434778</v>
      </c>
      <c r="I306" s="102">
        <f>F306/$G$306</f>
        <v>0.30978260869565216</v>
      </c>
      <c r="J306" s="98"/>
      <c r="K306" s="26"/>
      <c r="L306" s="268"/>
      <c r="M306" s="63"/>
      <c r="N306" s="63"/>
      <c r="O306" s="63"/>
    </row>
    <row r="307" spans="2:15" s="10" customFormat="1" ht="13.5" customHeight="1" x14ac:dyDescent="0.15">
      <c r="B307" s="55"/>
      <c r="C307" s="72"/>
      <c r="D307" s="58" t="s">
        <v>86</v>
      </c>
      <c r="E307" s="322">
        <v>77</v>
      </c>
      <c r="F307" s="322">
        <v>18</v>
      </c>
      <c r="G307" s="363">
        <f t="shared" si="101"/>
        <v>95</v>
      </c>
      <c r="H307" s="292">
        <f>E307/$G$307</f>
        <v>0.81052631578947365</v>
      </c>
      <c r="I307" s="302">
        <f>F307/$G$307</f>
        <v>0.18947368421052632</v>
      </c>
      <c r="J307" s="98"/>
      <c r="K307" s="26"/>
      <c r="L307" s="268"/>
      <c r="M307" s="63"/>
      <c r="N307" s="63"/>
      <c r="O307" s="63"/>
    </row>
    <row r="308" spans="2:15" s="10" customFormat="1" ht="13.5" customHeight="1" x14ac:dyDescent="0.15">
      <c r="B308" s="55" t="s">
        <v>25</v>
      </c>
      <c r="C308" s="26" t="s">
        <v>16</v>
      </c>
      <c r="D308" s="74" t="s">
        <v>89</v>
      </c>
      <c r="E308" s="334">
        <v>50</v>
      </c>
      <c r="F308" s="334">
        <v>39</v>
      </c>
      <c r="G308" s="231">
        <f t="shared" si="101"/>
        <v>89</v>
      </c>
      <c r="H308" s="293">
        <f>E308/$G$308</f>
        <v>0.5617977528089888</v>
      </c>
      <c r="I308" s="110">
        <f>F308/$G$308</f>
        <v>0.43820224719101125</v>
      </c>
      <c r="J308" s="98"/>
      <c r="K308" s="26"/>
      <c r="L308" s="268"/>
      <c r="M308" s="63"/>
      <c r="N308" s="63"/>
      <c r="O308" s="63"/>
    </row>
    <row r="309" spans="2:15" s="10" customFormat="1" ht="13.5" customHeight="1" thickBot="1" x14ac:dyDescent="0.2">
      <c r="B309" s="55"/>
      <c r="C309" s="72"/>
      <c r="D309" s="91" t="s">
        <v>23</v>
      </c>
      <c r="E309" s="234"/>
      <c r="F309" s="234"/>
      <c r="G309" s="278">
        <f>$F$11-G306</f>
        <v>0</v>
      </c>
      <c r="H309" s="300"/>
      <c r="I309" s="130"/>
      <c r="J309" s="98"/>
      <c r="K309" s="26"/>
      <c r="L309" s="268"/>
      <c r="M309" s="63"/>
      <c r="N309" s="63"/>
      <c r="O309" s="63"/>
    </row>
    <row r="310" spans="2:15" s="10" customFormat="1" ht="13.5" customHeight="1" thickTop="1" x14ac:dyDescent="0.15">
      <c r="B310" s="92"/>
      <c r="C310" s="93"/>
      <c r="D310" s="62" t="s">
        <v>10</v>
      </c>
      <c r="E310" s="281">
        <f>E311+E312</f>
        <v>390</v>
      </c>
      <c r="F310" s="281">
        <f>F311+F312</f>
        <v>165</v>
      </c>
      <c r="G310" s="282">
        <f>E310+F310</f>
        <v>555</v>
      </c>
      <c r="H310" s="296">
        <f>E310/$G$310</f>
        <v>0.70270270270270274</v>
      </c>
      <c r="I310" s="297">
        <f>F310/$G$310</f>
        <v>0.29729729729729731</v>
      </c>
      <c r="J310" s="98"/>
      <c r="K310" s="26"/>
      <c r="L310" s="268"/>
      <c r="M310" s="63"/>
      <c r="N310" s="63"/>
      <c r="O310" s="63"/>
    </row>
    <row r="311" spans="2:15" s="10" customFormat="1" ht="13.5" customHeight="1" x14ac:dyDescent="0.15">
      <c r="B311" s="55"/>
      <c r="C311" s="72"/>
      <c r="D311" s="58" t="s">
        <v>86</v>
      </c>
      <c r="E311" s="274">
        <f>E297+E307</f>
        <v>224</v>
      </c>
      <c r="F311" s="274">
        <f>F297+F307</f>
        <v>49</v>
      </c>
      <c r="G311" s="275">
        <f>E311+F311</f>
        <v>273</v>
      </c>
      <c r="H311" s="292">
        <f>E311/$G$311</f>
        <v>0.82051282051282048</v>
      </c>
      <c r="I311" s="294">
        <f>F311/$G$311</f>
        <v>0.17948717948717949</v>
      </c>
      <c r="J311" s="98"/>
      <c r="K311" s="26"/>
      <c r="L311" s="268"/>
      <c r="M311" s="63"/>
      <c r="N311" s="63"/>
      <c r="O311" s="63"/>
    </row>
    <row r="312" spans="2:15" s="10" customFormat="1" ht="13.5" customHeight="1" x14ac:dyDescent="0.15">
      <c r="B312" s="96" t="s">
        <v>10</v>
      </c>
      <c r="C312" s="26"/>
      <c r="D312" s="74" t="s">
        <v>89</v>
      </c>
      <c r="E312" s="276">
        <f>E298+E308</f>
        <v>166</v>
      </c>
      <c r="F312" s="276">
        <f>F298+F308</f>
        <v>116</v>
      </c>
      <c r="G312" s="277">
        <f>E312+F312</f>
        <v>282</v>
      </c>
      <c r="H312" s="293">
        <f>E312/$G$312</f>
        <v>0.58865248226950351</v>
      </c>
      <c r="I312" s="295">
        <f>F312/$G$312</f>
        <v>0.41134751773049644</v>
      </c>
      <c r="J312" s="98"/>
      <c r="K312" s="26"/>
      <c r="L312" s="268"/>
      <c r="M312" s="63"/>
      <c r="N312" s="63"/>
      <c r="O312" s="63"/>
    </row>
    <row r="313" spans="2:15" s="10" customFormat="1" ht="13.5" customHeight="1" x14ac:dyDescent="0.15">
      <c r="B313" s="84"/>
      <c r="C313" s="97"/>
      <c r="D313" s="59" t="s">
        <v>23</v>
      </c>
      <c r="E313" s="224"/>
      <c r="F313" s="224"/>
      <c r="G313" s="282">
        <f>G299+G309</f>
        <v>1</v>
      </c>
      <c r="H313" s="283"/>
      <c r="I313" s="78"/>
      <c r="J313" s="98"/>
      <c r="K313" s="26"/>
      <c r="L313" s="268"/>
      <c r="M313" s="63"/>
      <c r="N313" s="63"/>
      <c r="O313" s="63"/>
    </row>
    <row r="314" spans="2:15" s="10" customFormat="1" ht="13.5" customHeight="1" x14ac:dyDescent="0.15">
      <c r="B314" s="26"/>
      <c r="C314" s="26"/>
      <c r="D314" s="26"/>
      <c r="E314" s="268"/>
      <c r="F314" s="63"/>
      <c r="G314" s="63"/>
      <c r="H314" s="63"/>
      <c r="J314" s="268"/>
      <c r="K314" s="26"/>
      <c r="L314" s="268"/>
      <c r="M314" s="63"/>
      <c r="N314" s="63"/>
      <c r="O314" s="63"/>
    </row>
    <row r="315" spans="2:15" s="10" customFormat="1" ht="13.5" customHeight="1" x14ac:dyDescent="0.15">
      <c r="B315" s="134" t="s">
        <v>70</v>
      </c>
      <c r="C315" s="26"/>
      <c r="D315" s="26"/>
      <c r="E315" s="268"/>
      <c r="F315" s="63"/>
      <c r="G315" s="63"/>
      <c r="H315" s="63"/>
      <c r="J315" s="268"/>
      <c r="K315" s="26"/>
      <c r="L315" s="268"/>
      <c r="M315" s="63"/>
      <c r="N315" s="63"/>
      <c r="O315" s="63"/>
    </row>
    <row r="316" spans="2:15" s="10" customFormat="1" ht="19.2" x14ac:dyDescent="0.15">
      <c r="B316" s="11" t="s">
        <v>9</v>
      </c>
      <c r="C316" s="11" t="s">
        <v>19</v>
      </c>
      <c r="D316" s="405" t="s">
        <v>20</v>
      </c>
      <c r="E316" s="405" t="s">
        <v>71</v>
      </c>
      <c r="F316" s="405" t="s">
        <v>72</v>
      </c>
      <c r="G316" s="409" t="s">
        <v>10</v>
      </c>
      <c r="H316" s="410" t="s">
        <v>71</v>
      </c>
      <c r="I316" s="405" t="s">
        <v>72</v>
      </c>
      <c r="J316" s="268"/>
      <c r="K316" s="26"/>
      <c r="L316" s="268"/>
      <c r="M316" s="63"/>
      <c r="N316" s="63"/>
      <c r="O316" s="63"/>
    </row>
    <row r="317" spans="2:15" s="10" customFormat="1" ht="13.5" customHeight="1" x14ac:dyDescent="0.15">
      <c r="B317" s="68"/>
      <c r="C317" s="69"/>
      <c r="D317" s="70" t="s">
        <v>10</v>
      </c>
      <c r="E317" s="210">
        <f>E318+E319</f>
        <v>231</v>
      </c>
      <c r="F317" s="210">
        <f>F318+F319</f>
        <v>137</v>
      </c>
      <c r="G317" s="226">
        <f>E317+F317</f>
        <v>368</v>
      </c>
      <c r="H317" s="285">
        <f>E317/$G$317</f>
        <v>0.62771739130434778</v>
      </c>
      <c r="I317" s="102">
        <f>F317/$G$317</f>
        <v>0.37228260869565216</v>
      </c>
      <c r="J317" s="268"/>
      <c r="K317" s="26"/>
      <c r="L317" s="268"/>
      <c r="M317" s="63"/>
      <c r="N317" s="63"/>
      <c r="O317" s="63"/>
    </row>
    <row r="318" spans="2:15" s="10" customFormat="1" ht="13.5" customHeight="1" x14ac:dyDescent="0.15">
      <c r="B318" s="55"/>
      <c r="C318" s="72"/>
      <c r="D318" s="58" t="s">
        <v>86</v>
      </c>
      <c r="E318" s="212">
        <f>E322+E325</f>
        <v>124</v>
      </c>
      <c r="F318" s="212">
        <f>F322+F325</f>
        <v>51</v>
      </c>
      <c r="G318" s="227">
        <f>E318+F318</f>
        <v>175</v>
      </c>
      <c r="H318" s="289">
        <f>E318/$G$318</f>
        <v>0.70857142857142852</v>
      </c>
      <c r="I318" s="106">
        <f>F318/$G$318</f>
        <v>0.29142857142857143</v>
      </c>
      <c r="J318" s="268"/>
      <c r="K318" s="26"/>
      <c r="L318" s="268"/>
      <c r="M318" s="63"/>
      <c r="N318" s="63"/>
      <c r="O318" s="63"/>
    </row>
    <row r="319" spans="2:15" s="10" customFormat="1" ht="13.5" customHeight="1" x14ac:dyDescent="0.15">
      <c r="B319" s="55"/>
      <c r="C319" s="72" t="s">
        <v>10</v>
      </c>
      <c r="D319" s="74" t="s">
        <v>89</v>
      </c>
      <c r="E319" s="214">
        <f>E323+E326</f>
        <v>107</v>
      </c>
      <c r="F319" s="214">
        <f>F323+F326</f>
        <v>86</v>
      </c>
      <c r="G319" s="231">
        <f>E319+F319</f>
        <v>193</v>
      </c>
      <c r="H319" s="293">
        <f>E319/$G$319</f>
        <v>0.55440414507772018</v>
      </c>
      <c r="I319" s="110">
        <f>F319/$G$319</f>
        <v>0.44559585492227977</v>
      </c>
      <c r="J319" s="268"/>
      <c r="K319" s="26"/>
      <c r="L319" s="268"/>
      <c r="M319" s="63"/>
      <c r="N319" s="63"/>
      <c r="O319" s="63"/>
    </row>
    <row r="320" spans="2:15" s="10" customFormat="1" ht="13.5" customHeight="1" x14ac:dyDescent="0.15">
      <c r="B320" s="55"/>
      <c r="C320" s="72"/>
      <c r="D320" s="59" t="s">
        <v>23</v>
      </c>
      <c r="E320" s="242"/>
      <c r="F320" s="242"/>
      <c r="G320" s="269">
        <f>$F$8-G317</f>
        <v>4</v>
      </c>
      <c r="H320" s="299"/>
      <c r="I320" s="271"/>
      <c r="J320" s="268"/>
      <c r="K320" s="26"/>
      <c r="L320" s="268"/>
      <c r="M320" s="63"/>
      <c r="N320" s="63"/>
      <c r="O320" s="63"/>
    </row>
    <row r="321" spans="2:15" s="10" customFormat="1" ht="13.5" customHeight="1" x14ac:dyDescent="0.15">
      <c r="B321" s="55"/>
      <c r="C321" s="68" t="s">
        <v>24</v>
      </c>
      <c r="D321" s="70" t="s">
        <v>10</v>
      </c>
      <c r="E321" s="210">
        <f>E322+E323</f>
        <v>111</v>
      </c>
      <c r="F321" s="210">
        <f>F322+F323</f>
        <v>64</v>
      </c>
      <c r="G321" s="226">
        <f t="shared" ref="G321:G329" si="102">E321+F321</f>
        <v>175</v>
      </c>
      <c r="H321" s="285">
        <f>E321/$G$321</f>
        <v>0.63428571428571423</v>
      </c>
      <c r="I321" s="102">
        <f>F321/$G$321</f>
        <v>0.36571428571428571</v>
      </c>
      <c r="J321" s="268"/>
      <c r="K321" s="26"/>
      <c r="L321" s="268"/>
      <c r="M321" s="63"/>
      <c r="N321" s="63"/>
      <c r="O321" s="63"/>
    </row>
    <row r="322" spans="2:15" s="10" customFormat="1" ht="13.5" customHeight="1" x14ac:dyDescent="0.15">
      <c r="B322" s="55" t="s">
        <v>15</v>
      </c>
      <c r="C322" s="55" t="s">
        <v>13</v>
      </c>
      <c r="D322" s="58" t="s">
        <v>86</v>
      </c>
      <c r="E322" s="322">
        <v>55</v>
      </c>
      <c r="F322" s="322">
        <v>25</v>
      </c>
      <c r="G322" s="227">
        <f t="shared" si="102"/>
        <v>80</v>
      </c>
      <c r="H322" s="289">
        <f>E322/$G$322</f>
        <v>0.6875</v>
      </c>
      <c r="I322" s="106">
        <f>F322/$G$322</f>
        <v>0.3125</v>
      </c>
      <c r="J322" s="268"/>
      <c r="K322" s="26"/>
      <c r="L322" s="268"/>
      <c r="M322" s="63"/>
      <c r="N322" s="63"/>
      <c r="O322" s="63"/>
    </row>
    <row r="323" spans="2:15" s="10" customFormat="1" ht="13.5" customHeight="1" x14ac:dyDescent="0.15">
      <c r="B323" s="55"/>
      <c r="C323" s="55"/>
      <c r="D323" s="60" t="s">
        <v>89</v>
      </c>
      <c r="E323" s="324">
        <v>56</v>
      </c>
      <c r="F323" s="324">
        <v>39</v>
      </c>
      <c r="G323" s="272">
        <f t="shared" si="102"/>
        <v>95</v>
      </c>
      <c r="H323" s="290">
        <f>E323/$G$323</f>
        <v>0.58947368421052626</v>
      </c>
      <c r="I323" s="273">
        <f>F323/$G$323</f>
        <v>0.41052631578947368</v>
      </c>
      <c r="J323" s="268"/>
      <c r="K323" s="26"/>
      <c r="L323" s="268"/>
      <c r="M323" s="63"/>
      <c r="N323" s="63"/>
      <c r="O323" s="63"/>
    </row>
    <row r="324" spans="2:15" s="10" customFormat="1" ht="13.5" customHeight="1" x14ac:dyDescent="0.15">
      <c r="B324" s="55"/>
      <c r="C324" s="68"/>
      <c r="D324" s="70" t="s">
        <v>10</v>
      </c>
      <c r="E324" s="210">
        <f>E325+E326</f>
        <v>120</v>
      </c>
      <c r="F324" s="210">
        <f>F325+F326</f>
        <v>73</v>
      </c>
      <c r="G324" s="226">
        <f t="shared" si="102"/>
        <v>193</v>
      </c>
      <c r="H324" s="285">
        <f>E324/$G$324</f>
        <v>0.62176165803108807</v>
      </c>
      <c r="I324" s="102">
        <f>F324/$G$324</f>
        <v>0.37823834196891193</v>
      </c>
      <c r="J324" s="268"/>
      <c r="K324" s="26"/>
      <c r="L324" s="268"/>
      <c r="M324" s="63"/>
      <c r="N324" s="63"/>
      <c r="O324" s="63"/>
    </row>
    <row r="325" spans="2:15" s="10" customFormat="1" ht="13.5" customHeight="1" x14ac:dyDescent="0.15">
      <c r="B325" s="55"/>
      <c r="C325" s="55" t="s">
        <v>16</v>
      </c>
      <c r="D325" s="82" t="s">
        <v>86</v>
      </c>
      <c r="E325" s="322">
        <v>69</v>
      </c>
      <c r="F325" s="322">
        <v>26</v>
      </c>
      <c r="G325" s="227">
        <f t="shared" si="102"/>
        <v>95</v>
      </c>
      <c r="H325" s="289">
        <f>E325/$G$325</f>
        <v>0.72631578947368425</v>
      </c>
      <c r="I325" s="106">
        <f>F325/$G$325</f>
        <v>0.27368421052631581</v>
      </c>
      <c r="J325" s="268"/>
      <c r="K325" s="26"/>
      <c r="L325" s="268"/>
      <c r="M325" s="63"/>
      <c r="N325" s="63"/>
      <c r="O325" s="63"/>
    </row>
    <row r="326" spans="2:15" s="10" customFormat="1" ht="13.5" customHeight="1" x14ac:dyDescent="0.15">
      <c r="B326" s="84"/>
      <c r="C326" s="59"/>
      <c r="D326" s="59" t="s">
        <v>89</v>
      </c>
      <c r="E326" s="324">
        <v>51</v>
      </c>
      <c r="F326" s="324">
        <v>47</v>
      </c>
      <c r="G326" s="272">
        <f t="shared" si="102"/>
        <v>98</v>
      </c>
      <c r="H326" s="290">
        <f>E326/$G$326</f>
        <v>0.52040816326530615</v>
      </c>
      <c r="I326" s="273">
        <f>F326/$G$326</f>
        <v>0.47959183673469385</v>
      </c>
      <c r="J326" s="268"/>
      <c r="K326" s="26"/>
      <c r="L326" s="268"/>
      <c r="M326" s="63"/>
      <c r="N326" s="63"/>
      <c r="O326" s="63"/>
    </row>
    <row r="327" spans="2:15" s="10" customFormat="1" ht="13.5" customHeight="1" x14ac:dyDescent="0.15">
      <c r="B327" s="68"/>
      <c r="C327" s="69"/>
      <c r="D327" s="70" t="s">
        <v>10</v>
      </c>
      <c r="E327" s="210">
        <f>E328+E329</f>
        <v>81</v>
      </c>
      <c r="F327" s="210">
        <f>F328+F329</f>
        <v>103</v>
      </c>
      <c r="G327" s="226">
        <f t="shared" si="102"/>
        <v>184</v>
      </c>
      <c r="H327" s="285">
        <f>E327/$G$327</f>
        <v>0.44021739130434784</v>
      </c>
      <c r="I327" s="102">
        <f>F327/$G$327</f>
        <v>0.55978260869565222</v>
      </c>
      <c r="J327" s="268"/>
      <c r="K327" s="26"/>
      <c r="L327" s="268"/>
      <c r="M327" s="63"/>
      <c r="N327" s="63"/>
      <c r="O327" s="63"/>
    </row>
    <row r="328" spans="2:15" s="10" customFormat="1" ht="13.5" customHeight="1" x14ac:dyDescent="0.15">
      <c r="B328" s="55"/>
      <c r="C328" s="72"/>
      <c r="D328" s="58" t="s">
        <v>86</v>
      </c>
      <c r="E328" s="322">
        <v>49</v>
      </c>
      <c r="F328" s="322">
        <v>46</v>
      </c>
      <c r="G328" s="363">
        <f t="shared" si="102"/>
        <v>95</v>
      </c>
      <c r="H328" s="292">
        <f>E328/$G$328</f>
        <v>0.51578947368421058</v>
      </c>
      <c r="I328" s="302">
        <f>F328/$G$328</f>
        <v>0.48421052631578948</v>
      </c>
      <c r="J328" s="268"/>
      <c r="K328" s="26"/>
      <c r="L328" s="268"/>
      <c r="M328" s="63"/>
      <c r="N328" s="63"/>
      <c r="O328" s="63"/>
    </row>
    <row r="329" spans="2:15" s="10" customFormat="1" ht="13.5" customHeight="1" x14ac:dyDescent="0.15">
      <c r="B329" s="55" t="s">
        <v>25</v>
      </c>
      <c r="C329" s="26" t="s">
        <v>16</v>
      </c>
      <c r="D329" s="74" t="s">
        <v>89</v>
      </c>
      <c r="E329" s="334">
        <v>32</v>
      </c>
      <c r="F329" s="334">
        <v>57</v>
      </c>
      <c r="G329" s="231">
        <f t="shared" si="102"/>
        <v>89</v>
      </c>
      <c r="H329" s="293">
        <f>E329/$G$329</f>
        <v>0.3595505617977528</v>
      </c>
      <c r="I329" s="110">
        <f>F329/$G$329</f>
        <v>0.6404494382022472</v>
      </c>
      <c r="J329" s="63"/>
      <c r="K329" s="63"/>
      <c r="L329" s="63"/>
      <c r="M329" s="63"/>
      <c r="N329" s="63"/>
      <c r="O329" s="63"/>
    </row>
    <row r="330" spans="2:15" s="10" customFormat="1" ht="13.5" customHeight="1" thickBot="1" x14ac:dyDescent="0.2">
      <c r="B330" s="55"/>
      <c r="C330" s="72"/>
      <c r="D330" s="91" t="s">
        <v>23</v>
      </c>
      <c r="E330" s="234"/>
      <c r="F330" s="234"/>
      <c r="G330" s="278">
        <f>$F$11-G327</f>
        <v>0</v>
      </c>
      <c r="H330" s="300"/>
      <c r="I330" s="130"/>
      <c r="J330" s="63"/>
      <c r="K330" s="63"/>
      <c r="L330" s="63"/>
      <c r="M330" s="63"/>
      <c r="N330" s="63"/>
      <c r="O330" s="63"/>
    </row>
    <row r="331" spans="2:15" s="10" customFormat="1" ht="13.5" customHeight="1" thickTop="1" x14ac:dyDescent="0.15">
      <c r="B331" s="92"/>
      <c r="C331" s="93"/>
      <c r="D331" s="62" t="s">
        <v>10</v>
      </c>
      <c r="E331" s="281">
        <f>E332+E333</f>
        <v>312</v>
      </c>
      <c r="F331" s="281">
        <f>F332+F333</f>
        <v>240</v>
      </c>
      <c r="G331" s="282">
        <f>E331+F331</f>
        <v>552</v>
      </c>
      <c r="H331" s="296">
        <f>E331/$G$331</f>
        <v>0.56521739130434778</v>
      </c>
      <c r="I331" s="297">
        <f>F331/$G$331</f>
        <v>0.43478260869565216</v>
      </c>
      <c r="J331" s="63"/>
      <c r="K331" s="63"/>
      <c r="L331" s="63"/>
      <c r="M331" s="63"/>
      <c r="N331" s="63"/>
      <c r="O331" s="63"/>
    </row>
    <row r="332" spans="2:15" s="10" customFormat="1" ht="13.5" customHeight="1" x14ac:dyDescent="0.15">
      <c r="B332" s="55"/>
      <c r="C332" s="72"/>
      <c r="D332" s="58" t="s">
        <v>86</v>
      </c>
      <c r="E332" s="274">
        <f>E318+E328</f>
        <v>173</v>
      </c>
      <c r="F332" s="274">
        <f>F318+F328</f>
        <v>97</v>
      </c>
      <c r="G332" s="275">
        <f>E332+F332</f>
        <v>270</v>
      </c>
      <c r="H332" s="292">
        <f>E332/$G$332</f>
        <v>0.64074074074074072</v>
      </c>
      <c r="I332" s="294">
        <f>F332/$G$332</f>
        <v>0.35925925925925928</v>
      </c>
      <c r="J332" s="63"/>
      <c r="K332" s="63"/>
      <c r="L332" s="63"/>
      <c r="M332" s="63"/>
      <c r="N332" s="63"/>
      <c r="O332" s="63"/>
    </row>
    <row r="333" spans="2:15" s="10" customFormat="1" ht="13.5" customHeight="1" x14ac:dyDescent="0.15">
      <c r="B333" s="96" t="s">
        <v>10</v>
      </c>
      <c r="C333" s="26"/>
      <c r="D333" s="74" t="s">
        <v>89</v>
      </c>
      <c r="E333" s="276">
        <f>E319+E329</f>
        <v>139</v>
      </c>
      <c r="F333" s="276">
        <f>F319+F329</f>
        <v>143</v>
      </c>
      <c r="G333" s="277">
        <f>E333+F333</f>
        <v>282</v>
      </c>
      <c r="H333" s="293">
        <f>E333/$G$333</f>
        <v>0.49290780141843971</v>
      </c>
      <c r="I333" s="295">
        <f>F333/$G$333</f>
        <v>0.50709219858156029</v>
      </c>
      <c r="J333" s="63"/>
      <c r="K333" s="63"/>
      <c r="L333" s="63"/>
      <c r="M333" s="63"/>
      <c r="N333" s="63"/>
      <c r="O333" s="63"/>
    </row>
    <row r="334" spans="2:15" s="10" customFormat="1" ht="13.5" customHeight="1" x14ac:dyDescent="0.15">
      <c r="B334" s="84"/>
      <c r="C334" s="97"/>
      <c r="D334" s="59" t="s">
        <v>23</v>
      </c>
      <c r="E334" s="224"/>
      <c r="F334" s="224"/>
      <c r="G334" s="282">
        <f>G320+G330</f>
        <v>4</v>
      </c>
      <c r="H334" s="283"/>
      <c r="I334" s="78"/>
      <c r="J334" s="63"/>
      <c r="K334" s="63"/>
      <c r="L334" s="63"/>
      <c r="M334" s="63"/>
      <c r="N334" s="63"/>
      <c r="O334" s="63"/>
    </row>
    <row r="335" spans="2:15" s="10" customFormat="1" ht="13.5" customHeight="1" x14ac:dyDescent="0.15">
      <c r="B335" s="17"/>
      <c r="C335" s="17"/>
      <c r="D335" s="17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</row>
    <row r="336" spans="2:15" s="10" customFormat="1" ht="13.5" customHeight="1" x14ac:dyDescent="0.15">
      <c r="B336" s="65" t="s">
        <v>75</v>
      </c>
      <c r="C336" s="65"/>
      <c r="D336" s="17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</row>
    <row r="337" spans="2:16" s="10" customFormat="1" ht="19.2" x14ac:dyDescent="0.15">
      <c r="B337" s="11" t="s">
        <v>9</v>
      </c>
      <c r="C337" s="11" t="s">
        <v>19</v>
      </c>
      <c r="D337" s="405" t="s">
        <v>20</v>
      </c>
      <c r="E337" s="405" t="s">
        <v>29</v>
      </c>
      <c r="F337" s="405" t="s">
        <v>30</v>
      </c>
      <c r="G337" s="409" t="s">
        <v>10</v>
      </c>
      <c r="H337" s="410" t="s">
        <v>29</v>
      </c>
      <c r="I337" s="408" t="s">
        <v>30</v>
      </c>
      <c r="J337" s="314"/>
      <c r="K337" s="17"/>
      <c r="L337" s="17"/>
      <c r="M337" s="17"/>
      <c r="N337" s="17"/>
      <c r="O337" s="17"/>
      <c r="P337" s="17"/>
    </row>
    <row r="338" spans="2:16" s="10" customFormat="1" ht="13.5" customHeight="1" x14ac:dyDescent="0.15">
      <c r="B338" s="68"/>
      <c r="C338" s="69"/>
      <c r="D338" s="70" t="s">
        <v>10</v>
      </c>
      <c r="E338" s="210">
        <f>E339+E340</f>
        <v>301</v>
      </c>
      <c r="F338" s="210">
        <f>F339+F340</f>
        <v>68</v>
      </c>
      <c r="G338" s="211">
        <f>SUM(E338:F338)</f>
        <v>369</v>
      </c>
      <c r="H338" s="136">
        <f>E338/$G$338</f>
        <v>0.81571815718157181</v>
      </c>
      <c r="I338" s="104">
        <f>F338/$G$338</f>
        <v>0.18428184281842819</v>
      </c>
      <c r="J338" s="98"/>
      <c r="K338" s="63"/>
      <c r="L338" s="63"/>
      <c r="M338" s="63"/>
      <c r="N338" s="63"/>
      <c r="O338" s="63"/>
    </row>
    <row r="339" spans="2:16" s="10" customFormat="1" ht="13.5" customHeight="1" x14ac:dyDescent="0.15">
      <c r="B339" s="55"/>
      <c r="C339" s="72"/>
      <c r="D339" s="58" t="s">
        <v>86</v>
      </c>
      <c r="E339" s="212">
        <f>E343+E346</f>
        <v>138</v>
      </c>
      <c r="F339" s="212">
        <f>F343+F346</f>
        <v>38</v>
      </c>
      <c r="G339" s="213">
        <f t="shared" ref="G339:G354" si="103">SUM(E339:F339)</f>
        <v>176</v>
      </c>
      <c r="H339" s="137">
        <f>E339/$G$339</f>
        <v>0.78409090909090906</v>
      </c>
      <c r="I339" s="108">
        <f>F339/$G$339</f>
        <v>0.21590909090909091</v>
      </c>
      <c r="J339" s="98"/>
      <c r="K339" s="63"/>
      <c r="L339" s="63"/>
      <c r="M339" s="63"/>
      <c r="N339" s="63"/>
      <c r="O339" s="63"/>
    </row>
    <row r="340" spans="2:16" s="10" customFormat="1" ht="13.5" customHeight="1" x14ac:dyDescent="0.15">
      <c r="B340" s="55"/>
      <c r="C340" s="72" t="s">
        <v>10</v>
      </c>
      <c r="D340" s="74" t="s">
        <v>89</v>
      </c>
      <c r="E340" s="214">
        <f>E344+E347</f>
        <v>163</v>
      </c>
      <c r="F340" s="214">
        <f>F344+F347</f>
        <v>30</v>
      </c>
      <c r="G340" s="215">
        <f t="shared" si="103"/>
        <v>193</v>
      </c>
      <c r="H340" s="138">
        <f>E340/$G$340</f>
        <v>0.84455958549222798</v>
      </c>
      <c r="I340" s="112">
        <f>F340/$G$340</f>
        <v>0.15544041450777202</v>
      </c>
      <c r="J340" s="98"/>
      <c r="K340" s="63"/>
      <c r="L340" s="63"/>
      <c r="M340" s="63"/>
      <c r="N340" s="63"/>
      <c r="O340" s="63"/>
    </row>
    <row r="341" spans="2:16" s="10" customFormat="1" ht="13.5" customHeight="1" x14ac:dyDescent="0.15">
      <c r="B341" s="55"/>
      <c r="C341" s="72"/>
      <c r="D341" s="59" t="s">
        <v>23</v>
      </c>
      <c r="E341" s="224"/>
      <c r="F341" s="224"/>
      <c r="G341" s="216">
        <f>$F$8-G338</f>
        <v>3</v>
      </c>
      <c r="H341" s="139"/>
      <c r="I341" s="116"/>
      <c r="J341" s="98"/>
      <c r="K341" s="63"/>
      <c r="L341" s="63"/>
      <c r="M341" s="63"/>
      <c r="N341" s="63"/>
      <c r="O341" s="63"/>
    </row>
    <row r="342" spans="2:16" s="10" customFormat="1" ht="13.5" customHeight="1" x14ac:dyDescent="0.15">
      <c r="B342" s="55"/>
      <c r="C342" s="68" t="s">
        <v>24</v>
      </c>
      <c r="D342" s="70" t="s">
        <v>10</v>
      </c>
      <c r="E342" s="210">
        <f>E343+E344</f>
        <v>133</v>
      </c>
      <c r="F342" s="210">
        <f>F343+F344</f>
        <v>41</v>
      </c>
      <c r="G342" s="211">
        <f t="shared" si="103"/>
        <v>174</v>
      </c>
      <c r="H342" s="136">
        <f>E342/$G$342</f>
        <v>0.76436781609195403</v>
      </c>
      <c r="I342" s="104">
        <f>F342/$G$342</f>
        <v>0.23563218390804597</v>
      </c>
      <c r="J342" s="98"/>
      <c r="K342" s="63"/>
      <c r="L342" s="63"/>
      <c r="M342" s="63"/>
      <c r="N342" s="63"/>
      <c r="O342" s="63"/>
    </row>
    <row r="343" spans="2:16" s="10" customFormat="1" ht="13.5" customHeight="1" x14ac:dyDescent="0.15">
      <c r="B343" s="55" t="s">
        <v>15</v>
      </c>
      <c r="C343" s="55" t="s">
        <v>13</v>
      </c>
      <c r="D343" s="58" t="s">
        <v>86</v>
      </c>
      <c r="E343" s="322">
        <v>56</v>
      </c>
      <c r="F343" s="322">
        <v>23</v>
      </c>
      <c r="G343" s="213">
        <f t="shared" si="103"/>
        <v>79</v>
      </c>
      <c r="H343" s="137">
        <f>E343/$G$343</f>
        <v>0.70886075949367089</v>
      </c>
      <c r="I343" s="108">
        <f>F343/$G$343</f>
        <v>0.29113924050632911</v>
      </c>
      <c r="J343" s="98"/>
      <c r="K343" s="63"/>
      <c r="L343" s="63"/>
      <c r="M343" s="63"/>
      <c r="N343" s="63"/>
      <c r="O343" s="63"/>
    </row>
    <row r="344" spans="2:16" s="10" customFormat="1" ht="13.5" customHeight="1" x14ac:dyDescent="0.15">
      <c r="B344" s="55"/>
      <c r="C344" s="55"/>
      <c r="D344" s="60" t="s">
        <v>89</v>
      </c>
      <c r="E344" s="324">
        <v>77</v>
      </c>
      <c r="F344" s="324">
        <v>18</v>
      </c>
      <c r="G344" s="217">
        <f t="shared" si="103"/>
        <v>95</v>
      </c>
      <c r="H344" s="140">
        <f>E344/$G$344</f>
        <v>0.81052631578947365</v>
      </c>
      <c r="I344" s="120">
        <f>F344/$G$344</f>
        <v>0.18947368421052632</v>
      </c>
      <c r="J344" s="98"/>
      <c r="K344" s="63"/>
      <c r="L344" s="63"/>
      <c r="M344" s="63"/>
      <c r="N344" s="63"/>
      <c r="O344" s="63"/>
    </row>
    <row r="345" spans="2:16" s="10" customFormat="1" ht="13.5" customHeight="1" x14ac:dyDescent="0.15">
      <c r="B345" s="55"/>
      <c r="C345" s="68"/>
      <c r="D345" s="70" t="s">
        <v>10</v>
      </c>
      <c r="E345" s="210">
        <f>E346+E347</f>
        <v>168</v>
      </c>
      <c r="F345" s="210">
        <f>F346+F347</f>
        <v>27</v>
      </c>
      <c r="G345" s="211">
        <f t="shared" si="103"/>
        <v>195</v>
      </c>
      <c r="H345" s="136">
        <f>E345/$G$345</f>
        <v>0.86153846153846159</v>
      </c>
      <c r="I345" s="104">
        <f>F345/$G$345</f>
        <v>0.13846153846153847</v>
      </c>
      <c r="J345" s="98"/>
      <c r="K345" s="63"/>
      <c r="L345" s="63"/>
      <c r="M345" s="63"/>
      <c r="N345" s="63"/>
      <c r="O345" s="63"/>
    </row>
    <row r="346" spans="2:16" s="10" customFormat="1" ht="13.5" customHeight="1" x14ac:dyDescent="0.15">
      <c r="B346" s="55"/>
      <c r="C346" s="55" t="s">
        <v>16</v>
      </c>
      <c r="D346" s="82" t="s">
        <v>86</v>
      </c>
      <c r="E346" s="322">
        <v>82</v>
      </c>
      <c r="F346" s="322">
        <v>15</v>
      </c>
      <c r="G346" s="218">
        <f t="shared" si="103"/>
        <v>97</v>
      </c>
      <c r="H346" s="141">
        <f>E346/$G$346</f>
        <v>0.84536082474226804</v>
      </c>
      <c r="I346" s="124">
        <f>F346/$G$346</f>
        <v>0.15463917525773196</v>
      </c>
      <c r="J346" s="98"/>
      <c r="K346" s="63"/>
      <c r="L346" s="63"/>
      <c r="M346" s="63"/>
      <c r="N346" s="63"/>
      <c r="O346" s="63"/>
    </row>
    <row r="347" spans="2:16" s="10" customFormat="1" ht="13.5" customHeight="1" x14ac:dyDescent="0.15">
      <c r="B347" s="84"/>
      <c r="C347" s="59"/>
      <c r="D347" s="59" t="s">
        <v>89</v>
      </c>
      <c r="E347" s="324">
        <v>86</v>
      </c>
      <c r="F347" s="324">
        <v>12</v>
      </c>
      <c r="G347" s="216">
        <f t="shared" si="103"/>
        <v>98</v>
      </c>
      <c r="H347" s="142">
        <f>E347/$G$347</f>
        <v>0.87755102040816324</v>
      </c>
      <c r="I347" s="128">
        <f>F347/$G$347</f>
        <v>0.12244897959183673</v>
      </c>
      <c r="J347" s="98"/>
      <c r="K347" s="63"/>
      <c r="L347" s="63"/>
      <c r="M347" s="63"/>
      <c r="N347" s="63"/>
      <c r="O347" s="63"/>
    </row>
    <row r="348" spans="2:16" s="10" customFormat="1" ht="13.5" customHeight="1" x14ac:dyDescent="0.15">
      <c r="B348" s="68"/>
      <c r="C348" s="69"/>
      <c r="D348" s="70" t="s">
        <v>10</v>
      </c>
      <c r="E348" s="210">
        <f>E349+E350</f>
        <v>159</v>
      </c>
      <c r="F348" s="210">
        <f>F349+F350</f>
        <v>25</v>
      </c>
      <c r="G348" s="211">
        <f t="shared" si="103"/>
        <v>184</v>
      </c>
      <c r="H348" s="136">
        <f>E348/$G$348</f>
        <v>0.86413043478260865</v>
      </c>
      <c r="I348" s="104">
        <f>F348/$G$348</f>
        <v>0.1358695652173913</v>
      </c>
      <c r="J348" s="98"/>
      <c r="K348" s="63"/>
      <c r="L348" s="63"/>
      <c r="M348" s="63"/>
      <c r="N348" s="63"/>
      <c r="O348" s="63"/>
    </row>
    <row r="349" spans="2:16" s="10" customFormat="1" ht="13.5" customHeight="1" x14ac:dyDescent="0.15">
      <c r="B349" s="55"/>
      <c r="C349" s="72"/>
      <c r="D349" s="58" t="s">
        <v>86</v>
      </c>
      <c r="E349" s="322">
        <v>78</v>
      </c>
      <c r="F349" s="322">
        <v>17</v>
      </c>
      <c r="G349" s="213">
        <f t="shared" si="103"/>
        <v>95</v>
      </c>
      <c r="H349" s="137">
        <f>E349/$G$349</f>
        <v>0.82105263157894737</v>
      </c>
      <c r="I349" s="108">
        <f>F349/$G$349</f>
        <v>0.17894736842105263</v>
      </c>
      <c r="J349" s="98"/>
      <c r="K349" s="63"/>
      <c r="L349" s="63"/>
      <c r="M349" s="63"/>
      <c r="N349" s="63"/>
      <c r="O349" s="63"/>
    </row>
    <row r="350" spans="2:16" s="10" customFormat="1" ht="13.5" customHeight="1" x14ac:dyDescent="0.15">
      <c r="B350" s="55" t="s">
        <v>25</v>
      </c>
      <c r="C350" s="26" t="s">
        <v>16</v>
      </c>
      <c r="D350" s="74" t="s">
        <v>89</v>
      </c>
      <c r="E350" s="334">
        <v>81</v>
      </c>
      <c r="F350" s="334">
        <v>8</v>
      </c>
      <c r="G350" s="215">
        <f t="shared" si="103"/>
        <v>89</v>
      </c>
      <c r="H350" s="138">
        <f>E350/$G$350</f>
        <v>0.9101123595505618</v>
      </c>
      <c r="I350" s="112">
        <f>F350/$G$350</f>
        <v>8.98876404494382E-2</v>
      </c>
      <c r="J350" s="98"/>
      <c r="K350" s="63"/>
      <c r="L350" s="63"/>
      <c r="M350" s="63"/>
      <c r="N350" s="63"/>
      <c r="O350" s="63"/>
    </row>
    <row r="351" spans="2:16" s="10" customFormat="1" ht="13.5" customHeight="1" thickBot="1" x14ac:dyDescent="0.2">
      <c r="B351" s="55"/>
      <c r="C351" s="72"/>
      <c r="D351" s="91" t="s">
        <v>23</v>
      </c>
      <c r="E351" s="225"/>
      <c r="F351" s="225"/>
      <c r="G351" s="230">
        <f>$F$11-G348</f>
        <v>0</v>
      </c>
      <c r="H351" s="149"/>
      <c r="I351" s="208"/>
      <c r="J351" s="98"/>
      <c r="K351" s="63"/>
      <c r="L351" s="63"/>
      <c r="M351" s="63"/>
      <c r="N351" s="63"/>
      <c r="O351" s="63"/>
    </row>
    <row r="352" spans="2:16" s="10" customFormat="1" ht="13.5" customHeight="1" thickTop="1" x14ac:dyDescent="0.15">
      <c r="B352" s="92"/>
      <c r="C352" s="93"/>
      <c r="D352" s="62" t="s">
        <v>10</v>
      </c>
      <c r="E352" s="222">
        <f>E353+E354</f>
        <v>460</v>
      </c>
      <c r="F352" s="222">
        <f>F353+F354</f>
        <v>93</v>
      </c>
      <c r="G352" s="222">
        <f t="shared" si="103"/>
        <v>553</v>
      </c>
      <c r="H352" s="150">
        <f>E352/$G$352</f>
        <v>0.83182640144665465</v>
      </c>
      <c r="I352" s="209">
        <f>F352/$G$352</f>
        <v>0.16817359855334538</v>
      </c>
      <c r="J352" s="98"/>
      <c r="K352" s="63"/>
      <c r="L352" s="63"/>
      <c r="M352" s="63"/>
      <c r="N352" s="63"/>
      <c r="O352" s="63"/>
    </row>
    <row r="353" spans="2:17" s="10" customFormat="1" ht="13.5" customHeight="1" x14ac:dyDescent="0.15">
      <c r="B353" s="55"/>
      <c r="C353" s="72"/>
      <c r="D353" s="58" t="s">
        <v>86</v>
      </c>
      <c r="E353" s="212">
        <f>E339+E349</f>
        <v>216</v>
      </c>
      <c r="F353" s="212">
        <f>F339+F349</f>
        <v>55</v>
      </c>
      <c r="G353" s="212">
        <f t="shared" si="103"/>
        <v>271</v>
      </c>
      <c r="H353" s="151">
        <f>E353/$G$353</f>
        <v>0.79704797047970477</v>
      </c>
      <c r="I353" s="108">
        <f>F353/$G$353</f>
        <v>0.2029520295202952</v>
      </c>
      <c r="J353" s="98"/>
      <c r="K353" s="63"/>
      <c r="L353" s="63"/>
      <c r="M353" s="63"/>
      <c r="N353" s="63"/>
      <c r="O353" s="63"/>
    </row>
    <row r="354" spans="2:17" s="10" customFormat="1" ht="13.5" customHeight="1" x14ac:dyDescent="0.15">
      <c r="B354" s="96" t="s">
        <v>10</v>
      </c>
      <c r="C354" s="26"/>
      <c r="D354" s="74" t="s">
        <v>89</v>
      </c>
      <c r="E354" s="214">
        <f>E340+E350</f>
        <v>244</v>
      </c>
      <c r="F354" s="214">
        <f>F340+F350</f>
        <v>38</v>
      </c>
      <c r="G354" s="214">
        <f t="shared" si="103"/>
        <v>282</v>
      </c>
      <c r="H354" s="152">
        <f>E354/$G$354</f>
        <v>0.86524822695035464</v>
      </c>
      <c r="I354" s="112">
        <f>F354/$G$354</f>
        <v>0.13475177304964539</v>
      </c>
      <c r="J354" s="98"/>
      <c r="K354" s="63"/>
      <c r="L354" s="63"/>
      <c r="M354" s="63"/>
      <c r="N354" s="63"/>
      <c r="O354" s="63"/>
    </row>
    <row r="355" spans="2:17" s="10" customFormat="1" ht="13.5" customHeight="1" x14ac:dyDescent="0.15">
      <c r="B355" s="84"/>
      <c r="C355" s="97"/>
      <c r="D355" s="59" t="s">
        <v>23</v>
      </c>
      <c r="E355" s="224"/>
      <c r="F355" s="224"/>
      <c r="G355" s="220">
        <f>G341+G351</f>
        <v>3</v>
      </c>
      <c r="H355" s="153"/>
      <c r="I355" s="148"/>
      <c r="J355" s="98"/>
      <c r="K355" s="63"/>
      <c r="L355" s="63"/>
      <c r="M355" s="63"/>
      <c r="N355" s="63"/>
      <c r="O355" s="63"/>
    </row>
    <row r="356" spans="2:17" s="10" customFormat="1" ht="13.5" customHeight="1" x14ac:dyDescent="0.15">
      <c r="B356" s="17"/>
      <c r="C356" s="17"/>
      <c r="D356" s="17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</row>
    <row r="357" spans="2:17" s="10" customFormat="1" ht="13.5" customHeight="1" x14ac:dyDescent="0.15">
      <c r="B357" s="304" t="s">
        <v>76</v>
      </c>
      <c r="C357" s="318"/>
      <c r="G357" s="63"/>
      <c r="H357" s="63"/>
      <c r="I357" s="63"/>
      <c r="J357" s="63"/>
      <c r="K357" s="63"/>
      <c r="L357" s="63"/>
      <c r="M357" s="63"/>
      <c r="N357" s="63"/>
      <c r="O357" s="63"/>
    </row>
    <row r="358" spans="2:17" ht="28.8" x14ac:dyDescent="0.15">
      <c r="B358" s="67" t="s">
        <v>9</v>
      </c>
      <c r="C358" s="67" t="s">
        <v>19</v>
      </c>
      <c r="D358" s="405" t="s">
        <v>20</v>
      </c>
      <c r="E358" s="11" t="s">
        <v>95</v>
      </c>
      <c r="F358" s="11" t="s">
        <v>46</v>
      </c>
      <c r="G358" s="11" t="s">
        <v>47</v>
      </c>
      <c r="H358" s="11" t="s">
        <v>48</v>
      </c>
      <c r="I358" s="11" t="s">
        <v>49</v>
      </c>
      <c r="J358" s="11" t="s">
        <v>100</v>
      </c>
      <c r="K358" s="411" t="s">
        <v>10</v>
      </c>
      <c r="L358" s="11" t="s">
        <v>95</v>
      </c>
      <c r="M358" s="11" t="s">
        <v>46</v>
      </c>
      <c r="N358" s="11" t="s">
        <v>47</v>
      </c>
      <c r="O358" s="11" t="s">
        <v>48</v>
      </c>
      <c r="P358" s="11" t="s">
        <v>49</v>
      </c>
      <c r="Q358" s="11" t="s">
        <v>100</v>
      </c>
    </row>
    <row r="359" spans="2:17" s="10" customFormat="1" ht="13.5" customHeight="1" x14ac:dyDescent="0.15">
      <c r="B359" s="68"/>
      <c r="C359" s="69"/>
      <c r="D359" s="70" t="s">
        <v>10</v>
      </c>
      <c r="E359" s="210">
        <f t="shared" ref="E359:J359" si="104">E360+E361</f>
        <v>13</v>
      </c>
      <c r="F359" s="210">
        <f t="shared" si="104"/>
        <v>128</v>
      </c>
      <c r="G359" s="210">
        <f t="shared" si="104"/>
        <v>103</v>
      </c>
      <c r="H359" s="210">
        <f t="shared" si="104"/>
        <v>16</v>
      </c>
      <c r="I359" s="210">
        <f t="shared" si="104"/>
        <v>3</v>
      </c>
      <c r="J359" s="210">
        <f t="shared" si="104"/>
        <v>0</v>
      </c>
      <c r="K359" s="211">
        <f>SUM(K360:K361)</f>
        <v>263</v>
      </c>
      <c r="L359" s="71">
        <f>E359/K359</f>
        <v>4.9429657794676805E-2</v>
      </c>
      <c r="M359" s="71">
        <f>F359/K359</f>
        <v>0.48669201520912547</v>
      </c>
      <c r="N359" s="71">
        <f>G359/K359</f>
        <v>0.39163498098859317</v>
      </c>
      <c r="O359" s="71">
        <f>H359/K359</f>
        <v>6.0836501901140684E-2</v>
      </c>
      <c r="P359" s="14">
        <f>I359/K359</f>
        <v>1.1406844106463879E-2</v>
      </c>
      <c r="Q359" s="252">
        <f>J359/K359</f>
        <v>0</v>
      </c>
    </row>
    <row r="360" spans="2:17" s="10" customFormat="1" ht="13.5" customHeight="1" x14ac:dyDescent="0.15">
      <c r="B360" s="55"/>
      <c r="C360" s="72"/>
      <c r="D360" s="58" t="s">
        <v>86</v>
      </c>
      <c r="E360" s="212">
        <f t="shared" ref="E360:J361" si="105">E364+E367</f>
        <v>9</v>
      </c>
      <c r="F360" s="212">
        <f t="shared" si="105"/>
        <v>58</v>
      </c>
      <c r="G360" s="212">
        <f t="shared" si="105"/>
        <v>47</v>
      </c>
      <c r="H360" s="212">
        <f t="shared" si="105"/>
        <v>8</v>
      </c>
      <c r="I360" s="212">
        <f t="shared" si="105"/>
        <v>0</v>
      </c>
      <c r="J360" s="212">
        <f t="shared" si="105"/>
        <v>0</v>
      </c>
      <c r="K360" s="213">
        <f>SUM(E360:J360)</f>
        <v>122</v>
      </c>
      <c r="L360" s="73">
        <f>E360/K360</f>
        <v>7.3770491803278687E-2</v>
      </c>
      <c r="M360" s="73">
        <f>F360/K360</f>
        <v>0.47540983606557374</v>
      </c>
      <c r="N360" s="73">
        <f>G360/K360</f>
        <v>0.38524590163934425</v>
      </c>
      <c r="O360" s="73">
        <f>H360/K360</f>
        <v>6.5573770491803282E-2</v>
      </c>
      <c r="P360" s="20">
        <f>I360/K360</f>
        <v>0</v>
      </c>
      <c r="Q360" s="255">
        <f>J360/K360</f>
        <v>0</v>
      </c>
    </row>
    <row r="361" spans="2:17" s="10" customFormat="1" ht="13.5" customHeight="1" x14ac:dyDescent="0.15">
      <c r="B361" s="55"/>
      <c r="C361" s="72" t="s">
        <v>10</v>
      </c>
      <c r="D361" s="74" t="s">
        <v>89</v>
      </c>
      <c r="E361" s="214">
        <f t="shared" si="105"/>
        <v>4</v>
      </c>
      <c r="F361" s="214">
        <f t="shared" si="105"/>
        <v>70</v>
      </c>
      <c r="G361" s="214">
        <f t="shared" si="105"/>
        <v>56</v>
      </c>
      <c r="H361" s="214">
        <f t="shared" si="105"/>
        <v>8</v>
      </c>
      <c r="I361" s="214">
        <f t="shared" si="105"/>
        <v>3</v>
      </c>
      <c r="J361" s="214">
        <f t="shared" si="105"/>
        <v>0</v>
      </c>
      <c r="K361" s="215">
        <f>SUM(E361:J361)</f>
        <v>141</v>
      </c>
      <c r="L361" s="86">
        <f>E361/K361</f>
        <v>2.8368794326241134E-2</v>
      </c>
      <c r="M361" s="77">
        <f>F361/K361</f>
        <v>0.49645390070921985</v>
      </c>
      <c r="N361" s="77">
        <f>G361/K361</f>
        <v>0.3971631205673759</v>
      </c>
      <c r="O361" s="77">
        <f>H361/K361</f>
        <v>5.6737588652482268E-2</v>
      </c>
      <c r="P361" s="22">
        <f>I361/K361</f>
        <v>2.1276595744680851E-2</v>
      </c>
      <c r="Q361" s="259">
        <f>J361/K361</f>
        <v>0</v>
      </c>
    </row>
    <row r="362" spans="2:17" s="10" customFormat="1" ht="13.5" customHeight="1" x14ac:dyDescent="0.15">
      <c r="B362" s="55"/>
      <c r="C362" s="72"/>
      <c r="D362" s="59" t="s">
        <v>23</v>
      </c>
      <c r="E362" s="356"/>
      <c r="F362" s="356"/>
      <c r="G362" s="356"/>
      <c r="H362" s="356"/>
      <c r="I362" s="356"/>
      <c r="J362" s="356"/>
      <c r="K362" s="216">
        <f>$F$5-K359</f>
        <v>0</v>
      </c>
      <c r="L362" s="364"/>
      <c r="M362" s="364"/>
      <c r="N362" s="364"/>
      <c r="O362" s="364"/>
      <c r="P362" s="365"/>
      <c r="Q362" s="366"/>
    </row>
    <row r="363" spans="2:17" s="10" customFormat="1" ht="13.5" customHeight="1" x14ac:dyDescent="0.15">
      <c r="B363" s="55"/>
      <c r="C363" s="68" t="s">
        <v>24</v>
      </c>
      <c r="D363" s="70" t="s">
        <v>10</v>
      </c>
      <c r="E363" s="210">
        <f t="shared" ref="E363:J363" si="106">E364+E365</f>
        <v>6</v>
      </c>
      <c r="F363" s="210">
        <f t="shared" si="106"/>
        <v>69</v>
      </c>
      <c r="G363" s="210">
        <f t="shared" si="106"/>
        <v>50</v>
      </c>
      <c r="H363" s="210">
        <f t="shared" si="106"/>
        <v>11</v>
      </c>
      <c r="I363" s="210">
        <f t="shared" si="106"/>
        <v>1</v>
      </c>
      <c r="J363" s="210">
        <f t="shared" si="106"/>
        <v>0</v>
      </c>
      <c r="K363" s="211">
        <f t="shared" ref="K363:K368" si="107">SUM(E363:J363)</f>
        <v>137</v>
      </c>
      <c r="L363" s="71">
        <f t="shared" ref="L363:L371" si="108">E363/K363</f>
        <v>4.3795620437956206E-2</v>
      </c>
      <c r="M363" s="71">
        <f t="shared" ref="M363:M371" si="109">F363/K363</f>
        <v>0.5036496350364964</v>
      </c>
      <c r="N363" s="71">
        <f t="shared" ref="N363:N371" si="110">G363/K363</f>
        <v>0.36496350364963503</v>
      </c>
      <c r="O363" s="71">
        <f t="shared" ref="O363:O371" si="111">H363/K363</f>
        <v>8.0291970802919707E-2</v>
      </c>
      <c r="P363" s="14">
        <f t="shared" ref="P363:P371" si="112">I363/K363</f>
        <v>7.2992700729927005E-3</v>
      </c>
      <c r="Q363" s="252">
        <f t="shared" ref="Q363:Q371" si="113">J363/K363</f>
        <v>0</v>
      </c>
    </row>
    <row r="364" spans="2:17" s="10" customFormat="1" ht="13.5" customHeight="1" x14ac:dyDescent="0.15">
      <c r="B364" s="55" t="s">
        <v>12</v>
      </c>
      <c r="C364" s="55" t="s">
        <v>13</v>
      </c>
      <c r="D364" s="58" t="s">
        <v>86</v>
      </c>
      <c r="E364" s="322">
        <v>4</v>
      </c>
      <c r="F364" s="322">
        <v>33</v>
      </c>
      <c r="G364" s="322">
        <v>26</v>
      </c>
      <c r="H364" s="322">
        <v>4</v>
      </c>
      <c r="I364" s="322">
        <v>0</v>
      </c>
      <c r="J364" s="322">
        <v>0</v>
      </c>
      <c r="K364" s="213">
        <f t="shared" si="107"/>
        <v>67</v>
      </c>
      <c r="L364" s="73">
        <f t="shared" si="108"/>
        <v>5.9701492537313432E-2</v>
      </c>
      <c r="M364" s="73">
        <f t="shared" si="109"/>
        <v>0.4925373134328358</v>
      </c>
      <c r="N364" s="73">
        <f t="shared" si="110"/>
        <v>0.38805970149253732</v>
      </c>
      <c r="O364" s="73">
        <f t="shared" si="111"/>
        <v>5.9701492537313432E-2</v>
      </c>
      <c r="P364" s="20">
        <f t="shared" si="112"/>
        <v>0</v>
      </c>
      <c r="Q364" s="255">
        <f t="shared" si="113"/>
        <v>0</v>
      </c>
    </row>
    <row r="365" spans="2:17" s="10" customFormat="1" ht="13.5" customHeight="1" x14ac:dyDescent="0.15">
      <c r="B365" s="55"/>
      <c r="C365" s="55"/>
      <c r="D365" s="60" t="s">
        <v>89</v>
      </c>
      <c r="E365" s="324">
        <v>2</v>
      </c>
      <c r="F365" s="324">
        <v>36</v>
      </c>
      <c r="G365" s="324">
        <v>24</v>
      </c>
      <c r="H365" s="324">
        <v>7</v>
      </c>
      <c r="I365" s="324">
        <v>1</v>
      </c>
      <c r="J365" s="324">
        <v>0</v>
      </c>
      <c r="K365" s="217">
        <f t="shared" si="107"/>
        <v>70</v>
      </c>
      <c r="L365" s="90">
        <f t="shared" si="108"/>
        <v>2.8571428571428571E-2</v>
      </c>
      <c r="M365" s="81">
        <f t="shared" si="109"/>
        <v>0.51428571428571423</v>
      </c>
      <c r="N365" s="81">
        <f t="shared" si="110"/>
        <v>0.34285714285714286</v>
      </c>
      <c r="O365" s="81">
        <f t="shared" si="111"/>
        <v>0.1</v>
      </c>
      <c r="P365" s="23">
        <f t="shared" si="112"/>
        <v>1.4285714285714285E-2</v>
      </c>
      <c r="Q365" s="36">
        <f t="shared" si="113"/>
        <v>0</v>
      </c>
    </row>
    <row r="366" spans="2:17" s="10" customFormat="1" ht="13.5" customHeight="1" x14ac:dyDescent="0.15">
      <c r="B366" s="55"/>
      <c r="C366" s="68"/>
      <c r="D366" s="70" t="s">
        <v>10</v>
      </c>
      <c r="E366" s="210">
        <f t="shared" ref="E366:J366" si="114">E367+E368</f>
        <v>7</v>
      </c>
      <c r="F366" s="210">
        <f t="shared" si="114"/>
        <v>59</v>
      </c>
      <c r="G366" s="210">
        <f t="shared" si="114"/>
        <v>53</v>
      </c>
      <c r="H366" s="210">
        <f t="shared" si="114"/>
        <v>5</v>
      </c>
      <c r="I366" s="210">
        <f t="shared" si="114"/>
        <v>2</v>
      </c>
      <c r="J366" s="210">
        <f t="shared" si="114"/>
        <v>0</v>
      </c>
      <c r="K366" s="211">
        <f t="shared" si="107"/>
        <v>126</v>
      </c>
      <c r="L366" s="247">
        <f t="shared" si="108"/>
        <v>5.5555555555555552E-2</v>
      </c>
      <c r="M366" s="71">
        <f t="shared" si="109"/>
        <v>0.46825396825396826</v>
      </c>
      <c r="N366" s="71">
        <f t="shared" si="110"/>
        <v>0.42063492063492064</v>
      </c>
      <c r="O366" s="71">
        <f t="shared" si="111"/>
        <v>3.968253968253968E-2</v>
      </c>
      <c r="P366" s="14">
        <f t="shared" si="112"/>
        <v>1.5873015873015872E-2</v>
      </c>
      <c r="Q366" s="252">
        <f t="shared" si="113"/>
        <v>0</v>
      </c>
    </row>
    <row r="367" spans="2:17" s="10" customFormat="1" ht="13.5" customHeight="1" x14ac:dyDescent="0.15">
      <c r="B367" s="55"/>
      <c r="C367" s="55" t="s">
        <v>14</v>
      </c>
      <c r="D367" s="82" t="s">
        <v>86</v>
      </c>
      <c r="E367" s="322">
        <v>5</v>
      </c>
      <c r="F367" s="322">
        <v>25</v>
      </c>
      <c r="G367" s="322">
        <v>21</v>
      </c>
      <c r="H367" s="322">
        <v>4</v>
      </c>
      <c r="I367" s="322">
        <v>0</v>
      </c>
      <c r="J367" s="322">
        <v>0</v>
      </c>
      <c r="K367" s="218">
        <f t="shared" si="107"/>
        <v>55</v>
      </c>
      <c r="L367" s="89">
        <f t="shared" si="108"/>
        <v>9.0909090909090912E-2</v>
      </c>
      <c r="M367" s="83">
        <f t="shared" si="109"/>
        <v>0.45454545454545453</v>
      </c>
      <c r="N367" s="83">
        <f t="shared" si="110"/>
        <v>0.38181818181818183</v>
      </c>
      <c r="O367" s="83">
        <f t="shared" si="111"/>
        <v>7.2727272727272724E-2</v>
      </c>
      <c r="P367" s="24">
        <f t="shared" si="112"/>
        <v>0</v>
      </c>
      <c r="Q367" s="257">
        <f t="shared" si="113"/>
        <v>0</v>
      </c>
    </row>
    <row r="368" spans="2:17" s="10" customFormat="1" ht="13.5" customHeight="1" x14ac:dyDescent="0.15">
      <c r="B368" s="84"/>
      <c r="C368" s="59"/>
      <c r="D368" s="59" t="s">
        <v>89</v>
      </c>
      <c r="E368" s="324">
        <v>2</v>
      </c>
      <c r="F368" s="324">
        <v>34</v>
      </c>
      <c r="G368" s="324">
        <v>32</v>
      </c>
      <c r="H368" s="324">
        <v>1</v>
      </c>
      <c r="I368" s="324">
        <v>2</v>
      </c>
      <c r="J368" s="324">
        <v>0</v>
      </c>
      <c r="K368" s="216">
        <f t="shared" si="107"/>
        <v>71</v>
      </c>
      <c r="L368" s="85">
        <f t="shared" si="108"/>
        <v>2.8169014084507043E-2</v>
      </c>
      <c r="M368" s="85">
        <f t="shared" si="109"/>
        <v>0.47887323943661969</v>
      </c>
      <c r="N368" s="85">
        <f t="shared" si="110"/>
        <v>0.45070422535211269</v>
      </c>
      <c r="O368" s="85">
        <f t="shared" si="111"/>
        <v>1.4084507042253521E-2</v>
      </c>
      <c r="P368" s="21">
        <f t="shared" si="112"/>
        <v>2.8169014084507043E-2</v>
      </c>
      <c r="Q368" s="256">
        <f t="shared" si="113"/>
        <v>0</v>
      </c>
    </row>
    <row r="369" spans="2:17" ht="13.5" customHeight="1" x14ac:dyDescent="0.15">
      <c r="B369" s="68"/>
      <c r="C369" s="69"/>
      <c r="D369" s="70" t="s">
        <v>10</v>
      </c>
      <c r="E369" s="210">
        <f t="shared" ref="E369:J369" si="115">E370+E371</f>
        <v>46</v>
      </c>
      <c r="F369" s="210">
        <f t="shared" si="115"/>
        <v>147</v>
      </c>
      <c r="G369" s="210">
        <f t="shared" si="115"/>
        <v>116</v>
      </c>
      <c r="H369" s="210">
        <f t="shared" si="115"/>
        <v>48</v>
      </c>
      <c r="I369" s="210">
        <f t="shared" si="115"/>
        <v>13</v>
      </c>
      <c r="J369" s="210">
        <f t="shared" si="115"/>
        <v>2</v>
      </c>
      <c r="K369" s="211">
        <f>SUM(K370:K371)</f>
        <v>372</v>
      </c>
      <c r="L369" s="71">
        <f t="shared" si="108"/>
        <v>0.12365591397849462</v>
      </c>
      <c r="M369" s="71">
        <f t="shared" si="109"/>
        <v>0.39516129032258063</v>
      </c>
      <c r="N369" s="71">
        <f t="shared" si="110"/>
        <v>0.31182795698924731</v>
      </c>
      <c r="O369" s="71">
        <f t="shared" si="111"/>
        <v>0.12903225806451613</v>
      </c>
      <c r="P369" s="14">
        <f t="shared" si="112"/>
        <v>3.4946236559139782E-2</v>
      </c>
      <c r="Q369" s="252">
        <f t="shared" si="113"/>
        <v>5.3763440860215058E-3</v>
      </c>
    </row>
    <row r="370" spans="2:17" ht="13.5" customHeight="1" x14ac:dyDescent="0.15">
      <c r="B370" s="55"/>
      <c r="C370" s="72"/>
      <c r="D370" s="58" t="s">
        <v>86</v>
      </c>
      <c r="E370" s="212">
        <f t="shared" ref="E370:J371" si="116">E374+E377</f>
        <v>28</v>
      </c>
      <c r="F370" s="212">
        <f t="shared" si="116"/>
        <v>61</v>
      </c>
      <c r="G370" s="212">
        <f t="shared" si="116"/>
        <v>54</v>
      </c>
      <c r="H370" s="212">
        <f t="shared" si="116"/>
        <v>28</v>
      </c>
      <c r="I370" s="212">
        <f t="shared" si="116"/>
        <v>6</v>
      </c>
      <c r="J370" s="212">
        <f t="shared" si="116"/>
        <v>1</v>
      </c>
      <c r="K370" s="213">
        <f>SUM(E370:J370)</f>
        <v>178</v>
      </c>
      <c r="L370" s="73">
        <f t="shared" si="108"/>
        <v>0.15730337078651685</v>
      </c>
      <c r="M370" s="73">
        <f t="shared" si="109"/>
        <v>0.34269662921348315</v>
      </c>
      <c r="N370" s="73">
        <f t="shared" si="110"/>
        <v>0.30337078651685395</v>
      </c>
      <c r="O370" s="73">
        <f t="shared" si="111"/>
        <v>0.15730337078651685</v>
      </c>
      <c r="P370" s="20">
        <f t="shared" si="112"/>
        <v>3.3707865168539325E-2</v>
      </c>
      <c r="Q370" s="255">
        <f t="shared" si="113"/>
        <v>5.6179775280898875E-3</v>
      </c>
    </row>
    <row r="371" spans="2:17" ht="13.5" customHeight="1" x14ac:dyDescent="0.15">
      <c r="B371" s="55"/>
      <c r="C371" s="72" t="s">
        <v>10</v>
      </c>
      <c r="D371" s="74" t="s">
        <v>89</v>
      </c>
      <c r="E371" s="214">
        <f t="shared" si="116"/>
        <v>18</v>
      </c>
      <c r="F371" s="214">
        <f t="shared" si="116"/>
        <v>86</v>
      </c>
      <c r="G371" s="214">
        <f t="shared" si="116"/>
        <v>62</v>
      </c>
      <c r="H371" s="214">
        <f t="shared" si="116"/>
        <v>20</v>
      </c>
      <c r="I371" s="214">
        <f t="shared" si="116"/>
        <v>7</v>
      </c>
      <c r="J371" s="214">
        <f t="shared" si="116"/>
        <v>1</v>
      </c>
      <c r="K371" s="215">
        <f>SUM(E371:J371)</f>
        <v>194</v>
      </c>
      <c r="L371" s="86">
        <f t="shared" si="108"/>
        <v>9.2783505154639179E-2</v>
      </c>
      <c r="M371" s="77">
        <f t="shared" si="109"/>
        <v>0.44329896907216493</v>
      </c>
      <c r="N371" s="77">
        <f t="shared" si="110"/>
        <v>0.31958762886597936</v>
      </c>
      <c r="O371" s="77">
        <f t="shared" si="111"/>
        <v>0.10309278350515463</v>
      </c>
      <c r="P371" s="22">
        <f t="shared" si="112"/>
        <v>3.608247422680412E-2</v>
      </c>
      <c r="Q371" s="259">
        <f t="shared" si="113"/>
        <v>5.1546391752577319E-3</v>
      </c>
    </row>
    <row r="372" spans="2:17" ht="13.5" customHeight="1" x14ac:dyDescent="0.15">
      <c r="B372" s="55"/>
      <c r="C372" s="72"/>
      <c r="D372" s="59" t="s">
        <v>23</v>
      </c>
      <c r="E372" s="224"/>
      <c r="F372" s="224"/>
      <c r="G372" s="224"/>
      <c r="H372" s="224"/>
      <c r="I372" s="224"/>
      <c r="J372" s="224"/>
      <c r="K372" s="216">
        <f>$F$8-K369</f>
        <v>0</v>
      </c>
      <c r="L372" s="258"/>
      <c r="M372" s="80"/>
      <c r="N372" s="80"/>
      <c r="O372" s="80"/>
      <c r="P372" s="35"/>
      <c r="Q372" s="253"/>
    </row>
    <row r="373" spans="2:17" s="10" customFormat="1" ht="13.5" customHeight="1" x14ac:dyDescent="0.15">
      <c r="B373" s="55"/>
      <c r="C373" s="68" t="s">
        <v>24</v>
      </c>
      <c r="D373" s="70" t="s">
        <v>10</v>
      </c>
      <c r="E373" s="210">
        <f t="shared" ref="E373:J373" si="117">E374+E375</f>
        <v>20</v>
      </c>
      <c r="F373" s="210">
        <f t="shared" si="117"/>
        <v>78</v>
      </c>
      <c r="G373" s="210">
        <f t="shared" si="117"/>
        <v>53</v>
      </c>
      <c r="H373" s="210">
        <f t="shared" si="117"/>
        <v>18</v>
      </c>
      <c r="I373" s="210">
        <f t="shared" si="117"/>
        <v>4</v>
      </c>
      <c r="J373" s="210">
        <f t="shared" si="117"/>
        <v>2</v>
      </c>
      <c r="K373" s="211">
        <f t="shared" ref="K373:K381" si="118">SUM(E373:J373)</f>
        <v>175</v>
      </c>
      <c r="L373" s="71">
        <f t="shared" ref="L373:L381" si="119">E373/K373</f>
        <v>0.11428571428571428</v>
      </c>
      <c r="M373" s="71">
        <f t="shared" ref="M373:M381" si="120">F373/K373</f>
        <v>0.44571428571428573</v>
      </c>
      <c r="N373" s="71">
        <f t="shared" ref="N373:N381" si="121">G373/K373</f>
        <v>0.30285714285714288</v>
      </c>
      <c r="O373" s="71">
        <f t="shared" ref="O373:O381" si="122">H373/K373</f>
        <v>0.10285714285714286</v>
      </c>
      <c r="P373" s="14">
        <f t="shared" ref="P373:P381" si="123">I373/K373</f>
        <v>2.2857142857142857E-2</v>
      </c>
      <c r="Q373" s="252">
        <f t="shared" ref="Q373:Q381" si="124">J373/K373</f>
        <v>1.1428571428571429E-2</v>
      </c>
    </row>
    <row r="374" spans="2:17" s="10" customFormat="1" ht="13.5" customHeight="1" x14ac:dyDescent="0.15">
      <c r="B374" s="55" t="s">
        <v>15</v>
      </c>
      <c r="C374" s="55" t="s">
        <v>13</v>
      </c>
      <c r="D374" s="58" t="s">
        <v>86</v>
      </c>
      <c r="E374" s="322">
        <v>14</v>
      </c>
      <c r="F374" s="322">
        <v>28</v>
      </c>
      <c r="G374" s="322">
        <v>26</v>
      </c>
      <c r="H374" s="322">
        <v>11</v>
      </c>
      <c r="I374" s="322">
        <v>0</v>
      </c>
      <c r="J374" s="322">
        <v>1</v>
      </c>
      <c r="K374" s="213">
        <f t="shared" si="118"/>
        <v>80</v>
      </c>
      <c r="L374" s="73">
        <f t="shared" si="119"/>
        <v>0.17499999999999999</v>
      </c>
      <c r="M374" s="73">
        <f t="shared" si="120"/>
        <v>0.35</v>
      </c>
      <c r="N374" s="73">
        <f t="shared" si="121"/>
        <v>0.32500000000000001</v>
      </c>
      <c r="O374" s="73">
        <f t="shared" si="122"/>
        <v>0.13750000000000001</v>
      </c>
      <c r="P374" s="20">
        <f t="shared" si="123"/>
        <v>0</v>
      </c>
      <c r="Q374" s="255">
        <f t="shared" si="124"/>
        <v>1.2500000000000001E-2</v>
      </c>
    </row>
    <row r="375" spans="2:17" s="10" customFormat="1" ht="13.5" customHeight="1" x14ac:dyDescent="0.15">
      <c r="B375" s="55"/>
      <c r="C375" s="55"/>
      <c r="D375" s="60" t="s">
        <v>89</v>
      </c>
      <c r="E375" s="324">
        <v>6</v>
      </c>
      <c r="F375" s="324">
        <v>50</v>
      </c>
      <c r="G375" s="324">
        <v>27</v>
      </c>
      <c r="H375" s="324">
        <v>7</v>
      </c>
      <c r="I375" s="324">
        <v>4</v>
      </c>
      <c r="J375" s="324">
        <v>1</v>
      </c>
      <c r="K375" s="217">
        <f t="shared" si="118"/>
        <v>95</v>
      </c>
      <c r="L375" s="90">
        <f t="shared" si="119"/>
        <v>6.3157894736842107E-2</v>
      </c>
      <c r="M375" s="81">
        <f t="shared" si="120"/>
        <v>0.52631578947368418</v>
      </c>
      <c r="N375" s="81">
        <f t="shared" si="121"/>
        <v>0.28421052631578947</v>
      </c>
      <c r="O375" s="81">
        <f t="shared" si="122"/>
        <v>7.3684210526315783E-2</v>
      </c>
      <c r="P375" s="23">
        <f t="shared" si="123"/>
        <v>4.2105263157894736E-2</v>
      </c>
      <c r="Q375" s="36">
        <f t="shared" si="124"/>
        <v>1.0526315789473684E-2</v>
      </c>
    </row>
    <row r="376" spans="2:17" s="10" customFormat="1" ht="13.5" customHeight="1" x14ac:dyDescent="0.15">
      <c r="B376" s="55"/>
      <c r="C376" s="68"/>
      <c r="D376" s="70" t="s">
        <v>10</v>
      </c>
      <c r="E376" s="210">
        <f t="shared" ref="E376:J376" si="125">E377+E378</f>
        <v>26</v>
      </c>
      <c r="F376" s="210">
        <f t="shared" si="125"/>
        <v>69</v>
      </c>
      <c r="G376" s="210">
        <f t="shared" si="125"/>
        <v>63</v>
      </c>
      <c r="H376" s="210">
        <f t="shared" si="125"/>
        <v>30</v>
      </c>
      <c r="I376" s="210">
        <f t="shared" si="125"/>
        <v>9</v>
      </c>
      <c r="J376" s="210">
        <f t="shared" si="125"/>
        <v>0</v>
      </c>
      <c r="K376" s="211">
        <f t="shared" si="118"/>
        <v>197</v>
      </c>
      <c r="L376" s="247">
        <f t="shared" si="119"/>
        <v>0.13197969543147209</v>
      </c>
      <c r="M376" s="71">
        <f t="shared" si="120"/>
        <v>0.35025380710659898</v>
      </c>
      <c r="N376" s="71">
        <f t="shared" si="121"/>
        <v>0.31979695431472083</v>
      </c>
      <c r="O376" s="71">
        <f t="shared" si="122"/>
        <v>0.15228426395939088</v>
      </c>
      <c r="P376" s="14">
        <f t="shared" si="123"/>
        <v>4.5685279187817257E-2</v>
      </c>
      <c r="Q376" s="252">
        <f t="shared" si="124"/>
        <v>0</v>
      </c>
    </row>
    <row r="377" spans="2:17" s="10" customFormat="1" ht="13.5" customHeight="1" x14ac:dyDescent="0.15">
      <c r="B377" s="55"/>
      <c r="C377" s="55" t="s">
        <v>16</v>
      </c>
      <c r="D377" s="82" t="s">
        <v>86</v>
      </c>
      <c r="E377" s="322">
        <v>14</v>
      </c>
      <c r="F377" s="322">
        <v>33</v>
      </c>
      <c r="G377" s="322">
        <v>28</v>
      </c>
      <c r="H377" s="322">
        <v>17</v>
      </c>
      <c r="I377" s="322">
        <v>6</v>
      </c>
      <c r="J377" s="322">
        <v>0</v>
      </c>
      <c r="K377" s="218">
        <f t="shared" si="118"/>
        <v>98</v>
      </c>
      <c r="L377" s="89">
        <f t="shared" si="119"/>
        <v>0.14285714285714285</v>
      </c>
      <c r="M377" s="83">
        <f t="shared" si="120"/>
        <v>0.33673469387755101</v>
      </c>
      <c r="N377" s="83">
        <f t="shared" si="121"/>
        <v>0.2857142857142857</v>
      </c>
      <c r="O377" s="83">
        <f t="shared" si="122"/>
        <v>0.17346938775510204</v>
      </c>
      <c r="P377" s="24">
        <f t="shared" si="123"/>
        <v>6.1224489795918366E-2</v>
      </c>
      <c r="Q377" s="257">
        <f t="shared" si="124"/>
        <v>0</v>
      </c>
    </row>
    <row r="378" spans="2:17" s="10" customFormat="1" ht="13.5" customHeight="1" x14ac:dyDescent="0.15">
      <c r="B378" s="84"/>
      <c r="C378" s="59"/>
      <c r="D378" s="59" t="s">
        <v>89</v>
      </c>
      <c r="E378" s="324">
        <v>12</v>
      </c>
      <c r="F378" s="324">
        <v>36</v>
      </c>
      <c r="G378" s="324">
        <v>35</v>
      </c>
      <c r="H378" s="324">
        <v>13</v>
      </c>
      <c r="I378" s="324">
        <v>3</v>
      </c>
      <c r="J378" s="324">
        <v>0</v>
      </c>
      <c r="K378" s="216">
        <f t="shared" si="118"/>
        <v>99</v>
      </c>
      <c r="L378" s="85">
        <f t="shared" si="119"/>
        <v>0.12121212121212122</v>
      </c>
      <c r="M378" s="85">
        <f t="shared" si="120"/>
        <v>0.36363636363636365</v>
      </c>
      <c r="N378" s="85">
        <f t="shared" si="121"/>
        <v>0.35353535353535354</v>
      </c>
      <c r="O378" s="85">
        <f t="shared" si="122"/>
        <v>0.13131313131313133</v>
      </c>
      <c r="P378" s="21">
        <f t="shared" si="123"/>
        <v>3.0303030303030304E-2</v>
      </c>
      <c r="Q378" s="256">
        <f t="shared" si="124"/>
        <v>0</v>
      </c>
    </row>
    <row r="379" spans="2:17" s="10" customFormat="1" ht="13.5" customHeight="1" x14ac:dyDescent="0.15">
      <c r="B379" s="68"/>
      <c r="C379" s="69"/>
      <c r="D379" s="70" t="s">
        <v>10</v>
      </c>
      <c r="E379" s="210">
        <f t="shared" ref="E379:J379" si="126">E380+E381</f>
        <v>45</v>
      </c>
      <c r="F379" s="210">
        <f t="shared" si="126"/>
        <v>69</v>
      </c>
      <c r="G379" s="210">
        <f t="shared" si="126"/>
        <v>49</v>
      </c>
      <c r="H379" s="210">
        <f t="shared" si="126"/>
        <v>18</v>
      </c>
      <c r="I379" s="210">
        <f t="shared" si="126"/>
        <v>3</v>
      </c>
      <c r="J379" s="210">
        <f t="shared" si="126"/>
        <v>0</v>
      </c>
      <c r="K379" s="211">
        <f t="shared" si="118"/>
        <v>184</v>
      </c>
      <c r="L379" s="71">
        <f t="shared" si="119"/>
        <v>0.24456521739130435</v>
      </c>
      <c r="M379" s="71">
        <f t="shared" si="120"/>
        <v>0.375</v>
      </c>
      <c r="N379" s="71">
        <f t="shared" si="121"/>
        <v>0.26630434782608697</v>
      </c>
      <c r="O379" s="71">
        <f t="shared" si="122"/>
        <v>9.7826086956521743E-2</v>
      </c>
      <c r="P379" s="14">
        <f t="shared" si="123"/>
        <v>1.6304347826086956E-2</v>
      </c>
      <c r="Q379" s="252">
        <f t="shared" si="124"/>
        <v>0</v>
      </c>
    </row>
    <row r="380" spans="2:17" s="10" customFormat="1" ht="13.5" customHeight="1" x14ac:dyDescent="0.15">
      <c r="B380" s="55"/>
      <c r="C380" s="72"/>
      <c r="D380" s="58" t="s">
        <v>86</v>
      </c>
      <c r="E380" s="322">
        <v>21</v>
      </c>
      <c r="F380" s="322">
        <v>35</v>
      </c>
      <c r="G380" s="322">
        <v>23</v>
      </c>
      <c r="H380" s="322">
        <v>14</v>
      </c>
      <c r="I380" s="322">
        <v>2</v>
      </c>
      <c r="J380" s="322">
        <v>0</v>
      </c>
      <c r="K380" s="213">
        <f t="shared" si="118"/>
        <v>95</v>
      </c>
      <c r="L380" s="73">
        <f t="shared" si="119"/>
        <v>0.22105263157894736</v>
      </c>
      <c r="M380" s="73">
        <f t="shared" si="120"/>
        <v>0.36842105263157893</v>
      </c>
      <c r="N380" s="73">
        <f t="shared" si="121"/>
        <v>0.24210526315789474</v>
      </c>
      <c r="O380" s="73">
        <f t="shared" si="122"/>
        <v>0.14736842105263157</v>
      </c>
      <c r="P380" s="20">
        <f t="shared" si="123"/>
        <v>2.1052631578947368E-2</v>
      </c>
      <c r="Q380" s="255">
        <f t="shared" si="124"/>
        <v>0</v>
      </c>
    </row>
    <row r="381" spans="2:17" s="10" customFormat="1" ht="13.5" customHeight="1" x14ac:dyDescent="0.15">
      <c r="B381" s="55" t="s">
        <v>25</v>
      </c>
      <c r="C381" s="26" t="s">
        <v>16</v>
      </c>
      <c r="D381" s="74" t="s">
        <v>89</v>
      </c>
      <c r="E381" s="334">
        <v>24</v>
      </c>
      <c r="F381" s="334">
        <v>34</v>
      </c>
      <c r="G381" s="334">
        <v>26</v>
      </c>
      <c r="H381" s="334">
        <v>4</v>
      </c>
      <c r="I381" s="334">
        <v>1</v>
      </c>
      <c r="J381" s="334">
        <v>0</v>
      </c>
      <c r="K381" s="215">
        <f t="shared" si="118"/>
        <v>89</v>
      </c>
      <c r="L381" s="86">
        <f t="shared" si="119"/>
        <v>0.2696629213483146</v>
      </c>
      <c r="M381" s="77">
        <f t="shared" si="120"/>
        <v>0.38202247191011235</v>
      </c>
      <c r="N381" s="77">
        <f t="shared" si="121"/>
        <v>0.29213483146067415</v>
      </c>
      <c r="O381" s="77">
        <f t="shared" si="122"/>
        <v>4.49438202247191E-2</v>
      </c>
      <c r="P381" s="22">
        <f t="shared" si="123"/>
        <v>1.1235955056179775E-2</v>
      </c>
      <c r="Q381" s="259">
        <f t="shared" si="124"/>
        <v>0</v>
      </c>
    </row>
    <row r="382" spans="2:17" ht="13.5" customHeight="1" thickBot="1" x14ac:dyDescent="0.2">
      <c r="B382" s="55"/>
      <c r="C382" s="72"/>
      <c r="D382" s="91" t="s">
        <v>23</v>
      </c>
      <c r="E382" s="225"/>
      <c r="F382" s="225"/>
      <c r="G382" s="225"/>
      <c r="H382" s="225"/>
      <c r="I382" s="225"/>
      <c r="J382" s="225"/>
      <c r="K382" s="221">
        <f>$F$11-K379</f>
        <v>0</v>
      </c>
      <c r="L382" s="260"/>
      <c r="M382" s="260"/>
      <c r="N382" s="260"/>
      <c r="O382" s="260"/>
      <c r="P382" s="261"/>
      <c r="Q382" s="262"/>
    </row>
    <row r="383" spans="2:17" ht="13.5" customHeight="1" thickTop="1" x14ac:dyDescent="0.15">
      <c r="B383" s="92"/>
      <c r="C383" s="93"/>
      <c r="D383" s="94" t="s">
        <v>10</v>
      </c>
      <c r="E383" s="222">
        <f t="shared" ref="E383:K383" si="127">SUM(E384:E385)</f>
        <v>104</v>
      </c>
      <c r="F383" s="222">
        <f t="shared" si="127"/>
        <v>344</v>
      </c>
      <c r="G383" s="222">
        <f t="shared" si="127"/>
        <v>268</v>
      </c>
      <c r="H383" s="222">
        <f t="shared" si="127"/>
        <v>82</v>
      </c>
      <c r="I383" s="222">
        <f t="shared" si="127"/>
        <v>19</v>
      </c>
      <c r="J383" s="222">
        <f t="shared" si="127"/>
        <v>2</v>
      </c>
      <c r="K383" s="223">
        <f t="shared" si="127"/>
        <v>819</v>
      </c>
      <c r="L383" s="71">
        <f>E383/K383</f>
        <v>0.12698412698412698</v>
      </c>
      <c r="M383" s="71">
        <f>F383/K383</f>
        <v>0.42002442002442003</v>
      </c>
      <c r="N383" s="71">
        <f>G383/K383</f>
        <v>0.32722832722832723</v>
      </c>
      <c r="O383" s="71">
        <f>H383/K383</f>
        <v>0.10012210012210013</v>
      </c>
      <c r="P383" s="14">
        <f>I383/K383</f>
        <v>2.31990231990232E-2</v>
      </c>
      <c r="Q383" s="252">
        <f>J383/K383</f>
        <v>2.442002442002442E-3</v>
      </c>
    </row>
    <row r="384" spans="2:17" ht="13.5" customHeight="1" x14ac:dyDescent="0.15">
      <c r="B384" s="55"/>
      <c r="C384" s="72"/>
      <c r="D384" s="58" t="s">
        <v>86</v>
      </c>
      <c r="E384" s="212">
        <f t="shared" ref="E384:J385" si="128">E360+E370+E380</f>
        <v>58</v>
      </c>
      <c r="F384" s="212">
        <f t="shared" si="128"/>
        <v>154</v>
      </c>
      <c r="G384" s="212">
        <f t="shared" si="128"/>
        <v>124</v>
      </c>
      <c r="H384" s="212">
        <f t="shared" si="128"/>
        <v>50</v>
      </c>
      <c r="I384" s="212">
        <f t="shared" si="128"/>
        <v>8</v>
      </c>
      <c r="J384" s="212">
        <f t="shared" si="128"/>
        <v>1</v>
      </c>
      <c r="K384" s="213">
        <f>SUM(E384:J384)</f>
        <v>395</v>
      </c>
      <c r="L384" s="73">
        <f>E384/K384</f>
        <v>0.14683544303797469</v>
      </c>
      <c r="M384" s="73">
        <f>F384/K384</f>
        <v>0.38987341772151901</v>
      </c>
      <c r="N384" s="73">
        <f>G384/K384</f>
        <v>0.3139240506329114</v>
      </c>
      <c r="O384" s="73">
        <f>H384/K384</f>
        <v>0.12658227848101267</v>
      </c>
      <c r="P384" s="20">
        <f>I384/K384</f>
        <v>2.0253164556962026E-2</v>
      </c>
      <c r="Q384" s="255">
        <f>J384/K384</f>
        <v>2.5316455696202532E-3</v>
      </c>
    </row>
    <row r="385" spans="2:17" ht="13.5" customHeight="1" x14ac:dyDescent="0.15">
      <c r="B385" s="96" t="s">
        <v>10</v>
      </c>
      <c r="C385" s="26"/>
      <c r="D385" s="74" t="s">
        <v>89</v>
      </c>
      <c r="E385" s="214">
        <f t="shared" si="128"/>
        <v>46</v>
      </c>
      <c r="F385" s="214">
        <f t="shared" si="128"/>
        <v>190</v>
      </c>
      <c r="G385" s="214">
        <f t="shared" si="128"/>
        <v>144</v>
      </c>
      <c r="H385" s="214">
        <f t="shared" si="128"/>
        <v>32</v>
      </c>
      <c r="I385" s="214">
        <f t="shared" si="128"/>
        <v>11</v>
      </c>
      <c r="J385" s="214">
        <f t="shared" si="128"/>
        <v>1</v>
      </c>
      <c r="K385" s="215">
        <f>SUM(E385:J385)</f>
        <v>424</v>
      </c>
      <c r="L385" s="86">
        <f>E385/K385</f>
        <v>0.10849056603773585</v>
      </c>
      <c r="M385" s="77">
        <f>F385/K385</f>
        <v>0.44811320754716982</v>
      </c>
      <c r="N385" s="77">
        <f>G385/K385</f>
        <v>0.33962264150943394</v>
      </c>
      <c r="O385" s="77">
        <f>H385/K385</f>
        <v>7.5471698113207544E-2</v>
      </c>
      <c r="P385" s="22">
        <f>I385/K385</f>
        <v>2.5943396226415096E-2</v>
      </c>
      <c r="Q385" s="259">
        <f>J385/K385</f>
        <v>2.3584905660377358E-3</v>
      </c>
    </row>
    <row r="386" spans="2:17" ht="13.5" customHeight="1" x14ac:dyDescent="0.15">
      <c r="B386" s="84"/>
      <c r="C386" s="97"/>
      <c r="D386" s="59" t="s">
        <v>23</v>
      </c>
      <c r="E386" s="224"/>
      <c r="F386" s="224"/>
      <c r="G386" s="224"/>
      <c r="H386" s="224"/>
      <c r="I386" s="224"/>
      <c r="J386" s="224"/>
      <c r="K386" s="216">
        <f>K362+K372+K382</f>
        <v>0</v>
      </c>
      <c r="L386" s="80"/>
      <c r="M386" s="80"/>
      <c r="N386" s="80"/>
      <c r="O386" s="80"/>
      <c r="P386" s="35"/>
      <c r="Q386" s="253"/>
    </row>
    <row r="387" spans="2:17" ht="13.5" customHeight="1" x14ac:dyDescent="0.15">
      <c r="B387" s="306"/>
      <c r="C387" s="306"/>
      <c r="D387" s="306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</row>
    <row r="388" spans="2:17" s="10" customFormat="1" ht="13.5" customHeight="1" x14ac:dyDescent="0.15">
      <c r="B388" s="304" t="s">
        <v>77</v>
      </c>
      <c r="C388" s="65"/>
      <c r="D388" s="17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</row>
    <row r="389" spans="2:17" ht="19.2" x14ac:dyDescent="0.15">
      <c r="B389" s="67" t="s">
        <v>9</v>
      </c>
      <c r="C389" s="67" t="s">
        <v>19</v>
      </c>
      <c r="D389" s="405" t="s">
        <v>20</v>
      </c>
      <c r="E389" s="11" t="s">
        <v>94</v>
      </c>
      <c r="F389" s="11" t="s">
        <v>50</v>
      </c>
      <c r="G389" s="11" t="s">
        <v>51</v>
      </c>
      <c r="H389" s="11" t="s">
        <v>52</v>
      </c>
      <c r="I389" s="11" t="s">
        <v>53</v>
      </c>
      <c r="J389" s="11" t="s">
        <v>93</v>
      </c>
      <c r="K389" s="12" t="s">
        <v>10</v>
      </c>
      <c r="L389" s="11" t="s">
        <v>94</v>
      </c>
      <c r="M389" s="11" t="s">
        <v>50</v>
      </c>
      <c r="N389" s="11" t="s">
        <v>51</v>
      </c>
      <c r="O389" s="11" t="s">
        <v>52</v>
      </c>
      <c r="P389" s="11" t="s">
        <v>53</v>
      </c>
      <c r="Q389" s="11" t="s">
        <v>93</v>
      </c>
    </row>
    <row r="390" spans="2:17" s="10" customFormat="1" ht="13.5" customHeight="1" x14ac:dyDescent="0.15">
      <c r="B390" s="68"/>
      <c r="C390" s="69"/>
      <c r="D390" s="70" t="s">
        <v>10</v>
      </c>
      <c r="E390" s="210">
        <f t="shared" ref="E390:J390" si="129">E391+E392</f>
        <v>1</v>
      </c>
      <c r="F390" s="210">
        <f t="shared" si="129"/>
        <v>25</v>
      </c>
      <c r="G390" s="210">
        <f t="shared" si="129"/>
        <v>176</v>
      </c>
      <c r="H390" s="210">
        <f t="shared" si="129"/>
        <v>58</v>
      </c>
      <c r="I390" s="210">
        <f t="shared" si="129"/>
        <v>3</v>
      </c>
      <c r="J390" s="210">
        <f t="shared" si="129"/>
        <v>0</v>
      </c>
      <c r="K390" s="211">
        <f>SUM(K391:K392)</f>
        <v>263</v>
      </c>
      <c r="L390" s="71">
        <f>E390/K390</f>
        <v>3.8022813688212928E-3</v>
      </c>
      <c r="M390" s="71">
        <f>F390/K390</f>
        <v>9.5057034220532313E-2</v>
      </c>
      <c r="N390" s="71">
        <f>G390/K390</f>
        <v>0.66920152091254748</v>
      </c>
      <c r="O390" s="71">
        <f>H390/K390</f>
        <v>0.22053231939163498</v>
      </c>
      <c r="P390" s="14">
        <f>I390/K390</f>
        <v>1.1406844106463879E-2</v>
      </c>
      <c r="Q390" s="252">
        <f>J390/K390</f>
        <v>0</v>
      </c>
    </row>
    <row r="391" spans="2:17" s="10" customFormat="1" ht="13.5" customHeight="1" x14ac:dyDescent="0.15">
      <c r="B391" s="55"/>
      <c r="C391" s="72"/>
      <c r="D391" s="58" t="s">
        <v>86</v>
      </c>
      <c r="E391" s="212">
        <f t="shared" ref="E391:J392" si="130">E395+E398</f>
        <v>0</v>
      </c>
      <c r="F391" s="212">
        <f t="shared" si="130"/>
        <v>13</v>
      </c>
      <c r="G391" s="212">
        <f t="shared" si="130"/>
        <v>84</v>
      </c>
      <c r="H391" s="212">
        <f t="shared" si="130"/>
        <v>24</v>
      </c>
      <c r="I391" s="212">
        <f t="shared" si="130"/>
        <v>1</v>
      </c>
      <c r="J391" s="212">
        <f t="shared" si="130"/>
        <v>0</v>
      </c>
      <c r="K391" s="213">
        <f>SUM(E391:J391)</f>
        <v>122</v>
      </c>
      <c r="L391" s="73">
        <f>E391/K391</f>
        <v>0</v>
      </c>
      <c r="M391" s="73">
        <f>F391/K391</f>
        <v>0.10655737704918032</v>
      </c>
      <c r="N391" s="73">
        <f>G391/K391</f>
        <v>0.68852459016393441</v>
      </c>
      <c r="O391" s="73">
        <f>H391/K391</f>
        <v>0.19672131147540983</v>
      </c>
      <c r="P391" s="20">
        <f>I391/K391</f>
        <v>8.1967213114754103E-3</v>
      </c>
      <c r="Q391" s="255">
        <f>J391/K391</f>
        <v>0</v>
      </c>
    </row>
    <row r="392" spans="2:17" s="10" customFormat="1" ht="13.5" customHeight="1" x14ac:dyDescent="0.15">
      <c r="B392" s="55"/>
      <c r="C392" s="72" t="s">
        <v>10</v>
      </c>
      <c r="D392" s="74" t="s">
        <v>89</v>
      </c>
      <c r="E392" s="214">
        <f t="shared" si="130"/>
        <v>1</v>
      </c>
      <c r="F392" s="214">
        <f t="shared" si="130"/>
        <v>12</v>
      </c>
      <c r="G392" s="214">
        <f t="shared" si="130"/>
        <v>92</v>
      </c>
      <c r="H392" s="214">
        <f t="shared" si="130"/>
        <v>34</v>
      </c>
      <c r="I392" s="214">
        <f t="shared" si="130"/>
        <v>2</v>
      </c>
      <c r="J392" s="214">
        <f t="shared" si="130"/>
        <v>0</v>
      </c>
      <c r="K392" s="215">
        <f>SUM(E392:J392)</f>
        <v>141</v>
      </c>
      <c r="L392" s="86">
        <f>E392/K392</f>
        <v>7.0921985815602835E-3</v>
      </c>
      <c r="M392" s="77">
        <f>F392/K392</f>
        <v>8.5106382978723402E-2</v>
      </c>
      <c r="N392" s="77">
        <f>G392/K392</f>
        <v>0.65248226950354615</v>
      </c>
      <c r="O392" s="77">
        <f>H392/K392</f>
        <v>0.24113475177304963</v>
      </c>
      <c r="P392" s="22">
        <f>I392/K392</f>
        <v>1.4184397163120567E-2</v>
      </c>
      <c r="Q392" s="259">
        <f>J392/K392</f>
        <v>0</v>
      </c>
    </row>
    <row r="393" spans="2:17" s="10" customFormat="1" ht="13.5" customHeight="1" x14ac:dyDescent="0.15">
      <c r="B393" s="55"/>
      <c r="C393" s="72"/>
      <c r="D393" s="59" t="s">
        <v>23</v>
      </c>
      <c r="E393" s="356"/>
      <c r="F393" s="356"/>
      <c r="G393" s="356"/>
      <c r="H393" s="356"/>
      <c r="I393" s="356"/>
      <c r="J393" s="356"/>
      <c r="K393" s="216">
        <f>$F$5-K390</f>
        <v>0</v>
      </c>
      <c r="L393" s="364"/>
      <c r="M393" s="364"/>
      <c r="N393" s="364"/>
      <c r="O393" s="364"/>
      <c r="P393" s="365"/>
      <c r="Q393" s="366"/>
    </row>
    <row r="394" spans="2:17" s="10" customFormat="1" ht="13.5" customHeight="1" x14ac:dyDescent="0.15">
      <c r="B394" s="55"/>
      <c r="C394" s="68" t="s">
        <v>24</v>
      </c>
      <c r="D394" s="70" t="s">
        <v>10</v>
      </c>
      <c r="E394" s="210">
        <f t="shared" ref="E394:J394" si="131">E395+E396</f>
        <v>1</v>
      </c>
      <c r="F394" s="210">
        <f t="shared" si="131"/>
        <v>21</v>
      </c>
      <c r="G394" s="210">
        <f t="shared" si="131"/>
        <v>97</v>
      </c>
      <c r="H394" s="210">
        <f t="shared" si="131"/>
        <v>18</v>
      </c>
      <c r="I394" s="210">
        <f t="shared" si="131"/>
        <v>0</v>
      </c>
      <c r="J394" s="210">
        <f t="shared" si="131"/>
        <v>0</v>
      </c>
      <c r="K394" s="211">
        <f t="shared" ref="K394:K399" si="132">SUM(E394:J394)</f>
        <v>137</v>
      </c>
      <c r="L394" s="71">
        <f t="shared" ref="L394:L402" si="133">E394/K394</f>
        <v>7.2992700729927005E-3</v>
      </c>
      <c r="M394" s="71">
        <f t="shared" ref="M394:M402" si="134">F394/K394</f>
        <v>0.15328467153284672</v>
      </c>
      <c r="N394" s="71">
        <f t="shared" ref="N394:N402" si="135">G394/K394</f>
        <v>0.70802919708029199</v>
      </c>
      <c r="O394" s="71">
        <f t="shared" ref="O394:O402" si="136">H394/K394</f>
        <v>0.13138686131386862</v>
      </c>
      <c r="P394" s="14">
        <f t="shared" ref="P394:P402" si="137">I394/K394</f>
        <v>0</v>
      </c>
      <c r="Q394" s="252">
        <f t="shared" ref="Q394:Q402" si="138">J394/K394</f>
        <v>0</v>
      </c>
    </row>
    <row r="395" spans="2:17" s="10" customFormat="1" ht="13.5" customHeight="1" x14ac:dyDescent="0.15">
      <c r="B395" s="55" t="s">
        <v>12</v>
      </c>
      <c r="C395" s="55" t="s">
        <v>13</v>
      </c>
      <c r="D395" s="58" t="s">
        <v>86</v>
      </c>
      <c r="E395" s="322">
        <v>0</v>
      </c>
      <c r="F395" s="322">
        <v>11</v>
      </c>
      <c r="G395" s="322">
        <v>48</v>
      </c>
      <c r="H395" s="322">
        <v>8</v>
      </c>
      <c r="I395" s="322">
        <v>0</v>
      </c>
      <c r="J395" s="322">
        <v>0</v>
      </c>
      <c r="K395" s="213">
        <f t="shared" si="132"/>
        <v>67</v>
      </c>
      <c r="L395" s="73">
        <f t="shared" si="133"/>
        <v>0</v>
      </c>
      <c r="M395" s="73">
        <f t="shared" si="134"/>
        <v>0.16417910447761194</v>
      </c>
      <c r="N395" s="73">
        <f t="shared" si="135"/>
        <v>0.71641791044776115</v>
      </c>
      <c r="O395" s="73">
        <f t="shared" si="136"/>
        <v>0.11940298507462686</v>
      </c>
      <c r="P395" s="20">
        <f t="shared" si="137"/>
        <v>0</v>
      </c>
      <c r="Q395" s="255">
        <f t="shared" si="138"/>
        <v>0</v>
      </c>
    </row>
    <row r="396" spans="2:17" s="10" customFormat="1" ht="13.5" customHeight="1" x14ac:dyDescent="0.15">
      <c r="B396" s="55"/>
      <c r="C396" s="55"/>
      <c r="D396" s="60" t="s">
        <v>89</v>
      </c>
      <c r="E396" s="324">
        <v>1</v>
      </c>
      <c r="F396" s="324">
        <v>10</v>
      </c>
      <c r="G396" s="324">
        <v>49</v>
      </c>
      <c r="H396" s="324">
        <v>10</v>
      </c>
      <c r="I396" s="324">
        <v>0</v>
      </c>
      <c r="J396" s="324">
        <v>0</v>
      </c>
      <c r="K396" s="217">
        <f t="shared" si="132"/>
        <v>70</v>
      </c>
      <c r="L396" s="90">
        <f t="shared" si="133"/>
        <v>1.4285714285714285E-2</v>
      </c>
      <c r="M396" s="81">
        <f t="shared" si="134"/>
        <v>0.14285714285714285</v>
      </c>
      <c r="N396" s="81">
        <f t="shared" si="135"/>
        <v>0.7</v>
      </c>
      <c r="O396" s="81">
        <f t="shared" si="136"/>
        <v>0.14285714285714285</v>
      </c>
      <c r="P396" s="23">
        <f t="shared" si="137"/>
        <v>0</v>
      </c>
      <c r="Q396" s="36">
        <f t="shared" si="138"/>
        <v>0</v>
      </c>
    </row>
    <row r="397" spans="2:17" s="10" customFormat="1" ht="13.5" customHeight="1" x14ac:dyDescent="0.15">
      <c r="B397" s="55"/>
      <c r="C397" s="68"/>
      <c r="D397" s="70" t="s">
        <v>10</v>
      </c>
      <c r="E397" s="210">
        <f t="shared" ref="E397:J397" si="139">E398+E399</f>
        <v>0</v>
      </c>
      <c r="F397" s="210">
        <f t="shared" si="139"/>
        <v>4</v>
      </c>
      <c r="G397" s="210">
        <f t="shared" si="139"/>
        <v>79</v>
      </c>
      <c r="H397" s="210">
        <f t="shared" si="139"/>
        <v>40</v>
      </c>
      <c r="I397" s="210">
        <f t="shared" si="139"/>
        <v>3</v>
      </c>
      <c r="J397" s="210">
        <f t="shared" si="139"/>
        <v>0</v>
      </c>
      <c r="K397" s="211">
        <f t="shared" si="132"/>
        <v>126</v>
      </c>
      <c r="L397" s="247">
        <f t="shared" si="133"/>
        <v>0</v>
      </c>
      <c r="M397" s="71">
        <f t="shared" si="134"/>
        <v>3.1746031746031744E-2</v>
      </c>
      <c r="N397" s="71">
        <f t="shared" si="135"/>
        <v>0.62698412698412698</v>
      </c>
      <c r="O397" s="71">
        <f t="shared" si="136"/>
        <v>0.31746031746031744</v>
      </c>
      <c r="P397" s="14">
        <f t="shared" si="137"/>
        <v>2.3809523809523808E-2</v>
      </c>
      <c r="Q397" s="252">
        <f t="shared" si="138"/>
        <v>0</v>
      </c>
    </row>
    <row r="398" spans="2:17" s="10" customFormat="1" ht="13.5" customHeight="1" x14ac:dyDescent="0.15">
      <c r="B398" s="55"/>
      <c r="C398" s="55" t="s">
        <v>14</v>
      </c>
      <c r="D398" s="82" t="s">
        <v>86</v>
      </c>
      <c r="E398" s="322">
        <v>0</v>
      </c>
      <c r="F398" s="322">
        <v>2</v>
      </c>
      <c r="G398" s="322">
        <v>36</v>
      </c>
      <c r="H398" s="322">
        <v>16</v>
      </c>
      <c r="I398" s="322">
        <v>1</v>
      </c>
      <c r="J398" s="322">
        <v>0</v>
      </c>
      <c r="K398" s="218">
        <f t="shared" si="132"/>
        <v>55</v>
      </c>
      <c r="L398" s="89">
        <f t="shared" si="133"/>
        <v>0</v>
      </c>
      <c r="M398" s="83">
        <f t="shared" si="134"/>
        <v>3.6363636363636362E-2</v>
      </c>
      <c r="N398" s="83">
        <f t="shared" si="135"/>
        <v>0.65454545454545454</v>
      </c>
      <c r="O398" s="83">
        <f t="shared" si="136"/>
        <v>0.29090909090909089</v>
      </c>
      <c r="P398" s="24">
        <f t="shared" si="137"/>
        <v>1.8181818181818181E-2</v>
      </c>
      <c r="Q398" s="257">
        <f t="shared" si="138"/>
        <v>0</v>
      </c>
    </row>
    <row r="399" spans="2:17" s="10" customFormat="1" ht="13.5" customHeight="1" x14ac:dyDescent="0.15">
      <c r="B399" s="84"/>
      <c r="C399" s="59"/>
      <c r="D399" s="59" t="s">
        <v>89</v>
      </c>
      <c r="E399" s="324">
        <v>0</v>
      </c>
      <c r="F399" s="324">
        <v>2</v>
      </c>
      <c r="G399" s="324">
        <v>43</v>
      </c>
      <c r="H399" s="324">
        <v>24</v>
      </c>
      <c r="I399" s="324">
        <v>2</v>
      </c>
      <c r="J399" s="324">
        <v>0</v>
      </c>
      <c r="K399" s="216">
        <f t="shared" si="132"/>
        <v>71</v>
      </c>
      <c r="L399" s="85">
        <f t="shared" si="133"/>
        <v>0</v>
      </c>
      <c r="M399" s="85">
        <f t="shared" si="134"/>
        <v>2.8169014084507043E-2</v>
      </c>
      <c r="N399" s="85">
        <f t="shared" si="135"/>
        <v>0.60563380281690138</v>
      </c>
      <c r="O399" s="85">
        <f t="shared" si="136"/>
        <v>0.3380281690140845</v>
      </c>
      <c r="P399" s="21">
        <f t="shared" si="137"/>
        <v>2.8169014084507043E-2</v>
      </c>
      <c r="Q399" s="256">
        <f t="shared" si="138"/>
        <v>0</v>
      </c>
    </row>
    <row r="400" spans="2:17" ht="13.5" customHeight="1" x14ac:dyDescent="0.15">
      <c r="B400" s="68"/>
      <c r="C400" s="69"/>
      <c r="D400" s="70" t="s">
        <v>10</v>
      </c>
      <c r="E400" s="210">
        <f t="shared" ref="E400:J400" si="140">E401+E402</f>
        <v>3</v>
      </c>
      <c r="F400" s="210">
        <f t="shared" si="140"/>
        <v>8</v>
      </c>
      <c r="G400" s="210">
        <f t="shared" si="140"/>
        <v>45</v>
      </c>
      <c r="H400" s="210">
        <f t="shared" si="140"/>
        <v>130</v>
      </c>
      <c r="I400" s="210">
        <f t="shared" si="140"/>
        <v>131</v>
      </c>
      <c r="J400" s="210">
        <f t="shared" si="140"/>
        <v>55</v>
      </c>
      <c r="K400" s="211">
        <f>SUM(K401:K402)</f>
        <v>372</v>
      </c>
      <c r="L400" s="71">
        <f t="shared" si="133"/>
        <v>8.0645161290322578E-3</v>
      </c>
      <c r="M400" s="71">
        <f t="shared" si="134"/>
        <v>2.1505376344086023E-2</v>
      </c>
      <c r="N400" s="71">
        <f t="shared" si="135"/>
        <v>0.12096774193548387</v>
      </c>
      <c r="O400" s="71">
        <f t="shared" si="136"/>
        <v>0.34946236559139787</v>
      </c>
      <c r="P400" s="14">
        <f t="shared" si="137"/>
        <v>0.35215053763440862</v>
      </c>
      <c r="Q400" s="252">
        <f t="shared" si="138"/>
        <v>0.14784946236559141</v>
      </c>
    </row>
    <row r="401" spans="2:17" ht="13.5" customHeight="1" x14ac:dyDescent="0.15">
      <c r="B401" s="55"/>
      <c r="C401" s="72"/>
      <c r="D401" s="58" t="s">
        <v>86</v>
      </c>
      <c r="E401" s="212">
        <f t="shared" ref="E401:J402" si="141">E405+E408</f>
        <v>3</v>
      </c>
      <c r="F401" s="212">
        <f t="shared" si="141"/>
        <v>4</v>
      </c>
      <c r="G401" s="212">
        <f t="shared" si="141"/>
        <v>24</v>
      </c>
      <c r="H401" s="212">
        <f t="shared" si="141"/>
        <v>64</v>
      </c>
      <c r="I401" s="212">
        <f t="shared" si="141"/>
        <v>62</v>
      </c>
      <c r="J401" s="212">
        <f t="shared" si="141"/>
        <v>21</v>
      </c>
      <c r="K401" s="213">
        <f>SUM(E401:J401)</f>
        <v>178</v>
      </c>
      <c r="L401" s="89">
        <f t="shared" si="133"/>
        <v>1.6853932584269662E-2</v>
      </c>
      <c r="M401" s="83">
        <f t="shared" si="134"/>
        <v>2.247191011235955E-2</v>
      </c>
      <c r="N401" s="83">
        <f t="shared" si="135"/>
        <v>0.1348314606741573</v>
      </c>
      <c r="O401" s="83">
        <f t="shared" si="136"/>
        <v>0.3595505617977528</v>
      </c>
      <c r="P401" s="24">
        <f t="shared" si="137"/>
        <v>0.34831460674157305</v>
      </c>
      <c r="Q401" s="257">
        <f t="shared" si="138"/>
        <v>0.11797752808988764</v>
      </c>
    </row>
    <row r="402" spans="2:17" ht="13.5" customHeight="1" x14ac:dyDescent="0.15">
      <c r="B402" s="55"/>
      <c r="C402" s="72" t="s">
        <v>10</v>
      </c>
      <c r="D402" s="74" t="s">
        <v>89</v>
      </c>
      <c r="E402" s="214">
        <f t="shared" si="141"/>
        <v>0</v>
      </c>
      <c r="F402" s="214">
        <f t="shared" si="141"/>
        <v>4</v>
      </c>
      <c r="G402" s="214">
        <f t="shared" si="141"/>
        <v>21</v>
      </c>
      <c r="H402" s="214">
        <f t="shared" si="141"/>
        <v>66</v>
      </c>
      <c r="I402" s="214">
        <f t="shared" si="141"/>
        <v>69</v>
      </c>
      <c r="J402" s="214">
        <f t="shared" si="141"/>
        <v>34</v>
      </c>
      <c r="K402" s="215">
        <f>SUM(E402:J402)</f>
        <v>194</v>
      </c>
      <c r="L402" s="332">
        <f t="shared" si="133"/>
        <v>0</v>
      </c>
      <c r="M402" s="332">
        <f t="shared" si="134"/>
        <v>2.0618556701030927E-2</v>
      </c>
      <c r="N402" s="332">
        <f t="shared" si="135"/>
        <v>0.10824742268041238</v>
      </c>
      <c r="O402" s="332">
        <f t="shared" si="136"/>
        <v>0.34020618556701032</v>
      </c>
      <c r="P402" s="333">
        <f t="shared" si="137"/>
        <v>0.35567010309278352</v>
      </c>
      <c r="Q402" s="443">
        <f t="shared" si="138"/>
        <v>0.17525773195876287</v>
      </c>
    </row>
    <row r="403" spans="2:17" ht="13.5" customHeight="1" x14ac:dyDescent="0.15">
      <c r="B403" s="55"/>
      <c r="C403" s="72"/>
      <c r="D403" s="59" t="s">
        <v>23</v>
      </c>
      <c r="E403" s="224"/>
      <c r="F403" s="224"/>
      <c r="G403" s="224"/>
      <c r="H403" s="224"/>
      <c r="I403" s="224"/>
      <c r="J403" s="224"/>
      <c r="K403" s="216">
        <f>$F$8-K400</f>
        <v>0</v>
      </c>
      <c r="L403" s="87"/>
      <c r="M403" s="88"/>
      <c r="N403" s="88"/>
      <c r="O403" s="88"/>
      <c r="P403" s="37"/>
      <c r="Q403" s="254"/>
    </row>
    <row r="404" spans="2:17" s="10" customFormat="1" ht="13.5" customHeight="1" x14ac:dyDescent="0.15">
      <c r="B404" s="55"/>
      <c r="C404" s="68" t="s">
        <v>24</v>
      </c>
      <c r="D404" s="70" t="s">
        <v>10</v>
      </c>
      <c r="E404" s="210">
        <f t="shared" ref="E404:J404" si="142">E405+E406</f>
        <v>0</v>
      </c>
      <c r="F404" s="210">
        <f t="shared" si="142"/>
        <v>7</v>
      </c>
      <c r="G404" s="210">
        <f t="shared" si="142"/>
        <v>32</v>
      </c>
      <c r="H404" s="210">
        <f t="shared" si="142"/>
        <v>87</v>
      </c>
      <c r="I404" s="210">
        <f t="shared" si="142"/>
        <v>45</v>
      </c>
      <c r="J404" s="210">
        <f t="shared" si="142"/>
        <v>4</v>
      </c>
      <c r="K404" s="211">
        <f t="shared" ref="K404:K412" si="143">SUM(E404:J404)</f>
        <v>175</v>
      </c>
      <c r="L404" s="71">
        <f t="shared" ref="L404:L412" si="144">E404/K404</f>
        <v>0</v>
      </c>
      <c r="M404" s="71">
        <f t="shared" ref="M404:M412" si="145">F404/K404</f>
        <v>0.04</v>
      </c>
      <c r="N404" s="71">
        <f t="shared" ref="N404:N412" si="146">G404/K404</f>
        <v>0.18285714285714286</v>
      </c>
      <c r="O404" s="71">
        <f t="shared" ref="O404:O412" si="147">H404/K404</f>
        <v>0.49714285714285716</v>
      </c>
      <c r="P404" s="14">
        <f t="shared" ref="P404:P412" si="148">I404/K404</f>
        <v>0.25714285714285712</v>
      </c>
      <c r="Q404" s="252">
        <f t="shared" ref="Q404:Q412" si="149">J404/K404</f>
        <v>2.2857142857142857E-2</v>
      </c>
    </row>
    <row r="405" spans="2:17" s="10" customFormat="1" ht="13.5" customHeight="1" x14ac:dyDescent="0.15">
      <c r="B405" s="55" t="s">
        <v>15</v>
      </c>
      <c r="C405" s="55" t="s">
        <v>13</v>
      </c>
      <c r="D405" s="58" t="s">
        <v>86</v>
      </c>
      <c r="E405" s="322">
        <v>0</v>
      </c>
      <c r="F405" s="322">
        <v>4</v>
      </c>
      <c r="G405" s="322">
        <v>15</v>
      </c>
      <c r="H405" s="322">
        <v>42</v>
      </c>
      <c r="I405" s="322">
        <v>17</v>
      </c>
      <c r="J405" s="322">
        <v>2</v>
      </c>
      <c r="K405" s="213">
        <f t="shared" si="143"/>
        <v>80</v>
      </c>
      <c r="L405" s="73">
        <f t="shared" si="144"/>
        <v>0</v>
      </c>
      <c r="M405" s="73">
        <f t="shared" si="145"/>
        <v>0.05</v>
      </c>
      <c r="N405" s="73">
        <f t="shared" si="146"/>
        <v>0.1875</v>
      </c>
      <c r="O405" s="73">
        <f t="shared" si="147"/>
        <v>0.52500000000000002</v>
      </c>
      <c r="P405" s="20">
        <f t="shared" si="148"/>
        <v>0.21249999999999999</v>
      </c>
      <c r="Q405" s="255">
        <f t="shared" si="149"/>
        <v>2.5000000000000001E-2</v>
      </c>
    </row>
    <row r="406" spans="2:17" s="10" customFormat="1" ht="13.5" customHeight="1" x14ac:dyDescent="0.15">
      <c r="B406" s="55"/>
      <c r="C406" s="55"/>
      <c r="D406" s="60" t="s">
        <v>89</v>
      </c>
      <c r="E406" s="324">
        <v>0</v>
      </c>
      <c r="F406" s="324">
        <v>3</v>
      </c>
      <c r="G406" s="324">
        <v>17</v>
      </c>
      <c r="H406" s="324">
        <v>45</v>
      </c>
      <c r="I406" s="324">
        <v>28</v>
      </c>
      <c r="J406" s="324">
        <v>2</v>
      </c>
      <c r="K406" s="217">
        <f t="shared" si="143"/>
        <v>95</v>
      </c>
      <c r="L406" s="90">
        <f t="shared" si="144"/>
        <v>0</v>
      </c>
      <c r="M406" s="81">
        <f t="shared" si="145"/>
        <v>3.1578947368421054E-2</v>
      </c>
      <c r="N406" s="81">
        <f t="shared" si="146"/>
        <v>0.17894736842105263</v>
      </c>
      <c r="O406" s="81">
        <f t="shared" si="147"/>
        <v>0.47368421052631576</v>
      </c>
      <c r="P406" s="23">
        <f t="shared" si="148"/>
        <v>0.29473684210526313</v>
      </c>
      <c r="Q406" s="36">
        <f t="shared" si="149"/>
        <v>2.1052631578947368E-2</v>
      </c>
    </row>
    <row r="407" spans="2:17" s="10" customFormat="1" ht="13.5" customHeight="1" x14ac:dyDescent="0.15">
      <c r="B407" s="55"/>
      <c r="C407" s="68"/>
      <c r="D407" s="70" t="s">
        <v>10</v>
      </c>
      <c r="E407" s="210">
        <f t="shared" ref="E407:J407" si="150">E408+E409</f>
        <v>3</v>
      </c>
      <c r="F407" s="210">
        <f t="shared" si="150"/>
        <v>1</v>
      </c>
      <c r="G407" s="210">
        <f t="shared" si="150"/>
        <v>13</v>
      </c>
      <c r="H407" s="210">
        <f t="shared" si="150"/>
        <v>43</v>
      </c>
      <c r="I407" s="210">
        <f t="shared" si="150"/>
        <v>86</v>
      </c>
      <c r="J407" s="210">
        <f t="shared" si="150"/>
        <v>51</v>
      </c>
      <c r="K407" s="211">
        <f t="shared" si="143"/>
        <v>197</v>
      </c>
      <c r="L407" s="247">
        <f t="shared" si="144"/>
        <v>1.5228426395939087E-2</v>
      </c>
      <c r="M407" s="71">
        <f t="shared" si="145"/>
        <v>5.076142131979695E-3</v>
      </c>
      <c r="N407" s="71">
        <f t="shared" si="146"/>
        <v>6.5989847715736044E-2</v>
      </c>
      <c r="O407" s="71">
        <f t="shared" si="147"/>
        <v>0.21827411167512689</v>
      </c>
      <c r="P407" s="14">
        <f t="shared" si="148"/>
        <v>0.43654822335025378</v>
      </c>
      <c r="Q407" s="252">
        <f t="shared" si="149"/>
        <v>0.25888324873096447</v>
      </c>
    </row>
    <row r="408" spans="2:17" s="10" customFormat="1" ht="13.5" customHeight="1" x14ac:dyDescent="0.15">
      <c r="B408" s="55"/>
      <c r="C408" s="55" t="s">
        <v>16</v>
      </c>
      <c r="D408" s="82" t="s">
        <v>86</v>
      </c>
      <c r="E408" s="322">
        <v>3</v>
      </c>
      <c r="F408" s="322">
        <v>0</v>
      </c>
      <c r="G408" s="322">
        <v>9</v>
      </c>
      <c r="H408" s="322">
        <v>22</v>
      </c>
      <c r="I408" s="322">
        <v>45</v>
      </c>
      <c r="J408" s="322">
        <v>19</v>
      </c>
      <c r="K408" s="218">
        <f t="shared" si="143"/>
        <v>98</v>
      </c>
      <c r="L408" s="89">
        <f t="shared" si="144"/>
        <v>3.0612244897959183E-2</v>
      </c>
      <c r="M408" s="83">
        <f t="shared" si="145"/>
        <v>0</v>
      </c>
      <c r="N408" s="83">
        <f t="shared" si="146"/>
        <v>9.1836734693877556E-2</v>
      </c>
      <c r="O408" s="83">
        <f t="shared" si="147"/>
        <v>0.22448979591836735</v>
      </c>
      <c r="P408" s="24">
        <f t="shared" si="148"/>
        <v>0.45918367346938777</v>
      </c>
      <c r="Q408" s="257">
        <f t="shared" si="149"/>
        <v>0.19387755102040816</v>
      </c>
    </row>
    <row r="409" spans="2:17" s="10" customFormat="1" ht="13.5" customHeight="1" x14ac:dyDescent="0.15">
      <c r="B409" s="84"/>
      <c r="C409" s="59"/>
      <c r="D409" s="59" t="s">
        <v>89</v>
      </c>
      <c r="E409" s="324">
        <v>0</v>
      </c>
      <c r="F409" s="324">
        <v>1</v>
      </c>
      <c r="G409" s="324">
        <v>4</v>
      </c>
      <c r="H409" s="324">
        <v>21</v>
      </c>
      <c r="I409" s="324">
        <v>41</v>
      </c>
      <c r="J409" s="324">
        <v>32</v>
      </c>
      <c r="K409" s="216">
        <f t="shared" si="143"/>
        <v>99</v>
      </c>
      <c r="L409" s="85">
        <f t="shared" si="144"/>
        <v>0</v>
      </c>
      <c r="M409" s="85">
        <f t="shared" si="145"/>
        <v>1.0101010101010102E-2</v>
      </c>
      <c r="N409" s="85">
        <f t="shared" si="146"/>
        <v>4.0404040404040407E-2</v>
      </c>
      <c r="O409" s="85">
        <f t="shared" si="147"/>
        <v>0.21212121212121213</v>
      </c>
      <c r="P409" s="21">
        <f t="shared" si="148"/>
        <v>0.41414141414141414</v>
      </c>
      <c r="Q409" s="256">
        <f t="shared" si="149"/>
        <v>0.32323232323232326</v>
      </c>
    </row>
    <row r="410" spans="2:17" s="10" customFormat="1" ht="13.5" customHeight="1" x14ac:dyDescent="0.15">
      <c r="B410" s="68"/>
      <c r="C410" s="69"/>
      <c r="D410" s="70" t="s">
        <v>10</v>
      </c>
      <c r="E410" s="210">
        <f t="shared" ref="E410:J410" si="151">E411+E412</f>
        <v>1</v>
      </c>
      <c r="F410" s="210">
        <f t="shared" si="151"/>
        <v>1</v>
      </c>
      <c r="G410" s="210">
        <f t="shared" si="151"/>
        <v>3</v>
      </c>
      <c r="H410" s="210">
        <f t="shared" si="151"/>
        <v>22</v>
      </c>
      <c r="I410" s="210">
        <f t="shared" si="151"/>
        <v>68</v>
      </c>
      <c r="J410" s="210">
        <f t="shared" si="151"/>
        <v>89</v>
      </c>
      <c r="K410" s="211">
        <f t="shared" si="143"/>
        <v>184</v>
      </c>
      <c r="L410" s="71">
        <f t="shared" si="144"/>
        <v>5.434782608695652E-3</v>
      </c>
      <c r="M410" s="71">
        <f t="shared" si="145"/>
        <v>5.434782608695652E-3</v>
      </c>
      <c r="N410" s="71">
        <f t="shared" si="146"/>
        <v>1.6304347826086956E-2</v>
      </c>
      <c r="O410" s="71">
        <f t="shared" si="147"/>
        <v>0.11956521739130435</v>
      </c>
      <c r="P410" s="14">
        <f t="shared" si="148"/>
        <v>0.36956521739130432</v>
      </c>
      <c r="Q410" s="252">
        <f t="shared" si="149"/>
        <v>0.48369565217391303</v>
      </c>
    </row>
    <row r="411" spans="2:17" s="10" customFormat="1" ht="13.5" customHeight="1" x14ac:dyDescent="0.15">
      <c r="B411" s="55"/>
      <c r="C411" s="72"/>
      <c r="D411" s="58" t="s">
        <v>86</v>
      </c>
      <c r="E411" s="322">
        <v>1</v>
      </c>
      <c r="F411" s="322">
        <v>0</v>
      </c>
      <c r="G411" s="322">
        <v>1</v>
      </c>
      <c r="H411" s="322">
        <v>13</v>
      </c>
      <c r="I411" s="322">
        <v>33</v>
      </c>
      <c r="J411" s="322">
        <v>47</v>
      </c>
      <c r="K411" s="213">
        <f t="shared" si="143"/>
        <v>95</v>
      </c>
      <c r="L411" s="73">
        <f t="shared" si="144"/>
        <v>1.0526315789473684E-2</v>
      </c>
      <c r="M411" s="73">
        <f t="shared" si="145"/>
        <v>0</v>
      </c>
      <c r="N411" s="73">
        <f t="shared" si="146"/>
        <v>1.0526315789473684E-2</v>
      </c>
      <c r="O411" s="73">
        <f t="shared" si="147"/>
        <v>0.1368421052631579</v>
      </c>
      <c r="P411" s="20">
        <f t="shared" si="148"/>
        <v>0.3473684210526316</v>
      </c>
      <c r="Q411" s="255">
        <f t="shared" si="149"/>
        <v>0.49473684210526314</v>
      </c>
    </row>
    <row r="412" spans="2:17" s="10" customFormat="1" ht="13.5" customHeight="1" x14ac:dyDescent="0.15">
      <c r="B412" s="55" t="s">
        <v>25</v>
      </c>
      <c r="C412" s="26" t="s">
        <v>16</v>
      </c>
      <c r="D412" s="74" t="s">
        <v>89</v>
      </c>
      <c r="E412" s="334">
        <v>0</v>
      </c>
      <c r="F412" s="334">
        <v>1</v>
      </c>
      <c r="G412" s="334">
        <v>2</v>
      </c>
      <c r="H412" s="334">
        <v>9</v>
      </c>
      <c r="I412" s="334">
        <v>35</v>
      </c>
      <c r="J412" s="334">
        <v>42</v>
      </c>
      <c r="K412" s="215">
        <f t="shared" si="143"/>
        <v>89</v>
      </c>
      <c r="L412" s="86">
        <f t="shared" si="144"/>
        <v>0</v>
      </c>
      <c r="M412" s="77">
        <f t="shared" si="145"/>
        <v>1.1235955056179775E-2</v>
      </c>
      <c r="N412" s="77">
        <f t="shared" si="146"/>
        <v>2.247191011235955E-2</v>
      </c>
      <c r="O412" s="77">
        <f t="shared" si="147"/>
        <v>0.10112359550561797</v>
      </c>
      <c r="P412" s="22">
        <f t="shared" si="148"/>
        <v>0.39325842696629215</v>
      </c>
      <c r="Q412" s="259">
        <f t="shared" si="149"/>
        <v>0.47191011235955055</v>
      </c>
    </row>
    <row r="413" spans="2:17" ht="13.5" customHeight="1" thickBot="1" x14ac:dyDescent="0.2">
      <c r="B413" s="55"/>
      <c r="C413" s="72"/>
      <c r="D413" s="91" t="s">
        <v>23</v>
      </c>
      <c r="E413" s="225"/>
      <c r="F413" s="225"/>
      <c r="G413" s="225"/>
      <c r="H413" s="225"/>
      <c r="I413" s="225"/>
      <c r="J413" s="225"/>
      <c r="K413" s="221">
        <f>$F$11-K410</f>
        <v>0</v>
      </c>
      <c r="L413" s="260"/>
      <c r="M413" s="260"/>
      <c r="N413" s="260"/>
      <c r="O413" s="260"/>
      <c r="P413" s="261"/>
      <c r="Q413" s="262"/>
    </row>
    <row r="414" spans="2:17" ht="13.5" customHeight="1" thickTop="1" x14ac:dyDescent="0.15">
      <c r="B414" s="92"/>
      <c r="C414" s="93"/>
      <c r="D414" s="94" t="s">
        <v>10</v>
      </c>
      <c r="E414" s="222">
        <f t="shared" ref="E414:K414" si="152">SUM(E415:E416)</f>
        <v>5</v>
      </c>
      <c r="F414" s="222">
        <f t="shared" si="152"/>
        <v>34</v>
      </c>
      <c r="G414" s="222">
        <f t="shared" si="152"/>
        <v>224</v>
      </c>
      <c r="H414" s="222">
        <f t="shared" si="152"/>
        <v>210</v>
      </c>
      <c r="I414" s="222">
        <f t="shared" si="152"/>
        <v>202</v>
      </c>
      <c r="J414" s="222">
        <f t="shared" si="152"/>
        <v>144</v>
      </c>
      <c r="K414" s="223">
        <f t="shared" si="152"/>
        <v>819</v>
      </c>
      <c r="L414" s="71">
        <f>E414/K414</f>
        <v>6.105006105006105E-3</v>
      </c>
      <c r="M414" s="71">
        <f>F414/K414</f>
        <v>4.1514041514041512E-2</v>
      </c>
      <c r="N414" s="71">
        <f>G414/K414</f>
        <v>0.27350427350427353</v>
      </c>
      <c r="O414" s="71">
        <f>H414/K414</f>
        <v>0.25641025641025639</v>
      </c>
      <c r="P414" s="14">
        <f>I414/K414</f>
        <v>0.24664224664224665</v>
      </c>
      <c r="Q414" s="252">
        <f>J414/K414</f>
        <v>0.17582417582417584</v>
      </c>
    </row>
    <row r="415" spans="2:17" ht="13.5" customHeight="1" x14ac:dyDescent="0.15">
      <c r="B415" s="55"/>
      <c r="C415" s="72"/>
      <c r="D415" s="58" t="s">
        <v>86</v>
      </c>
      <c r="E415" s="212">
        <f t="shared" ref="E415:J416" si="153">E391+E401+E411</f>
        <v>4</v>
      </c>
      <c r="F415" s="212">
        <f t="shared" si="153"/>
        <v>17</v>
      </c>
      <c r="G415" s="212">
        <f t="shared" si="153"/>
        <v>109</v>
      </c>
      <c r="H415" s="212">
        <f t="shared" si="153"/>
        <v>101</v>
      </c>
      <c r="I415" s="212">
        <f t="shared" si="153"/>
        <v>96</v>
      </c>
      <c r="J415" s="212">
        <f t="shared" si="153"/>
        <v>68</v>
      </c>
      <c r="K415" s="213">
        <f>SUM(E415:J415)</f>
        <v>395</v>
      </c>
      <c r="L415" s="73">
        <f>E415/K415</f>
        <v>1.0126582278481013E-2</v>
      </c>
      <c r="M415" s="73">
        <f>F415/K415</f>
        <v>4.3037974683544304E-2</v>
      </c>
      <c r="N415" s="73">
        <f>G415/K415</f>
        <v>0.27594936708860762</v>
      </c>
      <c r="O415" s="73">
        <f>H415/K415</f>
        <v>0.25569620253164554</v>
      </c>
      <c r="P415" s="20">
        <f>I415/K415</f>
        <v>0.24303797468354429</v>
      </c>
      <c r="Q415" s="255">
        <f>J415/K415</f>
        <v>0.17215189873417722</v>
      </c>
    </row>
    <row r="416" spans="2:17" ht="13.5" customHeight="1" x14ac:dyDescent="0.15">
      <c r="B416" s="96" t="s">
        <v>10</v>
      </c>
      <c r="C416" s="26"/>
      <c r="D416" s="74" t="s">
        <v>89</v>
      </c>
      <c r="E416" s="214">
        <f t="shared" si="153"/>
        <v>1</v>
      </c>
      <c r="F416" s="214">
        <f t="shared" si="153"/>
        <v>17</v>
      </c>
      <c r="G416" s="214">
        <f t="shared" si="153"/>
        <v>115</v>
      </c>
      <c r="H416" s="214">
        <f t="shared" si="153"/>
        <v>109</v>
      </c>
      <c r="I416" s="214">
        <f t="shared" si="153"/>
        <v>106</v>
      </c>
      <c r="J416" s="214">
        <f t="shared" si="153"/>
        <v>76</v>
      </c>
      <c r="K416" s="215">
        <f>SUM(E416:J416)</f>
        <v>424</v>
      </c>
      <c r="L416" s="86">
        <f>E416/K416</f>
        <v>2.3584905660377358E-3</v>
      </c>
      <c r="M416" s="77">
        <f>F416/K416</f>
        <v>4.0094339622641507E-2</v>
      </c>
      <c r="N416" s="77">
        <f>G416/K416</f>
        <v>0.27122641509433965</v>
      </c>
      <c r="O416" s="77">
        <f>H416/K416</f>
        <v>0.25707547169811323</v>
      </c>
      <c r="P416" s="22">
        <f>I416/K416</f>
        <v>0.25</v>
      </c>
      <c r="Q416" s="259">
        <f>J416/K416</f>
        <v>0.17924528301886791</v>
      </c>
    </row>
    <row r="417" spans="2:17" ht="13.5" customHeight="1" x14ac:dyDescent="0.15">
      <c r="B417" s="84"/>
      <c r="C417" s="97"/>
      <c r="D417" s="59" t="s">
        <v>23</v>
      </c>
      <c r="E417" s="224"/>
      <c r="F417" s="224"/>
      <c r="G417" s="224"/>
      <c r="H417" s="224"/>
      <c r="I417" s="224"/>
      <c r="J417" s="224"/>
      <c r="K417" s="216">
        <f>K393+K403+K413</f>
        <v>0</v>
      </c>
      <c r="L417" s="80"/>
      <c r="M417" s="80"/>
      <c r="N417" s="80"/>
      <c r="O417" s="80"/>
      <c r="P417" s="35"/>
      <c r="Q417" s="253"/>
    </row>
    <row r="418" spans="2:17" ht="13.5" customHeight="1" x14ac:dyDescent="0.15">
      <c r="B418" s="306"/>
      <c r="C418" s="306"/>
      <c r="D418" s="306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</row>
    <row r="419" spans="2:17" s="10" customFormat="1" ht="13.5" customHeight="1" x14ac:dyDescent="0.15">
      <c r="B419" s="304" t="s">
        <v>78</v>
      </c>
      <c r="C419" s="65"/>
      <c r="D419" s="17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</row>
    <row r="420" spans="2:17" ht="19.2" x14ac:dyDescent="0.15">
      <c r="B420" s="67" t="s">
        <v>9</v>
      </c>
      <c r="C420" s="67" t="s">
        <v>19</v>
      </c>
      <c r="D420" s="405" t="s">
        <v>20</v>
      </c>
      <c r="E420" s="6" t="s">
        <v>61</v>
      </c>
      <c r="F420" s="6" t="s">
        <v>54</v>
      </c>
      <c r="G420" s="6" t="s">
        <v>55</v>
      </c>
      <c r="H420" s="6" t="s">
        <v>56</v>
      </c>
      <c r="I420" s="6" t="s">
        <v>57</v>
      </c>
      <c r="J420" s="6" t="s">
        <v>62</v>
      </c>
      <c r="K420" s="12" t="s">
        <v>10</v>
      </c>
      <c r="L420" s="6" t="s">
        <v>61</v>
      </c>
      <c r="M420" s="6" t="s">
        <v>54</v>
      </c>
      <c r="N420" s="6" t="s">
        <v>55</v>
      </c>
      <c r="O420" s="6" t="s">
        <v>56</v>
      </c>
      <c r="P420" s="6" t="s">
        <v>57</v>
      </c>
      <c r="Q420" s="6" t="s">
        <v>62</v>
      </c>
    </row>
    <row r="421" spans="2:17" s="10" customFormat="1" ht="13.5" customHeight="1" x14ac:dyDescent="0.15">
      <c r="B421" s="68"/>
      <c r="C421" s="69"/>
      <c r="D421" s="70" t="s">
        <v>10</v>
      </c>
      <c r="E421" s="210">
        <f t="shared" ref="E421:J421" si="154">E422+E423</f>
        <v>1</v>
      </c>
      <c r="F421" s="210">
        <f t="shared" si="154"/>
        <v>1</v>
      </c>
      <c r="G421" s="210">
        <f t="shared" si="154"/>
        <v>13</v>
      </c>
      <c r="H421" s="210">
        <f t="shared" si="154"/>
        <v>114</v>
      </c>
      <c r="I421" s="210">
        <f t="shared" si="154"/>
        <v>124</v>
      </c>
      <c r="J421" s="210">
        <f t="shared" si="154"/>
        <v>10</v>
      </c>
      <c r="K421" s="211">
        <f>SUM(K422:K423)</f>
        <v>263</v>
      </c>
      <c r="L421" s="71">
        <f>E421/K421</f>
        <v>3.8022813688212928E-3</v>
      </c>
      <c r="M421" s="71">
        <f>F421/K421</f>
        <v>3.8022813688212928E-3</v>
      </c>
      <c r="N421" s="71">
        <f>G421/K421</f>
        <v>4.9429657794676805E-2</v>
      </c>
      <c r="O421" s="71">
        <f>H421/K421</f>
        <v>0.43346007604562736</v>
      </c>
      <c r="P421" s="14">
        <f>I421/K421</f>
        <v>0.47148288973384028</v>
      </c>
      <c r="Q421" s="252">
        <f>J421/K421</f>
        <v>3.8022813688212927E-2</v>
      </c>
    </row>
    <row r="422" spans="2:17" s="10" customFormat="1" ht="13.5" customHeight="1" x14ac:dyDescent="0.15">
      <c r="B422" s="55"/>
      <c r="C422" s="72"/>
      <c r="D422" s="58" t="s">
        <v>86</v>
      </c>
      <c r="E422" s="212">
        <f t="shared" ref="E422:J423" si="155">E426+E429</f>
        <v>1</v>
      </c>
      <c r="F422" s="212">
        <f t="shared" si="155"/>
        <v>0</v>
      </c>
      <c r="G422" s="212">
        <f t="shared" si="155"/>
        <v>6</v>
      </c>
      <c r="H422" s="212">
        <f t="shared" si="155"/>
        <v>53</v>
      </c>
      <c r="I422" s="212">
        <f t="shared" si="155"/>
        <v>59</v>
      </c>
      <c r="J422" s="212">
        <f t="shared" si="155"/>
        <v>3</v>
      </c>
      <c r="K422" s="213">
        <f>SUM(E422:J422)</f>
        <v>122</v>
      </c>
      <c r="L422" s="73">
        <f>E422/K422</f>
        <v>8.1967213114754103E-3</v>
      </c>
      <c r="M422" s="73">
        <f>F422/K422</f>
        <v>0</v>
      </c>
      <c r="N422" s="73">
        <f>G422/K422</f>
        <v>4.9180327868852458E-2</v>
      </c>
      <c r="O422" s="73">
        <f>H422/K422</f>
        <v>0.4344262295081967</v>
      </c>
      <c r="P422" s="20">
        <f>I422/K422</f>
        <v>0.48360655737704916</v>
      </c>
      <c r="Q422" s="255">
        <f>J422/K422</f>
        <v>2.4590163934426229E-2</v>
      </c>
    </row>
    <row r="423" spans="2:17" s="10" customFormat="1" ht="13.5" customHeight="1" x14ac:dyDescent="0.15">
      <c r="B423" s="55"/>
      <c r="C423" s="72" t="s">
        <v>10</v>
      </c>
      <c r="D423" s="74" t="s">
        <v>89</v>
      </c>
      <c r="E423" s="214">
        <f t="shared" si="155"/>
        <v>0</v>
      </c>
      <c r="F423" s="214">
        <f t="shared" si="155"/>
        <v>1</v>
      </c>
      <c r="G423" s="214">
        <f t="shared" si="155"/>
        <v>7</v>
      </c>
      <c r="H423" s="214">
        <f t="shared" si="155"/>
        <v>61</v>
      </c>
      <c r="I423" s="214">
        <f t="shared" si="155"/>
        <v>65</v>
      </c>
      <c r="J423" s="214">
        <f t="shared" si="155"/>
        <v>7</v>
      </c>
      <c r="K423" s="215">
        <f>SUM(E423:J423)</f>
        <v>141</v>
      </c>
      <c r="L423" s="86">
        <f>E423/K423</f>
        <v>0</v>
      </c>
      <c r="M423" s="77">
        <f>F423/K423</f>
        <v>7.0921985815602835E-3</v>
      </c>
      <c r="N423" s="77">
        <f>G423/K423</f>
        <v>4.9645390070921988E-2</v>
      </c>
      <c r="O423" s="77">
        <f>H423/K423</f>
        <v>0.43262411347517732</v>
      </c>
      <c r="P423" s="22">
        <f>I423/K423</f>
        <v>0.46099290780141844</v>
      </c>
      <c r="Q423" s="259">
        <f>J423/K423</f>
        <v>4.9645390070921988E-2</v>
      </c>
    </row>
    <row r="424" spans="2:17" s="10" customFormat="1" ht="13.5" customHeight="1" x14ac:dyDescent="0.15">
      <c r="B424" s="55"/>
      <c r="C424" s="72"/>
      <c r="D424" s="59" t="s">
        <v>23</v>
      </c>
      <c r="E424" s="356"/>
      <c r="F424" s="356"/>
      <c r="G424" s="356"/>
      <c r="H424" s="356"/>
      <c r="I424" s="356"/>
      <c r="J424" s="356"/>
      <c r="K424" s="216">
        <f>$F$5-K421</f>
        <v>0</v>
      </c>
      <c r="L424" s="364"/>
      <c r="M424" s="364"/>
      <c r="N424" s="364"/>
      <c r="O424" s="364"/>
      <c r="P424" s="365"/>
      <c r="Q424" s="366"/>
    </row>
    <row r="425" spans="2:17" s="10" customFormat="1" ht="13.5" customHeight="1" x14ac:dyDescent="0.15">
      <c r="B425" s="55"/>
      <c r="C425" s="68" t="s">
        <v>24</v>
      </c>
      <c r="D425" s="70" t="s">
        <v>10</v>
      </c>
      <c r="E425" s="210">
        <f t="shared" ref="E425:J425" si="156">E426+E427</f>
        <v>0</v>
      </c>
      <c r="F425" s="210">
        <f t="shared" si="156"/>
        <v>1</v>
      </c>
      <c r="G425" s="210">
        <f t="shared" si="156"/>
        <v>2</v>
      </c>
      <c r="H425" s="210">
        <f t="shared" si="156"/>
        <v>48</v>
      </c>
      <c r="I425" s="210">
        <f t="shared" si="156"/>
        <v>77</v>
      </c>
      <c r="J425" s="210">
        <f t="shared" si="156"/>
        <v>9</v>
      </c>
      <c r="K425" s="211">
        <f t="shared" ref="K425:K430" si="157">SUM(E425:J425)</f>
        <v>137</v>
      </c>
      <c r="L425" s="71">
        <f t="shared" ref="L425:L433" si="158">E425/K425</f>
        <v>0</v>
      </c>
      <c r="M425" s="71">
        <f t="shared" ref="M425:M433" si="159">F425/K425</f>
        <v>7.2992700729927005E-3</v>
      </c>
      <c r="N425" s="71">
        <f t="shared" ref="N425:N433" si="160">G425/K425</f>
        <v>1.4598540145985401E-2</v>
      </c>
      <c r="O425" s="71">
        <f t="shared" ref="O425:O433" si="161">H425/K425</f>
        <v>0.35036496350364965</v>
      </c>
      <c r="P425" s="14">
        <f t="shared" ref="P425:P433" si="162">I425/K425</f>
        <v>0.56204379562043794</v>
      </c>
      <c r="Q425" s="252">
        <f t="shared" ref="Q425:Q433" si="163">J425/K425</f>
        <v>6.569343065693431E-2</v>
      </c>
    </row>
    <row r="426" spans="2:17" s="10" customFormat="1" ht="13.5" customHeight="1" x14ac:dyDescent="0.15">
      <c r="B426" s="55" t="s">
        <v>12</v>
      </c>
      <c r="C426" s="55" t="s">
        <v>13</v>
      </c>
      <c r="D426" s="58" t="s">
        <v>86</v>
      </c>
      <c r="E426" s="322">
        <v>0</v>
      </c>
      <c r="F426" s="322">
        <v>0</v>
      </c>
      <c r="G426" s="322">
        <v>1</v>
      </c>
      <c r="H426" s="322">
        <v>25</v>
      </c>
      <c r="I426" s="322">
        <v>38</v>
      </c>
      <c r="J426" s="322">
        <v>3</v>
      </c>
      <c r="K426" s="213">
        <f t="shared" si="157"/>
        <v>67</v>
      </c>
      <c r="L426" s="73">
        <f t="shared" si="158"/>
        <v>0</v>
      </c>
      <c r="M426" s="73">
        <f t="shared" si="159"/>
        <v>0</v>
      </c>
      <c r="N426" s="73">
        <f t="shared" si="160"/>
        <v>1.4925373134328358E-2</v>
      </c>
      <c r="O426" s="73">
        <f t="shared" si="161"/>
        <v>0.37313432835820898</v>
      </c>
      <c r="P426" s="20">
        <f t="shared" si="162"/>
        <v>0.56716417910447758</v>
      </c>
      <c r="Q426" s="255">
        <f t="shared" si="163"/>
        <v>4.4776119402985072E-2</v>
      </c>
    </row>
    <row r="427" spans="2:17" s="10" customFormat="1" ht="13.5" customHeight="1" x14ac:dyDescent="0.15">
      <c r="B427" s="55"/>
      <c r="C427" s="55"/>
      <c r="D427" s="60" t="s">
        <v>89</v>
      </c>
      <c r="E427" s="324">
        <v>0</v>
      </c>
      <c r="F427" s="324">
        <v>1</v>
      </c>
      <c r="G427" s="324">
        <v>1</v>
      </c>
      <c r="H427" s="324">
        <v>23</v>
      </c>
      <c r="I427" s="324">
        <v>39</v>
      </c>
      <c r="J427" s="324">
        <v>6</v>
      </c>
      <c r="K427" s="217">
        <f t="shared" si="157"/>
        <v>70</v>
      </c>
      <c r="L427" s="90">
        <f t="shared" si="158"/>
        <v>0</v>
      </c>
      <c r="M427" s="81">
        <f t="shared" si="159"/>
        <v>1.4285714285714285E-2</v>
      </c>
      <c r="N427" s="81">
        <f t="shared" si="160"/>
        <v>1.4285714285714285E-2</v>
      </c>
      <c r="O427" s="81">
        <f t="shared" si="161"/>
        <v>0.32857142857142857</v>
      </c>
      <c r="P427" s="23">
        <f t="shared" si="162"/>
        <v>0.55714285714285716</v>
      </c>
      <c r="Q427" s="36">
        <f t="shared" si="163"/>
        <v>8.5714285714285715E-2</v>
      </c>
    </row>
    <row r="428" spans="2:17" s="10" customFormat="1" ht="13.5" customHeight="1" x14ac:dyDescent="0.15">
      <c r="B428" s="55"/>
      <c r="C428" s="68"/>
      <c r="D428" s="70" t="s">
        <v>10</v>
      </c>
      <c r="E428" s="210">
        <f t="shared" ref="E428:J428" si="164">E429+E430</f>
        <v>1</v>
      </c>
      <c r="F428" s="210">
        <f t="shared" si="164"/>
        <v>0</v>
      </c>
      <c r="G428" s="210">
        <f t="shared" si="164"/>
        <v>11</v>
      </c>
      <c r="H428" s="210">
        <f t="shared" si="164"/>
        <v>66</v>
      </c>
      <c r="I428" s="210">
        <f t="shared" si="164"/>
        <v>47</v>
      </c>
      <c r="J428" s="210">
        <f t="shared" si="164"/>
        <v>1</v>
      </c>
      <c r="K428" s="211">
        <f t="shared" si="157"/>
        <v>126</v>
      </c>
      <c r="L428" s="247">
        <f t="shared" si="158"/>
        <v>7.9365079365079361E-3</v>
      </c>
      <c r="M428" s="71">
        <f t="shared" si="159"/>
        <v>0</v>
      </c>
      <c r="N428" s="71">
        <f t="shared" si="160"/>
        <v>8.7301587301587297E-2</v>
      </c>
      <c r="O428" s="71">
        <f t="shared" si="161"/>
        <v>0.52380952380952384</v>
      </c>
      <c r="P428" s="14">
        <f t="shared" si="162"/>
        <v>0.37301587301587302</v>
      </c>
      <c r="Q428" s="252">
        <f t="shared" si="163"/>
        <v>7.9365079365079361E-3</v>
      </c>
    </row>
    <row r="429" spans="2:17" s="10" customFormat="1" ht="13.5" customHeight="1" x14ac:dyDescent="0.15">
      <c r="B429" s="55"/>
      <c r="C429" s="55" t="s">
        <v>14</v>
      </c>
      <c r="D429" s="82" t="s">
        <v>86</v>
      </c>
      <c r="E429" s="322">
        <v>1</v>
      </c>
      <c r="F429" s="322">
        <v>0</v>
      </c>
      <c r="G429" s="322">
        <v>5</v>
      </c>
      <c r="H429" s="322">
        <v>28</v>
      </c>
      <c r="I429" s="322">
        <v>21</v>
      </c>
      <c r="J429" s="322">
        <v>0</v>
      </c>
      <c r="K429" s="218">
        <f t="shared" si="157"/>
        <v>55</v>
      </c>
      <c r="L429" s="89">
        <f t="shared" si="158"/>
        <v>1.8181818181818181E-2</v>
      </c>
      <c r="M429" s="83">
        <f t="shared" si="159"/>
        <v>0</v>
      </c>
      <c r="N429" s="83">
        <f t="shared" si="160"/>
        <v>9.0909090909090912E-2</v>
      </c>
      <c r="O429" s="83">
        <f t="shared" si="161"/>
        <v>0.50909090909090904</v>
      </c>
      <c r="P429" s="24">
        <f t="shared" si="162"/>
        <v>0.38181818181818183</v>
      </c>
      <c r="Q429" s="257">
        <f t="shared" si="163"/>
        <v>0</v>
      </c>
    </row>
    <row r="430" spans="2:17" s="10" customFormat="1" ht="13.5" customHeight="1" x14ac:dyDescent="0.15">
      <c r="B430" s="84"/>
      <c r="C430" s="59"/>
      <c r="D430" s="59" t="s">
        <v>89</v>
      </c>
      <c r="E430" s="324">
        <v>0</v>
      </c>
      <c r="F430" s="324">
        <v>0</v>
      </c>
      <c r="G430" s="324">
        <v>6</v>
      </c>
      <c r="H430" s="324">
        <v>38</v>
      </c>
      <c r="I430" s="324">
        <v>26</v>
      </c>
      <c r="J430" s="324">
        <v>1</v>
      </c>
      <c r="K430" s="216">
        <f t="shared" si="157"/>
        <v>71</v>
      </c>
      <c r="L430" s="85">
        <f t="shared" si="158"/>
        <v>0</v>
      </c>
      <c r="M430" s="85">
        <f t="shared" si="159"/>
        <v>0</v>
      </c>
      <c r="N430" s="85">
        <f t="shared" si="160"/>
        <v>8.4507042253521125E-2</v>
      </c>
      <c r="O430" s="85">
        <f t="shared" si="161"/>
        <v>0.53521126760563376</v>
      </c>
      <c r="P430" s="21">
        <f t="shared" si="162"/>
        <v>0.36619718309859156</v>
      </c>
      <c r="Q430" s="256">
        <f t="shared" si="163"/>
        <v>1.4084507042253521E-2</v>
      </c>
    </row>
    <row r="431" spans="2:17" ht="13.5" customHeight="1" x14ac:dyDescent="0.15">
      <c r="B431" s="68"/>
      <c r="C431" s="69"/>
      <c r="D431" s="70" t="s">
        <v>10</v>
      </c>
      <c r="E431" s="210">
        <f t="shared" ref="E431:J431" si="165">E432+E433</f>
        <v>23</v>
      </c>
      <c r="F431" s="210">
        <f t="shared" si="165"/>
        <v>62</v>
      </c>
      <c r="G431" s="210">
        <f t="shared" si="165"/>
        <v>114</v>
      </c>
      <c r="H431" s="210">
        <f t="shared" si="165"/>
        <v>118</v>
      </c>
      <c r="I431" s="210">
        <f t="shared" si="165"/>
        <v>48</v>
      </c>
      <c r="J431" s="210">
        <f t="shared" si="165"/>
        <v>7</v>
      </c>
      <c r="K431" s="211">
        <f>SUM(K432:K433)</f>
        <v>372</v>
      </c>
      <c r="L431" s="71">
        <f t="shared" si="158"/>
        <v>6.1827956989247312E-2</v>
      </c>
      <c r="M431" s="71">
        <f t="shared" si="159"/>
        <v>0.16666666666666666</v>
      </c>
      <c r="N431" s="71">
        <f t="shared" si="160"/>
        <v>0.30645161290322581</v>
      </c>
      <c r="O431" s="71">
        <f t="shared" si="161"/>
        <v>0.31720430107526881</v>
      </c>
      <c r="P431" s="14">
        <f t="shared" si="162"/>
        <v>0.12903225806451613</v>
      </c>
      <c r="Q431" s="252">
        <f t="shared" si="163"/>
        <v>1.8817204301075269E-2</v>
      </c>
    </row>
    <row r="432" spans="2:17" ht="13.5" customHeight="1" x14ac:dyDescent="0.15">
      <c r="B432" s="55"/>
      <c r="C432" s="72"/>
      <c r="D432" s="58" t="s">
        <v>86</v>
      </c>
      <c r="E432" s="212">
        <f t="shared" ref="E432:J433" si="166">E436+E439</f>
        <v>8</v>
      </c>
      <c r="F432" s="212">
        <f t="shared" si="166"/>
        <v>25</v>
      </c>
      <c r="G432" s="212">
        <f t="shared" si="166"/>
        <v>53</v>
      </c>
      <c r="H432" s="212">
        <f t="shared" si="166"/>
        <v>60</v>
      </c>
      <c r="I432" s="212">
        <f t="shared" si="166"/>
        <v>28</v>
      </c>
      <c r="J432" s="212">
        <f t="shared" si="166"/>
        <v>4</v>
      </c>
      <c r="K432" s="213">
        <f>SUM(E432:J432)</f>
        <v>178</v>
      </c>
      <c r="L432" s="73">
        <f t="shared" si="158"/>
        <v>4.49438202247191E-2</v>
      </c>
      <c r="M432" s="73">
        <f t="shared" si="159"/>
        <v>0.1404494382022472</v>
      </c>
      <c r="N432" s="73">
        <f t="shared" si="160"/>
        <v>0.29775280898876405</v>
      </c>
      <c r="O432" s="73">
        <f t="shared" si="161"/>
        <v>0.33707865168539325</v>
      </c>
      <c r="P432" s="20">
        <f t="shared" si="162"/>
        <v>0.15730337078651685</v>
      </c>
      <c r="Q432" s="255">
        <f t="shared" si="163"/>
        <v>2.247191011235955E-2</v>
      </c>
    </row>
    <row r="433" spans="2:17" ht="13.5" customHeight="1" x14ac:dyDescent="0.15">
      <c r="B433" s="55"/>
      <c r="C433" s="72" t="s">
        <v>10</v>
      </c>
      <c r="D433" s="74" t="s">
        <v>89</v>
      </c>
      <c r="E433" s="214">
        <f t="shared" si="166"/>
        <v>15</v>
      </c>
      <c r="F433" s="214">
        <f t="shared" si="166"/>
        <v>37</v>
      </c>
      <c r="G433" s="214">
        <f t="shared" si="166"/>
        <v>61</v>
      </c>
      <c r="H433" s="214">
        <f t="shared" si="166"/>
        <v>58</v>
      </c>
      <c r="I433" s="214">
        <f t="shared" si="166"/>
        <v>20</v>
      </c>
      <c r="J433" s="214">
        <f t="shared" si="166"/>
        <v>3</v>
      </c>
      <c r="K433" s="215">
        <f>SUM(E433:J433)</f>
        <v>194</v>
      </c>
      <c r="L433" s="86">
        <f t="shared" si="158"/>
        <v>7.7319587628865982E-2</v>
      </c>
      <c r="M433" s="77">
        <f t="shared" si="159"/>
        <v>0.19072164948453607</v>
      </c>
      <c r="N433" s="77">
        <f t="shared" si="160"/>
        <v>0.31443298969072164</v>
      </c>
      <c r="O433" s="77">
        <f t="shared" si="161"/>
        <v>0.29896907216494845</v>
      </c>
      <c r="P433" s="22">
        <f t="shared" si="162"/>
        <v>0.10309278350515463</v>
      </c>
      <c r="Q433" s="259">
        <f t="shared" si="163"/>
        <v>1.5463917525773196E-2</v>
      </c>
    </row>
    <row r="434" spans="2:17" ht="13.5" customHeight="1" x14ac:dyDescent="0.15">
      <c r="B434" s="55"/>
      <c r="C434" s="72"/>
      <c r="D434" s="59" t="s">
        <v>91</v>
      </c>
      <c r="E434" s="224"/>
      <c r="F434" s="224"/>
      <c r="G434" s="224"/>
      <c r="H434" s="224"/>
      <c r="I434" s="224"/>
      <c r="J434" s="224"/>
      <c r="K434" s="216">
        <f>$F$8-K431</f>
        <v>0</v>
      </c>
      <c r="L434" s="258"/>
      <c r="M434" s="80"/>
      <c r="N434" s="80"/>
      <c r="O434" s="80"/>
      <c r="P434" s="35"/>
      <c r="Q434" s="253"/>
    </row>
    <row r="435" spans="2:17" s="10" customFormat="1" ht="13.5" customHeight="1" x14ac:dyDescent="0.15">
      <c r="B435" s="55"/>
      <c r="C435" s="68" t="s">
        <v>24</v>
      </c>
      <c r="D435" s="70" t="s">
        <v>10</v>
      </c>
      <c r="E435" s="210">
        <f t="shared" ref="E435:J435" si="167">E436+E437</f>
        <v>2</v>
      </c>
      <c r="F435" s="210">
        <f t="shared" si="167"/>
        <v>16</v>
      </c>
      <c r="G435" s="210">
        <f t="shared" si="167"/>
        <v>42</v>
      </c>
      <c r="H435" s="210">
        <f t="shared" si="167"/>
        <v>74</v>
      </c>
      <c r="I435" s="210">
        <f t="shared" si="167"/>
        <v>37</v>
      </c>
      <c r="J435" s="210">
        <f t="shared" si="167"/>
        <v>4</v>
      </c>
      <c r="K435" s="211">
        <f t="shared" ref="K435:K443" si="168">SUM(E435:J435)</f>
        <v>175</v>
      </c>
      <c r="L435" s="71">
        <f t="shared" ref="L435:L443" si="169">E435/K435</f>
        <v>1.1428571428571429E-2</v>
      </c>
      <c r="M435" s="71">
        <f t="shared" ref="M435:M443" si="170">F435/K435</f>
        <v>9.1428571428571428E-2</v>
      </c>
      <c r="N435" s="71">
        <f t="shared" ref="N435:N443" si="171">G435/K435</f>
        <v>0.24</v>
      </c>
      <c r="O435" s="71">
        <f t="shared" ref="O435:O443" si="172">H435/K435</f>
        <v>0.42285714285714288</v>
      </c>
      <c r="P435" s="14">
        <f t="shared" ref="P435:P443" si="173">I435/K435</f>
        <v>0.21142857142857144</v>
      </c>
      <c r="Q435" s="252">
        <f t="shared" ref="Q435:Q443" si="174">J435/K435</f>
        <v>2.2857142857142857E-2</v>
      </c>
    </row>
    <row r="436" spans="2:17" s="10" customFormat="1" ht="13.5" customHeight="1" x14ac:dyDescent="0.15">
      <c r="B436" s="55" t="s">
        <v>15</v>
      </c>
      <c r="C436" s="55" t="s">
        <v>13</v>
      </c>
      <c r="D436" s="58" t="s">
        <v>86</v>
      </c>
      <c r="E436" s="322">
        <v>0</v>
      </c>
      <c r="F436" s="322">
        <v>7</v>
      </c>
      <c r="G436" s="322">
        <v>16</v>
      </c>
      <c r="H436" s="322">
        <v>33</v>
      </c>
      <c r="I436" s="322">
        <v>22</v>
      </c>
      <c r="J436" s="322">
        <v>2</v>
      </c>
      <c r="K436" s="213">
        <f t="shared" si="168"/>
        <v>80</v>
      </c>
      <c r="L436" s="73">
        <f t="shared" si="169"/>
        <v>0</v>
      </c>
      <c r="M436" s="73">
        <f t="shared" si="170"/>
        <v>8.7499999999999994E-2</v>
      </c>
      <c r="N436" s="73">
        <f t="shared" si="171"/>
        <v>0.2</v>
      </c>
      <c r="O436" s="73">
        <f t="shared" si="172"/>
        <v>0.41249999999999998</v>
      </c>
      <c r="P436" s="20">
        <f t="shared" si="173"/>
        <v>0.27500000000000002</v>
      </c>
      <c r="Q436" s="255">
        <f t="shared" si="174"/>
        <v>2.5000000000000001E-2</v>
      </c>
    </row>
    <row r="437" spans="2:17" s="10" customFormat="1" ht="13.5" customHeight="1" x14ac:dyDescent="0.15">
      <c r="B437" s="55"/>
      <c r="C437" s="55"/>
      <c r="D437" s="60" t="s">
        <v>89</v>
      </c>
      <c r="E437" s="324">
        <v>2</v>
      </c>
      <c r="F437" s="324">
        <v>9</v>
      </c>
      <c r="G437" s="324">
        <v>26</v>
      </c>
      <c r="H437" s="324">
        <v>41</v>
      </c>
      <c r="I437" s="324">
        <v>15</v>
      </c>
      <c r="J437" s="324">
        <v>2</v>
      </c>
      <c r="K437" s="217">
        <f t="shared" si="168"/>
        <v>95</v>
      </c>
      <c r="L437" s="90">
        <f t="shared" si="169"/>
        <v>2.1052631578947368E-2</v>
      </c>
      <c r="M437" s="81">
        <f t="shared" si="170"/>
        <v>9.4736842105263161E-2</v>
      </c>
      <c r="N437" s="81">
        <f t="shared" si="171"/>
        <v>0.27368421052631581</v>
      </c>
      <c r="O437" s="81">
        <f t="shared" si="172"/>
        <v>0.43157894736842106</v>
      </c>
      <c r="P437" s="23">
        <f t="shared" si="173"/>
        <v>0.15789473684210525</v>
      </c>
      <c r="Q437" s="36">
        <f t="shared" si="174"/>
        <v>2.1052631578947368E-2</v>
      </c>
    </row>
    <row r="438" spans="2:17" s="10" customFormat="1" ht="13.5" customHeight="1" x14ac:dyDescent="0.15">
      <c r="B438" s="55"/>
      <c r="C438" s="68"/>
      <c r="D438" s="70" t="s">
        <v>10</v>
      </c>
      <c r="E438" s="210">
        <f t="shared" ref="E438:J438" si="175">E439+E440</f>
        <v>21</v>
      </c>
      <c r="F438" s="210">
        <f t="shared" si="175"/>
        <v>46</v>
      </c>
      <c r="G438" s="210">
        <f t="shared" si="175"/>
        <v>72</v>
      </c>
      <c r="H438" s="210">
        <f t="shared" si="175"/>
        <v>44</v>
      </c>
      <c r="I438" s="210">
        <f t="shared" si="175"/>
        <v>11</v>
      </c>
      <c r="J438" s="210">
        <f t="shared" si="175"/>
        <v>3</v>
      </c>
      <c r="K438" s="211">
        <f t="shared" si="168"/>
        <v>197</v>
      </c>
      <c r="L438" s="247">
        <f t="shared" si="169"/>
        <v>0.1065989847715736</v>
      </c>
      <c r="M438" s="71">
        <f t="shared" si="170"/>
        <v>0.233502538071066</v>
      </c>
      <c r="N438" s="71">
        <f t="shared" si="171"/>
        <v>0.36548223350253806</v>
      </c>
      <c r="O438" s="71">
        <f t="shared" si="172"/>
        <v>0.2233502538071066</v>
      </c>
      <c r="P438" s="14">
        <f t="shared" si="173"/>
        <v>5.5837563451776651E-2</v>
      </c>
      <c r="Q438" s="252">
        <f t="shared" si="174"/>
        <v>1.5228426395939087E-2</v>
      </c>
    </row>
    <row r="439" spans="2:17" s="10" customFormat="1" ht="13.5" customHeight="1" x14ac:dyDescent="0.15">
      <c r="B439" s="55"/>
      <c r="C439" s="55" t="s">
        <v>16</v>
      </c>
      <c r="D439" s="82" t="s">
        <v>86</v>
      </c>
      <c r="E439" s="322">
        <v>8</v>
      </c>
      <c r="F439" s="322">
        <v>18</v>
      </c>
      <c r="G439" s="322">
        <v>37</v>
      </c>
      <c r="H439" s="322">
        <v>27</v>
      </c>
      <c r="I439" s="322">
        <v>6</v>
      </c>
      <c r="J439" s="322">
        <v>2</v>
      </c>
      <c r="K439" s="218">
        <f t="shared" si="168"/>
        <v>98</v>
      </c>
      <c r="L439" s="89">
        <f t="shared" si="169"/>
        <v>8.1632653061224483E-2</v>
      </c>
      <c r="M439" s="83">
        <f t="shared" si="170"/>
        <v>0.18367346938775511</v>
      </c>
      <c r="N439" s="83">
        <f t="shared" si="171"/>
        <v>0.37755102040816324</v>
      </c>
      <c r="O439" s="83">
        <f t="shared" si="172"/>
        <v>0.27551020408163263</v>
      </c>
      <c r="P439" s="24">
        <f t="shared" si="173"/>
        <v>6.1224489795918366E-2</v>
      </c>
      <c r="Q439" s="257">
        <f t="shared" si="174"/>
        <v>2.0408163265306121E-2</v>
      </c>
    </row>
    <row r="440" spans="2:17" s="10" customFormat="1" ht="13.5" customHeight="1" x14ac:dyDescent="0.15">
      <c r="B440" s="84"/>
      <c r="C440" s="59"/>
      <c r="D440" s="59" t="s">
        <v>89</v>
      </c>
      <c r="E440" s="324">
        <v>13</v>
      </c>
      <c r="F440" s="324">
        <v>28</v>
      </c>
      <c r="G440" s="324">
        <v>35</v>
      </c>
      <c r="H440" s="324">
        <v>17</v>
      </c>
      <c r="I440" s="324">
        <v>5</v>
      </c>
      <c r="J440" s="324">
        <v>1</v>
      </c>
      <c r="K440" s="216">
        <f t="shared" si="168"/>
        <v>99</v>
      </c>
      <c r="L440" s="85">
        <f t="shared" si="169"/>
        <v>0.13131313131313133</v>
      </c>
      <c r="M440" s="85">
        <f t="shared" si="170"/>
        <v>0.28282828282828282</v>
      </c>
      <c r="N440" s="85">
        <f t="shared" si="171"/>
        <v>0.35353535353535354</v>
      </c>
      <c r="O440" s="85">
        <f t="shared" si="172"/>
        <v>0.17171717171717171</v>
      </c>
      <c r="P440" s="21">
        <f t="shared" si="173"/>
        <v>5.0505050505050504E-2</v>
      </c>
      <c r="Q440" s="256">
        <f t="shared" si="174"/>
        <v>1.0101010101010102E-2</v>
      </c>
    </row>
    <row r="441" spans="2:17" s="10" customFormat="1" ht="13.5" customHeight="1" x14ac:dyDescent="0.15">
      <c r="B441" s="68"/>
      <c r="C441" s="69"/>
      <c r="D441" s="70" t="s">
        <v>10</v>
      </c>
      <c r="E441" s="210">
        <f t="shared" ref="E441:J441" si="176">E442+E443</f>
        <v>36</v>
      </c>
      <c r="F441" s="210">
        <f t="shared" si="176"/>
        <v>87</v>
      </c>
      <c r="G441" s="210">
        <f t="shared" si="176"/>
        <v>48</v>
      </c>
      <c r="H441" s="210">
        <f t="shared" si="176"/>
        <v>10</v>
      </c>
      <c r="I441" s="210">
        <f t="shared" si="176"/>
        <v>3</v>
      </c>
      <c r="J441" s="210">
        <f t="shared" si="176"/>
        <v>0</v>
      </c>
      <c r="K441" s="211">
        <f t="shared" si="168"/>
        <v>184</v>
      </c>
      <c r="L441" s="71">
        <f t="shared" si="169"/>
        <v>0.19565217391304349</v>
      </c>
      <c r="M441" s="71">
        <f t="shared" si="170"/>
        <v>0.47282608695652173</v>
      </c>
      <c r="N441" s="71">
        <f t="shared" si="171"/>
        <v>0.2608695652173913</v>
      </c>
      <c r="O441" s="71">
        <f t="shared" si="172"/>
        <v>5.434782608695652E-2</v>
      </c>
      <c r="P441" s="14">
        <f t="shared" si="173"/>
        <v>1.6304347826086956E-2</v>
      </c>
      <c r="Q441" s="252">
        <f t="shared" si="174"/>
        <v>0</v>
      </c>
    </row>
    <row r="442" spans="2:17" s="10" customFormat="1" ht="13.5" customHeight="1" x14ac:dyDescent="0.15">
      <c r="B442" s="55"/>
      <c r="C442" s="72"/>
      <c r="D442" s="58" t="s">
        <v>86</v>
      </c>
      <c r="E442" s="322">
        <v>17</v>
      </c>
      <c r="F442" s="322">
        <v>44</v>
      </c>
      <c r="G442" s="322">
        <v>26</v>
      </c>
      <c r="H442" s="322">
        <v>7</v>
      </c>
      <c r="I442" s="322">
        <v>1</v>
      </c>
      <c r="J442" s="322">
        <v>0</v>
      </c>
      <c r="K442" s="213">
        <f t="shared" si="168"/>
        <v>95</v>
      </c>
      <c r="L442" s="73">
        <f t="shared" si="169"/>
        <v>0.17894736842105263</v>
      </c>
      <c r="M442" s="73">
        <f t="shared" si="170"/>
        <v>0.4631578947368421</v>
      </c>
      <c r="N442" s="73">
        <f t="shared" si="171"/>
        <v>0.27368421052631581</v>
      </c>
      <c r="O442" s="73">
        <f t="shared" si="172"/>
        <v>7.3684210526315783E-2</v>
      </c>
      <c r="P442" s="20">
        <f t="shared" si="173"/>
        <v>1.0526315789473684E-2</v>
      </c>
      <c r="Q442" s="255">
        <f t="shared" si="174"/>
        <v>0</v>
      </c>
    </row>
    <row r="443" spans="2:17" s="10" customFormat="1" ht="13.5" customHeight="1" x14ac:dyDescent="0.15">
      <c r="B443" s="55" t="s">
        <v>25</v>
      </c>
      <c r="C443" s="26" t="s">
        <v>16</v>
      </c>
      <c r="D443" s="74" t="s">
        <v>89</v>
      </c>
      <c r="E443" s="334">
        <v>19</v>
      </c>
      <c r="F443" s="334">
        <v>43</v>
      </c>
      <c r="G443" s="334">
        <v>22</v>
      </c>
      <c r="H443" s="334">
        <v>3</v>
      </c>
      <c r="I443" s="334">
        <v>2</v>
      </c>
      <c r="J443" s="334">
        <v>0</v>
      </c>
      <c r="K443" s="215">
        <f t="shared" si="168"/>
        <v>89</v>
      </c>
      <c r="L443" s="86">
        <f t="shared" si="169"/>
        <v>0.21348314606741572</v>
      </c>
      <c r="M443" s="77">
        <f t="shared" si="170"/>
        <v>0.48314606741573035</v>
      </c>
      <c r="N443" s="77">
        <f t="shared" si="171"/>
        <v>0.24719101123595505</v>
      </c>
      <c r="O443" s="77">
        <f t="shared" si="172"/>
        <v>3.3707865168539325E-2</v>
      </c>
      <c r="P443" s="22">
        <f t="shared" si="173"/>
        <v>2.247191011235955E-2</v>
      </c>
      <c r="Q443" s="259">
        <f t="shared" si="174"/>
        <v>0</v>
      </c>
    </row>
    <row r="444" spans="2:17" ht="13.5" customHeight="1" thickBot="1" x14ac:dyDescent="0.2">
      <c r="B444" s="55"/>
      <c r="C444" s="72"/>
      <c r="D444" s="91" t="s">
        <v>23</v>
      </c>
      <c r="E444" s="225"/>
      <c r="F444" s="225"/>
      <c r="G444" s="225"/>
      <c r="H444" s="225"/>
      <c r="I444" s="225"/>
      <c r="J444" s="225"/>
      <c r="K444" s="221">
        <f>$F$11-K441</f>
        <v>0</v>
      </c>
      <c r="L444" s="260"/>
      <c r="M444" s="260"/>
      <c r="N444" s="260"/>
      <c r="O444" s="260"/>
      <c r="P444" s="261"/>
      <c r="Q444" s="262"/>
    </row>
    <row r="445" spans="2:17" ht="13.5" customHeight="1" thickTop="1" x14ac:dyDescent="0.15">
      <c r="B445" s="92"/>
      <c r="C445" s="93"/>
      <c r="D445" s="94" t="s">
        <v>10</v>
      </c>
      <c r="E445" s="222">
        <f t="shared" ref="E445:K445" si="177">SUM(E446:E447)</f>
        <v>60</v>
      </c>
      <c r="F445" s="222">
        <f t="shared" si="177"/>
        <v>150</v>
      </c>
      <c r="G445" s="222">
        <f t="shared" si="177"/>
        <v>175</v>
      </c>
      <c r="H445" s="222">
        <f t="shared" si="177"/>
        <v>242</v>
      </c>
      <c r="I445" s="222">
        <f t="shared" si="177"/>
        <v>175</v>
      </c>
      <c r="J445" s="222">
        <f t="shared" si="177"/>
        <v>17</v>
      </c>
      <c r="K445" s="223">
        <f t="shared" si="177"/>
        <v>819</v>
      </c>
      <c r="L445" s="71">
        <f>E445/K445</f>
        <v>7.3260073260073263E-2</v>
      </c>
      <c r="M445" s="71">
        <f>F445/K445</f>
        <v>0.18315018315018314</v>
      </c>
      <c r="N445" s="71">
        <f>G445/K445</f>
        <v>0.21367521367521367</v>
      </c>
      <c r="O445" s="71">
        <f>H445/K445</f>
        <v>0.29548229548229549</v>
      </c>
      <c r="P445" s="14">
        <f>I445/K445</f>
        <v>0.21367521367521367</v>
      </c>
      <c r="Q445" s="252">
        <f>J445/K445</f>
        <v>2.0757020757020756E-2</v>
      </c>
    </row>
    <row r="446" spans="2:17" ht="13.5" customHeight="1" x14ac:dyDescent="0.15">
      <c r="B446" s="55"/>
      <c r="C446" s="72"/>
      <c r="D446" s="58" t="s">
        <v>86</v>
      </c>
      <c r="E446" s="212">
        <f t="shared" ref="E446:J447" si="178">E422+E432+E442</f>
        <v>26</v>
      </c>
      <c r="F446" s="212">
        <f t="shared" si="178"/>
        <v>69</v>
      </c>
      <c r="G446" s="212">
        <f t="shared" si="178"/>
        <v>85</v>
      </c>
      <c r="H446" s="212">
        <f t="shared" si="178"/>
        <v>120</v>
      </c>
      <c r="I446" s="212">
        <f t="shared" si="178"/>
        <v>88</v>
      </c>
      <c r="J446" s="212">
        <f t="shared" si="178"/>
        <v>7</v>
      </c>
      <c r="K446" s="213">
        <f>SUM(E446:J446)</f>
        <v>395</v>
      </c>
      <c r="L446" s="73">
        <f>E446/K446</f>
        <v>6.5822784810126586E-2</v>
      </c>
      <c r="M446" s="73">
        <f>F446/K446</f>
        <v>0.17468354430379746</v>
      </c>
      <c r="N446" s="73">
        <f>G446/K446</f>
        <v>0.21518987341772153</v>
      </c>
      <c r="O446" s="73">
        <f>H446/K446</f>
        <v>0.30379746835443039</v>
      </c>
      <c r="P446" s="20">
        <f>I446/K446</f>
        <v>0.22278481012658227</v>
      </c>
      <c r="Q446" s="255">
        <f>J446/K446</f>
        <v>1.7721518987341773E-2</v>
      </c>
    </row>
    <row r="447" spans="2:17" ht="13.5" customHeight="1" x14ac:dyDescent="0.15">
      <c r="B447" s="96" t="s">
        <v>10</v>
      </c>
      <c r="C447" s="26"/>
      <c r="D447" s="74" t="s">
        <v>89</v>
      </c>
      <c r="E447" s="214">
        <f t="shared" si="178"/>
        <v>34</v>
      </c>
      <c r="F447" s="214">
        <f t="shared" si="178"/>
        <v>81</v>
      </c>
      <c r="G447" s="214">
        <f t="shared" si="178"/>
        <v>90</v>
      </c>
      <c r="H447" s="214">
        <f t="shared" si="178"/>
        <v>122</v>
      </c>
      <c r="I447" s="214">
        <f t="shared" si="178"/>
        <v>87</v>
      </c>
      <c r="J447" s="214">
        <f t="shared" si="178"/>
        <v>10</v>
      </c>
      <c r="K447" s="215">
        <f>SUM(E447:J447)</f>
        <v>424</v>
      </c>
      <c r="L447" s="86">
        <f>E447/K447</f>
        <v>8.0188679245283015E-2</v>
      </c>
      <c r="M447" s="77">
        <f>F447/K447</f>
        <v>0.19103773584905662</v>
      </c>
      <c r="N447" s="77">
        <f>G447/K447</f>
        <v>0.21226415094339623</v>
      </c>
      <c r="O447" s="77">
        <f>H447/K447</f>
        <v>0.28773584905660377</v>
      </c>
      <c r="P447" s="22">
        <f>I447/K447</f>
        <v>0.20518867924528303</v>
      </c>
      <c r="Q447" s="259">
        <f>J447/K447</f>
        <v>2.358490566037736E-2</v>
      </c>
    </row>
    <row r="448" spans="2:17" ht="13.5" customHeight="1" x14ac:dyDescent="0.15">
      <c r="B448" s="84"/>
      <c r="C448" s="97"/>
      <c r="D448" s="59" t="s">
        <v>23</v>
      </c>
      <c r="E448" s="224"/>
      <c r="F448" s="224"/>
      <c r="G448" s="224"/>
      <c r="H448" s="224"/>
      <c r="I448" s="224"/>
      <c r="J448" s="224"/>
      <c r="K448" s="216">
        <f>K424+K434+K444</f>
        <v>0</v>
      </c>
      <c r="L448" s="80"/>
      <c r="M448" s="80"/>
      <c r="N448" s="80"/>
      <c r="O448" s="80"/>
      <c r="P448" s="35"/>
      <c r="Q448" s="253"/>
    </row>
    <row r="449" spans="2:15" x14ac:dyDescent="0.15">
      <c r="B449" s="306"/>
      <c r="C449" s="306"/>
      <c r="D449" s="306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</row>
    <row r="450" spans="2:15" x14ac:dyDescent="0.15">
      <c r="B450" s="306"/>
      <c r="C450" s="306"/>
      <c r="D450" s="306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</row>
    <row r="451" spans="2:15" x14ac:dyDescent="0.15">
      <c r="B451" s="306"/>
      <c r="C451" s="306"/>
      <c r="D451" s="306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</row>
    <row r="452" spans="2:15" x14ac:dyDescent="0.15">
      <c r="B452" s="306"/>
      <c r="C452" s="306"/>
      <c r="D452" s="306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</row>
    <row r="453" spans="2:15" x14ac:dyDescent="0.15">
      <c r="B453" s="306"/>
      <c r="C453" s="306"/>
      <c r="D453" s="306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</row>
    <row r="454" spans="2:15" x14ac:dyDescent="0.15">
      <c r="B454" s="306"/>
      <c r="C454" s="306"/>
      <c r="D454" s="306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</row>
    <row r="455" spans="2:15" x14ac:dyDescent="0.15">
      <c r="B455" s="306"/>
      <c r="C455" s="306"/>
      <c r="D455" s="306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</row>
    <row r="456" spans="2:15" x14ac:dyDescent="0.15">
      <c r="B456" s="306"/>
      <c r="C456" s="306"/>
      <c r="D456" s="306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</row>
    <row r="457" spans="2:15" x14ac:dyDescent="0.15">
      <c r="B457" s="306"/>
      <c r="C457" s="306"/>
      <c r="D457" s="306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</row>
    <row r="458" spans="2:15" x14ac:dyDescent="0.15">
      <c r="B458" s="306"/>
      <c r="C458" s="306"/>
      <c r="D458" s="306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</row>
    <row r="459" spans="2:15" x14ac:dyDescent="0.15">
      <c r="B459" s="306"/>
      <c r="C459" s="306"/>
      <c r="D459" s="306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</row>
    <row r="460" spans="2:15" x14ac:dyDescent="0.15">
      <c r="B460" s="306"/>
      <c r="C460" s="306"/>
      <c r="D460" s="306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</row>
    <row r="461" spans="2:15" x14ac:dyDescent="0.15">
      <c r="B461" s="306"/>
      <c r="C461" s="306"/>
      <c r="D461" s="306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</row>
    <row r="462" spans="2:15" x14ac:dyDescent="0.15">
      <c r="B462" s="306"/>
      <c r="C462" s="306"/>
      <c r="D462" s="306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</row>
    <row r="463" spans="2:15" x14ac:dyDescent="0.15">
      <c r="B463" s="306"/>
      <c r="C463" s="306"/>
      <c r="D463" s="306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</row>
    <row r="464" spans="2:15" x14ac:dyDescent="0.15">
      <c r="B464" s="306"/>
      <c r="C464" s="306"/>
      <c r="D464" s="306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</row>
    <row r="465" spans="2:15" x14ac:dyDescent="0.15">
      <c r="B465" s="306"/>
      <c r="C465" s="306"/>
      <c r="D465" s="306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</row>
    <row r="466" spans="2:15" x14ac:dyDescent="0.15">
      <c r="B466" s="306"/>
      <c r="C466" s="306"/>
      <c r="D466" s="306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</row>
    <row r="467" spans="2:15" x14ac:dyDescent="0.15">
      <c r="B467" s="306"/>
      <c r="C467" s="306"/>
      <c r="D467" s="306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</row>
    <row r="468" spans="2:15" x14ac:dyDescent="0.15">
      <c r="B468" s="306"/>
      <c r="C468" s="306"/>
      <c r="D468" s="306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</row>
    <row r="469" spans="2:15" x14ac:dyDescent="0.15">
      <c r="B469" s="306"/>
      <c r="C469" s="306"/>
      <c r="D469" s="306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</row>
    <row r="470" spans="2:15" x14ac:dyDescent="0.15">
      <c r="B470" s="306"/>
      <c r="C470" s="306"/>
      <c r="D470" s="306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</row>
    <row r="471" spans="2:15" x14ac:dyDescent="0.15">
      <c r="B471" s="306"/>
      <c r="C471" s="306"/>
      <c r="D471" s="306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</row>
    <row r="472" spans="2:15" x14ac:dyDescent="0.15">
      <c r="B472" s="306"/>
      <c r="C472" s="306"/>
      <c r="D472" s="306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</row>
    <row r="473" spans="2:15" x14ac:dyDescent="0.15">
      <c r="B473" s="306"/>
      <c r="C473" s="306"/>
      <c r="D473" s="306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</row>
    <row r="474" spans="2:15" x14ac:dyDescent="0.15">
      <c r="B474" s="306"/>
      <c r="C474" s="306"/>
      <c r="D474" s="306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</row>
    <row r="475" spans="2:15" x14ac:dyDescent="0.15">
      <c r="B475" s="306"/>
      <c r="C475" s="306"/>
      <c r="D475" s="306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</row>
    <row r="476" spans="2:15" x14ac:dyDescent="0.15">
      <c r="B476" s="306"/>
      <c r="C476" s="306"/>
      <c r="D476" s="306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</row>
    <row r="477" spans="2:15" x14ac:dyDescent="0.15">
      <c r="B477" s="306"/>
      <c r="C477" s="306"/>
      <c r="D477" s="306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</row>
    <row r="478" spans="2:15" x14ac:dyDescent="0.15">
      <c r="B478" s="306"/>
      <c r="C478" s="306"/>
      <c r="D478" s="306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</row>
    <row r="479" spans="2:15" x14ac:dyDescent="0.15">
      <c r="B479" s="306"/>
      <c r="C479" s="306"/>
      <c r="D479" s="306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</row>
    <row r="480" spans="2:15" x14ac:dyDescent="0.15">
      <c r="B480" s="306"/>
      <c r="C480" s="306"/>
      <c r="D480" s="306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</row>
    <row r="481" spans="2:15" x14ac:dyDescent="0.15">
      <c r="B481" s="306"/>
      <c r="C481" s="306"/>
      <c r="D481" s="306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</row>
    <row r="482" spans="2:15" x14ac:dyDescent="0.15">
      <c r="B482" s="306"/>
      <c r="C482" s="306"/>
      <c r="D482" s="306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</row>
    <row r="483" spans="2:15" x14ac:dyDescent="0.15">
      <c r="B483" s="306"/>
      <c r="C483" s="306"/>
      <c r="D483" s="306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</row>
    <row r="484" spans="2:15" x14ac:dyDescent="0.15">
      <c r="B484" s="306"/>
      <c r="C484" s="306"/>
      <c r="D484" s="306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</row>
    <row r="485" spans="2:15" x14ac:dyDescent="0.15">
      <c r="B485" s="306"/>
      <c r="C485" s="306"/>
      <c r="D485" s="306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</row>
    <row r="486" spans="2:15" x14ac:dyDescent="0.15">
      <c r="B486" s="306"/>
      <c r="C486" s="306"/>
      <c r="D486" s="306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</row>
    <row r="487" spans="2:15" x14ac:dyDescent="0.15">
      <c r="B487" s="306"/>
      <c r="C487" s="306"/>
      <c r="D487" s="306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</row>
    <row r="488" spans="2:15" x14ac:dyDescent="0.15">
      <c r="B488" s="306"/>
      <c r="C488" s="306"/>
      <c r="D488" s="306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</row>
    <row r="489" spans="2:15" x14ac:dyDescent="0.15">
      <c r="B489" s="306"/>
      <c r="C489" s="306"/>
      <c r="D489" s="306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</row>
    <row r="490" spans="2:15" x14ac:dyDescent="0.15">
      <c r="B490" s="306"/>
      <c r="C490" s="306"/>
      <c r="D490" s="306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</row>
    <row r="491" spans="2:15" x14ac:dyDescent="0.15">
      <c r="B491" s="306"/>
      <c r="C491" s="306"/>
      <c r="D491" s="306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</row>
    <row r="492" spans="2:15" x14ac:dyDescent="0.15">
      <c r="B492" s="306"/>
      <c r="C492" s="306"/>
      <c r="D492" s="306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</row>
    <row r="493" spans="2:15" x14ac:dyDescent="0.15">
      <c r="B493" s="306"/>
      <c r="C493" s="306"/>
      <c r="D493" s="306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</row>
    <row r="494" spans="2:15" x14ac:dyDescent="0.15">
      <c r="B494" s="306"/>
      <c r="C494" s="306"/>
      <c r="D494" s="306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</row>
    <row r="495" spans="2:15" x14ac:dyDescent="0.15">
      <c r="B495" s="306"/>
      <c r="C495" s="306"/>
      <c r="D495" s="306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</row>
    <row r="496" spans="2:15" x14ac:dyDescent="0.15">
      <c r="B496" s="306"/>
      <c r="C496" s="306"/>
      <c r="D496" s="306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</row>
    <row r="497" spans="2:15" x14ac:dyDescent="0.15">
      <c r="B497" s="306"/>
      <c r="C497" s="306"/>
      <c r="D497" s="306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</row>
    <row r="498" spans="2:15" x14ac:dyDescent="0.15">
      <c r="B498" s="306"/>
      <c r="C498" s="306"/>
      <c r="D498" s="306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</row>
    <row r="499" spans="2:15" x14ac:dyDescent="0.15">
      <c r="B499" s="306"/>
      <c r="C499" s="306"/>
      <c r="D499" s="306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</row>
    <row r="500" spans="2:15" x14ac:dyDescent="0.15">
      <c r="B500" s="306"/>
      <c r="C500" s="306"/>
      <c r="D500" s="306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</row>
    <row r="501" spans="2:15" x14ac:dyDescent="0.15">
      <c r="B501" s="306"/>
      <c r="C501" s="306"/>
      <c r="D501" s="306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</row>
    <row r="502" spans="2:15" x14ac:dyDescent="0.15">
      <c r="B502" s="306"/>
      <c r="C502" s="306"/>
      <c r="D502" s="306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</row>
    <row r="503" spans="2:15" x14ac:dyDescent="0.15">
      <c r="B503" s="306"/>
      <c r="C503" s="306"/>
      <c r="D503" s="306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</row>
    <row r="504" spans="2:15" x14ac:dyDescent="0.15">
      <c r="B504" s="306"/>
      <c r="C504" s="306"/>
      <c r="D504" s="306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</row>
    <row r="505" spans="2:15" x14ac:dyDescent="0.15">
      <c r="B505" s="306"/>
      <c r="C505" s="306"/>
      <c r="D505" s="306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</row>
    <row r="506" spans="2:15" x14ac:dyDescent="0.15">
      <c r="B506" s="306"/>
      <c r="C506" s="306"/>
      <c r="D506" s="306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</row>
    <row r="507" spans="2:15" x14ac:dyDescent="0.15">
      <c r="B507" s="306"/>
      <c r="C507" s="306"/>
      <c r="D507" s="306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</row>
    <row r="508" spans="2:15" x14ac:dyDescent="0.15">
      <c r="B508" s="306"/>
      <c r="C508" s="306"/>
      <c r="D508" s="306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</row>
    <row r="509" spans="2:15" x14ac:dyDescent="0.15">
      <c r="B509" s="306"/>
      <c r="C509" s="306"/>
      <c r="D509" s="306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</row>
    <row r="510" spans="2:15" x14ac:dyDescent="0.15">
      <c r="B510" s="306"/>
      <c r="C510" s="306"/>
      <c r="D510" s="306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</row>
    <row r="511" spans="2:15" x14ac:dyDescent="0.15">
      <c r="B511" s="306"/>
      <c r="C511" s="306"/>
      <c r="D511" s="306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</row>
    <row r="512" spans="2:15" x14ac:dyDescent="0.15">
      <c r="B512" s="306"/>
      <c r="C512" s="306"/>
      <c r="D512" s="306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</row>
    <row r="513" spans="2:15" x14ac:dyDescent="0.15">
      <c r="B513" s="306"/>
      <c r="C513" s="306"/>
      <c r="D513" s="306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</row>
    <row r="514" spans="2:15" x14ac:dyDescent="0.15">
      <c r="B514" s="306"/>
      <c r="C514" s="306"/>
      <c r="D514" s="306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</row>
    <row r="515" spans="2:15" x14ac:dyDescent="0.15">
      <c r="B515" s="306"/>
      <c r="C515" s="306"/>
      <c r="D515" s="306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</row>
    <row r="516" spans="2:15" x14ac:dyDescent="0.15">
      <c r="B516" s="306"/>
      <c r="C516" s="306"/>
      <c r="D516" s="306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</row>
    <row r="517" spans="2:15" x14ac:dyDescent="0.15">
      <c r="B517" s="306"/>
      <c r="C517" s="306"/>
      <c r="D517" s="306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</row>
    <row r="518" spans="2:15" x14ac:dyDescent="0.15">
      <c r="B518" s="306"/>
      <c r="C518" s="306"/>
      <c r="D518" s="306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</row>
    <row r="519" spans="2:15" x14ac:dyDescent="0.15">
      <c r="B519" s="306"/>
      <c r="C519" s="306"/>
      <c r="D519" s="306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</row>
    <row r="520" spans="2:15" x14ac:dyDescent="0.15">
      <c r="B520" s="306"/>
      <c r="C520" s="306"/>
      <c r="D520" s="306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</row>
    <row r="521" spans="2:15" x14ac:dyDescent="0.15">
      <c r="B521" s="306"/>
      <c r="C521" s="306"/>
      <c r="D521" s="306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</row>
    <row r="522" spans="2:15" x14ac:dyDescent="0.15">
      <c r="B522" s="306"/>
      <c r="C522" s="306"/>
      <c r="D522" s="306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</row>
    <row r="523" spans="2:15" x14ac:dyDescent="0.15">
      <c r="B523" s="306"/>
      <c r="C523" s="306"/>
      <c r="D523" s="306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</row>
    <row r="524" spans="2:15" x14ac:dyDescent="0.15">
      <c r="B524" s="306"/>
      <c r="C524" s="306"/>
      <c r="D524" s="306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</row>
    <row r="525" spans="2:15" x14ac:dyDescent="0.15">
      <c r="B525" s="306"/>
      <c r="C525" s="306"/>
      <c r="D525" s="306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</row>
    <row r="526" spans="2:15" x14ac:dyDescent="0.15">
      <c r="B526" s="306"/>
      <c r="C526" s="306"/>
      <c r="D526" s="306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</row>
    <row r="527" spans="2:15" x14ac:dyDescent="0.15">
      <c r="B527" s="306"/>
      <c r="C527" s="306"/>
      <c r="D527" s="306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</row>
    <row r="528" spans="2:15" x14ac:dyDescent="0.15">
      <c r="B528" s="306"/>
      <c r="C528" s="306"/>
      <c r="D528" s="306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</row>
    <row r="529" spans="2:15" x14ac:dyDescent="0.15">
      <c r="B529" s="306"/>
      <c r="C529" s="306"/>
      <c r="D529" s="306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</row>
    <row r="530" spans="2:15" x14ac:dyDescent="0.15">
      <c r="B530" s="306"/>
      <c r="C530" s="306"/>
      <c r="D530" s="306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</row>
    <row r="531" spans="2:15" x14ac:dyDescent="0.15">
      <c r="B531" s="306"/>
      <c r="C531" s="306"/>
      <c r="D531" s="306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</row>
    <row r="532" spans="2:15" x14ac:dyDescent="0.15">
      <c r="B532" s="306"/>
      <c r="C532" s="306"/>
      <c r="D532" s="306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</row>
    <row r="533" spans="2:15" x14ac:dyDescent="0.15">
      <c r="B533" s="306"/>
      <c r="C533" s="306"/>
      <c r="D533" s="306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</row>
    <row r="534" spans="2:15" x14ac:dyDescent="0.15">
      <c r="B534" s="306"/>
      <c r="C534" s="306"/>
      <c r="D534" s="306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</row>
    <row r="535" spans="2:15" x14ac:dyDescent="0.15">
      <c r="B535" s="306"/>
      <c r="C535" s="306"/>
      <c r="D535" s="306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</row>
    <row r="536" spans="2:15" x14ac:dyDescent="0.15">
      <c r="B536" s="306"/>
      <c r="C536" s="306"/>
      <c r="D536" s="306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</row>
    <row r="537" spans="2:15" x14ac:dyDescent="0.15">
      <c r="B537" s="306"/>
      <c r="C537" s="306"/>
      <c r="D537" s="306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</row>
    <row r="538" spans="2:15" x14ac:dyDescent="0.15">
      <c r="B538" s="306"/>
      <c r="C538" s="306"/>
      <c r="D538" s="306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</row>
    <row r="539" spans="2:15" x14ac:dyDescent="0.15">
      <c r="B539" s="306"/>
      <c r="C539" s="306"/>
      <c r="D539" s="306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</row>
    <row r="540" spans="2:15" x14ac:dyDescent="0.15">
      <c r="B540" s="306"/>
      <c r="C540" s="306"/>
      <c r="D540" s="306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</row>
    <row r="541" spans="2:15" x14ac:dyDescent="0.15">
      <c r="B541" s="306"/>
      <c r="C541" s="306"/>
      <c r="D541" s="306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</row>
    <row r="542" spans="2:15" x14ac:dyDescent="0.15">
      <c r="B542" s="306"/>
      <c r="C542" s="306"/>
      <c r="D542" s="306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</row>
    <row r="543" spans="2:15" x14ac:dyDescent="0.15">
      <c r="B543" s="306"/>
      <c r="C543" s="306"/>
      <c r="D543" s="306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</row>
    <row r="544" spans="2:15" x14ac:dyDescent="0.15">
      <c r="B544" s="306"/>
      <c r="C544" s="306"/>
      <c r="D544" s="306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</row>
    <row r="545" spans="2:15" x14ac:dyDescent="0.15">
      <c r="B545" s="306"/>
      <c r="C545" s="306"/>
      <c r="D545" s="306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</row>
    <row r="546" spans="2:15" x14ac:dyDescent="0.15">
      <c r="B546" s="306"/>
      <c r="C546" s="306"/>
      <c r="D546" s="306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</row>
    <row r="547" spans="2:15" x14ac:dyDescent="0.15">
      <c r="B547" s="306"/>
      <c r="C547" s="306"/>
      <c r="D547" s="306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</row>
    <row r="548" spans="2:15" x14ac:dyDescent="0.15">
      <c r="B548" s="306"/>
      <c r="C548" s="306"/>
      <c r="D548" s="306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</row>
    <row r="549" spans="2:15" x14ac:dyDescent="0.15">
      <c r="B549" s="306"/>
      <c r="C549" s="306"/>
      <c r="D549" s="306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</row>
    <row r="550" spans="2:15" x14ac:dyDescent="0.15">
      <c r="B550" s="306"/>
      <c r="C550" s="306"/>
      <c r="D550" s="306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</row>
    <row r="551" spans="2:15" x14ac:dyDescent="0.15">
      <c r="B551" s="306"/>
      <c r="C551" s="306"/>
      <c r="D551" s="306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</row>
    <row r="552" spans="2:15" x14ac:dyDescent="0.15">
      <c r="B552" s="306"/>
      <c r="C552" s="306"/>
      <c r="D552" s="306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</row>
    <row r="553" spans="2:15" x14ac:dyDescent="0.15">
      <c r="B553" s="306"/>
      <c r="C553" s="306"/>
      <c r="D553" s="306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</row>
    <row r="554" spans="2:15" x14ac:dyDescent="0.15">
      <c r="B554" s="306"/>
      <c r="C554" s="306"/>
      <c r="D554" s="306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</row>
    <row r="555" spans="2:15" x14ac:dyDescent="0.15">
      <c r="B555" s="306"/>
      <c r="C555" s="306"/>
      <c r="D555" s="306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</row>
    <row r="556" spans="2:15" x14ac:dyDescent="0.15">
      <c r="B556" s="306"/>
      <c r="C556" s="306"/>
      <c r="D556" s="306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</row>
    <row r="557" spans="2:15" x14ac:dyDescent="0.15">
      <c r="B557" s="306"/>
      <c r="C557" s="306"/>
      <c r="D557" s="306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</row>
    <row r="558" spans="2:15" x14ac:dyDescent="0.15">
      <c r="B558" s="306"/>
      <c r="C558" s="306"/>
      <c r="D558" s="306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</row>
    <row r="559" spans="2:15" x14ac:dyDescent="0.15">
      <c r="B559" s="306"/>
      <c r="C559" s="306"/>
      <c r="D559" s="306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</row>
    <row r="560" spans="2:15" x14ac:dyDescent="0.15">
      <c r="B560" s="306"/>
      <c r="C560" s="306"/>
      <c r="D560" s="306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</row>
    <row r="561" spans="2:15" x14ac:dyDescent="0.15">
      <c r="B561" s="306"/>
      <c r="C561" s="306"/>
      <c r="D561" s="306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</row>
    <row r="562" spans="2:15" x14ac:dyDescent="0.15">
      <c r="B562" s="306"/>
      <c r="C562" s="306"/>
      <c r="D562" s="306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</row>
    <row r="563" spans="2:15" x14ac:dyDescent="0.15">
      <c r="B563" s="306"/>
      <c r="C563" s="306"/>
      <c r="D563" s="306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</row>
    <row r="564" spans="2:15" x14ac:dyDescent="0.15">
      <c r="B564" s="306"/>
      <c r="C564" s="306"/>
      <c r="D564" s="306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</row>
    <row r="565" spans="2:15" x14ac:dyDescent="0.15">
      <c r="B565" s="306"/>
      <c r="C565" s="306"/>
      <c r="D565" s="306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</row>
    <row r="566" spans="2:15" x14ac:dyDescent="0.15">
      <c r="B566" s="306"/>
      <c r="C566" s="306"/>
      <c r="D566" s="306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</row>
    <row r="567" spans="2:15" x14ac:dyDescent="0.15">
      <c r="B567" s="306"/>
      <c r="C567" s="306"/>
      <c r="D567" s="306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</row>
    <row r="568" spans="2:15" x14ac:dyDescent="0.15">
      <c r="B568" s="306"/>
      <c r="C568" s="306"/>
      <c r="D568" s="306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</row>
    <row r="569" spans="2:15" x14ac:dyDescent="0.15">
      <c r="B569" s="306"/>
      <c r="C569" s="306"/>
      <c r="D569" s="306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</row>
    <row r="570" spans="2:15" x14ac:dyDescent="0.15">
      <c r="B570" s="306"/>
      <c r="C570" s="306"/>
      <c r="D570" s="306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</row>
    <row r="571" spans="2:15" x14ac:dyDescent="0.15">
      <c r="B571" s="306"/>
      <c r="C571" s="306"/>
      <c r="D571" s="306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</row>
    <row r="572" spans="2:15" x14ac:dyDescent="0.15">
      <c r="B572" s="306"/>
      <c r="C572" s="306"/>
      <c r="D572" s="306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</row>
    <row r="573" spans="2:15" x14ac:dyDescent="0.15">
      <c r="B573" s="306"/>
      <c r="C573" s="306"/>
      <c r="D573" s="306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</row>
    <row r="574" spans="2:15" x14ac:dyDescent="0.15">
      <c r="B574" s="306"/>
      <c r="C574" s="306"/>
      <c r="D574" s="306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</row>
    <row r="575" spans="2:15" x14ac:dyDescent="0.15">
      <c r="B575" s="306"/>
      <c r="C575" s="306"/>
      <c r="D575" s="306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</row>
    <row r="576" spans="2:15" x14ac:dyDescent="0.15">
      <c r="B576" s="306"/>
      <c r="C576" s="306"/>
      <c r="D576" s="306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</row>
    <row r="577" spans="2:15" x14ac:dyDescent="0.15">
      <c r="B577" s="306"/>
      <c r="C577" s="306"/>
      <c r="D577" s="306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</row>
    <row r="578" spans="2:15" x14ac:dyDescent="0.15">
      <c r="B578" s="306"/>
      <c r="C578" s="306"/>
      <c r="D578" s="306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</row>
    <row r="579" spans="2:15" x14ac:dyDescent="0.15">
      <c r="B579" s="306"/>
      <c r="C579" s="306"/>
      <c r="D579" s="306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</row>
    <row r="580" spans="2:15" x14ac:dyDescent="0.15">
      <c r="B580" s="306"/>
      <c r="C580" s="306"/>
      <c r="D580" s="306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</row>
    <row r="581" spans="2:15" x14ac:dyDescent="0.15">
      <c r="B581" s="306"/>
      <c r="C581" s="306"/>
      <c r="D581" s="306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</row>
    <row r="582" spans="2:15" x14ac:dyDescent="0.15">
      <c r="B582" s="306"/>
      <c r="C582" s="306"/>
      <c r="D582" s="306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</row>
    <row r="583" spans="2:15" x14ac:dyDescent="0.15">
      <c r="B583" s="306"/>
      <c r="C583" s="306"/>
      <c r="D583" s="306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</row>
    <row r="584" spans="2:15" x14ac:dyDescent="0.15">
      <c r="B584" s="306"/>
      <c r="C584" s="306"/>
      <c r="D584" s="306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</row>
    <row r="585" spans="2:15" x14ac:dyDescent="0.15">
      <c r="B585" s="306"/>
      <c r="C585" s="306"/>
      <c r="D585" s="306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</row>
    <row r="586" spans="2:15" x14ac:dyDescent="0.15">
      <c r="B586" s="306"/>
      <c r="C586" s="306"/>
      <c r="D586" s="306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</row>
    <row r="587" spans="2:15" x14ac:dyDescent="0.15">
      <c r="B587" s="306"/>
      <c r="C587" s="306"/>
      <c r="D587" s="306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</row>
    <row r="588" spans="2:15" x14ac:dyDescent="0.15">
      <c r="B588" s="306"/>
      <c r="C588" s="306"/>
      <c r="D588" s="306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</row>
    <row r="589" spans="2:15" x14ac:dyDescent="0.15">
      <c r="B589" s="306"/>
      <c r="C589" s="306"/>
      <c r="D589" s="306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</row>
    <row r="590" spans="2:15" x14ac:dyDescent="0.15">
      <c r="B590" s="306"/>
      <c r="C590" s="306"/>
      <c r="D590" s="306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</row>
    <row r="591" spans="2:15" x14ac:dyDescent="0.15">
      <c r="B591" s="306"/>
      <c r="C591" s="306"/>
      <c r="D591" s="306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</row>
    <row r="592" spans="2:15" x14ac:dyDescent="0.15">
      <c r="B592" s="306"/>
      <c r="C592" s="306"/>
      <c r="D592" s="306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</row>
    <row r="593" spans="2:15" x14ac:dyDescent="0.15">
      <c r="B593" s="306"/>
      <c r="C593" s="306"/>
      <c r="D593" s="306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</row>
    <row r="594" spans="2:15" x14ac:dyDescent="0.15">
      <c r="B594" s="306"/>
      <c r="C594" s="306"/>
      <c r="D594" s="306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</row>
    <row r="595" spans="2:15" x14ac:dyDescent="0.15">
      <c r="B595" s="306"/>
      <c r="C595" s="306"/>
      <c r="D595" s="306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</row>
    <row r="596" spans="2:15" x14ac:dyDescent="0.15">
      <c r="B596" s="306"/>
      <c r="C596" s="306"/>
      <c r="D596" s="306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</row>
    <row r="597" spans="2:15" x14ac:dyDescent="0.15">
      <c r="B597" s="306"/>
      <c r="C597" s="306"/>
      <c r="D597" s="306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</row>
    <row r="598" spans="2:15" x14ac:dyDescent="0.15">
      <c r="B598" s="306"/>
      <c r="C598" s="306"/>
      <c r="D598" s="306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</row>
    <row r="599" spans="2:15" x14ac:dyDescent="0.15">
      <c r="B599" s="306"/>
      <c r="C599" s="306"/>
      <c r="D599" s="306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</row>
    <row r="600" spans="2:15" x14ac:dyDescent="0.15">
      <c r="B600" s="306"/>
      <c r="C600" s="306"/>
      <c r="D600" s="306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</row>
    <row r="601" spans="2:15" x14ac:dyDescent="0.15">
      <c r="B601" s="306"/>
      <c r="C601" s="306"/>
      <c r="D601" s="306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</row>
    <row r="602" spans="2:15" x14ac:dyDescent="0.15">
      <c r="B602" s="306"/>
      <c r="C602" s="306"/>
      <c r="D602" s="306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</row>
    <row r="603" spans="2:15" x14ac:dyDescent="0.15">
      <c r="B603" s="306"/>
      <c r="C603" s="306"/>
      <c r="D603" s="306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</row>
    <row r="604" spans="2:15" x14ac:dyDescent="0.15">
      <c r="B604" s="306"/>
      <c r="C604" s="306"/>
      <c r="D604" s="306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</row>
    <row r="605" spans="2:15" x14ac:dyDescent="0.15">
      <c r="B605" s="306"/>
      <c r="C605" s="306"/>
      <c r="D605" s="306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</row>
    <row r="606" spans="2:15" x14ac:dyDescent="0.15">
      <c r="B606" s="306"/>
      <c r="C606" s="306"/>
      <c r="D606" s="306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</row>
    <row r="607" spans="2:15" x14ac:dyDescent="0.15">
      <c r="B607" s="306"/>
      <c r="C607" s="306"/>
      <c r="D607" s="306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</row>
    <row r="608" spans="2:15" x14ac:dyDescent="0.15">
      <c r="B608" s="306"/>
      <c r="C608" s="306"/>
      <c r="D608" s="306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</row>
    <row r="609" spans="2:15" x14ac:dyDescent="0.15">
      <c r="B609" s="306"/>
      <c r="C609" s="306"/>
      <c r="D609" s="306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</row>
    <row r="610" spans="2:15" x14ac:dyDescent="0.15">
      <c r="B610" s="306"/>
      <c r="C610" s="306"/>
      <c r="D610" s="306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</row>
    <row r="611" spans="2:15" x14ac:dyDescent="0.15">
      <c r="B611" s="306"/>
      <c r="C611" s="306"/>
      <c r="D611" s="306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</row>
    <row r="612" spans="2:15" x14ac:dyDescent="0.15">
      <c r="B612" s="306"/>
      <c r="C612" s="306"/>
      <c r="D612" s="306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</row>
    <row r="613" spans="2:15" x14ac:dyDescent="0.15">
      <c r="B613" s="306"/>
      <c r="C613" s="306"/>
      <c r="D613" s="306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</row>
    <row r="614" spans="2:15" x14ac:dyDescent="0.15">
      <c r="B614" s="306"/>
      <c r="C614" s="306"/>
      <c r="D614" s="306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</row>
    <row r="615" spans="2:15" x14ac:dyDescent="0.15">
      <c r="B615" s="306"/>
      <c r="C615" s="306"/>
      <c r="D615" s="306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</row>
    <row r="616" spans="2:15" x14ac:dyDescent="0.15">
      <c r="B616" s="306"/>
      <c r="C616" s="306"/>
      <c r="D616" s="306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</row>
    <row r="617" spans="2:15" x14ac:dyDescent="0.15">
      <c r="B617" s="306"/>
      <c r="C617" s="306"/>
      <c r="D617" s="306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</row>
    <row r="618" spans="2:15" x14ac:dyDescent="0.15">
      <c r="B618" s="306"/>
      <c r="C618" s="306"/>
      <c r="D618" s="306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</row>
    <row r="619" spans="2:15" x14ac:dyDescent="0.15">
      <c r="B619" s="306"/>
      <c r="C619" s="306"/>
      <c r="D619" s="306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</row>
    <row r="620" spans="2:15" x14ac:dyDescent="0.15">
      <c r="B620" s="306"/>
      <c r="C620" s="306"/>
      <c r="D620" s="306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</row>
    <row r="621" spans="2:15" x14ac:dyDescent="0.15">
      <c r="B621" s="306"/>
      <c r="C621" s="306"/>
      <c r="D621" s="306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</row>
    <row r="622" spans="2:15" x14ac:dyDescent="0.15">
      <c r="B622" s="306"/>
      <c r="C622" s="306"/>
      <c r="D622" s="306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</row>
    <row r="623" spans="2:15" x14ac:dyDescent="0.15">
      <c r="B623" s="306"/>
      <c r="C623" s="306"/>
      <c r="D623" s="306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</row>
    <row r="624" spans="2:15" x14ac:dyDescent="0.15">
      <c r="B624" s="306"/>
      <c r="C624" s="306"/>
      <c r="D624" s="306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</row>
    <row r="625" spans="2:15" x14ac:dyDescent="0.15">
      <c r="B625" s="306"/>
      <c r="C625" s="306"/>
      <c r="D625" s="306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</row>
    <row r="626" spans="2:15" x14ac:dyDescent="0.15">
      <c r="B626" s="306"/>
      <c r="C626" s="306"/>
      <c r="D626" s="306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</row>
    <row r="627" spans="2:15" x14ac:dyDescent="0.15">
      <c r="B627" s="306"/>
      <c r="C627" s="306"/>
      <c r="D627" s="306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</row>
    <row r="628" spans="2:15" x14ac:dyDescent="0.15">
      <c r="B628" s="306"/>
      <c r="C628" s="306"/>
      <c r="D628" s="306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</row>
    <row r="629" spans="2:15" x14ac:dyDescent="0.15">
      <c r="B629" s="306"/>
      <c r="C629" s="306"/>
      <c r="D629" s="306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</row>
    <row r="630" spans="2:15" x14ac:dyDescent="0.15">
      <c r="B630" s="306"/>
      <c r="C630" s="306"/>
      <c r="D630" s="306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</row>
    <row r="631" spans="2:15" x14ac:dyDescent="0.15">
      <c r="B631" s="306"/>
      <c r="C631" s="306"/>
      <c r="D631" s="306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</row>
    <row r="632" spans="2:15" x14ac:dyDescent="0.15">
      <c r="B632" s="306"/>
      <c r="C632" s="306"/>
      <c r="D632" s="306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</row>
    <row r="633" spans="2:15" x14ac:dyDescent="0.15">
      <c r="B633" s="306"/>
      <c r="C633" s="306"/>
      <c r="D633" s="306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</row>
    <row r="634" spans="2:15" x14ac:dyDescent="0.15">
      <c r="B634" s="306"/>
      <c r="C634" s="306"/>
      <c r="D634" s="306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</row>
    <row r="635" spans="2:15" x14ac:dyDescent="0.15">
      <c r="B635" s="306"/>
      <c r="C635" s="306"/>
      <c r="D635" s="306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</row>
    <row r="636" spans="2:15" x14ac:dyDescent="0.15">
      <c r="B636" s="306"/>
      <c r="C636" s="306"/>
      <c r="D636" s="306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</row>
    <row r="637" spans="2:15" x14ac:dyDescent="0.15">
      <c r="B637" s="306"/>
      <c r="C637" s="306"/>
      <c r="D637" s="306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</row>
    <row r="638" spans="2:15" x14ac:dyDescent="0.15">
      <c r="B638" s="306"/>
      <c r="C638" s="306"/>
      <c r="D638" s="306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</row>
    <row r="639" spans="2:15" x14ac:dyDescent="0.15">
      <c r="B639" s="306"/>
      <c r="C639" s="306"/>
      <c r="D639" s="306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</row>
    <row r="640" spans="2:15" x14ac:dyDescent="0.15">
      <c r="B640" s="306"/>
      <c r="C640" s="306"/>
      <c r="D640" s="306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</row>
    <row r="641" spans="2:15" x14ac:dyDescent="0.15">
      <c r="B641" s="306"/>
      <c r="C641" s="306"/>
      <c r="D641" s="306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</row>
    <row r="642" spans="2:15" x14ac:dyDescent="0.15">
      <c r="B642" s="306"/>
      <c r="C642" s="306"/>
      <c r="D642" s="306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</row>
    <row r="643" spans="2:15" x14ac:dyDescent="0.15">
      <c r="B643" s="306"/>
      <c r="C643" s="306"/>
      <c r="D643" s="306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</row>
    <row r="644" spans="2:15" x14ac:dyDescent="0.15">
      <c r="B644" s="306"/>
      <c r="C644" s="306"/>
      <c r="D644" s="306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</row>
    <row r="645" spans="2:15" x14ac:dyDescent="0.15">
      <c r="B645" s="306"/>
      <c r="C645" s="306"/>
      <c r="D645" s="306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</row>
    <row r="646" spans="2:15" x14ac:dyDescent="0.15">
      <c r="B646" s="306"/>
      <c r="C646" s="306"/>
      <c r="D646" s="306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</row>
    <row r="647" spans="2:15" x14ac:dyDescent="0.15">
      <c r="B647" s="306"/>
      <c r="C647" s="306"/>
      <c r="D647" s="306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</row>
    <row r="648" spans="2:15" x14ac:dyDescent="0.15">
      <c r="B648" s="306"/>
      <c r="C648" s="306"/>
      <c r="D648" s="306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</row>
    <row r="649" spans="2:15" x14ac:dyDescent="0.15">
      <c r="B649" s="306"/>
      <c r="C649" s="306"/>
      <c r="D649" s="306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</row>
    <row r="650" spans="2:15" x14ac:dyDescent="0.15">
      <c r="B650" s="306"/>
      <c r="C650" s="306"/>
      <c r="D650" s="306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</row>
    <row r="651" spans="2:15" x14ac:dyDescent="0.15">
      <c r="B651" s="306"/>
      <c r="C651" s="306"/>
      <c r="D651" s="306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</row>
    <row r="652" spans="2:15" x14ac:dyDescent="0.15">
      <c r="B652" s="306"/>
      <c r="C652" s="306"/>
      <c r="D652" s="306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</row>
    <row r="653" spans="2:15" x14ac:dyDescent="0.15">
      <c r="B653" s="306"/>
      <c r="C653" s="306"/>
      <c r="D653" s="306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</row>
    <row r="654" spans="2:15" x14ac:dyDescent="0.15">
      <c r="B654" s="306"/>
      <c r="C654" s="306"/>
      <c r="D654" s="306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</row>
    <row r="655" spans="2:15" x14ac:dyDescent="0.15">
      <c r="B655" s="306"/>
      <c r="C655" s="306"/>
      <c r="D655" s="306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</row>
    <row r="656" spans="2:15" x14ac:dyDescent="0.15">
      <c r="B656" s="306"/>
      <c r="C656" s="306"/>
      <c r="D656" s="306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</row>
    <row r="657" spans="2:15" x14ac:dyDescent="0.15">
      <c r="B657" s="306"/>
      <c r="C657" s="306"/>
      <c r="D657" s="306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</row>
    <row r="658" spans="2:15" x14ac:dyDescent="0.15">
      <c r="B658" s="306"/>
      <c r="C658" s="306"/>
      <c r="D658" s="306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</row>
    <row r="659" spans="2:15" x14ac:dyDescent="0.15">
      <c r="B659" s="306"/>
      <c r="C659" s="306"/>
      <c r="D659" s="306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</row>
    <row r="660" spans="2:15" x14ac:dyDescent="0.15">
      <c r="B660" s="306"/>
      <c r="C660" s="306"/>
      <c r="D660" s="306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</row>
    <row r="661" spans="2:15" x14ac:dyDescent="0.15">
      <c r="B661" s="306"/>
      <c r="C661" s="306"/>
      <c r="D661" s="306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</row>
    <row r="662" spans="2:15" x14ac:dyDescent="0.15">
      <c r="B662" s="306"/>
      <c r="C662" s="306"/>
      <c r="D662" s="306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</row>
    <row r="663" spans="2:15" x14ac:dyDescent="0.15">
      <c r="B663" s="306"/>
      <c r="C663" s="306"/>
      <c r="D663" s="306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</row>
    <row r="664" spans="2:15" x14ac:dyDescent="0.15">
      <c r="B664" s="306"/>
      <c r="C664" s="306"/>
      <c r="D664" s="306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</row>
    <row r="665" spans="2:15" x14ac:dyDescent="0.15">
      <c r="B665" s="306"/>
      <c r="C665" s="306"/>
      <c r="D665" s="306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</row>
    <row r="666" spans="2:15" x14ac:dyDescent="0.15">
      <c r="B666" s="306"/>
      <c r="C666" s="306"/>
      <c r="D666" s="306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</row>
    <row r="667" spans="2:15" x14ac:dyDescent="0.15">
      <c r="B667" s="306"/>
      <c r="C667" s="306"/>
      <c r="D667" s="306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</row>
    <row r="668" spans="2:15" x14ac:dyDescent="0.15">
      <c r="B668" s="306"/>
      <c r="C668" s="306"/>
      <c r="D668" s="306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</row>
    <row r="669" spans="2:15" x14ac:dyDescent="0.15">
      <c r="B669" s="306"/>
      <c r="C669" s="306"/>
      <c r="D669" s="306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</row>
    <row r="670" spans="2:15" x14ac:dyDescent="0.15">
      <c r="B670" s="306"/>
      <c r="C670" s="306"/>
      <c r="D670" s="306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</row>
    <row r="671" spans="2:15" x14ac:dyDescent="0.15">
      <c r="B671" s="306"/>
      <c r="C671" s="306"/>
      <c r="D671" s="306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</row>
    <row r="672" spans="2:15" x14ac:dyDescent="0.15">
      <c r="B672" s="306"/>
      <c r="C672" s="306"/>
      <c r="D672" s="306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</row>
    <row r="673" spans="2:15" x14ac:dyDescent="0.15">
      <c r="B673" s="306"/>
      <c r="C673" s="306"/>
      <c r="D673" s="306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</row>
    <row r="674" spans="2:15" x14ac:dyDescent="0.15">
      <c r="B674" s="306"/>
      <c r="C674" s="306"/>
      <c r="D674" s="306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</row>
    <row r="675" spans="2:15" x14ac:dyDescent="0.15">
      <c r="B675" s="306"/>
      <c r="C675" s="306"/>
      <c r="D675" s="306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</row>
    <row r="676" spans="2:15" x14ac:dyDescent="0.15">
      <c r="B676" s="306"/>
      <c r="C676" s="306"/>
      <c r="D676" s="306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</row>
    <row r="677" spans="2:15" x14ac:dyDescent="0.15">
      <c r="B677" s="306"/>
      <c r="C677" s="306"/>
      <c r="D677" s="306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</row>
    <row r="678" spans="2:15" x14ac:dyDescent="0.15">
      <c r="B678" s="306"/>
      <c r="C678" s="306"/>
      <c r="D678" s="306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</row>
    <row r="679" spans="2:15" x14ac:dyDescent="0.15">
      <c r="B679" s="306"/>
      <c r="C679" s="306"/>
      <c r="D679" s="306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</row>
    <row r="680" spans="2:15" x14ac:dyDescent="0.15">
      <c r="B680" s="306"/>
      <c r="C680" s="306"/>
      <c r="D680" s="306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</row>
    <row r="681" spans="2:15" x14ac:dyDescent="0.15">
      <c r="B681" s="306"/>
      <c r="C681" s="306"/>
      <c r="D681" s="306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</row>
    <row r="682" spans="2:15" x14ac:dyDescent="0.15">
      <c r="B682" s="306"/>
      <c r="C682" s="306"/>
      <c r="D682" s="306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</row>
    <row r="683" spans="2:15" x14ac:dyDescent="0.15">
      <c r="B683" s="306"/>
      <c r="C683" s="306"/>
      <c r="D683" s="306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</row>
    <row r="684" spans="2:15" x14ac:dyDescent="0.15">
      <c r="B684" s="306"/>
      <c r="C684" s="306"/>
      <c r="D684" s="306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</row>
    <row r="685" spans="2:15" x14ac:dyDescent="0.15">
      <c r="B685" s="306"/>
      <c r="C685" s="306"/>
      <c r="D685" s="306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</row>
    <row r="686" spans="2:15" x14ac:dyDescent="0.15">
      <c r="B686" s="306"/>
      <c r="C686" s="306"/>
      <c r="D686" s="306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</row>
    <row r="687" spans="2:15" x14ac:dyDescent="0.15">
      <c r="B687" s="306"/>
      <c r="C687" s="306"/>
      <c r="D687" s="306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</row>
    <row r="688" spans="2:15" x14ac:dyDescent="0.15">
      <c r="B688" s="306"/>
      <c r="C688" s="306"/>
      <c r="D688" s="306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</row>
    <row r="689" spans="2:15" x14ac:dyDescent="0.15">
      <c r="B689" s="306"/>
      <c r="C689" s="306"/>
      <c r="D689" s="306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</row>
    <row r="690" spans="2:15" x14ac:dyDescent="0.15">
      <c r="B690" s="306"/>
      <c r="C690" s="306"/>
      <c r="D690" s="306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</row>
    <row r="691" spans="2:15" x14ac:dyDescent="0.15">
      <c r="B691" s="306"/>
      <c r="C691" s="306"/>
      <c r="D691" s="306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</row>
    <row r="692" spans="2:15" x14ac:dyDescent="0.15">
      <c r="B692" s="306"/>
      <c r="C692" s="306"/>
      <c r="D692" s="306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</row>
    <row r="693" spans="2:15" x14ac:dyDescent="0.15">
      <c r="B693" s="306"/>
      <c r="C693" s="306"/>
      <c r="D693" s="306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</row>
    <row r="694" spans="2:15" x14ac:dyDescent="0.15">
      <c r="B694" s="306"/>
      <c r="C694" s="306"/>
      <c r="D694" s="306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</row>
    <row r="695" spans="2:15" x14ac:dyDescent="0.15">
      <c r="B695" s="306"/>
      <c r="C695" s="306"/>
      <c r="D695" s="306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</row>
    <row r="696" spans="2:15" x14ac:dyDescent="0.15">
      <c r="B696" s="306"/>
      <c r="C696" s="306"/>
      <c r="D696" s="306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</row>
    <row r="697" spans="2:15" x14ac:dyDescent="0.15">
      <c r="B697" s="306"/>
      <c r="C697" s="306"/>
      <c r="D697" s="306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</row>
    <row r="698" spans="2:15" x14ac:dyDescent="0.15">
      <c r="B698" s="306"/>
      <c r="C698" s="306"/>
      <c r="D698" s="306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</row>
    <row r="699" spans="2:15" x14ac:dyDescent="0.15">
      <c r="B699" s="306"/>
      <c r="C699" s="306"/>
      <c r="D699" s="306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</row>
    <row r="700" spans="2:15" x14ac:dyDescent="0.15">
      <c r="B700" s="306"/>
      <c r="C700" s="306"/>
      <c r="D700" s="306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</row>
    <row r="701" spans="2:15" x14ac:dyDescent="0.15">
      <c r="B701" s="306"/>
      <c r="C701" s="306"/>
      <c r="D701" s="306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</row>
    <row r="702" spans="2:15" x14ac:dyDescent="0.15">
      <c r="B702" s="306"/>
      <c r="C702" s="306"/>
      <c r="D702" s="306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</row>
    <row r="703" spans="2:15" x14ac:dyDescent="0.15">
      <c r="B703" s="306"/>
      <c r="C703" s="306"/>
      <c r="D703" s="306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</row>
    <row r="704" spans="2:15" x14ac:dyDescent="0.15">
      <c r="B704" s="306"/>
      <c r="C704" s="306"/>
      <c r="D704" s="306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</row>
    <row r="705" spans="2:15" x14ac:dyDescent="0.15">
      <c r="B705" s="306"/>
      <c r="C705" s="306"/>
      <c r="D705" s="306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</row>
    <row r="706" spans="2:15" x14ac:dyDescent="0.15">
      <c r="B706" s="306"/>
      <c r="C706" s="306"/>
      <c r="D706" s="306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</row>
    <row r="707" spans="2:15" x14ac:dyDescent="0.15">
      <c r="B707" s="306"/>
      <c r="C707" s="306"/>
      <c r="D707" s="306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</row>
    <row r="708" spans="2:15" x14ac:dyDescent="0.15">
      <c r="B708" s="306"/>
      <c r="C708" s="306"/>
      <c r="D708" s="306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</row>
    <row r="709" spans="2:15" x14ac:dyDescent="0.15">
      <c r="B709" s="306"/>
      <c r="C709" s="306"/>
      <c r="D709" s="306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</row>
  </sheetData>
  <phoneticPr fontId="2"/>
  <pageMargins left="0.31496062992125984" right="0.19685039370078741" top="0.70866141732283472" bottom="0.19685039370078741" header="0.39370078740157483" footer="0.27559055118110237"/>
  <pageSetup paperSize="9" scale="79" firstPageNumber="101" orientation="portrait" useFirstPageNumber="1" r:id="rId1"/>
  <headerFooter alignWithMargins="0">
    <oddHeader>&amp;Rデータ編２_項目別・地域別集計（R5）&amp;A</oddHeader>
    <oddFooter>&amp;C&amp;P</oddFooter>
  </headerFooter>
  <rowBreaks count="7" manualBreakCount="7">
    <brk id="75" max="17" man="1"/>
    <brk id="137" max="17" man="1"/>
    <brk id="220" max="17" man="1"/>
    <brk id="293" max="17" man="1"/>
    <brk id="356" max="17" man="1"/>
    <brk id="418" max="17" man="1"/>
    <brk id="499" max="17" man="1"/>
  </rowBreaks>
  <ignoredErrors>
    <ignoredError sqref="D8:E8" formulaRange="1"/>
    <ignoredError sqref="K26 K369 K400 K43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R709"/>
  <sheetViews>
    <sheetView view="pageBreakPreview" zoomScaleNormal="85" zoomScaleSheetLayoutView="100" workbookViewId="0">
      <selection activeCell="T2" sqref="T2"/>
    </sheetView>
  </sheetViews>
  <sheetFormatPr defaultColWidth="8.88671875" defaultRowHeight="12" x14ac:dyDescent="0.15"/>
  <cols>
    <col min="1" max="1" width="2.33203125" style="2" customWidth="1"/>
    <col min="2" max="4" width="7.6640625" style="319" customWidth="1"/>
    <col min="5" max="17" width="7.6640625" style="2" customWidth="1"/>
    <col min="18" max="18" width="1.6640625" style="2" customWidth="1"/>
    <col min="19" max="16384" width="8.88671875" style="2"/>
  </cols>
  <sheetData>
    <row r="1" spans="1:18" ht="14.4" x14ac:dyDescent="0.2">
      <c r="A1" s="453" t="s">
        <v>115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 ht="13.5" customHeight="1" x14ac:dyDescent="0.15"/>
    <row r="3" spans="1:18" ht="13.5" customHeight="1" x14ac:dyDescent="0.15">
      <c r="B3" s="50" t="s">
        <v>8</v>
      </c>
      <c r="C3" s="50"/>
      <c r="D3" s="306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8" ht="19.2" x14ac:dyDescent="0.15">
      <c r="B4" s="5" t="s">
        <v>9</v>
      </c>
      <c r="C4" s="6" t="s">
        <v>85</v>
      </c>
      <c r="D4" s="307" t="s">
        <v>86</v>
      </c>
      <c r="E4" s="307" t="s">
        <v>87</v>
      </c>
      <c r="F4" s="308" t="s">
        <v>10</v>
      </c>
      <c r="G4" s="309" t="s">
        <v>88</v>
      </c>
      <c r="H4" s="307" t="s">
        <v>87</v>
      </c>
      <c r="I4" s="6" t="s">
        <v>11</v>
      </c>
      <c r="J4" s="310"/>
      <c r="K4" s="315"/>
      <c r="L4" s="312"/>
      <c r="M4" s="312"/>
      <c r="N4" s="312"/>
      <c r="O4" s="312"/>
      <c r="P4" s="312"/>
      <c r="Q4" s="312"/>
      <c r="R4" s="311"/>
    </row>
    <row r="5" spans="1:18" s="10" customFormat="1" ht="13.5" customHeight="1" x14ac:dyDescent="0.15">
      <c r="B5" s="55"/>
      <c r="C5" s="26" t="s">
        <v>10</v>
      </c>
      <c r="D5" s="210">
        <f>SUM(D6:D7)</f>
        <v>425</v>
      </c>
      <c r="E5" s="210">
        <f>SUM(E6:E7)</f>
        <v>396</v>
      </c>
      <c r="F5" s="226">
        <f t="shared" ref="F5:F12" si="0">SUM(D5:E5)</f>
        <v>821</v>
      </c>
      <c r="G5" s="171">
        <f>D5/$F$5</f>
        <v>0.51766138855054811</v>
      </c>
      <c r="H5" s="102">
        <f>E5/$F$5</f>
        <v>0.48233861144945189</v>
      </c>
      <c r="I5" s="102">
        <f>F5/$F$12</f>
        <v>0.4032416502946955</v>
      </c>
      <c r="J5" s="313"/>
      <c r="K5" s="57"/>
      <c r="L5" s="26"/>
      <c r="M5" s="57"/>
      <c r="N5" s="57"/>
      <c r="O5" s="57"/>
      <c r="P5" s="8"/>
      <c r="Q5" s="8"/>
      <c r="R5" s="8"/>
    </row>
    <row r="6" spans="1:18" s="10" customFormat="1" ht="13.5" customHeight="1" x14ac:dyDescent="0.15">
      <c r="B6" s="55" t="s">
        <v>12</v>
      </c>
      <c r="C6" s="58" t="s">
        <v>13</v>
      </c>
      <c r="D6" s="322">
        <v>223</v>
      </c>
      <c r="E6" s="322">
        <v>188</v>
      </c>
      <c r="F6" s="227">
        <f t="shared" si="0"/>
        <v>411</v>
      </c>
      <c r="G6" s="151">
        <f>D6/$F$6</f>
        <v>0.54257907542579076</v>
      </c>
      <c r="H6" s="106">
        <f>E6/$F$6</f>
        <v>0.45742092457420924</v>
      </c>
      <c r="I6" s="106">
        <f>F6/$F$5</f>
        <v>0.50060901339829478</v>
      </c>
      <c r="J6" s="313"/>
      <c r="K6" s="26"/>
      <c r="L6" s="26"/>
      <c r="M6" s="57"/>
      <c r="N6" s="57"/>
      <c r="O6" s="57"/>
      <c r="P6" s="8"/>
      <c r="Q6" s="8"/>
      <c r="R6" s="8"/>
    </row>
    <row r="7" spans="1:18" s="10" customFormat="1" ht="13.5" customHeight="1" x14ac:dyDescent="0.15">
      <c r="B7" s="59"/>
      <c r="C7" s="60" t="s">
        <v>14</v>
      </c>
      <c r="D7" s="323">
        <v>202</v>
      </c>
      <c r="E7" s="323">
        <v>208</v>
      </c>
      <c r="F7" s="228">
        <f t="shared" si="0"/>
        <v>410</v>
      </c>
      <c r="G7" s="172">
        <f>D7/$F$7</f>
        <v>0.49268292682926829</v>
      </c>
      <c r="H7" s="118">
        <f>E7/$F$7</f>
        <v>0.50731707317073171</v>
      </c>
      <c r="I7" s="118">
        <f>F7/$F$5</f>
        <v>0.49939098660170522</v>
      </c>
      <c r="J7" s="313"/>
      <c r="K7" s="26"/>
      <c r="L7" s="26"/>
      <c r="M7" s="57"/>
      <c r="N7" s="57"/>
      <c r="O7" s="57"/>
      <c r="P7" s="8"/>
      <c r="Q7" s="8"/>
      <c r="R7" s="8"/>
    </row>
    <row r="8" spans="1:18" s="10" customFormat="1" ht="13.5" customHeight="1" x14ac:dyDescent="0.15">
      <c r="B8" s="55"/>
      <c r="C8" s="26" t="s">
        <v>10</v>
      </c>
      <c r="D8" s="210">
        <f>SUM(D9:D10)</f>
        <v>489</v>
      </c>
      <c r="E8" s="210">
        <f>SUM(E9:E10)</f>
        <v>461</v>
      </c>
      <c r="F8" s="226">
        <f t="shared" si="0"/>
        <v>950</v>
      </c>
      <c r="G8" s="171">
        <f>D8/$F$8</f>
        <v>0.51473684210526316</v>
      </c>
      <c r="H8" s="102">
        <f>E8/$F$8</f>
        <v>0.48526315789473684</v>
      </c>
      <c r="I8" s="102">
        <f>F8/$F$12</f>
        <v>0.46660117878192536</v>
      </c>
      <c r="J8" s="313"/>
      <c r="K8" s="26"/>
      <c r="L8" s="26"/>
      <c r="M8" s="57"/>
      <c r="N8" s="57"/>
      <c r="O8" s="57"/>
      <c r="P8" s="8"/>
      <c r="Q8" s="8"/>
      <c r="R8" s="8"/>
    </row>
    <row r="9" spans="1:18" s="10" customFormat="1" ht="13.5" customHeight="1" x14ac:dyDescent="0.15">
      <c r="B9" s="55" t="s">
        <v>15</v>
      </c>
      <c r="C9" s="58" t="s">
        <v>13</v>
      </c>
      <c r="D9" s="322">
        <v>225</v>
      </c>
      <c r="E9" s="322">
        <v>219</v>
      </c>
      <c r="F9" s="227">
        <f t="shared" si="0"/>
        <v>444</v>
      </c>
      <c r="G9" s="151">
        <f>D9/$F$9</f>
        <v>0.5067567567567568</v>
      </c>
      <c r="H9" s="106">
        <f>E9/$F$9</f>
        <v>0.49324324324324326</v>
      </c>
      <c r="I9" s="106">
        <f>F9/$F$8</f>
        <v>0.4673684210526316</v>
      </c>
      <c r="J9" s="313"/>
      <c r="K9" s="26"/>
      <c r="L9" s="26"/>
      <c r="M9" s="57"/>
      <c r="N9" s="57"/>
      <c r="O9" s="57"/>
      <c r="P9" s="8"/>
      <c r="Q9" s="8"/>
      <c r="R9" s="8"/>
    </row>
    <row r="10" spans="1:18" s="10" customFormat="1" ht="13.5" customHeight="1" x14ac:dyDescent="0.15">
      <c r="B10" s="59"/>
      <c r="C10" s="60" t="s">
        <v>16</v>
      </c>
      <c r="D10" s="324">
        <v>264</v>
      </c>
      <c r="E10" s="324">
        <v>242</v>
      </c>
      <c r="F10" s="228">
        <f t="shared" si="0"/>
        <v>506</v>
      </c>
      <c r="G10" s="172">
        <f>D10/$F$10</f>
        <v>0.52173913043478259</v>
      </c>
      <c r="H10" s="118">
        <f>E10/$F$10</f>
        <v>0.47826086956521741</v>
      </c>
      <c r="I10" s="118">
        <f>F10/$F$8</f>
        <v>0.53263157894736846</v>
      </c>
      <c r="J10" s="313"/>
      <c r="K10" s="26"/>
      <c r="L10" s="26"/>
      <c r="M10" s="57"/>
      <c r="N10" s="57"/>
      <c r="O10" s="57"/>
      <c r="P10" s="8"/>
      <c r="Q10" s="8"/>
      <c r="R10" s="8"/>
    </row>
    <row r="11" spans="1:18" s="10" customFormat="1" ht="14.25" customHeight="1" thickBot="1" x14ac:dyDescent="0.2">
      <c r="B11" s="58" t="s">
        <v>17</v>
      </c>
      <c r="C11" s="58" t="s">
        <v>16</v>
      </c>
      <c r="D11" s="325">
        <v>135</v>
      </c>
      <c r="E11" s="325">
        <v>130</v>
      </c>
      <c r="F11" s="227">
        <f t="shared" si="0"/>
        <v>265</v>
      </c>
      <c r="G11" s="151">
        <f>D11/$F$11</f>
        <v>0.50943396226415094</v>
      </c>
      <c r="H11" s="106">
        <f>E11/$F$11</f>
        <v>0.49056603773584906</v>
      </c>
      <c r="I11" s="106">
        <f>F11/$F$12</f>
        <v>0.13015717092337917</v>
      </c>
      <c r="J11" s="313"/>
      <c r="K11" s="26"/>
      <c r="L11" s="26"/>
      <c r="M11" s="57"/>
      <c r="N11" s="57"/>
      <c r="O11" s="57"/>
      <c r="P11" s="8"/>
      <c r="Q11" s="8"/>
      <c r="R11" s="8"/>
    </row>
    <row r="12" spans="1:18" s="10" customFormat="1" ht="14.25" customHeight="1" thickTop="1" x14ac:dyDescent="0.15">
      <c r="B12" s="61"/>
      <c r="C12" s="62" t="s">
        <v>10</v>
      </c>
      <c r="D12" s="222">
        <f>D5+D8+D11</f>
        <v>1049</v>
      </c>
      <c r="E12" s="222">
        <f>E5+E8+E11</f>
        <v>987</v>
      </c>
      <c r="F12" s="229">
        <f t="shared" si="0"/>
        <v>2036</v>
      </c>
      <c r="G12" s="150">
        <f>D12/$F$12</f>
        <v>0.51522593320235754</v>
      </c>
      <c r="H12" s="173">
        <f>E12/$F$12</f>
        <v>0.48477406679764246</v>
      </c>
      <c r="I12" s="173">
        <f>F12/$F$12</f>
        <v>1</v>
      </c>
      <c r="J12" s="313"/>
      <c r="K12" s="26"/>
      <c r="L12" s="26"/>
      <c r="M12" s="57"/>
      <c r="N12" s="57"/>
      <c r="O12" s="57"/>
      <c r="P12" s="8"/>
      <c r="Q12" s="8"/>
      <c r="R12" s="8"/>
    </row>
    <row r="13" spans="1:18" s="10" customFormat="1" ht="13.5" customHeight="1" x14ac:dyDescent="0.15">
      <c r="B13" s="17"/>
      <c r="C13" s="17"/>
      <c r="D13" s="17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spans="1:18" s="10" customFormat="1" ht="24" customHeight="1" x14ac:dyDescent="0.15">
      <c r="B14" s="65" t="s">
        <v>18</v>
      </c>
      <c r="C14" s="65"/>
      <c r="D14" s="17"/>
      <c r="E14" s="452" t="s">
        <v>106</v>
      </c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pans="1:18" s="10" customFormat="1" ht="19.2" x14ac:dyDescent="0.15">
      <c r="B15" s="67" t="s">
        <v>9</v>
      </c>
      <c r="C15" s="67" t="s">
        <v>19</v>
      </c>
      <c r="D15" s="405" t="s">
        <v>20</v>
      </c>
      <c r="E15" s="11" t="s">
        <v>58</v>
      </c>
      <c r="F15" s="433" t="s">
        <v>101</v>
      </c>
      <c r="G15" s="11" t="s">
        <v>59</v>
      </c>
      <c r="H15" s="11" t="s">
        <v>21</v>
      </c>
      <c r="I15" s="11" t="s">
        <v>22</v>
      </c>
      <c r="J15" s="11" t="s">
        <v>107</v>
      </c>
      <c r="K15" s="411" t="s">
        <v>10</v>
      </c>
      <c r="L15" s="11" t="s">
        <v>58</v>
      </c>
      <c r="M15" s="433" t="s">
        <v>101</v>
      </c>
      <c r="N15" s="11" t="s">
        <v>59</v>
      </c>
      <c r="O15" s="11" t="s">
        <v>21</v>
      </c>
      <c r="P15" s="11" t="s">
        <v>22</v>
      </c>
      <c r="Q15" s="11" t="s">
        <v>107</v>
      </c>
      <c r="R15" s="314"/>
    </row>
    <row r="16" spans="1:18" s="10" customFormat="1" ht="13.5" customHeight="1" x14ac:dyDescent="0.15">
      <c r="B16" s="68"/>
      <c r="C16" s="69"/>
      <c r="D16" s="70" t="s">
        <v>10</v>
      </c>
      <c r="E16" s="210">
        <f t="shared" ref="E16:J16" si="1">E17+E18</f>
        <v>12</v>
      </c>
      <c r="F16" s="210">
        <f t="shared" si="1"/>
        <v>48</v>
      </c>
      <c r="G16" s="210">
        <f t="shared" si="1"/>
        <v>56</v>
      </c>
      <c r="H16" s="210">
        <f t="shared" si="1"/>
        <v>685</v>
      </c>
      <c r="I16" s="210">
        <f t="shared" si="1"/>
        <v>7</v>
      </c>
      <c r="J16" s="210">
        <f t="shared" si="1"/>
        <v>0</v>
      </c>
      <c r="K16" s="211">
        <f>SUM(K17:K18)</f>
        <v>808</v>
      </c>
      <c r="L16" s="71">
        <f t="shared" ref="L16:Q16" si="2">E16/$K$16</f>
        <v>1.4851485148514851E-2</v>
      </c>
      <c r="M16" s="71">
        <f t="shared" si="2"/>
        <v>5.9405940594059403E-2</v>
      </c>
      <c r="N16" s="71">
        <f t="shared" si="2"/>
        <v>6.9306930693069313E-2</v>
      </c>
      <c r="O16" s="71">
        <f t="shared" si="2"/>
        <v>0.84777227722772275</v>
      </c>
      <c r="P16" s="14">
        <f t="shared" si="2"/>
        <v>8.6633663366336641E-3</v>
      </c>
      <c r="Q16" s="39">
        <f t="shared" si="2"/>
        <v>0</v>
      </c>
      <c r="R16" s="251"/>
    </row>
    <row r="17" spans="2:18" s="10" customFormat="1" ht="13.5" customHeight="1" x14ac:dyDescent="0.15">
      <c r="B17" s="55"/>
      <c r="C17" s="72"/>
      <c r="D17" s="58" t="s">
        <v>86</v>
      </c>
      <c r="E17" s="212">
        <f t="shared" ref="E17:J18" si="3">E21+E24</f>
        <v>8</v>
      </c>
      <c r="F17" s="212">
        <f t="shared" si="3"/>
        <v>27</v>
      </c>
      <c r="G17" s="212">
        <f t="shared" si="3"/>
        <v>27</v>
      </c>
      <c r="H17" s="212">
        <f t="shared" si="3"/>
        <v>350</v>
      </c>
      <c r="I17" s="212">
        <f t="shared" si="3"/>
        <v>5</v>
      </c>
      <c r="J17" s="212">
        <f t="shared" si="3"/>
        <v>0</v>
      </c>
      <c r="K17" s="213">
        <f>SUM(E17:J17)</f>
        <v>417</v>
      </c>
      <c r="L17" s="73">
        <f t="shared" ref="L17:Q17" si="4">E17/$K$17</f>
        <v>1.9184652278177457E-2</v>
      </c>
      <c r="M17" s="73">
        <f t="shared" si="4"/>
        <v>6.4748201438848921E-2</v>
      </c>
      <c r="N17" s="73">
        <f t="shared" si="4"/>
        <v>6.4748201438848921E-2</v>
      </c>
      <c r="O17" s="73">
        <f t="shared" si="4"/>
        <v>0.83932853717026379</v>
      </c>
      <c r="P17" s="20">
        <f t="shared" si="4"/>
        <v>1.1990407673860911E-2</v>
      </c>
      <c r="Q17" s="40">
        <f t="shared" si="4"/>
        <v>0</v>
      </c>
      <c r="R17" s="251"/>
    </row>
    <row r="18" spans="2:18" s="10" customFormat="1" ht="13.5" customHeight="1" x14ac:dyDescent="0.15">
      <c r="B18" s="55"/>
      <c r="C18" s="72" t="s">
        <v>10</v>
      </c>
      <c r="D18" s="74" t="s">
        <v>89</v>
      </c>
      <c r="E18" s="214">
        <f t="shared" si="3"/>
        <v>4</v>
      </c>
      <c r="F18" s="214">
        <f t="shared" si="3"/>
        <v>21</v>
      </c>
      <c r="G18" s="214">
        <f t="shared" si="3"/>
        <v>29</v>
      </c>
      <c r="H18" s="214">
        <f t="shared" si="3"/>
        <v>335</v>
      </c>
      <c r="I18" s="214">
        <f t="shared" si="3"/>
        <v>2</v>
      </c>
      <c r="J18" s="214">
        <f t="shared" si="3"/>
        <v>0</v>
      </c>
      <c r="K18" s="215">
        <f>SUM(E18:J18)</f>
        <v>391</v>
      </c>
      <c r="L18" s="77">
        <f t="shared" ref="L18:Q18" si="5">E18/$K$18</f>
        <v>1.0230179028132993E-2</v>
      </c>
      <c r="M18" s="77">
        <f t="shared" si="5"/>
        <v>5.3708439897698211E-2</v>
      </c>
      <c r="N18" s="77">
        <f t="shared" si="5"/>
        <v>7.4168797953964194E-2</v>
      </c>
      <c r="O18" s="77">
        <f t="shared" si="5"/>
        <v>0.85677749360613809</v>
      </c>
      <c r="P18" s="22">
        <f t="shared" si="5"/>
        <v>5.1150895140664966E-3</v>
      </c>
      <c r="Q18" s="41">
        <f t="shared" si="5"/>
        <v>0</v>
      </c>
      <c r="R18" s="251"/>
    </row>
    <row r="19" spans="2:18" s="10" customFormat="1" ht="13.5" customHeight="1" x14ac:dyDescent="0.15">
      <c r="B19" s="55"/>
      <c r="C19" s="72"/>
      <c r="D19" s="59" t="s">
        <v>23</v>
      </c>
      <c r="E19" s="356"/>
      <c r="F19" s="356"/>
      <c r="G19" s="356"/>
      <c r="H19" s="356"/>
      <c r="I19" s="356"/>
      <c r="J19" s="356"/>
      <c r="K19" s="216">
        <f>$F$5-K16</f>
        <v>13</v>
      </c>
      <c r="L19" s="364"/>
      <c r="M19" s="364"/>
      <c r="N19" s="364"/>
      <c r="O19" s="364"/>
      <c r="P19" s="365"/>
      <c r="Q19" s="380"/>
      <c r="R19" s="251"/>
    </row>
    <row r="20" spans="2:18" s="10" customFormat="1" ht="13.5" customHeight="1" x14ac:dyDescent="0.15">
      <c r="B20" s="55"/>
      <c r="C20" s="68" t="s">
        <v>24</v>
      </c>
      <c r="D20" s="70" t="s">
        <v>10</v>
      </c>
      <c r="E20" s="210">
        <f t="shared" ref="E20:J20" si="6">E21+E22</f>
        <v>3</v>
      </c>
      <c r="F20" s="210">
        <f t="shared" si="6"/>
        <v>17</v>
      </c>
      <c r="G20" s="210">
        <f t="shared" si="6"/>
        <v>23</v>
      </c>
      <c r="H20" s="210">
        <f t="shared" si="6"/>
        <v>357</v>
      </c>
      <c r="I20" s="210">
        <f t="shared" si="6"/>
        <v>5</v>
      </c>
      <c r="J20" s="210">
        <f t="shared" si="6"/>
        <v>0</v>
      </c>
      <c r="K20" s="211">
        <f t="shared" ref="K20:K25" si="7">SUM(E20:J20)</f>
        <v>405</v>
      </c>
      <c r="L20" s="71">
        <f t="shared" ref="L20:Q20" si="8">E20/$K$20</f>
        <v>7.4074074074074077E-3</v>
      </c>
      <c r="M20" s="71">
        <f t="shared" si="8"/>
        <v>4.1975308641975309E-2</v>
      </c>
      <c r="N20" s="71">
        <f t="shared" si="8"/>
        <v>5.6790123456790124E-2</v>
      </c>
      <c r="O20" s="71">
        <f t="shared" si="8"/>
        <v>0.88148148148148153</v>
      </c>
      <c r="P20" s="14">
        <f t="shared" si="8"/>
        <v>1.2345679012345678E-2</v>
      </c>
      <c r="Q20" s="39">
        <f t="shared" si="8"/>
        <v>0</v>
      </c>
      <c r="R20" s="251"/>
    </row>
    <row r="21" spans="2:18" s="10" customFormat="1" ht="13.5" customHeight="1" x14ac:dyDescent="0.15">
      <c r="B21" s="55" t="s">
        <v>12</v>
      </c>
      <c r="C21" s="55" t="s">
        <v>13</v>
      </c>
      <c r="D21" s="58" t="s">
        <v>86</v>
      </c>
      <c r="E21" s="322">
        <v>3</v>
      </c>
      <c r="F21" s="322">
        <v>10</v>
      </c>
      <c r="G21" s="322">
        <v>13</v>
      </c>
      <c r="H21" s="322">
        <v>189</v>
      </c>
      <c r="I21" s="322">
        <v>4</v>
      </c>
      <c r="J21" s="322">
        <v>0</v>
      </c>
      <c r="K21" s="213">
        <f t="shared" si="7"/>
        <v>219</v>
      </c>
      <c r="L21" s="73">
        <f t="shared" ref="L21:Q21" si="9">E21/$K$21</f>
        <v>1.3698630136986301E-2</v>
      </c>
      <c r="M21" s="73">
        <f t="shared" si="9"/>
        <v>4.5662100456621002E-2</v>
      </c>
      <c r="N21" s="73">
        <f t="shared" si="9"/>
        <v>5.9360730593607303E-2</v>
      </c>
      <c r="O21" s="73">
        <f t="shared" si="9"/>
        <v>0.86301369863013699</v>
      </c>
      <c r="P21" s="20">
        <f t="shared" si="9"/>
        <v>1.8264840182648401E-2</v>
      </c>
      <c r="Q21" s="40">
        <f t="shared" si="9"/>
        <v>0</v>
      </c>
      <c r="R21" s="251"/>
    </row>
    <row r="22" spans="2:18" s="10" customFormat="1" ht="13.5" customHeight="1" x14ac:dyDescent="0.15">
      <c r="B22" s="55"/>
      <c r="C22" s="55"/>
      <c r="D22" s="60" t="s">
        <v>89</v>
      </c>
      <c r="E22" s="323">
        <v>0</v>
      </c>
      <c r="F22" s="323">
        <v>7</v>
      </c>
      <c r="G22" s="323">
        <v>10</v>
      </c>
      <c r="H22" s="323">
        <v>168</v>
      </c>
      <c r="I22" s="323">
        <v>1</v>
      </c>
      <c r="J22" s="323">
        <v>0</v>
      </c>
      <c r="K22" s="217">
        <f t="shared" si="7"/>
        <v>186</v>
      </c>
      <c r="L22" s="81">
        <f t="shared" ref="L22:Q22" si="10">E22/$K$22</f>
        <v>0</v>
      </c>
      <c r="M22" s="81">
        <f t="shared" si="10"/>
        <v>3.7634408602150539E-2</v>
      </c>
      <c r="N22" s="81">
        <f t="shared" si="10"/>
        <v>5.3763440860215055E-2</v>
      </c>
      <c r="O22" s="81">
        <f t="shared" si="10"/>
        <v>0.90322580645161288</v>
      </c>
      <c r="P22" s="23">
        <f t="shared" si="10"/>
        <v>5.3763440860215058E-3</v>
      </c>
      <c r="Q22" s="42">
        <f t="shared" si="10"/>
        <v>0</v>
      </c>
      <c r="R22" s="251"/>
    </row>
    <row r="23" spans="2:18" s="10" customFormat="1" ht="13.5" customHeight="1" x14ac:dyDescent="0.15">
      <c r="B23" s="55"/>
      <c r="C23" s="68"/>
      <c r="D23" s="70" t="s">
        <v>10</v>
      </c>
      <c r="E23" s="210">
        <f t="shared" ref="E23:J23" si="11">E24+E25</f>
        <v>9</v>
      </c>
      <c r="F23" s="210">
        <f t="shared" si="11"/>
        <v>31</v>
      </c>
      <c r="G23" s="210">
        <f t="shared" si="11"/>
        <v>33</v>
      </c>
      <c r="H23" s="210">
        <f t="shared" si="11"/>
        <v>328</v>
      </c>
      <c r="I23" s="210">
        <f t="shared" si="11"/>
        <v>2</v>
      </c>
      <c r="J23" s="210">
        <f t="shared" si="11"/>
        <v>0</v>
      </c>
      <c r="K23" s="211">
        <f t="shared" si="7"/>
        <v>403</v>
      </c>
      <c r="L23" s="71">
        <f t="shared" ref="L23:Q23" si="12">E23/$K$23</f>
        <v>2.2332506203473945E-2</v>
      </c>
      <c r="M23" s="71">
        <f t="shared" si="12"/>
        <v>7.6923076923076927E-2</v>
      </c>
      <c r="N23" s="71">
        <f t="shared" si="12"/>
        <v>8.1885856079404462E-2</v>
      </c>
      <c r="O23" s="71">
        <f t="shared" si="12"/>
        <v>0.81389578163771714</v>
      </c>
      <c r="P23" s="14">
        <f t="shared" si="12"/>
        <v>4.9627791563275434E-3</v>
      </c>
      <c r="Q23" s="39">
        <f t="shared" si="12"/>
        <v>0</v>
      </c>
      <c r="R23" s="251"/>
    </row>
    <row r="24" spans="2:18" s="10" customFormat="1" ht="13.5" customHeight="1" x14ac:dyDescent="0.15">
      <c r="B24" s="55"/>
      <c r="C24" s="55" t="s">
        <v>14</v>
      </c>
      <c r="D24" s="82" t="s">
        <v>86</v>
      </c>
      <c r="E24" s="322">
        <v>5</v>
      </c>
      <c r="F24" s="322">
        <v>17</v>
      </c>
      <c r="G24" s="322">
        <v>14</v>
      </c>
      <c r="H24" s="322">
        <v>161</v>
      </c>
      <c r="I24" s="322">
        <v>1</v>
      </c>
      <c r="J24" s="322">
        <v>0</v>
      </c>
      <c r="K24" s="218">
        <f t="shared" si="7"/>
        <v>198</v>
      </c>
      <c r="L24" s="83">
        <f t="shared" ref="L24:Q24" si="13">E24/$K$24</f>
        <v>2.5252525252525252E-2</v>
      </c>
      <c r="M24" s="83">
        <f t="shared" si="13"/>
        <v>8.5858585858585856E-2</v>
      </c>
      <c r="N24" s="83">
        <f t="shared" si="13"/>
        <v>7.0707070707070704E-2</v>
      </c>
      <c r="O24" s="83">
        <f t="shared" si="13"/>
        <v>0.81313131313131315</v>
      </c>
      <c r="P24" s="24">
        <f t="shared" si="13"/>
        <v>5.0505050505050509E-3</v>
      </c>
      <c r="Q24" s="43">
        <f t="shared" si="13"/>
        <v>0</v>
      </c>
      <c r="R24" s="251"/>
    </row>
    <row r="25" spans="2:18" s="10" customFormat="1" ht="13.5" customHeight="1" x14ac:dyDescent="0.15">
      <c r="B25" s="84"/>
      <c r="C25" s="59"/>
      <c r="D25" s="59" t="s">
        <v>89</v>
      </c>
      <c r="E25" s="323">
        <v>4</v>
      </c>
      <c r="F25" s="323">
        <v>14</v>
      </c>
      <c r="G25" s="323">
        <v>19</v>
      </c>
      <c r="H25" s="323">
        <v>167</v>
      </c>
      <c r="I25" s="323">
        <v>1</v>
      </c>
      <c r="J25" s="323">
        <v>0</v>
      </c>
      <c r="K25" s="216">
        <f t="shared" si="7"/>
        <v>205</v>
      </c>
      <c r="L25" s="85">
        <f t="shared" ref="L25:Q25" si="14">E25/$K$25</f>
        <v>1.9512195121951219E-2</v>
      </c>
      <c r="M25" s="85">
        <f t="shared" si="14"/>
        <v>6.8292682926829273E-2</v>
      </c>
      <c r="N25" s="85">
        <f t="shared" si="14"/>
        <v>9.2682926829268292E-2</v>
      </c>
      <c r="O25" s="85">
        <f t="shared" si="14"/>
        <v>0.81463414634146336</v>
      </c>
      <c r="P25" s="21">
        <f t="shared" si="14"/>
        <v>4.8780487804878049E-3</v>
      </c>
      <c r="Q25" s="44">
        <f t="shared" si="14"/>
        <v>0</v>
      </c>
      <c r="R25" s="251"/>
    </row>
    <row r="26" spans="2:18" s="10" customFormat="1" ht="13.5" customHeight="1" x14ac:dyDescent="0.15">
      <c r="B26" s="68"/>
      <c r="C26" s="69"/>
      <c r="D26" s="70" t="s">
        <v>10</v>
      </c>
      <c r="E26" s="210">
        <f t="shared" ref="E26:J26" si="15">E27+E28</f>
        <v>16</v>
      </c>
      <c r="F26" s="210">
        <f t="shared" si="15"/>
        <v>53</v>
      </c>
      <c r="G26" s="210">
        <f t="shared" si="15"/>
        <v>77</v>
      </c>
      <c r="H26" s="210">
        <f t="shared" si="15"/>
        <v>773</v>
      </c>
      <c r="I26" s="210">
        <f t="shared" si="15"/>
        <v>25</v>
      </c>
      <c r="J26" s="210">
        <f t="shared" si="15"/>
        <v>1</v>
      </c>
      <c r="K26" s="211">
        <f>SUM(K27:K28)</f>
        <v>945</v>
      </c>
      <c r="L26" s="71">
        <f t="shared" ref="L26:Q26" si="16">E26/$K$26</f>
        <v>1.6931216931216932E-2</v>
      </c>
      <c r="M26" s="71">
        <f t="shared" si="16"/>
        <v>5.6084656084656084E-2</v>
      </c>
      <c r="N26" s="71">
        <f t="shared" si="16"/>
        <v>8.1481481481481488E-2</v>
      </c>
      <c r="O26" s="71">
        <f t="shared" si="16"/>
        <v>0.81798941798941804</v>
      </c>
      <c r="P26" s="14">
        <f t="shared" si="16"/>
        <v>2.6455026455026454E-2</v>
      </c>
      <c r="Q26" s="39">
        <f t="shared" si="16"/>
        <v>1.0582010582010583E-3</v>
      </c>
      <c r="R26" s="251"/>
    </row>
    <row r="27" spans="2:18" s="10" customFormat="1" ht="13.5" customHeight="1" x14ac:dyDescent="0.15">
      <c r="B27" s="55"/>
      <c r="C27" s="72"/>
      <c r="D27" s="58" t="s">
        <v>86</v>
      </c>
      <c r="E27" s="212">
        <f t="shared" ref="E27:J28" si="17">E31+E34</f>
        <v>14</v>
      </c>
      <c r="F27" s="212">
        <f t="shared" si="17"/>
        <v>34</v>
      </c>
      <c r="G27" s="212">
        <f t="shared" si="17"/>
        <v>40</v>
      </c>
      <c r="H27" s="212">
        <f t="shared" si="17"/>
        <v>388</v>
      </c>
      <c r="I27" s="212">
        <f t="shared" si="17"/>
        <v>10</v>
      </c>
      <c r="J27" s="212">
        <f t="shared" si="17"/>
        <v>0</v>
      </c>
      <c r="K27" s="213">
        <f>SUM(E27:J27)</f>
        <v>486</v>
      </c>
      <c r="L27" s="73">
        <f t="shared" ref="L27:Q27" si="18">E27/$K$27</f>
        <v>2.8806584362139918E-2</v>
      </c>
      <c r="M27" s="73">
        <f t="shared" si="18"/>
        <v>6.9958847736625515E-2</v>
      </c>
      <c r="N27" s="73">
        <f t="shared" si="18"/>
        <v>8.2304526748971193E-2</v>
      </c>
      <c r="O27" s="73">
        <f t="shared" si="18"/>
        <v>0.79835390946502061</v>
      </c>
      <c r="P27" s="20">
        <f t="shared" si="18"/>
        <v>2.0576131687242798E-2</v>
      </c>
      <c r="Q27" s="40">
        <f t="shared" si="18"/>
        <v>0</v>
      </c>
      <c r="R27" s="251"/>
    </row>
    <row r="28" spans="2:18" s="10" customFormat="1" ht="13.5" customHeight="1" x14ac:dyDescent="0.15">
      <c r="B28" s="55"/>
      <c r="C28" s="72" t="s">
        <v>10</v>
      </c>
      <c r="D28" s="74" t="s">
        <v>89</v>
      </c>
      <c r="E28" s="214">
        <f t="shared" si="17"/>
        <v>2</v>
      </c>
      <c r="F28" s="214">
        <f t="shared" si="17"/>
        <v>19</v>
      </c>
      <c r="G28" s="214">
        <f t="shared" si="17"/>
        <v>37</v>
      </c>
      <c r="H28" s="214">
        <f t="shared" si="17"/>
        <v>385</v>
      </c>
      <c r="I28" s="214">
        <f t="shared" si="17"/>
        <v>15</v>
      </c>
      <c r="J28" s="214">
        <f t="shared" si="17"/>
        <v>1</v>
      </c>
      <c r="K28" s="215">
        <f>SUM(E28:J28)</f>
        <v>459</v>
      </c>
      <c r="L28" s="86">
        <f t="shared" ref="L28:Q28" si="19">E28/$K$28</f>
        <v>4.3572984749455342E-3</v>
      </c>
      <c r="M28" s="77">
        <f t="shared" si="19"/>
        <v>4.1394335511982572E-2</v>
      </c>
      <c r="N28" s="77">
        <f t="shared" si="19"/>
        <v>8.0610021786492375E-2</v>
      </c>
      <c r="O28" s="77">
        <f t="shared" si="19"/>
        <v>0.83877995642701531</v>
      </c>
      <c r="P28" s="22">
        <f t="shared" si="19"/>
        <v>3.2679738562091505E-2</v>
      </c>
      <c r="Q28" s="41">
        <f t="shared" si="19"/>
        <v>2.1786492374727671E-3</v>
      </c>
      <c r="R28" s="251"/>
    </row>
    <row r="29" spans="2:18" s="10" customFormat="1" ht="13.5" customHeight="1" x14ac:dyDescent="0.15">
      <c r="B29" s="55"/>
      <c r="C29" s="72"/>
      <c r="D29" s="59" t="s">
        <v>23</v>
      </c>
      <c r="E29" s="356"/>
      <c r="F29" s="356"/>
      <c r="G29" s="356"/>
      <c r="H29" s="356"/>
      <c r="I29" s="356"/>
      <c r="J29" s="356"/>
      <c r="K29" s="216">
        <f>$F$8-K26</f>
        <v>5</v>
      </c>
      <c r="L29" s="375"/>
      <c r="M29" s="376"/>
      <c r="N29" s="376"/>
      <c r="O29" s="376"/>
      <c r="P29" s="377"/>
      <c r="Q29" s="378"/>
      <c r="R29" s="251"/>
    </row>
    <row r="30" spans="2:18" s="10" customFormat="1" ht="13.5" customHeight="1" x14ac:dyDescent="0.15">
      <c r="B30" s="55"/>
      <c r="C30" s="68" t="s">
        <v>24</v>
      </c>
      <c r="D30" s="70" t="s">
        <v>10</v>
      </c>
      <c r="E30" s="210">
        <f t="shared" ref="E30:J30" si="20">E31+E32</f>
        <v>8</v>
      </c>
      <c r="F30" s="210">
        <f t="shared" si="20"/>
        <v>28</v>
      </c>
      <c r="G30" s="210">
        <f t="shared" si="20"/>
        <v>38</v>
      </c>
      <c r="H30" s="210">
        <f t="shared" si="20"/>
        <v>351</v>
      </c>
      <c r="I30" s="210">
        <f t="shared" si="20"/>
        <v>15</v>
      </c>
      <c r="J30" s="210">
        <f t="shared" si="20"/>
        <v>0</v>
      </c>
      <c r="K30" s="211">
        <f t="shared" ref="K30:K38" si="21">SUM(E30:J30)</f>
        <v>440</v>
      </c>
      <c r="L30" s="247">
        <f t="shared" ref="L30:Q30" si="22">E30/$K$30</f>
        <v>1.8181818181818181E-2</v>
      </c>
      <c r="M30" s="71">
        <f t="shared" si="22"/>
        <v>6.363636363636363E-2</v>
      </c>
      <c r="N30" s="71">
        <f t="shared" si="22"/>
        <v>8.6363636363636365E-2</v>
      </c>
      <c r="O30" s="71">
        <f t="shared" si="22"/>
        <v>0.79772727272727273</v>
      </c>
      <c r="P30" s="14">
        <f t="shared" si="22"/>
        <v>3.4090909090909088E-2</v>
      </c>
      <c r="Q30" s="39">
        <f t="shared" si="22"/>
        <v>0</v>
      </c>
      <c r="R30" s="251"/>
    </row>
    <row r="31" spans="2:18" s="10" customFormat="1" ht="13.5" customHeight="1" x14ac:dyDescent="0.15">
      <c r="B31" s="55" t="s">
        <v>15</v>
      </c>
      <c r="C31" s="55" t="s">
        <v>13</v>
      </c>
      <c r="D31" s="58" t="s">
        <v>86</v>
      </c>
      <c r="E31" s="322">
        <v>7</v>
      </c>
      <c r="F31" s="322">
        <v>19</v>
      </c>
      <c r="G31" s="322">
        <v>19</v>
      </c>
      <c r="H31" s="322">
        <v>174</v>
      </c>
      <c r="I31" s="322">
        <v>4</v>
      </c>
      <c r="J31" s="322">
        <v>0</v>
      </c>
      <c r="K31" s="213">
        <f t="shared" si="21"/>
        <v>223</v>
      </c>
      <c r="L31" s="89">
        <f t="shared" ref="L31:Q31" si="23">E31/$K$31</f>
        <v>3.1390134529147982E-2</v>
      </c>
      <c r="M31" s="83">
        <f t="shared" si="23"/>
        <v>8.520179372197309E-2</v>
      </c>
      <c r="N31" s="83">
        <f t="shared" si="23"/>
        <v>8.520179372197309E-2</v>
      </c>
      <c r="O31" s="83">
        <f t="shared" si="23"/>
        <v>0.78026905829596416</v>
      </c>
      <c r="P31" s="24">
        <f t="shared" si="23"/>
        <v>1.7937219730941704E-2</v>
      </c>
      <c r="Q31" s="43">
        <f t="shared" si="23"/>
        <v>0</v>
      </c>
      <c r="R31" s="251"/>
    </row>
    <row r="32" spans="2:18" s="10" customFormat="1" ht="13.5" customHeight="1" x14ac:dyDescent="0.15">
      <c r="B32" s="55"/>
      <c r="C32" s="55"/>
      <c r="D32" s="60" t="s">
        <v>89</v>
      </c>
      <c r="E32" s="323">
        <v>1</v>
      </c>
      <c r="F32" s="323">
        <v>9</v>
      </c>
      <c r="G32" s="323">
        <v>19</v>
      </c>
      <c r="H32" s="323">
        <v>177</v>
      </c>
      <c r="I32" s="323">
        <v>11</v>
      </c>
      <c r="J32" s="323">
        <v>0</v>
      </c>
      <c r="K32" s="217">
        <f t="shared" si="21"/>
        <v>217</v>
      </c>
      <c r="L32" s="85">
        <f t="shared" ref="L32:Q32" si="24">E32/$K$32</f>
        <v>4.608294930875576E-3</v>
      </c>
      <c r="M32" s="85">
        <f t="shared" si="24"/>
        <v>4.1474654377880185E-2</v>
      </c>
      <c r="N32" s="85">
        <f t="shared" si="24"/>
        <v>8.755760368663594E-2</v>
      </c>
      <c r="O32" s="85">
        <f t="shared" si="24"/>
        <v>0.81566820276497698</v>
      </c>
      <c r="P32" s="21">
        <f t="shared" si="24"/>
        <v>5.0691244239631339E-2</v>
      </c>
      <c r="Q32" s="44">
        <f t="shared" si="24"/>
        <v>0</v>
      </c>
      <c r="R32" s="251"/>
    </row>
    <row r="33" spans="2:18" s="10" customFormat="1" ht="13.5" customHeight="1" x14ac:dyDescent="0.15">
      <c r="B33" s="55"/>
      <c r="C33" s="68"/>
      <c r="D33" s="70" t="s">
        <v>10</v>
      </c>
      <c r="E33" s="210">
        <f t="shared" ref="E33:J33" si="25">E34+E35</f>
        <v>8</v>
      </c>
      <c r="F33" s="210">
        <f t="shared" si="25"/>
        <v>25</v>
      </c>
      <c r="G33" s="210">
        <f t="shared" si="25"/>
        <v>39</v>
      </c>
      <c r="H33" s="210">
        <f t="shared" si="25"/>
        <v>422</v>
      </c>
      <c r="I33" s="210">
        <f t="shared" si="25"/>
        <v>10</v>
      </c>
      <c r="J33" s="210">
        <f t="shared" si="25"/>
        <v>1</v>
      </c>
      <c r="K33" s="211">
        <f t="shared" si="21"/>
        <v>505</v>
      </c>
      <c r="L33" s="71">
        <f t="shared" ref="L33:Q33" si="26">E33/$K$33</f>
        <v>1.5841584158415842E-2</v>
      </c>
      <c r="M33" s="71">
        <f t="shared" si="26"/>
        <v>4.9504950495049507E-2</v>
      </c>
      <c r="N33" s="71">
        <f t="shared" si="26"/>
        <v>7.7227722772277227E-2</v>
      </c>
      <c r="O33" s="71">
        <f t="shared" si="26"/>
        <v>0.83564356435643561</v>
      </c>
      <c r="P33" s="14">
        <f t="shared" si="26"/>
        <v>1.9801980198019802E-2</v>
      </c>
      <c r="Q33" s="39">
        <f t="shared" si="26"/>
        <v>1.9801980198019802E-3</v>
      </c>
      <c r="R33" s="251"/>
    </row>
    <row r="34" spans="2:18" s="10" customFormat="1" ht="13.5" customHeight="1" x14ac:dyDescent="0.15">
      <c r="B34" s="55"/>
      <c r="C34" s="55" t="s">
        <v>16</v>
      </c>
      <c r="D34" s="82" t="s">
        <v>86</v>
      </c>
      <c r="E34" s="322">
        <v>7</v>
      </c>
      <c r="F34" s="322">
        <v>15</v>
      </c>
      <c r="G34" s="322">
        <v>21</v>
      </c>
      <c r="H34" s="322">
        <v>214</v>
      </c>
      <c r="I34" s="322">
        <v>6</v>
      </c>
      <c r="J34" s="322">
        <v>0</v>
      </c>
      <c r="K34" s="218">
        <f t="shared" si="21"/>
        <v>263</v>
      </c>
      <c r="L34" s="73">
        <f t="shared" ref="L34:Q34" si="27">E34/$K$34</f>
        <v>2.6615969581749048E-2</v>
      </c>
      <c r="M34" s="73">
        <f t="shared" si="27"/>
        <v>5.7034220532319393E-2</v>
      </c>
      <c r="N34" s="73">
        <f t="shared" si="27"/>
        <v>7.9847908745247151E-2</v>
      </c>
      <c r="O34" s="73">
        <f t="shared" si="27"/>
        <v>0.81368821292775662</v>
      </c>
      <c r="P34" s="20">
        <f t="shared" si="27"/>
        <v>2.2813688212927757E-2</v>
      </c>
      <c r="Q34" s="40">
        <f t="shared" si="27"/>
        <v>0</v>
      </c>
      <c r="R34" s="251"/>
    </row>
    <row r="35" spans="2:18" s="10" customFormat="1" ht="13.5" customHeight="1" x14ac:dyDescent="0.15">
      <c r="B35" s="84"/>
      <c r="C35" s="59"/>
      <c r="D35" s="59" t="s">
        <v>89</v>
      </c>
      <c r="E35" s="323">
        <v>1</v>
      </c>
      <c r="F35" s="323">
        <v>10</v>
      </c>
      <c r="G35" s="323">
        <v>18</v>
      </c>
      <c r="H35" s="323">
        <v>208</v>
      </c>
      <c r="I35" s="323">
        <v>4</v>
      </c>
      <c r="J35" s="323">
        <v>1</v>
      </c>
      <c r="K35" s="216">
        <f t="shared" si="21"/>
        <v>242</v>
      </c>
      <c r="L35" s="90">
        <f t="shared" ref="L35:Q35" si="28">E35/$K$35</f>
        <v>4.1322314049586778E-3</v>
      </c>
      <c r="M35" s="81">
        <f t="shared" si="28"/>
        <v>4.1322314049586778E-2</v>
      </c>
      <c r="N35" s="81">
        <f t="shared" si="28"/>
        <v>7.43801652892562E-2</v>
      </c>
      <c r="O35" s="81">
        <f t="shared" si="28"/>
        <v>0.85950413223140498</v>
      </c>
      <c r="P35" s="23">
        <f t="shared" si="28"/>
        <v>1.6528925619834711E-2</v>
      </c>
      <c r="Q35" s="42">
        <f t="shared" si="28"/>
        <v>4.1322314049586778E-3</v>
      </c>
      <c r="R35" s="251"/>
    </row>
    <row r="36" spans="2:18" s="10" customFormat="1" ht="13.5" customHeight="1" x14ac:dyDescent="0.15">
      <c r="B36" s="68"/>
      <c r="C36" s="69"/>
      <c r="D36" s="70" t="s">
        <v>10</v>
      </c>
      <c r="E36" s="210">
        <f t="shared" ref="E36:J36" si="29">E37+E38</f>
        <v>9</v>
      </c>
      <c r="F36" s="210">
        <f t="shared" si="29"/>
        <v>14</v>
      </c>
      <c r="G36" s="210">
        <f t="shared" si="29"/>
        <v>19</v>
      </c>
      <c r="H36" s="210">
        <f t="shared" si="29"/>
        <v>215</v>
      </c>
      <c r="I36" s="210">
        <f t="shared" si="29"/>
        <v>6</v>
      </c>
      <c r="J36" s="210">
        <f t="shared" si="29"/>
        <v>1</v>
      </c>
      <c r="K36" s="211">
        <f t="shared" si="21"/>
        <v>264</v>
      </c>
      <c r="L36" s="247">
        <f t="shared" ref="L36:Q36" si="30">E36/$K$36</f>
        <v>3.4090909090909088E-2</v>
      </c>
      <c r="M36" s="71">
        <f t="shared" si="30"/>
        <v>5.3030303030303032E-2</v>
      </c>
      <c r="N36" s="71">
        <f t="shared" si="30"/>
        <v>7.1969696969696975E-2</v>
      </c>
      <c r="O36" s="71">
        <f t="shared" si="30"/>
        <v>0.81439393939393945</v>
      </c>
      <c r="P36" s="14">
        <f t="shared" si="30"/>
        <v>2.2727272727272728E-2</v>
      </c>
      <c r="Q36" s="39">
        <f t="shared" si="30"/>
        <v>3.787878787878788E-3</v>
      </c>
      <c r="R36" s="251"/>
    </row>
    <row r="37" spans="2:18" s="10" customFormat="1" ht="13.5" customHeight="1" x14ac:dyDescent="0.15">
      <c r="B37" s="55"/>
      <c r="C37" s="72"/>
      <c r="D37" s="58" t="s">
        <v>86</v>
      </c>
      <c r="E37" s="322">
        <v>5</v>
      </c>
      <c r="F37" s="322">
        <v>9</v>
      </c>
      <c r="G37" s="322">
        <v>9</v>
      </c>
      <c r="H37" s="322">
        <v>106</v>
      </c>
      <c r="I37" s="322">
        <v>5</v>
      </c>
      <c r="J37" s="322">
        <v>1</v>
      </c>
      <c r="K37" s="213">
        <f t="shared" si="21"/>
        <v>135</v>
      </c>
      <c r="L37" s="89">
        <f t="shared" ref="L37:Q37" si="31">E37/$K$37</f>
        <v>3.7037037037037035E-2</v>
      </c>
      <c r="M37" s="83">
        <f t="shared" si="31"/>
        <v>6.6666666666666666E-2</v>
      </c>
      <c r="N37" s="83">
        <f t="shared" si="31"/>
        <v>6.6666666666666666E-2</v>
      </c>
      <c r="O37" s="83">
        <f t="shared" si="31"/>
        <v>0.78518518518518521</v>
      </c>
      <c r="P37" s="24">
        <f t="shared" si="31"/>
        <v>3.7037037037037035E-2</v>
      </c>
      <c r="Q37" s="43">
        <f t="shared" si="31"/>
        <v>7.4074074074074077E-3</v>
      </c>
      <c r="R37" s="251"/>
    </row>
    <row r="38" spans="2:18" s="10" customFormat="1" ht="13.5" customHeight="1" x14ac:dyDescent="0.15">
      <c r="B38" s="55" t="s">
        <v>25</v>
      </c>
      <c r="C38" s="26" t="s">
        <v>16</v>
      </c>
      <c r="D38" s="74" t="s">
        <v>89</v>
      </c>
      <c r="E38" s="334">
        <v>4</v>
      </c>
      <c r="F38" s="334">
        <v>5</v>
      </c>
      <c r="G38" s="334">
        <v>10</v>
      </c>
      <c r="H38" s="334">
        <v>109</v>
      </c>
      <c r="I38" s="334">
        <v>1</v>
      </c>
      <c r="J38" s="334">
        <v>0</v>
      </c>
      <c r="K38" s="215">
        <f t="shared" si="21"/>
        <v>129</v>
      </c>
      <c r="L38" s="332">
        <f t="shared" ref="L38:Q38" si="32">E38/$K$38</f>
        <v>3.1007751937984496E-2</v>
      </c>
      <c r="M38" s="332">
        <f t="shared" si="32"/>
        <v>3.875968992248062E-2</v>
      </c>
      <c r="N38" s="332">
        <f t="shared" si="32"/>
        <v>7.7519379844961239E-2</v>
      </c>
      <c r="O38" s="332">
        <f t="shared" si="32"/>
        <v>0.84496124031007747</v>
      </c>
      <c r="P38" s="333">
        <f t="shared" si="32"/>
        <v>7.7519379844961239E-3</v>
      </c>
      <c r="Q38" s="47">
        <f t="shared" si="32"/>
        <v>0</v>
      </c>
      <c r="R38" s="251"/>
    </row>
    <row r="39" spans="2:18" s="10" customFormat="1" ht="14.25" customHeight="1" thickBot="1" x14ac:dyDescent="0.2">
      <c r="B39" s="55"/>
      <c r="C39" s="72"/>
      <c r="D39" s="91" t="s">
        <v>23</v>
      </c>
      <c r="E39" s="359"/>
      <c r="F39" s="359"/>
      <c r="G39" s="359"/>
      <c r="H39" s="359"/>
      <c r="I39" s="359"/>
      <c r="J39" s="359"/>
      <c r="K39" s="221">
        <f>$F$11-K36</f>
        <v>1</v>
      </c>
      <c r="L39" s="371"/>
      <c r="M39" s="372"/>
      <c r="N39" s="372"/>
      <c r="O39" s="372"/>
      <c r="P39" s="373"/>
      <c r="Q39" s="374"/>
      <c r="R39" s="251"/>
    </row>
    <row r="40" spans="2:18" s="10" customFormat="1" ht="13.5" customHeight="1" thickTop="1" x14ac:dyDescent="0.15">
      <c r="B40" s="92"/>
      <c r="C40" s="93"/>
      <c r="D40" s="94" t="s">
        <v>10</v>
      </c>
      <c r="E40" s="222">
        <f t="shared" ref="E40:K40" si="33">SUM(E41:E42)</f>
        <v>37</v>
      </c>
      <c r="F40" s="222">
        <f t="shared" si="33"/>
        <v>115</v>
      </c>
      <c r="G40" s="222">
        <f t="shared" si="33"/>
        <v>152</v>
      </c>
      <c r="H40" s="222">
        <f t="shared" si="33"/>
        <v>1673</v>
      </c>
      <c r="I40" s="222">
        <f t="shared" si="33"/>
        <v>38</v>
      </c>
      <c r="J40" s="222">
        <f t="shared" si="33"/>
        <v>2</v>
      </c>
      <c r="K40" s="223">
        <f t="shared" si="33"/>
        <v>2017</v>
      </c>
      <c r="L40" s="95">
        <f t="shared" ref="L40:Q40" si="34">E40/$K$40</f>
        <v>1.8344075359444718E-2</v>
      </c>
      <c r="M40" s="95">
        <f t="shared" si="34"/>
        <v>5.7015369360436288E-2</v>
      </c>
      <c r="N40" s="95">
        <f t="shared" si="34"/>
        <v>7.5359444719881014E-2</v>
      </c>
      <c r="O40" s="95">
        <f t="shared" si="34"/>
        <v>0.82944967773921663</v>
      </c>
      <c r="P40" s="25">
        <f t="shared" si="34"/>
        <v>1.8839861179970253E-2</v>
      </c>
      <c r="Q40" s="45">
        <f t="shared" si="34"/>
        <v>9.9157164105106587E-4</v>
      </c>
      <c r="R40" s="47"/>
    </row>
    <row r="41" spans="2:18" s="10" customFormat="1" ht="13.5" customHeight="1" x14ac:dyDescent="0.15">
      <c r="B41" s="55"/>
      <c r="C41" s="72"/>
      <c r="D41" s="58" t="s">
        <v>86</v>
      </c>
      <c r="E41" s="212">
        <f t="shared" ref="E41:J42" si="35">E17+E27+E37</f>
        <v>27</v>
      </c>
      <c r="F41" s="212">
        <f t="shared" si="35"/>
        <v>70</v>
      </c>
      <c r="G41" s="212">
        <f t="shared" si="35"/>
        <v>76</v>
      </c>
      <c r="H41" s="212">
        <f t="shared" si="35"/>
        <v>844</v>
      </c>
      <c r="I41" s="212">
        <f t="shared" si="35"/>
        <v>20</v>
      </c>
      <c r="J41" s="212">
        <f t="shared" si="35"/>
        <v>1</v>
      </c>
      <c r="K41" s="213">
        <f>SUM(E41:J41)</f>
        <v>1038</v>
      </c>
      <c r="L41" s="73">
        <f t="shared" ref="L41:Q41" si="36">E41/$K$41</f>
        <v>2.6011560693641619E-2</v>
      </c>
      <c r="M41" s="73">
        <f t="shared" si="36"/>
        <v>6.7437379576107903E-2</v>
      </c>
      <c r="N41" s="73">
        <f t="shared" si="36"/>
        <v>7.3217726396917149E-2</v>
      </c>
      <c r="O41" s="73">
        <f t="shared" si="36"/>
        <v>0.81310211946050093</v>
      </c>
      <c r="P41" s="20">
        <f t="shared" si="36"/>
        <v>1.9267822736030827E-2</v>
      </c>
      <c r="Q41" s="40">
        <f t="shared" si="36"/>
        <v>9.6339113680154141E-4</v>
      </c>
      <c r="R41" s="47"/>
    </row>
    <row r="42" spans="2:18" s="10" customFormat="1" ht="13.5" customHeight="1" x14ac:dyDescent="0.15">
      <c r="B42" s="96" t="s">
        <v>10</v>
      </c>
      <c r="C42" s="26"/>
      <c r="D42" s="74" t="s">
        <v>89</v>
      </c>
      <c r="E42" s="214">
        <f t="shared" si="35"/>
        <v>10</v>
      </c>
      <c r="F42" s="214">
        <f t="shared" si="35"/>
        <v>45</v>
      </c>
      <c r="G42" s="214">
        <f t="shared" si="35"/>
        <v>76</v>
      </c>
      <c r="H42" s="214">
        <f t="shared" si="35"/>
        <v>829</v>
      </c>
      <c r="I42" s="214">
        <f t="shared" si="35"/>
        <v>18</v>
      </c>
      <c r="J42" s="214">
        <f t="shared" si="35"/>
        <v>1</v>
      </c>
      <c r="K42" s="215">
        <f>SUM(E42:J42)</f>
        <v>979</v>
      </c>
      <c r="L42" s="448">
        <f t="shared" ref="L42:Q42" si="37">E42/$K$42</f>
        <v>1.0214504596527068E-2</v>
      </c>
      <c r="M42" s="445">
        <f t="shared" si="37"/>
        <v>4.5965270684371805E-2</v>
      </c>
      <c r="N42" s="445">
        <f t="shared" si="37"/>
        <v>7.7630234933605727E-2</v>
      </c>
      <c r="O42" s="445">
        <f t="shared" si="37"/>
        <v>0.84678243105209394</v>
      </c>
      <c r="P42" s="446">
        <f t="shared" si="37"/>
        <v>1.8386108273748723E-2</v>
      </c>
      <c r="Q42" s="447">
        <f t="shared" si="37"/>
        <v>1.0214504596527069E-3</v>
      </c>
      <c r="R42" s="47"/>
    </row>
    <row r="43" spans="2:18" s="10" customFormat="1" ht="13.5" customHeight="1" x14ac:dyDescent="0.15">
      <c r="B43" s="84"/>
      <c r="C43" s="97"/>
      <c r="D43" s="59" t="s">
        <v>23</v>
      </c>
      <c r="E43" s="224"/>
      <c r="F43" s="224"/>
      <c r="G43" s="224"/>
      <c r="H43" s="224"/>
      <c r="I43" s="224"/>
      <c r="J43" s="224"/>
      <c r="K43" s="216">
        <f>K19+K29+K39</f>
        <v>19</v>
      </c>
      <c r="L43" s="87"/>
      <c r="M43" s="88"/>
      <c r="N43" s="88"/>
      <c r="O43" s="88"/>
      <c r="P43" s="37"/>
      <c r="Q43" s="254"/>
      <c r="R43" s="47"/>
    </row>
    <row r="44" spans="2:18" s="10" customFormat="1" ht="13.5" customHeight="1" x14ac:dyDescent="0.15">
      <c r="B44" s="17"/>
      <c r="C44" s="17"/>
      <c r="D44" s="17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</row>
    <row r="45" spans="2:18" s="10" customFormat="1" ht="13.5" customHeight="1" x14ac:dyDescent="0.15">
      <c r="B45" s="65" t="s">
        <v>104</v>
      </c>
      <c r="C45" s="65"/>
      <c r="D45" s="17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</row>
    <row r="46" spans="2:18" s="10" customFormat="1" ht="19.2" x14ac:dyDescent="0.15">
      <c r="B46" s="11" t="s">
        <v>9</v>
      </c>
      <c r="C46" s="11" t="s">
        <v>19</v>
      </c>
      <c r="D46" s="405" t="s">
        <v>20</v>
      </c>
      <c r="E46" s="434" t="s">
        <v>82</v>
      </c>
      <c r="F46" s="11" t="s">
        <v>83</v>
      </c>
      <c r="G46" s="11" t="s">
        <v>26</v>
      </c>
      <c r="H46" s="409" t="s">
        <v>10</v>
      </c>
      <c r="I46" s="435" t="s">
        <v>82</v>
      </c>
      <c r="J46" s="11" t="s">
        <v>83</v>
      </c>
      <c r="K46" s="11" t="s">
        <v>26</v>
      </c>
      <c r="L46" s="314"/>
      <c r="M46" s="26"/>
      <c r="N46" s="315"/>
      <c r="O46" s="315"/>
      <c r="P46" s="315"/>
      <c r="Q46" s="26"/>
      <c r="R46" s="315"/>
    </row>
    <row r="47" spans="2:18" s="10" customFormat="1" ht="13.5" customHeight="1" x14ac:dyDescent="0.15">
      <c r="B47" s="68"/>
      <c r="C47" s="69"/>
      <c r="D47" s="70" t="s">
        <v>10</v>
      </c>
      <c r="E47" s="210">
        <f>E48+E49</f>
        <v>778</v>
      </c>
      <c r="F47" s="210">
        <f>F48+F49</f>
        <v>29</v>
      </c>
      <c r="G47" s="210">
        <f>G48+G49</f>
        <v>8</v>
      </c>
      <c r="H47" s="226">
        <f>SUM(E47:G47)</f>
        <v>815</v>
      </c>
      <c r="I47" s="101">
        <f>E47/$H$47</f>
        <v>0.95460122699386507</v>
      </c>
      <c r="J47" s="102">
        <f>F47/$H$47</f>
        <v>3.5582822085889573E-2</v>
      </c>
      <c r="K47" s="103">
        <f>G47/$H$47</f>
        <v>9.8159509202453993E-3</v>
      </c>
      <c r="L47" s="98"/>
      <c r="M47" s="26"/>
      <c r="N47" s="57"/>
      <c r="O47" s="57"/>
      <c r="P47" s="8"/>
      <c r="Q47" s="8"/>
      <c r="R47" s="8"/>
    </row>
    <row r="48" spans="2:18" s="10" customFormat="1" ht="13.5" customHeight="1" x14ac:dyDescent="0.15">
      <c r="B48" s="55"/>
      <c r="C48" s="72"/>
      <c r="D48" s="58" t="s">
        <v>86</v>
      </c>
      <c r="E48" s="219">
        <f t="shared" ref="E48:G49" si="38">E52+E55</f>
        <v>402</v>
      </c>
      <c r="F48" s="219">
        <f t="shared" si="38"/>
        <v>14</v>
      </c>
      <c r="G48" s="219">
        <f t="shared" si="38"/>
        <v>5</v>
      </c>
      <c r="H48" s="227">
        <f>SUM(E48:G48)</f>
        <v>421</v>
      </c>
      <c r="I48" s="105">
        <f>E48/$H$48</f>
        <v>0.95486935866983369</v>
      </c>
      <c r="J48" s="106">
        <f>F48/$H$48</f>
        <v>3.3254156769596199E-2</v>
      </c>
      <c r="K48" s="107">
        <f>G48/$H$48</f>
        <v>1.1876484560570071E-2</v>
      </c>
      <c r="L48" s="98"/>
      <c r="M48" s="26"/>
      <c r="N48" s="57"/>
      <c r="O48" s="57"/>
      <c r="P48" s="8"/>
      <c r="Q48" s="8"/>
      <c r="R48" s="8"/>
    </row>
    <row r="49" spans="2:18" s="10" customFormat="1" ht="13.5" customHeight="1" x14ac:dyDescent="0.15">
      <c r="B49" s="55"/>
      <c r="C49" s="72" t="s">
        <v>10</v>
      </c>
      <c r="D49" s="74" t="s">
        <v>89</v>
      </c>
      <c r="E49" s="230">
        <f t="shared" si="38"/>
        <v>376</v>
      </c>
      <c r="F49" s="230">
        <f t="shared" si="38"/>
        <v>15</v>
      </c>
      <c r="G49" s="230">
        <f t="shared" si="38"/>
        <v>3</v>
      </c>
      <c r="H49" s="231">
        <f>SUM(E49:G49)</f>
        <v>394</v>
      </c>
      <c r="I49" s="109">
        <f>E49/$H$49</f>
        <v>0.95431472081218272</v>
      </c>
      <c r="J49" s="110">
        <f>F49/$H$49</f>
        <v>3.8071065989847719E-2</v>
      </c>
      <c r="K49" s="111">
        <f>G49/$H$49</f>
        <v>7.6142131979695434E-3</v>
      </c>
      <c r="L49" s="98"/>
      <c r="M49" s="26"/>
      <c r="N49" s="57"/>
      <c r="O49" s="57"/>
      <c r="P49" s="8"/>
      <c r="Q49" s="8"/>
      <c r="R49" s="8"/>
    </row>
    <row r="50" spans="2:18" s="10" customFormat="1" ht="13.5" customHeight="1" x14ac:dyDescent="0.15">
      <c r="B50" s="55"/>
      <c r="C50" s="72"/>
      <c r="D50" s="59" t="s">
        <v>23</v>
      </c>
      <c r="E50" s="370"/>
      <c r="F50" s="370"/>
      <c r="G50" s="370"/>
      <c r="H50" s="216">
        <f>$F$5-H47</f>
        <v>6</v>
      </c>
      <c r="I50" s="367"/>
      <c r="J50" s="368"/>
      <c r="K50" s="358"/>
      <c r="L50" s="98"/>
      <c r="M50" s="26"/>
      <c r="N50" s="57"/>
      <c r="O50" s="57"/>
      <c r="P50" s="8"/>
      <c r="Q50" s="8"/>
      <c r="R50" s="8"/>
    </row>
    <row r="51" spans="2:18" s="10" customFormat="1" ht="13.5" customHeight="1" x14ac:dyDescent="0.15">
      <c r="B51" s="55"/>
      <c r="C51" s="68" t="s">
        <v>24</v>
      </c>
      <c r="D51" s="70" t="s">
        <v>10</v>
      </c>
      <c r="E51" s="210">
        <f>E52+E53</f>
        <v>391</v>
      </c>
      <c r="F51" s="210">
        <f>F52+F53</f>
        <v>17</v>
      </c>
      <c r="G51" s="210">
        <f>G52+G53</f>
        <v>2</v>
      </c>
      <c r="H51" s="226">
        <f t="shared" ref="H51:H61" si="39">SUM(E51:G51)</f>
        <v>410</v>
      </c>
      <c r="I51" s="101">
        <f>E51/$H$51</f>
        <v>0.95365853658536581</v>
      </c>
      <c r="J51" s="102">
        <f>F51/$H$51</f>
        <v>4.1463414634146344E-2</v>
      </c>
      <c r="K51" s="103">
        <f>G51/$H$51</f>
        <v>4.8780487804878049E-3</v>
      </c>
      <c r="L51" s="98"/>
      <c r="M51" s="26"/>
      <c r="N51" s="57"/>
      <c r="O51" s="57"/>
      <c r="P51" s="8"/>
      <c r="Q51" s="8"/>
      <c r="R51" s="8"/>
    </row>
    <row r="52" spans="2:18" s="10" customFormat="1" ht="13.5" customHeight="1" x14ac:dyDescent="0.15">
      <c r="B52" s="55" t="s">
        <v>12</v>
      </c>
      <c r="C52" s="55" t="s">
        <v>13</v>
      </c>
      <c r="D52" s="58" t="s">
        <v>86</v>
      </c>
      <c r="E52" s="322">
        <v>212</v>
      </c>
      <c r="F52" s="322">
        <v>10</v>
      </c>
      <c r="G52" s="322">
        <v>1</v>
      </c>
      <c r="H52" s="227">
        <f t="shared" si="39"/>
        <v>223</v>
      </c>
      <c r="I52" s="105">
        <f>E52/$H$52</f>
        <v>0.95067264573991028</v>
      </c>
      <c r="J52" s="106">
        <f>F52/$H$52</f>
        <v>4.4843049327354258E-2</v>
      </c>
      <c r="K52" s="107">
        <f>G52/$H$52</f>
        <v>4.4843049327354259E-3</v>
      </c>
      <c r="L52" s="98"/>
      <c r="M52" s="26"/>
      <c r="N52" s="57"/>
      <c r="O52" s="57"/>
      <c r="P52" s="8"/>
      <c r="Q52" s="8"/>
      <c r="R52" s="8"/>
    </row>
    <row r="53" spans="2:18" s="10" customFormat="1" ht="13.5" customHeight="1" x14ac:dyDescent="0.15">
      <c r="B53" s="55"/>
      <c r="C53" s="55"/>
      <c r="D53" s="60" t="s">
        <v>89</v>
      </c>
      <c r="E53" s="324">
        <v>179</v>
      </c>
      <c r="F53" s="324">
        <v>7</v>
      </c>
      <c r="G53" s="324">
        <v>1</v>
      </c>
      <c r="H53" s="228">
        <f t="shared" si="39"/>
        <v>187</v>
      </c>
      <c r="I53" s="117">
        <f>E53/$H$53</f>
        <v>0.95721925133689845</v>
      </c>
      <c r="J53" s="118">
        <f>F53/$H$53</f>
        <v>3.7433155080213901E-2</v>
      </c>
      <c r="K53" s="119">
        <f>G53/$H$53</f>
        <v>5.3475935828877002E-3</v>
      </c>
      <c r="L53" s="98"/>
      <c r="M53" s="26"/>
      <c r="N53" s="57"/>
      <c r="O53" s="57"/>
      <c r="P53" s="8"/>
      <c r="Q53" s="8"/>
      <c r="R53" s="8"/>
    </row>
    <row r="54" spans="2:18" s="10" customFormat="1" ht="13.5" customHeight="1" x14ac:dyDescent="0.15">
      <c r="B54" s="55"/>
      <c r="C54" s="68"/>
      <c r="D54" s="70" t="s">
        <v>10</v>
      </c>
      <c r="E54" s="210">
        <f>E55+E56</f>
        <v>387</v>
      </c>
      <c r="F54" s="210">
        <f>F55+F56</f>
        <v>12</v>
      </c>
      <c r="G54" s="210">
        <f>G55+G56</f>
        <v>6</v>
      </c>
      <c r="H54" s="226">
        <f t="shared" si="39"/>
        <v>405</v>
      </c>
      <c r="I54" s="101">
        <f>E54/$H$54</f>
        <v>0.9555555555555556</v>
      </c>
      <c r="J54" s="102">
        <f>F54/$H$54</f>
        <v>2.9629629629629631E-2</v>
      </c>
      <c r="K54" s="103">
        <f>G54/$H$54</f>
        <v>1.4814814814814815E-2</v>
      </c>
      <c r="L54" s="98"/>
      <c r="M54" s="26"/>
      <c r="N54" s="57"/>
      <c r="O54" s="57"/>
      <c r="P54" s="8"/>
      <c r="Q54" s="8"/>
      <c r="R54" s="8"/>
    </row>
    <row r="55" spans="2:18" s="10" customFormat="1" ht="13.5" customHeight="1" x14ac:dyDescent="0.15">
      <c r="B55" s="55"/>
      <c r="C55" s="55" t="s">
        <v>14</v>
      </c>
      <c r="D55" s="82" t="s">
        <v>86</v>
      </c>
      <c r="E55" s="322">
        <v>190</v>
      </c>
      <c r="F55" s="322">
        <v>4</v>
      </c>
      <c r="G55" s="322">
        <v>4</v>
      </c>
      <c r="H55" s="232">
        <f t="shared" si="39"/>
        <v>198</v>
      </c>
      <c r="I55" s="121">
        <f>E55/$H$55</f>
        <v>0.95959595959595956</v>
      </c>
      <c r="J55" s="122">
        <f>F55/$H$55</f>
        <v>2.0202020202020204E-2</v>
      </c>
      <c r="K55" s="123">
        <f>G55/$H$55</f>
        <v>2.0202020202020204E-2</v>
      </c>
      <c r="L55" s="98"/>
      <c r="M55" s="26"/>
      <c r="N55" s="57"/>
      <c r="O55" s="57"/>
      <c r="P55" s="8"/>
      <c r="Q55" s="8"/>
      <c r="R55" s="8"/>
    </row>
    <row r="56" spans="2:18" s="10" customFormat="1" ht="13.5" customHeight="1" x14ac:dyDescent="0.15">
      <c r="B56" s="84"/>
      <c r="C56" s="59"/>
      <c r="D56" s="59" t="s">
        <v>89</v>
      </c>
      <c r="E56" s="324">
        <v>197</v>
      </c>
      <c r="F56" s="324">
        <v>8</v>
      </c>
      <c r="G56" s="324">
        <v>2</v>
      </c>
      <c r="H56" s="233">
        <f t="shared" si="39"/>
        <v>207</v>
      </c>
      <c r="I56" s="125">
        <f>E56/$H$56</f>
        <v>0.95169082125603865</v>
      </c>
      <c r="J56" s="126">
        <f>F56/$H$56</f>
        <v>3.864734299516908E-2</v>
      </c>
      <c r="K56" s="127">
        <f>G56/$H$56</f>
        <v>9.6618357487922701E-3</v>
      </c>
      <c r="L56" s="98"/>
      <c r="M56" s="26"/>
      <c r="N56" s="57"/>
      <c r="O56" s="57"/>
      <c r="P56" s="8"/>
      <c r="Q56" s="8"/>
      <c r="R56" s="8"/>
    </row>
    <row r="57" spans="2:18" s="10" customFormat="1" ht="13.5" customHeight="1" x14ac:dyDescent="0.15">
      <c r="B57" s="68"/>
      <c r="C57" s="69"/>
      <c r="D57" s="70" t="s">
        <v>10</v>
      </c>
      <c r="E57" s="210">
        <f>E58+E59</f>
        <v>833</v>
      </c>
      <c r="F57" s="210">
        <f>F58+F59</f>
        <v>78</v>
      </c>
      <c r="G57" s="210">
        <f>G58+G59</f>
        <v>38</v>
      </c>
      <c r="H57" s="226">
        <f t="shared" si="39"/>
        <v>949</v>
      </c>
      <c r="I57" s="101">
        <f>E57/$H$57</f>
        <v>0.87776606954689151</v>
      </c>
      <c r="J57" s="102">
        <f>F57/$H$57</f>
        <v>8.2191780821917804E-2</v>
      </c>
      <c r="K57" s="103">
        <f>G57/$H$57</f>
        <v>4.0042149631190724E-2</v>
      </c>
      <c r="L57" s="98"/>
      <c r="M57" s="26"/>
      <c r="N57" s="57"/>
      <c r="O57" s="57"/>
      <c r="P57" s="8"/>
      <c r="Q57" s="8"/>
      <c r="R57" s="8"/>
    </row>
    <row r="58" spans="2:18" s="10" customFormat="1" ht="13.5" customHeight="1" x14ac:dyDescent="0.15">
      <c r="B58" s="55"/>
      <c r="C58" s="72"/>
      <c r="D58" s="58" t="s">
        <v>86</v>
      </c>
      <c r="E58" s="212">
        <f t="shared" ref="E58:G59" si="40">E62+E65</f>
        <v>428</v>
      </c>
      <c r="F58" s="212">
        <f t="shared" si="40"/>
        <v>40</v>
      </c>
      <c r="G58" s="212">
        <f t="shared" si="40"/>
        <v>21</v>
      </c>
      <c r="H58" s="227">
        <f t="shared" si="39"/>
        <v>489</v>
      </c>
      <c r="I58" s="105">
        <f>E58/$H$58</f>
        <v>0.87525562372188137</v>
      </c>
      <c r="J58" s="106">
        <f>F58/$H$58</f>
        <v>8.1799591002044994E-2</v>
      </c>
      <c r="K58" s="107">
        <f>G58/$H$58</f>
        <v>4.2944785276073622E-2</v>
      </c>
      <c r="L58" s="98"/>
      <c r="M58" s="26"/>
      <c r="N58" s="57"/>
      <c r="O58" s="57"/>
      <c r="P58" s="8"/>
      <c r="Q58" s="8"/>
      <c r="R58" s="8"/>
    </row>
    <row r="59" spans="2:18" s="10" customFormat="1" ht="13.5" customHeight="1" x14ac:dyDescent="0.15">
      <c r="B59" s="55"/>
      <c r="C59" s="72" t="s">
        <v>10</v>
      </c>
      <c r="D59" s="74" t="s">
        <v>89</v>
      </c>
      <c r="E59" s="214">
        <f t="shared" si="40"/>
        <v>405</v>
      </c>
      <c r="F59" s="214">
        <f t="shared" si="40"/>
        <v>38</v>
      </c>
      <c r="G59" s="214">
        <f t="shared" si="40"/>
        <v>17</v>
      </c>
      <c r="H59" s="231">
        <f t="shared" si="39"/>
        <v>460</v>
      </c>
      <c r="I59" s="109">
        <f>E59/$H$59</f>
        <v>0.88043478260869568</v>
      </c>
      <c r="J59" s="110">
        <f>F59/$H$59</f>
        <v>8.2608695652173908E-2</v>
      </c>
      <c r="K59" s="111">
        <f>G59/$H$59</f>
        <v>3.6956521739130437E-2</v>
      </c>
      <c r="L59" s="98"/>
      <c r="M59" s="26"/>
      <c r="N59" s="57"/>
      <c r="O59" s="57"/>
      <c r="P59" s="8"/>
      <c r="Q59" s="8"/>
      <c r="R59" s="8"/>
    </row>
    <row r="60" spans="2:18" s="10" customFormat="1" ht="13.5" customHeight="1" x14ac:dyDescent="0.15">
      <c r="B60" s="55"/>
      <c r="C60" s="72"/>
      <c r="D60" s="59" t="s">
        <v>23</v>
      </c>
      <c r="E60" s="224"/>
      <c r="F60" s="224"/>
      <c r="G60" s="224"/>
      <c r="H60" s="233">
        <f>$F$8-H57</f>
        <v>1</v>
      </c>
      <c r="I60" s="113"/>
      <c r="J60" s="114"/>
      <c r="K60" s="115"/>
      <c r="L60" s="98"/>
      <c r="M60" s="26"/>
      <c r="N60" s="57"/>
      <c r="O60" s="57"/>
      <c r="P60" s="8"/>
      <c r="Q60" s="8"/>
      <c r="R60" s="8"/>
    </row>
    <row r="61" spans="2:18" s="10" customFormat="1" ht="13.5" customHeight="1" x14ac:dyDescent="0.15">
      <c r="B61" s="55"/>
      <c r="C61" s="68" t="s">
        <v>24</v>
      </c>
      <c r="D61" s="70" t="s">
        <v>10</v>
      </c>
      <c r="E61" s="210">
        <f>E62+E63</f>
        <v>404</v>
      </c>
      <c r="F61" s="210">
        <f>F62+F63</f>
        <v>25</v>
      </c>
      <c r="G61" s="210">
        <f>G62+G63</f>
        <v>15</v>
      </c>
      <c r="H61" s="226">
        <f t="shared" si="39"/>
        <v>444</v>
      </c>
      <c r="I61" s="101">
        <f>E61/$H$61</f>
        <v>0.90990990990990994</v>
      </c>
      <c r="J61" s="102">
        <f>F61/$H$61</f>
        <v>5.6306306306306307E-2</v>
      </c>
      <c r="K61" s="103">
        <f>G61/$H$61</f>
        <v>3.3783783783783786E-2</v>
      </c>
      <c r="L61" s="98"/>
      <c r="M61" s="26"/>
      <c r="N61" s="57"/>
      <c r="O61" s="57"/>
      <c r="P61" s="8"/>
      <c r="Q61" s="8"/>
      <c r="R61" s="8"/>
    </row>
    <row r="62" spans="2:18" s="10" customFormat="1" ht="13.5" customHeight="1" x14ac:dyDescent="0.15">
      <c r="B62" s="55" t="s">
        <v>15</v>
      </c>
      <c r="C62" s="55" t="s">
        <v>13</v>
      </c>
      <c r="D62" s="58" t="s">
        <v>86</v>
      </c>
      <c r="E62" s="322">
        <v>204</v>
      </c>
      <c r="F62" s="322">
        <v>13</v>
      </c>
      <c r="G62" s="322">
        <v>8</v>
      </c>
      <c r="H62" s="227">
        <f t="shared" ref="H62:H69" si="41">SUM(E62:G62)</f>
        <v>225</v>
      </c>
      <c r="I62" s="105">
        <f>E62/$H$62</f>
        <v>0.90666666666666662</v>
      </c>
      <c r="J62" s="106">
        <f>F62/$H$62</f>
        <v>5.7777777777777775E-2</v>
      </c>
      <c r="K62" s="107">
        <f>G62/$H$62</f>
        <v>3.5555555555555556E-2</v>
      </c>
      <c r="L62" s="98"/>
      <c r="M62" s="26"/>
      <c r="N62" s="57"/>
      <c r="O62" s="57"/>
      <c r="P62" s="8"/>
      <c r="Q62" s="8"/>
      <c r="R62" s="8"/>
    </row>
    <row r="63" spans="2:18" s="10" customFormat="1" ht="13.5" customHeight="1" x14ac:dyDescent="0.15">
      <c r="B63" s="55"/>
      <c r="C63" s="55"/>
      <c r="D63" s="60" t="s">
        <v>89</v>
      </c>
      <c r="E63" s="324">
        <v>200</v>
      </c>
      <c r="F63" s="324">
        <v>12</v>
      </c>
      <c r="G63" s="324">
        <v>7</v>
      </c>
      <c r="H63" s="228">
        <f t="shared" si="41"/>
        <v>219</v>
      </c>
      <c r="I63" s="117">
        <f>E63/$H$63</f>
        <v>0.91324200913242004</v>
      </c>
      <c r="J63" s="118">
        <f>F63/$H$63</f>
        <v>5.4794520547945202E-2</v>
      </c>
      <c r="K63" s="119">
        <f>G63/$H$63</f>
        <v>3.1963470319634701E-2</v>
      </c>
      <c r="L63" s="98"/>
      <c r="M63" s="26"/>
      <c r="N63" s="57"/>
      <c r="O63" s="57"/>
      <c r="P63" s="8"/>
      <c r="Q63" s="8"/>
      <c r="R63" s="8"/>
    </row>
    <row r="64" spans="2:18" s="10" customFormat="1" ht="13.5" customHeight="1" x14ac:dyDescent="0.15">
      <c r="B64" s="55"/>
      <c r="C64" s="68"/>
      <c r="D64" s="70" t="s">
        <v>10</v>
      </c>
      <c r="E64" s="210">
        <f>E65+E66</f>
        <v>429</v>
      </c>
      <c r="F64" s="210">
        <f>F65+F66</f>
        <v>53</v>
      </c>
      <c r="G64" s="210">
        <f>G65+G66</f>
        <v>23</v>
      </c>
      <c r="H64" s="226">
        <f t="shared" si="41"/>
        <v>505</v>
      </c>
      <c r="I64" s="101">
        <f>E64/$H$64</f>
        <v>0.84950495049504948</v>
      </c>
      <c r="J64" s="102">
        <f>F64/$H$64</f>
        <v>0.10495049504950495</v>
      </c>
      <c r="K64" s="103">
        <f>G64/$H$64</f>
        <v>4.5544554455445543E-2</v>
      </c>
      <c r="L64" s="98"/>
      <c r="M64" s="26"/>
      <c r="N64" s="57"/>
      <c r="O64" s="57"/>
      <c r="P64" s="8"/>
      <c r="Q64" s="8"/>
      <c r="R64" s="8"/>
    </row>
    <row r="65" spans="2:18" s="10" customFormat="1" ht="13.5" customHeight="1" x14ac:dyDescent="0.15">
      <c r="B65" s="55"/>
      <c r="C65" s="55" t="s">
        <v>16</v>
      </c>
      <c r="D65" s="82" t="s">
        <v>86</v>
      </c>
      <c r="E65" s="322">
        <v>224</v>
      </c>
      <c r="F65" s="322">
        <v>27</v>
      </c>
      <c r="G65" s="322">
        <v>13</v>
      </c>
      <c r="H65" s="232">
        <f t="shared" si="41"/>
        <v>264</v>
      </c>
      <c r="I65" s="121">
        <f>E65/$H$65</f>
        <v>0.84848484848484851</v>
      </c>
      <c r="J65" s="122">
        <f>F65/$H$65</f>
        <v>0.10227272727272728</v>
      </c>
      <c r="K65" s="123">
        <f>G65/$H$65</f>
        <v>4.924242424242424E-2</v>
      </c>
      <c r="L65" s="98"/>
      <c r="M65" s="26"/>
      <c r="N65" s="57"/>
      <c r="O65" s="57"/>
      <c r="P65" s="8"/>
      <c r="Q65" s="8"/>
      <c r="R65" s="8"/>
    </row>
    <row r="66" spans="2:18" s="10" customFormat="1" ht="13.5" customHeight="1" x14ac:dyDescent="0.15">
      <c r="B66" s="84"/>
      <c r="C66" s="59"/>
      <c r="D66" s="59" t="s">
        <v>89</v>
      </c>
      <c r="E66" s="324">
        <v>205</v>
      </c>
      <c r="F66" s="324">
        <v>26</v>
      </c>
      <c r="G66" s="324">
        <v>10</v>
      </c>
      <c r="H66" s="233">
        <f t="shared" si="41"/>
        <v>241</v>
      </c>
      <c r="I66" s="125">
        <f>E66/$H$66</f>
        <v>0.85062240663900412</v>
      </c>
      <c r="J66" s="126">
        <f>F66/$H$66</f>
        <v>0.1078838174273859</v>
      </c>
      <c r="K66" s="127">
        <f>G66/$H$66</f>
        <v>4.1493775933609957E-2</v>
      </c>
      <c r="L66" s="98"/>
      <c r="M66" s="26"/>
      <c r="N66" s="57"/>
      <c r="O66" s="57"/>
      <c r="P66" s="8"/>
      <c r="Q66" s="8"/>
      <c r="R66" s="8"/>
    </row>
    <row r="67" spans="2:18" s="10" customFormat="1" ht="13.5" customHeight="1" x14ac:dyDescent="0.15">
      <c r="B67" s="68"/>
      <c r="C67" s="69"/>
      <c r="D67" s="70" t="s">
        <v>10</v>
      </c>
      <c r="E67" s="210">
        <f>E68+E69</f>
        <v>209</v>
      </c>
      <c r="F67" s="210">
        <f>F68+F69</f>
        <v>27</v>
      </c>
      <c r="G67" s="210">
        <f>G68+G69</f>
        <v>28</v>
      </c>
      <c r="H67" s="226">
        <f t="shared" si="41"/>
        <v>264</v>
      </c>
      <c r="I67" s="101">
        <f>E67/$H$67</f>
        <v>0.79166666666666663</v>
      </c>
      <c r="J67" s="102">
        <f>F67/$H$67</f>
        <v>0.10227272727272728</v>
      </c>
      <c r="K67" s="103">
        <f>G67/$H$67</f>
        <v>0.10606060606060606</v>
      </c>
      <c r="L67" s="98"/>
      <c r="M67" s="26"/>
      <c r="N67" s="57"/>
      <c r="O67" s="57"/>
      <c r="P67" s="8"/>
      <c r="Q67" s="8"/>
      <c r="R67" s="8"/>
    </row>
    <row r="68" spans="2:18" s="10" customFormat="1" ht="13.5" customHeight="1" x14ac:dyDescent="0.15">
      <c r="B68" s="55"/>
      <c r="C68" s="72"/>
      <c r="D68" s="58" t="s">
        <v>86</v>
      </c>
      <c r="E68" s="322">
        <v>96</v>
      </c>
      <c r="F68" s="322">
        <v>18</v>
      </c>
      <c r="G68" s="322">
        <v>20</v>
      </c>
      <c r="H68" s="227">
        <f t="shared" si="41"/>
        <v>134</v>
      </c>
      <c r="I68" s="105">
        <f>E68/$H$68</f>
        <v>0.71641791044776115</v>
      </c>
      <c r="J68" s="106">
        <f>F68/$H$68</f>
        <v>0.13432835820895522</v>
      </c>
      <c r="K68" s="107">
        <f>G68/$H$68</f>
        <v>0.14925373134328357</v>
      </c>
      <c r="L68" s="98"/>
      <c r="M68" s="26"/>
      <c r="N68" s="57"/>
      <c r="O68" s="57"/>
      <c r="P68" s="8"/>
      <c r="Q68" s="8"/>
      <c r="R68" s="8"/>
    </row>
    <row r="69" spans="2:18" s="10" customFormat="1" ht="13.5" customHeight="1" x14ac:dyDescent="0.15">
      <c r="B69" s="55" t="s">
        <v>25</v>
      </c>
      <c r="C69" s="26" t="s">
        <v>16</v>
      </c>
      <c r="D69" s="74" t="s">
        <v>89</v>
      </c>
      <c r="E69" s="334">
        <v>113</v>
      </c>
      <c r="F69" s="334">
        <v>9</v>
      </c>
      <c r="G69" s="334">
        <v>8</v>
      </c>
      <c r="H69" s="215">
        <f t="shared" si="41"/>
        <v>130</v>
      </c>
      <c r="I69" s="152">
        <f>E69/$H$69</f>
        <v>0.86923076923076925</v>
      </c>
      <c r="J69" s="110">
        <f>F69/$H$69</f>
        <v>6.9230769230769235E-2</v>
      </c>
      <c r="K69" s="112">
        <f>G69/$H$69</f>
        <v>6.1538461538461542E-2</v>
      </c>
      <c r="L69" s="98"/>
      <c r="M69" s="26"/>
      <c r="N69" s="57"/>
      <c r="O69" s="57"/>
      <c r="P69" s="8"/>
      <c r="Q69" s="8"/>
      <c r="R69" s="8"/>
    </row>
    <row r="70" spans="2:18" s="10" customFormat="1" ht="13.5" customHeight="1" thickBot="1" x14ac:dyDescent="0.2">
      <c r="B70" s="55"/>
      <c r="C70" s="72"/>
      <c r="D70" s="91" t="s">
        <v>23</v>
      </c>
      <c r="E70" s="225"/>
      <c r="F70" s="225"/>
      <c r="G70" s="225"/>
      <c r="H70" s="221">
        <f>$F$11-H67</f>
        <v>1</v>
      </c>
      <c r="I70" s="174"/>
      <c r="J70" s="175"/>
      <c r="K70" s="176"/>
      <c r="L70" s="98"/>
      <c r="M70" s="26"/>
      <c r="N70" s="57"/>
      <c r="O70" s="57"/>
      <c r="P70" s="8"/>
      <c r="Q70" s="8"/>
      <c r="R70" s="8"/>
    </row>
    <row r="71" spans="2:18" s="10" customFormat="1" ht="13.5" customHeight="1" thickTop="1" x14ac:dyDescent="0.15">
      <c r="B71" s="92"/>
      <c r="C71" s="93"/>
      <c r="D71" s="62" t="s">
        <v>10</v>
      </c>
      <c r="E71" s="222">
        <f>E72+E73</f>
        <v>1820</v>
      </c>
      <c r="F71" s="222">
        <f>F72+F73</f>
        <v>134</v>
      </c>
      <c r="G71" s="222">
        <f>G72+G73</f>
        <v>74</v>
      </c>
      <c r="H71" s="223">
        <f>SUM(E71:G71)</f>
        <v>2028</v>
      </c>
      <c r="I71" s="177">
        <f>E71/$H$71</f>
        <v>0.89743589743589747</v>
      </c>
      <c r="J71" s="178">
        <f>F71/$H$71</f>
        <v>6.607495069033531E-2</v>
      </c>
      <c r="K71" s="179">
        <f>G71/$H$71</f>
        <v>3.6489151873767257E-2</v>
      </c>
      <c r="L71" s="98"/>
      <c r="M71" s="26"/>
      <c r="N71" s="57"/>
      <c r="O71" s="57"/>
      <c r="P71" s="8"/>
      <c r="Q71" s="8"/>
      <c r="R71" s="8"/>
    </row>
    <row r="72" spans="2:18" s="10" customFormat="1" ht="13.5" customHeight="1" x14ac:dyDescent="0.15">
      <c r="B72" s="55"/>
      <c r="C72" s="72"/>
      <c r="D72" s="58" t="s">
        <v>86</v>
      </c>
      <c r="E72" s="212">
        <f t="shared" ref="E72:G73" si="42">E48+E58+E68</f>
        <v>926</v>
      </c>
      <c r="F72" s="212">
        <f t="shared" si="42"/>
        <v>72</v>
      </c>
      <c r="G72" s="212">
        <f t="shared" si="42"/>
        <v>46</v>
      </c>
      <c r="H72" s="213">
        <f>SUM(E72:G72)</f>
        <v>1044</v>
      </c>
      <c r="I72" s="105">
        <f>E72/$H$72</f>
        <v>0.8869731800766284</v>
      </c>
      <c r="J72" s="106">
        <f>F72/$H$72</f>
        <v>6.8965517241379309E-2</v>
      </c>
      <c r="K72" s="107">
        <f>G72/$H$72</f>
        <v>4.4061302681992334E-2</v>
      </c>
      <c r="L72" s="98"/>
      <c r="M72" s="26"/>
      <c r="N72" s="57"/>
      <c r="O72" s="57"/>
      <c r="P72" s="8"/>
      <c r="Q72" s="8"/>
      <c r="R72" s="8"/>
    </row>
    <row r="73" spans="2:18" s="10" customFormat="1" ht="13.5" customHeight="1" x14ac:dyDescent="0.15">
      <c r="B73" s="96" t="s">
        <v>10</v>
      </c>
      <c r="C73" s="26"/>
      <c r="D73" s="74" t="s">
        <v>89</v>
      </c>
      <c r="E73" s="214">
        <f t="shared" si="42"/>
        <v>894</v>
      </c>
      <c r="F73" s="214">
        <f t="shared" si="42"/>
        <v>62</v>
      </c>
      <c r="G73" s="214">
        <f t="shared" si="42"/>
        <v>28</v>
      </c>
      <c r="H73" s="215">
        <f>SUM(E73:G73)</f>
        <v>984</v>
      </c>
      <c r="I73" s="109">
        <f>E73/$H$73</f>
        <v>0.90853658536585369</v>
      </c>
      <c r="J73" s="110">
        <f>F73/$H$73</f>
        <v>6.3008130081300809E-2</v>
      </c>
      <c r="K73" s="111">
        <f>G73/$H$73</f>
        <v>2.8455284552845527E-2</v>
      </c>
      <c r="L73" s="98"/>
      <c r="M73" s="26"/>
      <c r="N73" s="57"/>
      <c r="O73" s="57"/>
      <c r="P73" s="8"/>
      <c r="Q73" s="8"/>
      <c r="R73" s="8"/>
    </row>
    <row r="74" spans="2:18" s="10" customFormat="1" ht="13.5" customHeight="1" x14ac:dyDescent="0.15">
      <c r="B74" s="84"/>
      <c r="C74" s="97"/>
      <c r="D74" s="59" t="s">
        <v>23</v>
      </c>
      <c r="E74" s="224"/>
      <c r="F74" s="224"/>
      <c r="G74" s="224"/>
      <c r="H74" s="216">
        <f>H50+H60+H70</f>
        <v>8</v>
      </c>
      <c r="I74" s="113"/>
      <c r="J74" s="114"/>
      <c r="K74" s="115"/>
      <c r="L74" s="98"/>
      <c r="M74" s="26"/>
      <c r="N74" s="57"/>
      <c r="O74" s="57"/>
      <c r="P74" s="8"/>
      <c r="Q74" s="8"/>
      <c r="R74" s="8"/>
    </row>
    <row r="75" spans="2:18" s="10" customFormat="1" ht="13.5" customHeight="1" x14ac:dyDescent="0.15">
      <c r="B75" s="26"/>
      <c r="C75" s="26"/>
      <c r="D75" s="26"/>
      <c r="E75" s="57"/>
      <c r="F75" s="57"/>
      <c r="G75" s="57"/>
      <c r="H75" s="57"/>
      <c r="I75" s="57"/>
      <c r="J75" s="57"/>
      <c r="K75" s="57"/>
      <c r="L75" s="26"/>
      <c r="M75" s="26"/>
      <c r="N75" s="57"/>
      <c r="O75" s="57"/>
      <c r="P75" s="8"/>
      <c r="Q75" s="8"/>
      <c r="R75" s="8"/>
    </row>
    <row r="76" spans="2:18" s="10" customFormat="1" ht="13.5" customHeight="1" x14ac:dyDescent="0.15">
      <c r="B76" s="65" t="s">
        <v>27</v>
      </c>
      <c r="C76" s="65"/>
      <c r="D76" s="17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</row>
    <row r="77" spans="2:18" s="10" customFormat="1" ht="19.2" x14ac:dyDescent="0.15">
      <c r="B77" s="11" t="s">
        <v>9</v>
      </c>
      <c r="C77" s="11" t="s">
        <v>19</v>
      </c>
      <c r="D77" s="408" t="s">
        <v>20</v>
      </c>
      <c r="E77" s="11" t="s">
        <v>63</v>
      </c>
      <c r="F77" s="11" t="s">
        <v>102</v>
      </c>
      <c r="G77" s="11" t="s">
        <v>103</v>
      </c>
      <c r="H77" s="48" t="s">
        <v>45</v>
      </c>
      <c r="I77" s="408" t="s">
        <v>10</v>
      </c>
      <c r="J77" s="16" t="s">
        <v>60</v>
      </c>
      <c r="K77" s="11" t="s">
        <v>102</v>
      </c>
      <c r="L77" s="11" t="s">
        <v>103</v>
      </c>
      <c r="M77" s="48" t="s">
        <v>45</v>
      </c>
      <c r="N77" s="314"/>
      <c r="O77" s="63"/>
    </row>
    <row r="78" spans="2:18" s="10" customFormat="1" ht="13.5" customHeight="1" x14ac:dyDescent="0.15">
      <c r="B78" s="68"/>
      <c r="C78" s="69"/>
      <c r="D78" s="70" t="s">
        <v>10</v>
      </c>
      <c r="E78" s="210">
        <f>E79+E80</f>
        <v>43</v>
      </c>
      <c r="F78" s="210">
        <f>F79+F80</f>
        <v>500</v>
      </c>
      <c r="G78" s="210">
        <f>G79+G80</f>
        <v>239</v>
      </c>
      <c r="H78" s="210">
        <f>H79+H80</f>
        <v>34</v>
      </c>
      <c r="I78" s="226">
        <f>SUM(E78:H78)</f>
        <v>816</v>
      </c>
      <c r="J78" s="101">
        <f>E78/$I$78</f>
        <v>5.2696078431372549E-2</v>
      </c>
      <c r="K78" s="102">
        <f>F78/$I$78</f>
        <v>0.61274509803921573</v>
      </c>
      <c r="L78" s="103">
        <f>G78/$I$78</f>
        <v>0.29289215686274511</v>
      </c>
      <c r="M78" s="104">
        <f>H78/$I$78</f>
        <v>4.1666666666666664E-2</v>
      </c>
      <c r="N78" s="98"/>
      <c r="O78" s="63"/>
    </row>
    <row r="79" spans="2:18" s="10" customFormat="1" ht="13.5" customHeight="1" x14ac:dyDescent="0.15">
      <c r="B79" s="55"/>
      <c r="C79" s="72"/>
      <c r="D79" s="58" t="s">
        <v>86</v>
      </c>
      <c r="E79" s="212">
        <f t="shared" ref="E79:H80" si="43">E83+E86</f>
        <v>23</v>
      </c>
      <c r="F79" s="212">
        <f t="shared" si="43"/>
        <v>264</v>
      </c>
      <c r="G79" s="212">
        <f t="shared" si="43"/>
        <v>118</v>
      </c>
      <c r="H79" s="212">
        <f t="shared" si="43"/>
        <v>17</v>
      </c>
      <c r="I79" s="227">
        <f>SUM(E79:H79)</f>
        <v>422</v>
      </c>
      <c r="J79" s="105">
        <f>E79/$I$79</f>
        <v>5.4502369668246446E-2</v>
      </c>
      <c r="K79" s="106">
        <f>F79/$I$79</f>
        <v>0.62559241706161139</v>
      </c>
      <c r="L79" s="107">
        <f>G79/$I$79</f>
        <v>0.27962085308056872</v>
      </c>
      <c r="M79" s="108">
        <f>H79/$I$79</f>
        <v>4.0284360189573459E-2</v>
      </c>
      <c r="N79" s="98"/>
      <c r="O79" s="63"/>
    </row>
    <row r="80" spans="2:18" s="10" customFormat="1" ht="13.5" customHeight="1" x14ac:dyDescent="0.15">
      <c r="B80" s="55"/>
      <c r="C80" s="72" t="s">
        <v>10</v>
      </c>
      <c r="D80" s="74" t="s">
        <v>89</v>
      </c>
      <c r="E80" s="214">
        <f t="shared" si="43"/>
        <v>20</v>
      </c>
      <c r="F80" s="214">
        <f t="shared" si="43"/>
        <v>236</v>
      </c>
      <c r="G80" s="214">
        <f t="shared" si="43"/>
        <v>121</v>
      </c>
      <c r="H80" s="214">
        <f t="shared" si="43"/>
        <v>17</v>
      </c>
      <c r="I80" s="231">
        <f>SUM(E80:H80)</f>
        <v>394</v>
      </c>
      <c r="J80" s="109">
        <f>E80/$I$80</f>
        <v>5.0761421319796954E-2</v>
      </c>
      <c r="K80" s="110">
        <f>F80/$I$80</f>
        <v>0.59898477157360408</v>
      </c>
      <c r="L80" s="111">
        <f>G80/$I$80</f>
        <v>0.30710659898477155</v>
      </c>
      <c r="M80" s="112">
        <f>H80/$I$80</f>
        <v>4.3147208121827409E-2</v>
      </c>
      <c r="N80" s="98"/>
      <c r="O80" s="63"/>
    </row>
    <row r="81" spans="2:15" s="10" customFormat="1" ht="13.5" customHeight="1" x14ac:dyDescent="0.15">
      <c r="B81" s="55"/>
      <c r="C81" s="72"/>
      <c r="D81" s="59" t="s">
        <v>23</v>
      </c>
      <c r="E81" s="356"/>
      <c r="F81" s="356"/>
      <c r="G81" s="356"/>
      <c r="H81" s="356"/>
      <c r="I81" s="233">
        <f>$F$5-I78</f>
        <v>5</v>
      </c>
      <c r="J81" s="367"/>
      <c r="K81" s="368"/>
      <c r="L81" s="358"/>
      <c r="M81" s="369"/>
      <c r="N81" s="98"/>
      <c r="O81" s="63"/>
    </row>
    <row r="82" spans="2:15" s="10" customFormat="1" ht="13.5" customHeight="1" x14ac:dyDescent="0.15">
      <c r="B82" s="55"/>
      <c r="C82" s="68" t="s">
        <v>24</v>
      </c>
      <c r="D82" s="70" t="s">
        <v>10</v>
      </c>
      <c r="E82" s="210">
        <f>E83+E84</f>
        <v>25</v>
      </c>
      <c r="F82" s="210">
        <f>F83+F84</f>
        <v>239</v>
      </c>
      <c r="G82" s="210">
        <f>G83+G84</f>
        <v>131</v>
      </c>
      <c r="H82" s="210">
        <f>H83+H84</f>
        <v>15</v>
      </c>
      <c r="I82" s="226">
        <f t="shared" ref="I82:I90" si="44">SUM(E82:H82)</f>
        <v>410</v>
      </c>
      <c r="J82" s="101">
        <f>E82/$I$82</f>
        <v>6.097560975609756E-2</v>
      </c>
      <c r="K82" s="102">
        <f>F82/$I$82</f>
        <v>0.58292682926829265</v>
      </c>
      <c r="L82" s="103">
        <f>G82/$I$82</f>
        <v>0.31951219512195123</v>
      </c>
      <c r="M82" s="104">
        <f>H82/$I$82</f>
        <v>3.6585365853658534E-2</v>
      </c>
      <c r="N82" s="98"/>
      <c r="O82" s="57"/>
    </row>
    <row r="83" spans="2:15" s="10" customFormat="1" ht="13.5" customHeight="1" x14ac:dyDescent="0.15">
      <c r="B83" s="55" t="s">
        <v>12</v>
      </c>
      <c r="C83" s="55" t="s">
        <v>13</v>
      </c>
      <c r="D83" s="58" t="s">
        <v>86</v>
      </c>
      <c r="E83" s="322">
        <v>15</v>
      </c>
      <c r="F83" s="322">
        <v>137</v>
      </c>
      <c r="G83" s="322">
        <v>62</v>
      </c>
      <c r="H83" s="322">
        <v>9</v>
      </c>
      <c r="I83" s="227">
        <f t="shared" si="44"/>
        <v>223</v>
      </c>
      <c r="J83" s="105">
        <f>E83/$I$83</f>
        <v>6.726457399103139E-2</v>
      </c>
      <c r="K83" s="106">
        <f>F83/$I$83</f>
        <v>0.61434977578475336</v>
      </c>
      <c r="L83" s="107">
        <f>G83/$I$83</f>
        <v>0.27802690582959644</v>
      </c>
      <c r="M83" s="108">
        <f>H83/$I$83</f>
        <v>4.0358744394618833E-2</v>
      </c>
      <c r="N83" s="98"/>
      <c r="O83" s="26"/>
    </row>
    <row r="84" spans="2:15" s="10" customFormat="1" ht="13.5" customHeight="1" x14ac:dyDescent="0.15">
      <c r="B84" s="55"/>
      <c r="C84" s="55"/>
      <c r="D84" s="60" t="s">
        <v>89</v>
      </c>
      <c r="E84" s="324">
        <v>10</v>
      </c>
      <c r="F84" s="324">
        <v>102</v>
      </c>
      <c r="G84" s="324">
        <v>69</v>
      </c>
      <c r="H84" s="324">
        <v>6</v>
      </c>
      <c r="I84" s="228">
        <f t="shared" si="44"/>
        <v>187</v>
      </c>
      <c r="J84" s="117">
        <f>E84/$I$84</f>
        <v>5.3475935828877004E-2</v>
      </c>
      <c r="K84" s="118">
        <f>F84/$I$84</f>
        <v>0.54545454545454541</v>
      </c>
      <c r="L84" s="119">
        <f>G84/$I$84</f>
        <v>0.36898395721925131</v>
      </c>
      <c r="M84" s="120">
        <f>H84/$I$84</f>
        <v>3.2085561497326207E-2</v>
      </c>
      <c r="N84" s="98"/>
      <c r="O84" s="26"/>
    </row>
    <row r="85" spans="2:15" s="10" customFormat="1" ht="13.5" customHeight="1" x14ac:dyDescent="0.15">
      <c r="B85" s="55"/>
      <c r="C85" s="68"/>
      <c r="D85" s="70" t="s">
        <v>10</v>
      </c>
      <c r="E85" s="210">
        <f>E86+E87</f>
        <v>18</v>
      </c>
      <c r="F85" s="210">
        <f>F86+F87</f>
        <v>261</v>
      </c>
      <c r="G85" s="210">
        <f>G86+G87</f>
        <v>108</v>
      </c>
      <c r="H85" s="210">
        <f>H86+H87</f>
        <v>19</v>
      </c>
      <c r="I85" s="226">
        <f t="shared" si="44"/>
        <v>406</v>
      </c>
      <c r="J85" s="101">
        <f>E85/$I$85</f>
        <v>4.4334975369458129E-2</v>
      </c>
      <c r="K85" s="102">
        <f>F85/$I$85</f>
        <v>0.6428571428571429</v>
      </c>
      <c r="L85" s="103">
        <f>G85/$I$85</f>
        <v>0.26600985221674878</v>
      </c>
      <c r="M85" s="104">
        <f>H85/$I$85</f>
        <v>4.6798029556650245E-2</v>
      </c>
      <c r="N85" s="98"/>
      <c r="O85" s="26"/>
    </row>
    <row r="86" spans="2:15" s="10" customFormat="1" ht="13.5" customHeight="1" x14ac:dyDescent="0.15">
      <c r="B86" s="55"/>
      <c r="C86" s="55" t="s">
        <v>14</v>
      </c>
      <c r="D86" s="82" t="s">
        <v>86</v>
      </c>
      <c r="E86" s="322">
        <v>8</v>
      </c>
      <c r="F86" s="322">
        <v>127</v>
      </c>
      <c r="G86" s="322">
        <v>56</v>
      </c>
      <c r="H86" s="322">
        <v>8</v>
      </c>
      <c r="I86" s="232">
        <f t="shared" si="44"/>
        <v>199</v>
      </c>
      <c r="J86" s="121">
        <f>E86/$I$86</f>
        <v>4.0201005025125629E-2</v>
      </c>
      <c r="K86" s="122">
        <f>F86/$I$86</f>
        <v>0.63819095477386933</v>
      </c>
      <c r="L86" s="123">
        <f>G86/$I$86</f>
        <v>0.28140703517587939</v>
      </c>
      <c r="M86" s="124">
        <f>H86/$I$86</f>
        <v>4.0201005025125629E-2</v>
      </c>
      <c r="N86" s="98"/>
      <c r="O86" s="26"/>
    </row>
    <row r="87" spans="2:15" s="10" customFormat="1" ht="13.5" customHeight="1" x14ac:dyDescent="0.15">
      <c r="B87" s="84"/>
      <c r="C87" s="59"/>
      <c r="D87" s="59" t="s">
        <v>89</v>
      </c>
      <c r="E87" s="324">
        <v>10</v>
      </c>
      <c r="F87" s="324">
        <v>134</v>
      </c>
      <c r="G87" s="324">
        <v>52</v>
      </c>
      <c r="H87" s="324">
        <v>11</v>
      </c>
      <c r="I87" s="233">
        <f t="shared" si="44"/>
        <v>207</v>
      </c>
      <c r="J87" s="125">
        <f>E87/$I$87</f>
        <v>4.8309178743961352E-2</v>
      </c>
      <c r="K87" s="126">
        <f>F87/$I$87</f>
        <v>0.64734299516908211</v>
      </c>
      <c r="L87" s="127">
        <f>G87/$I$87</f>
        <v>0.25120772946859904</v>
      </c>
      <c r="M87" s="128">
        <f>H87/$I$87</f>
        <v>5.3140096618357488E-2</v>
      </c>
      <c r="N87" s="98"/>
      <c r="O87" s="26"/>
    </row>
    <row r="88" spans="2:15" s="10" customFormat="1" ht="13.5" customHeight="1" x14ac:dyDescent="0.15">
      <c r="B88" s="68"/>
      <c r="C88" s="69"/>
      <c r="D88" s="70" t="s">
        <v>10</v>
      </c>
      <c r="E88" s="210">
        <f>E89+E90</f>
        <v>201</v>
      </c>
      <c r="F88" s="210">
        <f>F89+F90</f>
        <v>459</v>
      </c>
      <c r="G88" s="210">
        <f>G89+G90</f>
        <v>237</v>
      </c>
      <c r="H88" s="210">
        <f>H89+H90</f>
        <v>53</v>
      </c>
      <c r="I88" s="226">
        <f t="shared" si="44"/>
        <v>950</v>
      </c>
      <c r="J88" s="101">
        <f>E88/$I$88</f>
        <v>0.21157894736842106</v>
      </c>
      <c r="K88" s="102">
        <f>F88/$I$88</f>
        <v>0.48315789473684212</v>
      </c>
      <c r="L88" s="103">
        <f>G88/$I$88</f>
        <v>0.24947368421052632</v>
      </c>
      <c r="M88" s="104">
        <f>H88/$I$88</f>
        <v>5.5789473684210528E-2</v>
      </c>
      <c r="N88" s="98"/>
      <c r="O88" s="26"/>
    </row>
    <row r="89" spans="2:15" s="10" customFormat="1" ht="13.5" customHeight="1" x14ac:dyDescent="0.15">
      <c r="B89" s="55"/>
      <c r="C89" s="72"/>
      <c r="D89" s="58" t="s">
        <v>86</v>
      </c>
      <c r="E89" s="212">
        <f t="shared" ref="E89:H90" si="45">E93+E96</f>
        <v>118</v>
      </c>
      <c r="F89" s="212">
        <f t="shared" si="45"/>
        <v>221</v>
      </c>
      <c r="G89" s="212">
        <f t="shared" si="45"/>
        <v>118</v>
      </c>
      <c r="H89" s="212">
        <f t="shared" si="45"/>
        <v>32</v>
      </c>
      <c r="I89" s="227">
        <f t="shared" si="44"/>
        <v>489</v>
      </c>
      <c r="J89" s="105">
        <f>E89/$I$89</f>
        <v>0.24130879345603273</v>
      </c>
      <c r="K89" s="106">
        <f>F89/$I$89</f>
        <v>0.45194274028629855</v>
      </c>
      <c r="L89" s="107">
        <f>G89/$I$89</f>
        <v>0.24130879345603273</v>
      </c>
      <c r="M89" s="108">
        <f>H89/$I$89</f>
        <v>6.5439672801635998E-2</v>
      </c>
      <c r="N89" s="98"/>
      <c r="O89" s="26"/>
    </row>
    <row r="90" spans="2:15" s="10" customFormat="1" ht="13.5" customHeight="1" x14ac:dyDescent="0.15">
      <c r="B90" s="55"/>
      <c r="C90" s="72" t="s">
        <v>10</v>
      </c>
      <c r="D90" s="74" t="s">
        <v>89</v>
      </c>
      <c r="E90" s="214">
        <f t="shared" si="45"/>
        <v>83</v>
      </c>
      <c r="F90" s="214">
        <f t="shared" si="45"/>
        <v>238</v>
      </c>
      <c r="G90" s="214">
        <f t="shared" si="45"/>
        <v>119</v>
      </c>
      <c r="H90" s="214">
        <f t="shared" si="45"/>
        <v>21</v>
      </c>
      <c r="I90" s="231">
        <f t="shared" si="44"/>
        <v>461</v>
      </c>
      <c r="J90" s="109">
        <f>E90/$I$90</f>
        <v>0.18004338394793926</v>
      </c>
      <c r="K90" s="110">
        <f>F90/$I$90</f>
        <v>0.51626898047722347</v>
      </c>
      <c r="L90" s="111">
        <f>G90/$I$90</f>
        <v>0.25813449023861174</v>
      </c>
      <c r="M90" s="112">
        <f>H90/$I$90</f>
        <v>4.5553145336225599E-2</v>
      </c>
      <c r="N90" s="98"/>
      <c r="O90" s="26"/>
    </row>
    <row r="91" spans="2:15" s="10" customFormat="1" ht="13.5" customHeight="1" x14ac:dyDescent="0.15">
      <c r="B91" s="55"/>
      <c r="C91" s="72"/>
      <c r="D91" s="59" t="s">
        <v>23</v>
      </c>
      <c r="E91" s="224"/>
      <c r="F91" s="224"/>
      <c r="G91" s="224"/>
      <c r="H91" s="224"/>
      <c r="I91" s="233">
        <f>$F$8-I88</f>
        <v>0</v>
      </c>
      <c r="J91" s="113"/>
      <c r="K91" s="114"/>
      <c r="L91" s="115"/>
      <c r="M91" s="116"/>
      <c r="N91" s="98"/>
      <c r="O91" s="26"/>
    </row>
    <row r="92" spans="2:15" s="10" customFormat="1" ht="13.5" customHeight="1" x14ac:dyDescent="0.15">
      <c r="B92" s="55"/>
      <c r="C92" s="68" t="s">
        <v>24</v>
      </c>
      <c r="D92" s="70" t="s">
        <v>10</v>
      </c>
      <c r="E92" s="210">
        <f>E93+E94</f>
        <v>96</v>
      </c>
      <c r="F92" s="210">
        <f>F93+F94</f>
        <v>203</v>
      </c>
      <c r="G92" s="210">
        <f>G93+G94</f>
        <v>115</v>
      </c>
      <c r="H92" s="210">
        <f>H93+H94</f>
        <v>30</v>
      </c>
      <c r="I92" s="226">
        <f t="shared" ref="I92:I100" si="46">SUM(E92:H92)</f>
        <v>444</v>
      </c>
      <c r="J92" s="101">
        <f>E92/$I$92</f>
        <v>0.21621621621621623</v>
      </c>
      <c r="K92" s="102">
        <f>F92/$I$92</f>
        <v>0.4572072072072072</v>
      </c>
      <c r="L92" s="103">
        <f>G92/$I$92</f>
        <v>0.25900900900900903</v>
      </c>
      <c r="M92" s="104">
        <f>H92/$I$92</f>
        <v>6.7567567567567571E-2</v>
      </c>
      <c r="N92" s="98"/>
      <c r="O92" s="26"/>
    </row>
    <row r="93" spans="2:15" s="10" customFormat="1" ht="13.5" customHeight="1" x14ac:dyDescent="0.15">
      <c r="B93" s="55" t="s">
        <v>15</v>
      </c>
      <c r="C93" s="55" t="s">
        <v>13</v>
      </c>
      <c r="D93" s="58" t="s">
        <v>86</v>
      </c>
      <c r="E93" s="322">
        <v>59</v>
      </c>
      <c r="F93" s="322">
        <v>97</v>
      </c>
      <c r="G93" s="322">
        <v>53</v>
      </c>
      <c r="H93" s="322">
        <v>16</v>
      </c>
      <c r="I93" s="227">
        <f t="shared" si="46"/>
        <v>225</v>
      </c>
      <c r="J93" s="105">
        <f>E93/$I$93</f>
        <v>0.26222222222222225</v>
      </c>
      <c r="K93" s="106">
        <f>F93/$I$93</f>
        <v>0.43111111111111111</v>
      </c>
      <c r="L93" s="107">
        <f>G93/$I$93</f>
        <v>0.23555555555555555</v>
      </c>
      <c r="M93" s="108">
        <f>H93/$I$93</f>
        <v>7.1111111111111111E-2</v>
      </c>
      <c r="N93" s="98"/>
      <c r="O93" s="26"/>
    </row>
    <row r="94" spans="2:15" s="10" customFormat="1" ht="13.5" customHeight="1" x14ac:dyDescent="0.15">
      <c r="B94" s="55"/>
      <c r="C94" s="55"/>
      <c r="D94" s="60" t="s">
        <v>89</v>
      </c>
      <c r="E94" s="324">
        <v>37</v>
      </c>
      <c r="F94" s="324">
        <v>106</v>
      </c>
      <c r="G94" s="324">
        <v>62</v>
      </c>
      <c r="H94" s="324">
        <v>14</v>
      </c>
      <c r="I94" s="228">
        <f t="shared" si="46"/>
        <v>219</v>
      </c>
      <c r="J94" s="117">
        <f>E94/$I$94</f>
        <v>0.16894977168949771</v>
      </c>
      <c r="K94" s="118">
        <f>F94/$I$94</f>
        <v>0.48401826484018262</v>
      </c>
      <c r="L94" s="119">
        <f>G94/$I$94</f>
        <v>0.28310502283105021</v>
      </c>
      <c r="M94" s="120">
        <f>H94/$I$94</f>
        <v>6.3926940639269403E-2</v>
      </c>
      <c r="N94" s="98"/>
      <c r="O94" s="26"/>
    </row>
    <row r="95" spans="2:15" s="10" customFormat="1" ht="13.5" customHeight="1" x14ac:dyDescent="0.15">
      <c r="B95" s="55"/>
      <c r="C95" s="68"/>
      <c r="D95" s="70" t="s">
        <v>10</v>
      </c>
      <c r="E95" s="210">
        <f>SUM(E96:E97)</f>
        <v>105</v>
      </c>
      <c r="F95" s="210">
        <f>SUM(F96:F97)</f>
        <v>256</v>
      </c>
      <c r="G95" s="210">
        <f>SUM(G96:G97)</f>
        <v>122</v>
      </c>
      <c r="H95" s="210">
        <f>SUM(H96:H97)</f>
        <v>23</v>
      </c>
      <c r="I95" s="226">
        <f t="shared" si="46"/>
        <v>506</v>
      </c>
      <c r="J95" s="101">
        <f>E95/$I$95</f>
        <v>0.2075098814229249</v>
      </c>
      <c r="K95" s="102">
        <f>F95/$I$95</f>
        <v>0.50592885375494068</v>
      </c>
      <c r="L95" s="103">
        <f>G95/$I$95</f>
        <v>0.24110671936758893</v>
      </c>
      <c r="M95" s="104">
        <f>H95/$I$95</f>
        <v>4.5454545454545456E-2</v>
      </c>
      <c r="N95" s="98"/>
      <c r="O95" s="26"/>
    </row>
    <row r="96" spans="2:15" s="10" customFormat="1" ht="13.5" customHeight="1" x14ac:dyDescent="0.15">
      <c r="B96" s="55"/>
      <c r="C96" s="55" t="s">
        <v>16</v>
      </c>
      <c r="D96" s="82" t="s">
        <v>86</v>
      </c>
      <c r="E96" s="322">
        <v>59</v>
      </c>
      <c r="F96" s="322">
        <v>124</v>
      </c>
      <c r="G96" s="322">
        <v>65</v>
      </c>
      <c r="H96" s="322">
        <v>16</v>
      </c>
      <c r="I96" s="232">
        <f t="shared" si="46"/>
        <v>264</v>
      </c>
      <c r="J96" s="121">
        <f>E96/$I$96</f>
        <v>0.22348484848484848</v>
      </c>
      <c r="K96" s="122">
        <f>F96/$I$96</f>
        <v>0.46969696969696972</v>
      </c>
      <c r="L96" s="123">
        <f>G96/$I$96</f>
        <v>0.24621212121212122</v>
      </c>
      <c r="M96" s="124">
        <f>H96/$I$96</f>
        <v>6.0606060606060608E-2</v>
      </c>
      <c r="N96" s="98"/>
      <c r="O96" s="26"/>
    </row>
    <row r="97" spans="2:16" s="10" customFormat="1" ht="13.5" customHeight="1" x14ac:dyDescent="0.15">
      <c r="B97" s="84"/>
      <c r="C97" s="59"/>
      <c r="D97" s="59" t="s">
        <v>89</v>
      </c>
      <c r="E97" s="324">
        <v>46</v>
      </c>
      <c r="F97" s="324">
        <v>132</v>
      </c>
      <c r="G97" s="324">
        <v>57</v>
      </c>
      <c r="H97" s="324">
        <v>7</v>
      </c>
      <c r="I97" s="233">
        <f t="shared" si="46"/>
        <v>242</v>
      </c>
      <c r="J97" s="125">
        <f>E97/$I$97</f>
        <v>0.19008264462809918</v>
      </c>
      <c r="K97" s="126">
        <f>F97/$I$97</f>
        <v>0.54545454545454541</v>
      </c>
      <c r="L97" s="127">
        <f>G97/$I$97</f>
        <v>0.23553719008264462</v>
      </c>
      <c r="M97" s="128">
        <f>H97/$I$97</f>
        <v>2.8925619834710745E-2</v>
      </c>
      <c r="N97" s="98"/>
      <c r="O97" s="26"/>
    </row>
    <row r="98" spans="2:16" s="10" customFormat="1" ht="13.5" customHeight="1" x14ac:dyDescent="0.15">
      <c r="B98" s="68"/>
      <c r="C98" s="69"/>
      <c r="D98" s="70" t="s">
        <v>10</v>
      </c>
      <c r="E98" s="210">
        <f>SUM(E99:E100)</f>
        <v>71</v>
      </c>
      <c r="F98" s="210">
        <f>SUM(F99:F100)</f>
        <v>127</v>
      </c>
      <c r="G98" s="210">
        <f>SUM(G99:G100)</f>
        <v>50</v>
      </c>
      <c r="H98" s="210">
        <f>SUM(H99:H100)</f>
        <v>17</v>
      </c>
      <c r="I98" s="226">
        <f t="shared" si="46"/>
        <v>265</v>
      </c>
      <c r="J98" s="101">
        <f>E98/$I$98</f>
        <v>0.26792452830188679</v>
      </c>
      <c r="K98" s="102">
        <f>F98/$I$98</f>
        <v>0.47924528301886793</v>
      </c>
      <c r="L98" s="103">
        <f>G98/$I$98</f>
        <v>0.18867924528301888</v>
      </c>
      <c r="M98" s="104">
        <f>H98/$I$98</f>
        <v>6.4150943396226415E-2</v>
      </c>
      <c r="N98" s="98"/>
      <c r="O98" s="26"/>
    </row>
    <row r="99" spans="2:16" s="10" customFormat="1" ht="13.5" customHeight="1" x14ac:dyDescent="0.15">
      <c r="B99" s="55"/>
      <c r="C99" s="72"/>
      <c r="D99" s="58" t="s">
        <v>86</v>
      </c>
      <c r="E99" s="322">
        <v>48</v>
      </c>
      <c r="F99" s="322">
        <v>55</v>
      </c>
      <c r="G99" s="322">
        <v>21</v>
      </c>
      <c r="H99" s="322">
        <v>11</v>
      </c>
      <c r="I99" s="227">
        <f t="shared" si="46"/>
        <v>135</v>
      </c>
      <c r="J99" s="105">
        <f>E99/$I$99</f>
        <v>0.35555555555555557</v>
      </c>
      <c r="K99" s="106">
        <f>F99/$I$99</f>
        <v>0.40740740740740738</v>
      </c>
      <c r="L99" s="107">
        <f>G99/$I$99</f>
        <v>0.15555555555555556</v>
      </c>
      <c r="M99" s="108">
        <f>H99/$I$99</f>
        <v>8.1481481481481488E-2</v>
      </c>
      <c r="N99" s="98"/>
      <c r="O99" s="26"/>
    </row>
    <row r="100" spans="2:16" s="10" customFormat="1" ht="13.5" customHeight="1" x14ac:dyDescent="0.15">
      <c r="B100" s="55" t="s">
        <v>25</v>
      </c>
      <c r="C100" s="26" t="s">
        <v>16</v>
      </c>
      <c r="D100" s="74" t="s">
        <v>89</v>
      </c>
      <c r="E100" s="334">
        <v>23</v>
      </c>
      <c r="F100" s="334">
        <v>72</v>
      </c>
      <c r="G100" s="334">
        <v>29</v>
      </c>
      <c r="H100" s="334">
        <v>6</v>
      </c>
      <c r="I100" s="231">
        <f t="shared" si="46"/>
        <v>130</v>
      </c>
      <c r="J100" s="109">
        <f>E100/$I$100</f>
        <v>0.17692307692307693</v>
      </c>
      <c r="K100" s="110">
        <f>F100/$I$100</f>
        <v>0.55384615384615388</v>
      </c>
      <c r="L100" s="111">
        <f>G100/$I$100</f>
        <v>0.22307692307692309</v>
      </c>
      <c r="M100" s="112">
        <f>H100/$I$100</f>
        <v>4.6153846153846156E-2</v>
      </c>
      <c r="N100" s="98"/>
      <c r="O100" s="26"/>
    </row>
    <row r="101" spans="2:16" s="10" customFormat="1" ht="13.5" customHeight="1" thickBot="1" x14ac:dyDescent="0.2">
      <c r="B101" s="55"/>
      <c r="C101" s="72"/>
      <c r="D101" s="91" t="s">
        <v>23</v>
      </c>
      <c r="E101" s="234"/>
      <c r="F101" s="234"/>
      <c r="G101" s="234"/>
      <c r="H101" s="234"/>
      <c r="I101" s="235">
        <f>$F$11-I98</f>
        <v>0</v>
      </c>
      <c r="J101" s="129"/>
      <c r="K101" s="130"/>
      <c r="L101" s="131"/>
      <c r="M101" s="132"/>
      <c r="N101" s="98"/>
      <c r="O101" s="26"/>
    </row>
    <row r="102" spans="2:16" s="10" customFormat="1" ht="13.5" customHeight="1" thickTop="1" x14ac:dyDescent="0.15">
      <c r="B102" s="92"/>
      <c r="C102" s="93"/>
      <c r="D102" s="62" t="s">
        <v>10</v>
      </c>
      <c r="E102" s="220">
        <f>SUM(E103:E104)</f>
        <v>315</v>
      </c>
      <c r="F102" s="220">
        <f>SUM(F103:F104)</f>
        <v>1086</v>
      </c>
      <c r="G102" s="220">
        <f>SUM(G103:G104)</f>
        <v>526</v>
      </c>
      <c r="H102" s="220">
        <f>SUM(H103:H104)</f>
        <v>104</v>
      </c>
      <c r="I102" s="233">
        <f>SUM(E102:H102)</f>
        <v>2031</v>
      </c>
      <c r="J102" s="125">
        <f>E102/$I$102</f>
        <v>0.15509601181683899</v>
      </c>
      <c r="K102" s="126">
        <f>F102/$I$102</f>
        <v>0.534711964549483</v>
      </c>
      <c r="L102" s="127">
        <f>G102/$I$102</f>
        <v>0.258985721319547</v>
      </c>
      <c r="M102" s="128">
        <f>H102/$I$102</f>
        <v>5.1206302314130973E-2</v>
      </c>
      <c r="N102" s="98"/>
      <c r="O102" s="63"/>
    </row>
    <row r="103" spans="2:16" s="10" customFormat="1" ht="13.5" customHeight="1" x14ac:dyDescent="0.15">
      <c r="B103" s="55"/>
      <c r="C103" s="72"/>
      <c r="D103" s="58" t="s">
        <v>86</v>
      </c>
      <c r="E103" s="212">
        <f t="shared" ref="E103:H104" si="47">E79+E89+E99</f>
        <v>189</v>
      </c>
      <c r="F103" s="212">
        <f t="shared" si="47"/>
        <v>540</v>
      </c>
      <c r="G103" s="212">
        <f t="shared" si="47"/>
        <v>257</v>
      </c>
      <c r="H103" s="212">
        <f t="shared" si="47"/>
        <v>60</v>
      </c>
      <c r="I103" s="227">
        <f>SUM(E103:H103)</f>
        <v>1046</v>
      </c>
      <c r="J103" s="105">
        <f>E103/$I$103</f>
        <v>0.18068833652007649</v>
      </c>
      <c r="K103" s="106">
        <f>F103/$I$103</f>
        <v>0.51625239005736134</v>
      </c>
      <c r="L103" s="107">
        <f>G103/$I$103</f>
        <v>0.245697896749522</v>
      </c>
      <c r="M103" s="108">
        <f>H103/$I$103</f>
        <v>5.736137667304015E-2</v>
      </c>
      <c r="N103" s="98"/>
      <c r="O103" s="63"/>
    </row>
    <row r="104" spans="2:16" s="10" customFormat="1" ht="13.5" customHeight="1" x14ac:dyDescent="0.15">
      <c r="B104" s="96" t="s">
        <v>10</v>
      </c>
      <c r="C104" s="26"/>
      <c r="D104" s="74" t="s">
        <v>89</v>
      </c>
      <c r="E104" s="214">
        <f t="shared" si="47"/>
        <v>126</v>
      </c>
      <c r="F104" s="214">
        <f t="shared" si="47"/>
        <v>546</v>
      </c>
      <c r="G104" s="214">
        <f t="shared" si="47"/>
        <v>269</v>
      </c>
      <c r="H104" s="214">
        <f t="shared" si="47"/>
        <v>44</v>
      </c>
      <c r="I104" s="231">
        <f>SUM(E104:H104)</f>
        <v>985</v>
      </c>
      <c r="J104" s="109">
        <f>E104/$I$104</f>
        <v>0.12791878172588833</v>
      </c>
      <c r="K104" s="110">
        <f>F104/$I$104</f>
        <v>0.55431472081218269</v>
      </c>
      <c r="L104" s="111">
        <f>G104/$I$104</f>
        <v>0.27309644670050759</v>
      </c>
      <c r="M104" s="112">
        <f>H104/$I$104</f>
        <v>4.4670050761421318E-2</v>
      </c>
      <c r="N104" s="98"/>
      <c r="O104" s="63"/>
    </row>
    <row r="105" spans="2:16" s="10" customFormat="1" ht="13.5" customHeight="1" x14ac:dyDescent="0.15">
      <c r="B105" s="84"/>
      <c r="C105" s="97"/>
      <c r="D105" s="59" t="s">
        <v>23</v>
      </c>
      <c r="E105" s="224"/>
      <c r="F105" s="224"/>
      <c r="G105" s="224"/>
      <c r="H105" s="224"/>
      <c r="I105" s="233">
        <f>I81+I91+I101</f>
        <v>5</v>
      </c>
      <c r="J105" s="113"/>
      <c r="K105" s="114"/>
      <c r="L105" s="115"/>
      <c r="M105" s="116"/>
      <c r="N105" s="98"/>
      <c r="O105" s="63"/>
    </row>
    <row r="106" spans="2:16" s="10" customFormat="1" ht="13.5" customHeight="1" x14ac:dyDescent="0.15">
      <c r="B106" s="26"/>
      <c r="C106" s="26"/>
      <c r="D106" s="26"/>
      <c r="E106" s="57"/>
      <c r="F106" s="57"/>
      <c r="G106" s="57"/>
      <c r="H106" s="57"/>
      <c r="I106" s="57"/>
      <c r="J106" s="133"/>
      <c r="K106" s="133"/>
      <c r="L106" s="133"/>
      <c r="M106" s="133"/>
      <c r="N106" s="57"/>
      <c r="O106" s="63"/>
    </row>
    <row r="107" spans="2:16" s="10" customFormat="1" ht="13.5" customHeight="1" x14ac:dyDescent="0.15">
      <c r="B107" s="134" t="s">
        <v>28</v>
      </c>
      <c r="C107" s="134"/>
      <c r="D107" s="26"/>
      <c r="E107" s="57"/>
      <c r="F107" s="57"/>
      <c r="G107" s="57"/>
      <c r="H107" s="57"/>
      <c r="I107" s="57"/>
      <c r="J107" s="57"/>
      <c r="K107" s="57"/>
      <c r="L107" s="57"/>
      <c r="M107" s="57"/>
      <c r="N107" s="63"/>
      <c r="O107" s="63"/>
    </row>
    <row r="108" spans="2:16" s="10" customFormat="1" ht="19.2" x14ac:dyDescent="0.15">
      <c r="B108" s="11" t="s">
        <v>9</v>
      </c>
      <c r="C108" s="11" t="s">
        <v>19</v>
      </c>
      <c r="D108" s="405" t="s">
        <v>20</v>
      </c>
      <c r="E108" s="405" t="s">
        <v>29</v>
      </c>
      <c r="F108" s="405" t="s">
        <v>30</v>
      </c>
      <c r="G108" s="409" t="s">
        <v>10</v>
      </c>
      <c r="H108" s="410" t="s">
        <v>29</v>
      </c>
      <c r="I108" s="408" t="s">
        <v>30</v>
      </c>
      <c r="J108" s="314"/>
      <c r="K108" s="26"/>
      <c r="L108" s="26"/>
      <c r="M108" s="26"/>
      <c r="N108" s="26"/>
      <c r="O108" s="26"/>
      <c r="P108" s="26"/>
    </row>
    <row r="109" spans="2:16" s="10" customFormat="1" ht="13.5" customHeight="1" x14ac:dyDescent="0.15">
      <c r="B109" s="68"/>
      <c r="C109" s="69"/>
      <c r="D109" s="70" t="s">
        <v>10</v>
      </c>
      <c r="E109" s="210">
        <f>E110+E111</f>
        <v>150</v>
      </c>
      <c r="F109" s="210">
        <f>F110+F111</f>
        <v>664</v>
      </c>
      <c r="G109" s="211">
        <f>SUM(E109:F109)</f>
        <v>814</v>
      </c>
      <c r="H109" s="136">
        <f>E109/$G$109</f>
        <v>0.18427518427518427</v>
      </c>
      <c r="I109" s="103">
        <f>F109/$G$109</f>
        <v>0.8157248157248157</v>
      </c>
      <c r="J109" s="98"/>
      <c r="K109" s="26"/>
      <c r="L109" s="57"/>
      <c r="M109" s="57"/>
      <c r="N109" s="57"/>
      <c r="O109" s="133"/>
      <c r="P109" s="29"/>
    </row>
    <row r="110" spans="2:16" s="10" customFormat="1" ht="13.5" customHeight="1" x14ac:dyDescent="0.15">
      <c r="B110" s="55"/>
      <c r="C110" s="72"/>
      <c r="D110" s="58" t="s">
        <v>86</v>
      </c>
      <c r="E110" s="212">
        <f>E114+E117</f>
        <v>87</v>
      </c>
      <c r="F110" s="212">
        <f>F114+F117</f>
        <v>334</v>
      </c>
      <c r="G110" s="213">
        <f>SUM(E110:F110)</f>
        <v>421</v>
      </c>
      <c r="H110" s="137">
        <f>E110/$G$110</f>
        <v>0.20665083135391923</v>
      </c>
      <c r="I110" s="107">
        <f>F110/$G$110</f>
        <v>0.79334916864608074</v>
      </c>
      <c r="J110" s="98"/>
      <c r="K110" s="26"/>
      <c r="L110" s="57"/>
      <c r="M110" s="57"/>
      <c r="N110" s="57"/>
      <c r="O110" s="133"/>
      <c r="P110" s="29"/>
    </row>
    <row r="111" spans="2:16" s="10" customFormat="1" ht="13.5" customHeight="1" x14ac:dyDescent="0.15">
      <c r="B111" s="55"/>
      <c r="C111" s="72" t="s">
        <v>10</v>
      </c>
      <c r="D111" s="74" t="s">
        <v>89</v>
      </c>
      <c r="E111" s="214">
        <f>E115+E118</f>
        <v>63</v>
      </c>
      <c r="F111" s="214">
        <f>F115+F118</f>
        <v>330</v>
      </c>
      <c r="G111" s="215">
        <f>SUM(E111:F111)</f>
        <v>393</v>
      </c>
      <c r="H111" s="138">
        <f>E111/$G$111</f>
        <v>0.16030534351145037</v>
      </c>
      <c r="I111" s="111">
        <f>F111/$G$111</f>
        <v>0.83969465648854957</v>
      </c>
      <c r="J111" s="98"/>
      <c r="K111" s="26"/>
      <c r="L111" s="57"/>
      <c r="M111" s="57"/>
      <c r="N111" s="57"/>
      <c r="O111" s="133"/>
      <c r="P111" s="29"/>
    </row>
    <row r="112" spans="2:16" s="10" customFormat="1" ht="13.5" customHeight="1" x14ac:dyDescent="0.15">
      <c r="B112" s="55"/>
      <c r="C112" s="72"/>
      <c r="D112" s="59" t="s">
        <v>23</v>
      </c>
      <c r="E112" s="356"/>
      <c r="F112" s="356"/>
      <c r="G112" s="216">
        <f>$F$5-G109</f>
        <v>7</v>
      </c>
      <c r="H112" s="357"/>
      <c r="I112" s="358"/>
      <c r="J112" s="98"/>
      <c r="K112" s="26"/>
      <c r="L112" s="57"/>
      <c r="M112" s="57"/>
      <c r="N112" s="57"/>
      <c r="O112" s="133"/>
      <c r="P112" s="29"/>
    </row>
    <row r="113" spans="2:16" s="10" customFormat="1" ht="13.5" customHeight="1" x14ac:dyDescent="0.15">
      <c r="B113" s="55"/>
      <c r="C113" s="68" t="s">
        <v>24</v>
      </c>
      <c r="D113" s="70" t="s">
        <v>10</v>
      </c>
      <c r="E113" s="210">
        <f>E114+E115</f>
        <v>83</v>
      </c>
      <c r="F113" s="210">
        <f>F114+F115</f>
        <v>326</v>
      </c>
      <c r="G113" s="211">
        <f t="shared" ref="G113:G121" si="48">SUM(E113:F113)</f>
        <v>409</v>
      </c>
      <c r="H113" s="136">
        <f>E113/$G$113</f>
        <v>0.20293398533007334</v>
      </c>
      <c r="I113" s="103">
        <f>F113/$G$113</f>
        <v>0.79706601466992666</v>
      </c>
      <c r="J113" s="98"/>
      <c r="K113" s="26"/>
      <c r="L113" s="57"/>
      <c r="M113" s="57"/>
      <c r="N113" s="57"/>
      <c r="O113" s="133"/>
      <c r="P113" s="29"/>
    </row>
    <row r="114" spans="2:16" s="10" customFormat="1" ht="13.5" customHeight="1" x14ac:dyDescent="0.15">
      <c r="B114" s="55" t="s">
        <v>12</v>
      </c>
      <c r="C114" s="55" t="s">
        <v>13</v>
      </c>
      <c r="D114" s="58" t="s">
        <v>86</v>
      </c>
      <c r="E114" s="322">
        <v>49</v>
      </c>
      <c r="F114" s="322">
        <v>173</v>
      </c>
      <c r="G114" s="213">
        <f t="shared" si="48"/>
        <v>222</v>
      </c>
      <c r="H114" s="137">
        <f>E114/$G$114</f>
        <v>0.22072072072072071</v>
      </c>
      <c r="I114" s="107">
        <f>F114/$G$114</f>
        <v>0.77927927927927931</v>
      </c>
      <c r="J114" s="98"/>
      <c r="K114" s="26"/>
      <c r="L114" s="57"/>
      <c r="M114" s="57"/>
      <c r="N114" s="57"/>
      <c r="O114" s="133"/>
      <c r="P114" s="29"/>
    </row>
    <row r="115" spans="2:16" s="10" customFormat="1" ht="13.5" customHeight="1" x14ac:dyDescent="0.15">
      <c r="B115" s="55"/>
      <c r="C115" s="55"/>
      <c r="D115" s="60" t="s">
        <v>89</v>
      </c>
      <c r="E115" s="324">
        <v>34</v>
      </c>
      <c r="F115" s="324">
        <v>153</v>
      </c>
      <c r="G115" s="217">
        <f t="shared" si="48"/>
        <v>187</v>
      </c>
      <c r="H115" s="140">
        <f>E115/$G$115</f>
        <v>0.18181818181818182</v>
      </c>
      <c r="I115" s="119">
        <f>F115/$G$115</f>
        <v>0.81818181818181823</v>
      </c>
      <c r="J115" s="98"/>
      <c r="K115" s="26"/>
      <c r="L115" s="57"/>
      <c r="M115" s="57"/>
      <c r="N115" s="57"/>
      <c r="O115" s="133"/>
      <c r="P115" s="29"/>
    </row>
    <row r="116" spans="2:16" s="10" customFormat="1" ht="13.5" customHeight="1" x14ac:dyDescent="0.15">
      <c r="B116" s="55"/>
      <c r="C116" s="68"/>
      <c r="D116" s="70" t="s">
        <v>10</v>
      </c>
      <c r="E116" s="210">
        <f>E117+E118</f>
        <v>67</v>
      </c>
      <c r="F116" s="210">
        <f>F117+F118</f>
        <v>338</v>
      </c>
      <c r="G116" s="211">
        <f t="shared" si="48"/>
        <v>405</v>
      </c>
      <c r="H116" s="136">
        <f>E116/$G$116</f>
        <v>0.16543209876543211</v>
      </c>
      <c r="I116" s="103">
        <f>F116/$G$116</f>
        <v>0.83456790123456792</v>
      </c>
      <c r="J116" s="98"/>
      <c r="K116" s="26"/>
      <c r="L116" s="57"/>
      <c r="M116" s="57"/>
      <c r="N116" s="57"/>
      <c r="O116" s="133"/>
      <c r="P116" s="29"/>
    </row>
    <row r="117" spans="2:16" s="10" customFormat="1" ht="13.5" customHeight="1" x14ac:dyDescent="0.15">
      <c r="B117" s="55"/>
      <c r="C117" s="55" t="s">
        <v>14</v>
      </c>
      <c r="D117" s="82" t="s">
        <v>86</v>
      </c>
      <c r="E117" s="322">
        <v>38</v>
      </c>
      <c r="F117" s="322">
        <v>161</v>
      </c>
      <c r="G117" s="218">
        <f t="shared" si="48"/>
        <v>199</v>
      </c>
      <c r="H117" s="141">
        <f>E117/$G$117</f>
        <v>0.19095477386934673</v>
      </c>
      <c r="I117" s="123">
        <f>F117/$G$117</f>
        <v>0.80904522613065322</v>
      </c>
      <c r="J117" s="98"/>
      <c r="K117" s="26"/>
      <c r="L117" s="57"/>
      <c r="M117" s="57"/>
      <c r="N117" s="57"/>
      <c r="O117" s="133"/>
      <c r="P117" s="29"/>
    </row>
    <row r="118" spans="2:16" s="10" customFormat="1" ht="13.5" customHeight="1" x14ac:dyDescent="0.15">
      <c r="B118" s="84"/>
      <c r="C118" s="59"/>
      <c r="D118" s="59" t="s">
        <v>89</v>
      </c>
      <c r="E118" s="324">
        <v>29</v>
      </c>
      <c r="F118" s="324">
        <v>177</v>
      </c>
      <c r="G118" s="216">
        <f t="shared" si="48"/>
        <v>206</v>
      </c>
      <c r="H118" s="142">
        <f>E118/$G$118</f>
        <v>0.14077669902912621</v>
      </c>
      <c r="I118" s="127">
        <f>F118/$G$118</f>
        <v>0.85922330097087374</v>
      </c>
      <c r="J118" s="98"/>
      <c r="K118" s="26"/>
      <c r="L118" s="57"/>
      <c r="M118" s="57"/>
      <c r="N118" s="57"/>
      <c r="O118" s="133"/>
      <c r="P118" s="29"/>
    </row>
    <row r="119" spans="2:16" s="10" customFormat="1" ht="13.5" customHeight="1" x14ac:dyDescent="0.15">
      <c r="B119" s="68"/>
      <c r="C119" s="69"/>
      <c r="D119" s="70" t="s">
        <v>10</v>
      </c>
      <c r="E119" s="210">
        <f>E120+E121</f>
        <v>177</v>
      </c>
      <c r="F119" s="210">
        <f>F120+F121</f>
        <v>770</v>
      </c>
      <c r="G119" s="211">
        <f t="shared" si="48"/>
        <v>947</v>
      </c>
      <c r="H119" s="136">
        <f>E119/$G$119</f>
        <v>0.18690601900739176</v>
      </c>
      <c r="I119" s="103">
        <f>F119/$G$119</f>
        <v>0.81309398099260821</v>
      </c>
      <c r="J119" s="98"/>
      <c r="K119" s="26"/>
      <c r="L119" s="57"/>
      <c r="M119" s="57"/>
      <c r="N119" s="57"/>
      <c r="O119" s="133"/>
      <c r="P119" s="29"/>
    </row>
    <row r="120" spans="2:16" s="10" customFormat="1" ht="13.5" customHeight="1" x14ac:dyDescent="0.15">
      <c r="B120" s="55"/>
      <c r="C120" s="72"/>
      <c r="D120" s="58" t="s">
        <v>86</v>
      </c>
      <c r="E120" s="212">
        <f>E124+E127</f>
        <v>82</v>
      </c>
      <c r="F120" s="212">
        <f>F124+F127</f>
        <v>405</v>
      </c>
      <c r="G120" s="213">
        <f t="shared" si="48"/>
        <v>487</v>
      </c>
      <c r="H120" s="137">
        <f>E120/$G$120</f>
        <v>0.16837782340862423</v>
      </c>
      <c r="I120" s="107">
        <f>F120/$G$120</f>
        <v>0.83162217659137572</v>
      </c>
      <c r="J120" s="98"/>
      <c r="K120" s="26"/>
      <c r="L120" s="57"/>
      <c r="M120" s="57"/>
      <c r="N120" s="57"/>
      <c r="O120" s="133"/>
      <c r="P120" s="29"/>
    </row>
    <row r="121" spans="2:16" s="10" customFormat="1" ht="13.5" customHeight="1" x14ac:dyDescent="0.15">
      <c r="B121" s="55"/>
      <c r="C121" s="72" t="s">
        <v>10</v>
      </c>
      <c r="D121" s="74" t="s">
        <v>89</v>
      </c>
      <c r="E121" s="214">
        <f>E125+E128</f>
        <v>95</v>
      </c>
      <c r="F121" s="214">
        <f>F125+F128</f>
        <v>365</v>
      </c>
      <c r="G121" s="215">
        <f t="shared" si="48"/>
        <v>460</v>
      </c>
      <c r="H121" s="138">
        <f>E121/$G$121</f>
        <v>0.20652173913043478</v>
      </c>
      <c r="I121" s="111">
        <f>F121/$G$121</f>
        <v>0.79347826086956519</v>
      </c>
      <c r="J121" s="98"/>
      <c r="K121" s="26"/>
      <c r="L121" s="57"/>
      <c r="M121" s="57"/>
      <c r="N121" s="57"/>
      <c r="O121" s="133"/>
      <c r="P121" s="29"/>
    </row>
    <row r="122" spans="2:16" s="10" customFormat="1" ht="13.5" customHeight="1" x14ac:dyDescent="0.15">
      <c r="B122" s="55"/>
      <c r="C122" s="72"/>
      <c r="D122" s="59" t="s">
        <v>23</v>
      </c>
      <c r="E122" s="356"/>
      <c r="F122" s="356"/>
      <c r="G122" s="216">
        <f>$F$8-G119</f>
        <v>3</v>
      </c>
      <c r="H122" s="357"/>
      <c r="I122" s="358"/>
      <c r="J122" s="98"/>
      <c r="K122" s="26"/>
      <c r="L122" s="57"/>
      <c r="M122" s="57"/>
      <c r="N122" s="57"/>
      <c r="O122" s="133"/>
      <c r="P122" s="29"/>
    </row>
    <row r="123" spans="2:16" s="10" customFormat="1" ht="13.5" customHeight="1" x14ac:dyDescent="0.15">
      <c r="B123" s="55"/>
      <c r="C123" s="68" t="s">
        <v>24</v>
      </c>
      <c r="D123" s="70" t="s">
        <v>10</v>
      </c>
      <c r="E123" s="210">
        <f>E124+E125</f>
        <v>81</v>
      </c>
      <c r="F123" s="210">
        <f>F124+F125</f>
        <v>362</v>
      </c>
      <c r="G123" s="211">
        <f>SUM(E123:F123)</f>
        <v>443</v>
      </c>
      <c r="H123" s="136">
        <f>E123/$G$123</f>
        <v>0.18284424379232506</v>
      </c>
      <c r="I123" s="103">
        <f>F123/$G$123</f>
        <v>0.81715575620767489</v>
      </c>
      <c r="J123" s="98"/>
      <c r="K123" s="26"/>
      <c r="L123" s="57"/>
      <c r="M123" s="57"/>
      <c r="N123" s="57"/>
      <c r="O123" s="133"/>
      <c r="P123" s="29"/>
    </row>
    <row r="124" spans="2:16" s="10" customFormat="1" ht="13.5" customHeight="1" x14ac:dyDescent="0.15">
      <c r="B124" s="55" t="s">
        <v>15</v>
      </c>
      <c r="C124" s="55" t="s">
        <v>13</v>
      </c>
      <c r="D124" s="58" t="s">
        <v>86</v>
      </c>
      <c r="E124" s="322">
        <v>36</v>
      </c>
      <c r="F124" s="322">
        <v>189</v>
      </c>
      <c r="G124" s="213">
        <f t="shared" ref="G124:G131" si="49">SUM(E124:F124)</f>
        <v>225</v>
      </c>
      <c r="H124" s="137">
        <f>E124/$G$124</f>
        <v>0.16</v>
      </c>
      <c r="I124" s="107">
        <f>F124/$G$124</f>
        <v>0.84</v>
      </c>
      <c r="J124" s="98"/>
      <c r="K124" s="26"/>
      <c r="L124" s="57"/>
      <c r="M124" s="57"/>
      <c r="N124" s="57"/>
      <c r="O124" s="133"/>
      <c r="P124" s="29"/>
    </row>
    <row r="125" spans="2:16" s="10" customFormat="1" ht="13.5" customHeight="1" x14ac:dyDescent="0.15">
      <c r="B125" s="55"/>
      <c r="C125" s="55"/>
      <c r="D125" s="60" t="s">
        <v>89</v>
      </c>
      <c r="E125" s="324">
        <v>45</v>
      </c>
      <c r="F125" s="324">
        <v>173</v>
      </c>
      <c r="G125" s="217">
        <f t="shared" si="49"/>
        <v>218</v>
      </c>
      <c r="H125" s="140">
        <f>E125/$G$125</f>
        <v>0.20642201834862386</v>
      </c>
      <c r="I125" s="119">
        <f>F125/$G$125</f>
        <v>0.79357798165137616</v>
      </c>
      <c r="J125" s="98"/>
      <c r="K125" s="26"/>
      <c r="L125" s="57"/>
      <c r="M125" s="57"/>
      <c r="N125" s="57"/>
      <c r="O125" s="133"/>
      <c r="P125" s="29"/>
    </row>
    <row r="126" spans="2:16" s="10" customFormat="1" ht="13.5" customHeight="1" x14ac:dyDescent="0.15">
      <c r="B126" s="55"/>
      <c r="C126" s="68"/>
      <c r="D126" s="70" t="s">
        <v>10</v>
      </c>
      <c r="E126" s="210">
        <f>E127+E128</f>
        <v>96</v>
      </c>
      <c r="F126" s="210">
        <f>F127+F128</f>
        <v>408</v>
      </c>
      <c r="G126" s="211">
        <f>SUM(E126:F126)</f>
        <v>504</v>
      </c>
      <c r="H126" s="136">
        <f>E126/$G$126</f>
        <v>0.19047619047619047</v>
      </c>
      <c r="I126" s="103">
        <f>F126/$G$126</f>
        <v>0.80952380952380953</v>
      </c>
      <c r="J126" s="98"/>
      <c r="K126" s="26"/>
      <c r="L126" s="57"/>
      <c r="M126" s="57"/>
      <c r="N126" s="57"/>
      <c r="O126" s="133"/>
      <c r="P126" s="29"/>
    </row>
    <row r="127" spans="2:16" s="10" customFormat="1" ht="13.5" customHeight="1" x14ac:dyDescent="0.15">
      <c r="B127" s="55"/>
      <c r="C127" s="55" t="s">
        <v>16</v>
      </c>
      <c r="D127" s="82" t="s">
        <v>86</v>
      </c>
      <c r="E127" s="322">
        <v>46</v>
      </c>
      <c r="F127" s="322">
        <v>216</v>
      </c>
      <c r="G127" s="218">
        <f t="shared" si="49"/>
        <v>262</v>
      </c>
      <c r="H127" s="141">
        <f>E127/$G$127</f>
        <v>0.17557251908396945</v>
      </c>
      <c r="I127" s="123">
        <f>F127/$G$127</f>
        <v>0.82442748091603058</v>
      </c>
      <c r="J127" s="98"/>
      <c r="K127" s="26"/>
      <c r="L127" s="57"/>
      <c r="M127" s="57"/>
      <c r="N127" s="57"/>
      <c r="O127" s="133"/>
      <c r="P127" s="29"/>
    </row>
    <row r="128" spans="2:16" s="10" customFormat="1" ht="13.5" customHeight="1" x14ac:dyDescent="0.15">
      <c r="B128" s="84"/>
      <c r="C128" s="59"/>
      <c r="D128" s="59" t="s">
        <v>89</v>
      </c>
      <c r="E128" s="324">
        <v>50</v>
      </c>
      <c r="F128" s="324">
        <v>192</v>
      </c>
      <c r="G128" s="216">
        <f t="shared" si="49"/>
        <v>242</v>
      </c>
      <c r="H128" s="142">
        <f>E128/$G$128</f>
        <v>0.20661157024793389</v>
      </c>
      <c r="I128" s="127">
        <f>F128/$G$128</f>
        <v>0.79338842975206614</v>
      </c>
      <c r="J128" s="98"/>
      <c r="K128" s="26"/>
      <c r="L128" s="57"/>
      <c r="M128" s="57"/>
      <c r="N128" s="57"/>
      <c r="O128" s="133"/>
      <c r="P128" s="29"/>
    </row>
    <row r="129" spans="2:16" s="10" customFormat="1" ht="13.5" customHeight="1" x14ac:dyDescent="0.15">
      <c r="B129" s="68"/>
      <c r="C129" s="69"/>
      <c r="D129" s="70" t="s">
        <v>10</v>
      </c>
      <c r="E129" s="210">
        <f>E130+E131</f>
        <v>39</v>
      </c>
      <c r="F129" s="210">
        <f>F130+F131</f>
        <v>226</v>
      </c>
      <c r="G129" s="211">
        <f>SUM(E129:F129)</f>
        <v>265</v>
      </c>
      <c r="H129" s="136">
        <f>E129/$G$129</f>
        <v>0.14716981132075471</v>
      </c>
      <c r="I129" s="103">
        <f>F129/$G$129</f>
        <v>0.85283018867924532</v>
      </c>
      <c r="J129" s="98"/>
      <c r="K129" s="26"/>
      <c r="L129" s="57"/>
      <c r="M129" s="57"/>
      <c r="N129" s="57"/>
      <c r="O129" s="133"/>
      <c r="P129" s="29"/>
    </row>
    <row r="130" spans="2:16" s="10" customFormat="1" ht="13.5" customHeight="1" x14ac:dyDescent="0.15">
      <c r="B130" s="55"/>
      <c r="C130" s="72"/>
      <c r="D130" s="58" t="s">
        <v>86</v>
      </c>
      <c r="E130" s="322">
        <v>9</v>
      </c>
      <c r="F130" s="322">
        <v>126</v>
      </c>
      <c r="G130" s="213">
        <f>SUM(E130:F130)</f>
        <v>135</v>
      </c>
      <c r="H130" s="137">
        <f>E130/$G$130</f>
        <v>6.6666666666666666E-2</v>
      </c>
      <c r="I130" s="107">
        <f>F130/$G$130</f>
        <v>0.93333333333333335</v>
      </c>
      <c r="J130" s="98"/>
      <c r="K130" s="26"/>
      <c r="L130" s="57"/>
      <c r="M130" s="57"/>
      <c r="N130" s="57"/>
      <c r="O130" s="133"/>
      <c r="P130" s="29"/>
    </row>
    <row r="131" spans="2:16" s="10" customFormat="1" ht="13.5" customHeight="1" x14ac:dyDescent="0.15">
      <c r="B131" s="55" t="s">
        <v>25</v>
      </c>
      <c r="C131" s="26" t="s">
        <v>16</v>
      </c>
      <c r="D131" s="74" t="s">
        <v>89</v>
      </c>
      <c r="E131" s="334">
        <v>30</v>
      </c>
      <c r="F131" s="334">
        <v>100</v>
      </c>
      <c r="G131" s="239">
        <f t="shared" si="49"/>
        <v>130</v>
      </c>
      <c r="H131" s="138">
        <f>E131/$G$131</f>
        <v>0.23076923076923078</v>
      </c>
      <c r="I131" s="112">
        <f>F131/$G$131</f>
        <v>0.76923076923076927</v>
      </c>
      <c r="J131" s="98"/>
      <c r="K131" s="63"/>
      <c r="L131" s="63"/>
      <c r="M131" s="63"/>
      <c r="N131" s="63"/>
      <c r="O131" s="63"/>
    </row>
    <row r="132" spans="2:16" s="10" customFormat="1" ht="13.5" customHeight="1" thickBot="1" x14ac:dyDescent="0.2">
      <c r="B132" s="55"/>
      <c r="C132" s="72"/>
      <c r="D132" s="91" t="s">
        <v>23</v>
      </c>
      <c r="E132" s="225"/>
      <c r="F132" s="225"/>
      <c r="G132" s="240">
        <f>$F$11-G129</f>
        <v>0</v>
      </c>
      <c r="H132" s="196"/>
      <c r="I132" s="208"/>
      <c r="J132" s="98"/>
      <c r="K132" s="63"/>
      <c r="L132" s="63"/>
      <c r="M132" s="63"/>
      <c r="N132" s="63"/>
      <c r="O132" s="63"/>
    </row>
    <row r="133" spans="2:16" s="10" customFormat="1" ht="13.5" customHeight="1" thickTop="1" x14ac:dyDescent="0.15">
      <c r="B133" s="92"/>
      <c r="C133" s="93"/>
      <c r="D133" s="62" t="s">
        <v>10</v>
      </c>
      <c r="E133" s="236">
        <f>E134+E135</f>
        <v>366</v>
      </c>
      <c r="F133" s="236">
        <f>F134+F135</f>
        <v>1660</v>
      </c>
      <c r="G133" s="211">
        <f>SUM(E133:F133)</f>
        <v>2026</v>
      </c>
      <c r="H133" s="248">
        <f>E133/$G$133</f>
        <v>0.18065153010858837</v>
      </c>
      <c r="I133" s="249">
        <f>F133/$G$133</f>
        <v>0.81934846989141163</v>
      </c>
      <c r="J133" s="98"/>
      <c r="K133" s="315"/>
      <c r="L133" s="315"/>
      <c r="M133" s="315"/>
      <c r="N133" s="315"/>
      <c r="O133" s="315"/>
    </row>
    <row r="134" spans="2:16" s="10" customFormat="1" ht="13.5" customHeight="1" x14ac:dyDescent="0.15">
      <c r="B134" s="55"/>
      <c r="C134" s="72"/>
      <c r="D134" s="58" t="s">
        <v>86</v>
      </c>
      <c r="E134" s="219">
        <f>E110+E120+E130</f>
        <v>178</v>
      </c>
      <c r="F134" s="219">
        <f>F110+F120+F130</f>
        <v>865</v>
      </c>
      <c r="G134" s="213">
        <f>SUM(E134:F134)</f>
        <v>1043</v>
      </c>
      <c r="H134" s="141">
        <f>E134/$G$134</f>
        <v>0.17066155321188878</v>
      </c>
      <c r="I134" s="124">
        <f>F134/$G$134</f>
        <v>0.82933844678811119</v>
      </c>
      <c r="J134" s="98"/>
      <c r="K134" s="57"/>
      <c r="L134" s="57"/>
      <c r="M134" s="57"/>
      <c r="N134" s="57"/>
      <c r="O134" s="57"/>
    </row>
    <row r="135" spans="2:16" s="10" customFormat="1" ht="13.5" customHeight="1" x14ac:dyDescent="0.15">
      <c r="B135" s="96" t="s">
        <v>10</v>
      </c>
      <c r="C135" s="26"/>
      <c r="D135" s="74" t="s">
        <v>89</v>
      </c>
      <c r="E135" s="214">
        <f>E111+E121+E131</f>
        <v>188</v>
      </c>
      <c r="F135" s="214">
        <f>F111+F121+F131</f>
        <v>795</v>
      </c>
      <c r="G135" s="215">
        <f>SUM(E135:F135)</f>
        <v>983</v>
      </c>
      <c r="H135" s="138">
        <f>E135/$G$135</f>
        <v>0.19125127161749747</v>
      </c>
      <c r="I135" s="112">
        <f>F135/$G$135</f>
        <v>0.80874872838250256</v>
      </c>
      <c r="J135" s="98"/>
      <c r="K135" s="57"/>
      <c r="L135" s="57"/>
      <c r="M135" s="57"/>
      <c r="N135" s="57"/>
      <c r="O135" s="57"/>
    </row>
    <row r="136" spans="2:16" s="10" customFormat="1" ht="13.5" customHeight="1" x14ac:dyDescent="0.15">
      <c r="B136" s="84"/>
      <c r="C136" s="97"/>
      <c r="D136" s="59" t="s">
        <v>23</v>
      </c>
      <c r="E136" s="224"/>
      <c r="F136" s="224"/>
      <c r="G136" s="216">
        <f>G112+G122+G132</f>
        <v>10</v>
      </c>
      <c r="H136" s="146"/>
      <c r="I136" s="148"/>
      <c r="J136" s="98"/>
      <c r="K136" s="57"/>
      <c r="L136" s="57"/>
      <c r="M136" s="57"/>
      <c r="N136" s="57"/>
      <c r="O136" s="57"/>
    </row>
    <row r="137" spans="2:16" s="10" customFormat="1" ht="13.5" customHeight="1" x14ac:dyDescent="0.15">
      <c r="B137" s="17"/>
      <c r="C137" s="17"/>
      <c r="D137" s="17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</row>
    <row r="138" spans="2:16" s="10" customFormat="1" ht="17.25" customHeight="1" x14ac:dyDescent="0.15">
      <c r="B138" s="65" t="s">
        <v>118</v>
      </c>
      <c r="C138" s="65"/>
      <c r="D138" s="17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</row>
    <row r="139" spans="2:16" s="10" customFormat="1" ht="19.2" x14ac:dyDescent="0.15">
      <c r="B139" s="30" t="s">
        <v>9</v>
      </c>
      <c r="C139" s="11" t="s">
        <v>19</v>
      </c>
      <c r="D139" s="405" t="s">
        <v>20</v>
      </c>
      <c r="E139" s="413" t="s">
        <v>31</v>
      </c>
      <c r="F139" s="413" t="s">
        <v>32</v>
      </c>
      <c r="G139" s="413" t="s">
        <v>33</v>
      </c>
      <c r="H139" s="413" t="s">
        <v>34</v>
      </c>
      <c r="I139" s="413" t="s">
        <v>35</v>
      </c>
      <c r="J139" s="414" t="s">
        <v>36</v>
      </c>
      <c r="K139" s="415" t="s">
        <v>37</v>
      </c>
      <c r="L139" s="415" t="s">
        <v>38</v>
      </c>
      <c r="M139" s="415" t="s">
        <v>39</v>
      </c>
      <c r="N139" s="63"/>
      <c r="O139" s="63"/>
    </row>
    <row r="140" spans="2:16" s="343" customFormat="1" ht="9.9" customHeight="1" x14ac:dyDescent="0.15">
      <c r="B140" s="338"/>
      <c r="C140" s="339"/>
      <c r="D140" s="340" t="s">
        <v>10</v>
      </c>
      <c r="E140" s="387">
        <f t="shared" ref="E140:M140" si="50">E141+E142</f>
        <v>1</v>
      </c>
      <c r="F140" s="387">
        <f t="shared" si="50"/>
        <v>22</v>
      </c>
      <c r="G140" s="387">
        <f t="shared" si="50"/>
        <v>65</v>
      </c>
      <c r="H140" s="387">
        <f t="shared" si="50"/>
        <v>14</v>
      </c>
      <c r="I140" s="387">
        <f t="shared" si="50"/>
        <v>9</v>
      </c>
      <c r="J140" s="388">
        <f t="shared" si="50"/>
        <v>30</v>
      </c>
      <c r="K140" s="388">
        <f t="shared" si="50"/>
        <v>28</v>
      </c>
      <c r="L140" s="388">
        <f t="shared" si="50"/>
        <v>30</v>
      </c>
      <c r="M140" s="388">
        <f t="shared" si="50"/>
        <v>19</v>
      </c>
      <c r="N140" s="342"/>
      <c r="O140" s="342"/>
    </row>
    <row r="141" spans="2:16" s="343" customFormat="1" ht="9.9" customHeight="1" x14ac:dyDescent="0.15">
      <c r="B141" s="345"/>
      <c r="C141" s="346"/>
      <c r="D141" s="347" t="s">
        <v>86</v>
      </c>
      <c r="E141" s="389">
        <f t="shared" ref="E141:M141" si="51">E144+E147</f>
        <v>0</v>
      </c>
      <c r="F141" s="389">
        <f t="shared" si="51"/>
        <v>13</v>
      </c>
      <c r="G141" s="389">
        <f t="shared" si="51"/>
        <v>42</v>
      </c>
      <c r="H141" s="389">
        <f t="shared" si="51"/>
        <v>6</v>
      </c>
      <c r="I141" s="389">
        <f t="shared" si="51"/>
        <v>4</v>
      </c>
      <c r="J141" s="390">
        <f t="shared" si="51"/>
        <v>15</v>
      </c>
      <c r="K141" s="390">
        <f t="shared" si="51"/>
        <v>23</v>
      </c>
      <c r="L141" s="390">
        <f t="shared" si="51"/>
        <v>21</v>
      </c>
      <c r="M141" s="390">
        <f t="shared" si="51"/>
        <v>8</v>
      </c>
      <c r="N141" s="342"/>
      <c r="O141" s="342"/>
    </row>
    <row r="142" spans="2:16" s="343" customFormat="1" ht="9.9" customHeight="1" x14ac:dyDescent="0.15">
      <c r="B142" s="345"/>
      <c r="C142" s="346" t="s">
        <v>10</v>
      </c>
      <c r="D142" s="348" t="s">
        <v>89</v>
      </c>
      <c r="E142" s="391">
        <f t="shared" ref="E142:M142" si="52">E145+E148</f>
        <v>1</v>
      </c>
      <c r="F142" s="391">
        <f t="shared" si="52"/>
        <v>9</v>
      </c>
      <c r="G142" s="391">
        <f t="shared" si="52"/>
        <v>23</v>
      </c>
      <c r="H142" s="391">
        <f t="shared" si="52"/>
        <v>8</v>
      </c>
      <c r="I142" s="391">
        <f t="shared" si="52"/>
        <v>5</v>
      </c>
      <c r="J142" s="392">
        <f t="shared" si="52"/>
        <v>15</v>
      </c>
      <c r="K142" s="392">
        <f t="shared" si="52"/>
        <v>5</v>
      </c>
      <c r="L142" s="392">
        <f t="shared" si="52"/>
        <v>9</v>
      </c>
      <c r="M142" s="392">
        <f t="shared" si="52"/>
        <v>11</v>
      </c>
      <c r="N142" s="342"/>
      <c r="O142" s="342"/>
    </row>
    <row r="143" spans="2:16" s="343" customFormat="1" ht="9.9" customHeight="1" x14ac:dyDescent="0.15">
      <c r="B143" s="345"/>
      <c r="C143" s="338" t="s">
        <v>24</v>
      </c>
      <c r="D143" s="340" t="s">
        <v>10</v>
      </c>
      <c r="E143" s="387">
        <f t="shared" ref="E143:M143" si="53">E144+E145</f>
        <v>0</v>
      </c>
      <c r="F143" s="387">
        <f t="shared" si="53"/>
        <v>12</v>
      </c>
      <c r="G143" s="387">
        <f t="shared" si="53"/>
        <v>36</v>
      </c>
      <c r="H143" s="387">
        <f t="shared" si="53"/>
        <v>6</v>
      </c>
      <c r="I143" s="387">
        <f t="shared" si="53"/>
        <v>6</v>
      </c>
      <c r="J143" s="388">
        <f t="shared" si="53"/>
        <v>13</v>
      </c>
      <c r="K143" s="388">
        <f t="shared" si="53"/>
        <v>17</v>
      </c>
      <c r="L143" s="388">
        <f t="shared" si="53"/>
        <v>13</v>
      </c>
      <c r="M143" s="388">
        <f t="shared" si="53"/>
        <v>13</v>
      </c>
      <c r="N143" s="342"/>
      <c r="O143" s="342"/>
    </row>
    <row r="144" spans="2:16" s="343" customFormat="1" ht="9.9" customHeight="1" x14ac:dyDescent="0.15">
      <c r="B144" s="345" t="s">
        <v>12</v>
      </c>
      <c r="C144" s="345" t="s">
        <v>13</v>
      </c>
      <c r="D144" s="347" t="s">
        <v>86</v>
      </c>
      <c r="E144" s="402">
        <v>0</v>
      </c>
      <c r="F144" s="402">
        <v>8</v>
      </c>
      <c r="G144" s="402">
        <v>25</v>
      </c>
      <c r="H144" s="402">
        <v>2</v>
      </c>
      <c r="I144" s="402">
        <v>3</v>
      </c>
      <c r="J144" s="402">
        <v>8</v>
      </c>
      <c r="K144" s="402">
        <v>15</v>
      </c>
      <c r="L144" s="402">
        <v>7</v>
      </c>
      <c r="M144" s="402">
        <v>5</v>
      </c>
      <c r="N144" s="342"/>
      <c r="O144" s="342"/>
    </row>
    <row r="145" spans="2:15" s="343" customFormat="1" ht="9.9" customHeight="1" x14ac:dyDescent="0.15">
      <c r="B145" s="345"/>
      <c r="C145" s="345"/>
      <c r="D145" s="349" t="s">
        <v>89</v>
      </c>
      <c r="E145" s="403">
        <v>0</v>
      </c>
      <c r="F145" s="403">
        <v>4</v>
      </c>
      <c r="G145" s="403">
        <v>11</v>
      </c>
      <c r="H145" s="403">
        <v>4</v>
      </c>
      <c r="I145" s="403">
        <v>3</v>
      </c>
      <c r="J145" s="403">
        <v>5</v>
      </c>
      <c r="K145" s="403">
        <v>2</v>
      </c>
      <c r="L145" s="403">
        <v>6</v>
      </c>
      <c r="M145" s="403">
        <v>8</v>
      </c>
      <c r="N145" s="342"/>
      <c r="O145" s="342"/>
    </row>
    <row r="146" spans="2:15" s="343" customFormat="1" ht="9.9" customHeight="1" x14ac:dyDescent="0.15">
      <c r="B146" s="345"/>
      <c r="C146" s="338"/>
      <c r="D146" s="340" t="s">
        <v>10</v>
      </c>
      <c r="E146" s="387">
        <f t="shared" ref="E146:M146" si="54">E147+E148</f>
        <v>1</v>
      </c>
      <c r="F146" s="387">
        <f t="shared" si="54"/>
        <v>10</v>
      </c>
      <c r="G146" s="387">
        <f t="shared" si="54"/>
        <v>29</v>
      </c>
      <c r="H146" s="387">
        <f t="shared" si="54"/>
        <v>8</v>
      </c>
      <c r="I146" s="387">
        <f t="shared" si="54"/>
        <v>3</v>
      </c>
      <c r="J146" s="388">
        <f t="shared" si="54"/>
        <v>17</v>
      </c>
      <c r="K146" s="388">
        <f t="shared" si="54"/>
        <v>11</v>
      </c>
      <c r="L146" s="388">
        <f t="shared" si="54"/>
        <v>17</v>
      </c>
      <c r="M146" s="388">
        <f t="shared" si="54"/>
        <v>6</v>
      </c>
      <c r="N146" s="342"/>
      <c r="O146" s="342"/>
    </row>
    <row r="147" spans="2:15" s="343" customFormat="1" ht="9.9" customHeight="1" x14ac:dyDescent="0.15">
      <c r="B147" s="345"/>
      <c r="C147" s="345" t="s">
        <v>14</v>
      </c>
      <c r="D147" s="350" t="s">
        <v>86</v>
      </c>
      <c r="E147" s="402">
        <v>0</v>
      </c>
      <c r="F147" s="402">
        <v>5</v>
      </c>
      <c r="G147" s="402">
        <v>17</v>
      </c>
      <c r="H147" s="402">
        <v>4</v>
      </c>
      <c r="I147" s="402">
        <v>1</v>
      </c>
      <c r="J147" s="402">
        <v>7</v>
      </c>
      <c r="K147" s="402">
        <v>8</v>
      </c>
      <c r="L147" s="402">
        <v>14</v>
      </c>
      <c r="M147" s="402">
        <v>3</v>
      </c>
      <c r="N147" s="342"/>
      <c r="O147" s="342"/>
    </row>
    <row r="148" spans="2:15" s="343" customFormat="1" ht="9.9" customHeight="1" x14ac:dyDescent="0.15">
      <c r="B148" s="351"/>
      <c r="C148" s="352"/>
      <c r="D148" s="352" t="s">
        <v>89</v>
      </c>
      <c r="E148" s="403">
        <v>1</v>
      </c>
      <c r="F148" s="403">
        <v>5</v>
      </c>
      <c r="G148" s="403">
        <v>12</v>
      </c>
      <c r="H148" s="403">
        <v>4</v>
      </c>
      <c r="I148" s="403">
        <v>2</v>
      </c>
      <c r="J148" s="403">
        <v>10</v>
      </c>
      <c r="K148" s="403">
        <v>3</v>
      </c>
      <c r="L148" s="403">
        <v>3</v>
      </c>
      <c r="M148" s="403">
        <v>3</v>
      </c>
      <c r="N148" s="342"/>
      <c r="O148" s="342"/>
    </row>
    <row r="149" spans="2:15" s="343" customFormat="1" ht="9.9" customHeight="1" x14ac:dyDescent="0.15">
      <c r="B149" s="338"/>
      <c r="C149" s="339"/>
      <c r="D149" s="340" t="s">
        <v>10</v>
      </c>
      <c r="E149" s="387">
        <f t="shared" ref="E149:M149" si="55">E150+E151</f>
        <v>6</v>
      </c>
      <c r="F149" s="387">
        <f t="shared" si="55"/>
        <v>29</v>
      </c>
      <c r="G149" s="387">
        <f t="shared" si="55"/>
        <v>41</v>
      </c>
      <c r="H149" s="387">
        <f t="shared" si="55"/>
        <v>43</v>
      </c>
      <c r="I149" s="387">
        <f t="shared" si="55"/>
        <v>13</v>
      </c>
      <c r="J149" s="388">
        <f t="shared" si="55"/>
        <v>56</v>
      </c>
      <c r="K149" s="388">
        <f t="shared" si="55"/>
        <v>16</v>
      </c>
      <c r="L149" s="388">
        <f t="shared" si="55"/>
        <v>50</v>
      </c>
      <c r="M149" s="388">
        <f t="shared" si="55"/>
        <v>23</v>
      </c>
      <c r="N149" s="342"/>
      <c r="O149" s="342"/>
    </row>
    <row r="150" spans="2:15" s="343" customFormat="1" ht="9.9" customHeight="1" x14ac:dyDescent="0.15">
      <c r="B150" s="345"/>
      <c r="C150" s="346"/>
      <c r="D150" s="347" t="s">
        <v>86</v>
      </c>
      <c r="E150" s="389">
        <f t="shared" ref="E150:M150" si="56">E153+E156</f>
        <v>3</v>
      </c>
      <c r="F150" s="389">
        <f t="shared" si="56"/>
        <v>15</v>
      </c>
      <c r="G150" s="389">
        <f t="shared" si="56"/>
        <v>20</v>
      </c>
      <c r="H150" s="389">
        <f t="shared" si="56"/>
        <v>24</v>
      </c>
      <c r="I150" s="389">
        <f t="shared" si="56"/>
        <v>2</v>
      </c>
      <c r="J150" s="390">
        <f t="shared" si="56"/>
        <v>24</v>
      </c>
      <c r="K150" s="390">
        <f t="shared" si="56"/>
        <v>10</v>
      </c>
      <c r="L150" s="390">
        <f t="shared" si="56"/>
        <v>17</v>
      </c>
      <c r="M150" s="390">
        <f t="shared" si="56"/>
        <v>6</v>
      </c>
      <c r="N150" s="342"/>
      <c r="O150" s="342"/>
    </row>
    <row r="151" spans="2:15" s="343" customFormat="1" ht="9.9" customHeight="1" x14ac:dyDescent="0.15">
      <c r="B151" s="345"/>
      <c r="C151" s="346" t="s">
        <v>10</v>
      </c>
      <c r="D151" s="348" t="s">
        <v>89</v>
      </c>
      <c r="E151" s="391">
        <f t="shared" ref="E151:M151" si="57">E154+E157</f>
        <v>3</v>
      </c>
      <c r="F151" s="391">
        <f t="shared" si="57"/>
        <v>14</v>
      </c>
      <c r="G151" s="391">
        <f t="shared" si="57"/>
        <v>21</v>
      </c>
      <c r="H151" s="391">
        <f t="shared" si="57"/>
        <v>19</v>
      </c>
      <c r="I151" s="391">
        <f t="shared" si="57"/>
        <v>11</v>
      </c>
      <c r="J151" s="392">
        <f t="shared" si="57"/>
        <v>32</v>
      </c>
      <c r="K151" s="392">
        <f t="shared" si="57"/>
        <v>6</v>
      </c>
      <c r="L151" s="392">
        <f t="shared" si="57"/>
        <v>33</v>
      </c>
      <c r="M151" s="392">
        <f t="shared" si="57"/>
        <v>17</v>
      </c>
      <c r="N151" s="342"/>
      <c r="O151" s="342"/>
    </row>
    <row r="152" spans="2:15" s="343" customFormat="1" ht="9.9" customHeight="1" x14ac:dyDescent="0.15">
      <c r="B152" s="345"/>
      <c r="C152" s="338" t="s">
        <v>24</v>
      </c>
      <c r="D152" s="340" t="s">
        <v>10</v>
      </c>
      <c r="E152" s="387">
        <f t="shared" ref="E152:M152" si="58">E153+E154</f>
        <v>3</v>
      </c>
      <c r="F152" s="387">
        <f t="shared" si="58"/>
        <v>13</v>
      </c>
      <c r="G152" s="387">
        <f t="shared" si="58"/>
        <v>18</v>
      </c>
      <c r="H152" s="387">
        <f t="shared" si="58"/>
        <v>20</v>
      </c>
      <c r="I152" s="387">
        <f t="shared" si="58"/>
        <v>6</v>
      </c>
      <c r="J152" s="388">
        <f t="shared" si="58"/>
        <v>31</v>
      </c>
      <c r="K152" s="388">
        <f t="shared" si="58"/>
        <v>10</v>
      </c>
      <c r="L152" s="388">
        <f t="shared" si="58"/>
        <v>15</v>
      </c>
      <c r="M152" s="388">
        <f t="shared" si="58"/>
        <v>15</v>
      </c>
      <c r="N152" s="342"/>
      <c r="O152" s="342"/>
    </row>
    <row r="153" spans="2:15" s="343" customFormat="1" ht="9.9" customHeight="1" x14ac:dyDescent="0.15">
      <c r="B153" s="345" t="s">
        <v>15</v>
      </c>
      <c r="C153" s="345" t="s">
        <v>13</v>
      </c>
      <c r="D153" s="347" t="s">
        <v>86</v>
      </c>
      <c r="E153" s="402">
        <v>2</v>
      </c>
      <c r="F153" s="402">
        <v>7</v>
      </c>
      <c r="G153" s="402">
        <v>8</v>
      </c>
      <c r="H153" s="402">
        <v>10</v>
      </c>
      <c r="I153" s="402">
        <v>2</v>
      </c>
      <c r="J153" s="402">
        <v>12</v>
      </c>
      <c r="K153" s="402">
        <v>6</v>
      </c>
      <c r="L153" s="402">
        <v>5</v>
      </c>
      <c r="M153" s="402">
        <v>4</v>
      </c>
      <c r="N153" s="342"/>
      <c r="O153" s="342"/>
    </row>
    <row r="154" spans="2:15" s="343" customFormat="1" ht="9.9" customHeight="1" x14ac:dyDescent="0.15">
      <c r="B154" s="345"/>
      <c r="C154" s="345"/>
      <c r="D154" s="349" t="s">
        <v>89</v>
      </c>
      <c r="E154" s="403">
        <v>1</v>
      </c>
      <c r="F154" s="403">
        <v>6</v>
      </c>
      <c r="G154" s="403">
        <v>10</v>
      </c>
      <c r="H154" s="403">
        <v>10</v>
      </c>
      <c r="I154" s="403">
        <v>4</v>
      </c>
      <c r="J154" s="403">
        <v>19</v>
      </c>
      <c r="K154" s="403">
        <v>4</v>
      </c>
      <c r="L154" s="403">
        <v>10</v>
      </c>
      <c r="M154" s="403">
        <v>11</v>
      </c>
      <c r="N154" s="342"/>
      <c r="O154" s="342"/>
    </row>
    <row r="155" spans="2:15" s="343" customFormat="1" ht="9.9" customHeight="1" x14ac:dyDescent="0.15">
      <c r="B155" s="345"/>
      <c r="C155" s="338"/>
      <c r="D155" s="340" t="s">
        <v>10</v>
      </c>
      <c r="E155" s="387">
        <f t="shared" ref="E155:M155" si="59">E156+E157</f>
        <v>3</v>
      </c>
      <c r="F155" s="387">
        <f t="shared" si="59"/>
        <v>16</v>
      </c>
      <c r="G155" s="387">
        <f t="shared" si="59"/>
        <v>23</v>
      </c>
      <c r="H155" s="387">
        <f t="shared" si="59"/>
        <v>23</v>
      </c>
      <c r="I155" s="387">
        <f t="shared" si="59"/>
        <v>7</v>
      </c>
      <c r="J155" s="388">
        <f t="shared" si="59"/>
        <v>25</v>
      </c>
      <c r="K155" s="388">
        <f t="shared" si="59"/>
        <v>6</v>
      </c>
      <c r="L155" s="388">
        <f t="shared" si="59"/>
        <v>35</v>
      </c>
      <c r="M155" s="388">
        <f t="shared" si="59"/>
        <v>8</v>
      </c>
      <c r="N155" s="342"/>
      <c r="O155" s="342"/>
    </row>
    <row r="156" spans="2:15" s="343" customFormat="1" ht="9.9" customHeight="1" x14ac:dyDescent="0.15">
      <c r="B156" s="345"/>
      <c r="C156" s="345" t="s">
        <v>16</v>
      </c>
      <c r="D156" s="350" t="s">
        <v>86</v>
      </c>
      <c r="E156" s="402">
        <v>1</v>
      </c>
      <c r="F156" s="402">
        <v>8</v>
      </c>
      <c r="G156" s="402">
        <v>12</v>
      </c>
      <c r="H156" s="402">
        <v>14</v>
      </c>
      <c r="I156" s="402">
        <v>0</v>
      </c>
      <c r="J156" s="402">
        <v>12</v>
      </c>
      <c r="K156" s="402">
        <v>4</v>
      </c>
      <c r="L156" s="402">
        <v>12</v>
      </c>
      <c r="M156" s="402">
        <v>2</v>
      </c>
      <c r="N156" s="342"/>
      <c r="O156" s="342"/>
    </row>
    <row r="157" spans="2:15" s="343" customFormat="1" ht="9.9" customHeight="1" x14ac:dyDescent="0.15">
      <c r="B157" s="351"/>
      <c r="C157" s="352"/>
      <c r="D157" s="352" t="s">
        <v>89</v>
      </c>
      <c r="E157" s="403">
        <v>2</v>
      </c>
      <c r="F157" s="403">
        <v>8</v>
      </c>
      <c r="G157" s="403">
        <v>11</v>
      </c>
      <c r="H157" s="403">
        <v>9</v>
      </c>
      <c r="I157" s="403">
        <v>7</v>
      </c>
      <c r="J157" s="403">
        <v>13</v>
      </c>
      <c r="K157" s="403">
        <v>2</v>
      </c>
      <c r="L157" s="403">
        <v>23</v>
      </c>
      <c r="M157" s="403">
        <v>6</v>
      </c>
      <c r="N157" s="342"/>
      <c r="O157" s="342"/>
    </row>
    <row r="158" spans="2:15" s="343" customFormat="1" ht="9.9" customHeight="1" x14ac:dyDescent="0.15">
      <c r="B158" s="338"/>
      <c r="C158" s="339"/>
      <c r="D158" s="340" t="s">
        <v>10</v>
      </c>
      <c r="E158" s="387">
        <f t="shared" ref="E158:M158" si="60">E159+E160</f>
        <v>1</v>
      </c>
      <c r="F158" s="387">
        <f t="shared" si="60"/>
        <v>3</v>
      </c>
      <c r="G158" s="387">
        <f t="shared" si="60"/>
        <v>4</v>
      </c>
      <c r="H158" s="387">
        <f t="shared" si="60"/>
        <v>13</v>
      </c>
      <c r="I158" s="387">
        <f t="shared" si="60"/>
        <v>4</v>
      </c>
      <c r="J158" s="388">
        <f t="shared" si="60"/>
        <v>13</v>
      </c>
      <c r="K158" s="388">
        <f t="shared" si="60"/>
        <v>3</v>
      </c>
      <c r="L158" s="388">
        <f t="shared" si="60"/>
        <v>7</v>
      </c>
      <c r="M158" s="388">
        <f t="shared" si="60"/>
        <v>7</v>
      </c>
      <c r="N158" s="342"/>
      <c r="O158" s="342"/>
    </row>
    <row r="159" spans="2:15" s="343" customFormat="1" ht="9.9" customHeight="1" x14ac:dyDescent="0.15">
      <c r="B159" s="345" t="s">
        <v>25</v>
      </c>
      <c r="C159" s="346" t="s">
        <v>16</v>
      </c>
      <c r="D159" s="347" t="s">
        <v>86</v>
      </c>
      <c r="E159" s="402">
        <v>0</v>
      </c>
      <c r="F159" s="402">
        <v>1</v>
      </c>
      <c r="G159" s="402">
        <v>1</v>
      </c>
      <c r="H159" s="402">
        <v>2</v>
      </c>
      <c r="I159" s="402">
        <v>1</v>
      </c>
      <c r="J159" s="402">
        <v>2</v>
      </c>
      <c r="K159" s="402">
        <v>0</v>
      </c>
      <c r="L159" s="402">
        <v>1</v>
      </c>
      <c r="M159" s="402">
        <v>3</v>
      </c>
      <c r="N159" s="342"/>
      <c r="O159" s="342"/>
    </row>
    <row r="160" spans="2:15" s="343" customFormat="1" ht="9.9" customHeight="1" thickBot="1" x14ac:dyDescent="0.2">
      <c r="B160" s="345"/>
      <c r="C160" s="353"/>
      <c r="D160" s="348" t="s">
        <v>89</v>
      </c>
      <c r="E160" s="404">
        <v>1</v>
      </c>
      <c r="F160" s="404">
        <v>2</v>
      </c>
      <c r="G160" s="404">
        <v>3</v>
      </c>
      <c r="H160" s="404">
        <v>11</v>
      </c>
      <c r="I160" s="404">
        <v>3</v>
      </c>
      <c r="J160" s="404">
        <v>11</v>
      </c>
      <c r="K160" s="404">
        <v>3</v>
      </c>
      <c r="L160" s="404">
        <v>6</v>
      </c>
      <c r="M160" s="404">
        <v>4</v>
      </c>
      <c r="N160" s="342"/>
      <c r="O160" s="342"/>
    </row>
    <row r="161" spans="2:15" s="10" customFormat="1" ht="9.9" customHeight="1" thickTop="1" x14ac:dyDescent="0.15">
      <c r="B161" s="165"/>
      <c r="C161" s="166"/>
      <c r="D161" s="167" t="s">
        <v>10</v>
      </c>
      <c r="E161" s="396">
        <f t="shared" ref="E161:M161" si="61">E162+E163</f>
        <v>8</v>
      </c>
      <c r="F161" s="396">
        <f t="shared" si="61"/>
        <v>54</v>
      </c>
      <c r="G161" s="396">
        <f t="shared" si="61"/>
        <v>110</v>
      </c>
      <c r="H161" s="396">
        <f t="shared" si="61"/>
        <v>70</v>
      </c>
      <c r="I161" s="396">
        <f t="shared" si="61"/>
        <v>26</v>
      </c>
      <c r="J161" s="397">
        <f t="shared" si="61"/>
        <v>99</v>
      </c>
      <c r="K161" s="397">
        <f t="shared" si="61"/>
        <v>47</v>
      </c>
      <c r="L161" s="397">
        <f t="shared" si="61"/>
        <v>87</v>
      </c>
      <c r="M161" s="397">
        <f t="shared" si="61"/>
        <v>49</v>
      </c>
      <c r="N161" s="63"/>
      <c r="O161" s="63"/>
    </row>
    <row r="162" spans="2:15" s="10" customFormat="1" ht="9.9" customHeight="1" x14ac:dyDescent="0.15">
      <c r="B162" s="157"/>
      <c r="C162" s="158"/>
      <c r="D162" s="159" t="s">
        <v>86</v>
      </c>
      <c r="E162" s="398">
        <f t="shared" ref="E162:M162" si="62">E141+E150+E159</f>
        <v>3</v>
      </c>
      <c r="F162" s="398">
        <f t="shared" si="62"/>
        <v>29</v>
      </c>
      <c r="G162" s="398">
        <f t="shared" si="62"/>
        <v>63</v>
      </c>
      <c r="H162" s="398">
        <f t="shared" si="62"/>
        <v>32</v>
      </c>
      <c r="I162" s="398">
        <f t="shared" si="62"/>
        <v>7</v>
      </c>
      <c r="J162" s="399">
        <f t="shared" si="62"/>
        <v>41</v>
      </c>
      <c r="K162" s="399">
        <f t="shared" si="62"/>
        <v>33</v>
      </c>
      <c r="L162" s="399">
        <f t="shared" si="62"/>
        <v>39</v>
      </c>
      <c r="M162" s="399">
        <f t="shared" si="62"/>
        <v>17</v>
      </c>
      <c r="N162" s="63"/>
      <c r="O162" s="63"/>
    </row>
    <row r="163" spans="2:15" s="10" customFormat="1" ht="9.9" customHeight="1" thickBot="1" x14ac:dyDescent="0.2">
      <c r="B163" s="168" t="s">
        <v>10</v>
      </c>
      <c r="C163" s="28"/>
      <c r="D163" s="160" t="s">
        <v>89</v>
      </c>
      <c r="E163" s="400">
        <f t="shared" ref="E163:M163" si="63">E142+E151+E160</f>
        <v>5</v>
      </c>
      <c r="F163" s="400">
        <f t="shared" si="63"/>
        <v>25</v>
      </c>
      <c r="G163" s="400">
        <f t="shared" si="63"/>
        <v>47</v>
      </c>
      <c r="H163" s="400">
        <f t="shared" si="63"/>
        <v>38</v>
      </c>
      <c r="I163" s="400">
        <f t="shared" si="63"/>
        <v>19</v>
      </c>
      <c r="J163" s="401">
        <f t="shared" si="63"/>
        <v>58</v>
      </c>
      <c r="K163" s="401">
        <f t="shared" si="63"/>
        <v>14</v>
      </c>
      <c r="L163" s="401">
        <f t="shared" si="63"/>
        <v>48</v>
      </c>
      <c r="M163" s="401">
        <f t="shared" si="63"/>
        <v>32</v>
      </c>
      <c r="N163" s="63"/>
      <c r="O163" s="63"/>
    </row>
    <row r="164" spans="2:15" s="10" customFormat="1" ht="22.5" customHeight="1" thickTop="1" x14ac:dyDescent="0.15">
      <c r="B164" s="32" t="s">
        <v>9</v>
      </c>
      <c r="C164" s="31" t="s">
        <v>19</v>
      </c>
      <c r="D164" s="407" t="s">
        <v>20</v>
      </c>
      <c r="E164" s="416" t="s">
        <v>31</v>
      </c>
      <c r="F164" s="416" t="s">
        <v>32</v>
      </c>
      <c r="G164" s="416" t="s">
        <v>33</v>
      </c>
      <c r="H164" s="416" t="s">
        <v>34</v>
      </c>
      <c r="I164" s="416" t="s">
        <v>35</v>
      </c>
      <c r="J164" s="417" t="s">
        <v>36</v>
      </c>
      <c r="K164" s="418" t="s">
        <v>37</v>
      </c>
      <c r="L164" s="418" t="s">
        <v>38</v>
      </c>
      <c r="M164" s="418" t="s">
        <v>39</v>
      </c>
      <c r="N164" s="63"/>
      <c r="O164" s="63"/>
    </row>
    <row r="165" spans="2:15" s="10" customFormat="1" ht="9.9" customHeight="1" x14ac:dyDescent="0.15">
      <c r="B165" s="154"/>
      <c r="C165" s="155"/>
      <c r="D165" s="156" t="s">
        <v>10</v>
      </c>
      <c r="E165" s="182">
        <f t="shared" ref="E165:M165" si="64">E140/$E$109</f>
        <v>6.6666666666666671E-3</v>
      </c>
      <c r="F165" s="182">
        <f t="shared" si="64"/>
        <v>0.14666666666666667</v>
      </c>
      <c r="G165" s="182">
        <f t="shared" si="64"/>
        <v>0.43333333333333335</v>
      </c>
      <c r="H165" s="182">
        <f t="shared" si="64"/>
        <v>9.3333333333333338E-2</v>
      </c>
      <c r="I165" s="182">
        <f t="shared" si="64"/>
        <v>0.06</v>
      </c>
      <c r="J165" s="183">
        <f t="shared" si="64"/>
        <v>0.2</v>
      </c>
      <c r="K165" s="183">
        <f t="shared" si="64"/>
        <v>0.18666666666666668</v>
      </c>
      <c r="L165" s="183">
        <f t="shared" si="64"/>
        <v>0.2</v>
      </c>
      <c r="M165" s="183">
        <f t="shared" si="64"/>
        <v>0.12666666666666668</v>
      </c>
      <c r="N165" s="63"/>
      <c r="O165" s="63"/>
    </row>
    <row r="166" spans="2:15" s="10" customFormat="1" ht="9.9" customHeight="1" x14ac:dyDescent="0.15">
      <c r="B166" s="157"/>
      <c r="C166" s="158"/>
      <c r="D166" s="159" t="s">
        <v>86</v>
      </c>
      <c r="E166" s="184">
        <f t="shared" ref="E166:M166" si="65">E141/$E$110</f>
        <v>0</v>
      </c>
      <c r="F166" s="184">
        <f t="shared" si="65"/>
        <v>0.14942528735632185</v>
      </c>
      <c r="G166" s="184">
        <f t="shared" si="65"/>
        <v>0.48275862068965519</v>
      </c>
      <c r="H166" s="184">
        <f t="shared" si="65"/>
        <v>6.8965517241379309E-2</v>
      </c>
      <c r="I166" s="184">
        <f t="shared" si="65"/>
        <v>4.5977011494252873E-2</v>
      </c>
      <c r="J166" s="185">
        <f t="shared" si="65"/>
        <v>0.17241379310344829</v>
      </c>
      <c r="K166" s="185">
        <f t="shared" si="65"/>
        <v>0.26436781609195403</v>
      </c>
      <c r="L166" s="185">
        <f t="shared" si="65"/>
        <v>0.2413793103448276</v>
      </c>
      <c r="M166" s="185">
        <f t="shared" si="65"/>
        <v>9.1954022988505746E-2</v>
      </c>
      <c r="N166" s="63"/>
      <c r="O166" s="63"/>
    </row>
    <row r="167" spans="2:15" s="10" customFormat="1" ht="9.9" customHeight="1" x14ac:dyDescent="0.15">
      <c r="B167" s="157"/>
      <c r="C167" s="158" t="s">
        <v>10</v>
      </c>
      <c r="D167" s="160" t="s">
        <v>89</v>
      </c>
      <c r="E167" s="186">
        <f t="shared" ref="E167:M167" si="66">E142/$E$111</f>
        <v>1.5873015873015872E-2</v>
      </c>
      <c r="F167" s="186">
        <f t="shared" si="66"/>
        <v>0.14285714285714285</v>
      </c>
      <c r="G167" s="186">
        <f t="shared" si="66"/>
        <v>0.36507936507936506</v>
      </c>
      <c r="H167" s="186">
        <f t="shared" si="66"/>
        <v>0.12698412698412698</v>
      </c>
      <c r="I167" s="186">
        <f t="shared" si="66"/>
        <v>7.9365079365079361E-2</v>
      </c>
      <c r="J167" s="187">
        <f t="shared" si="66"/>
        <v>0.23809523809523808</v>
      </c>
      <c r="K167" s="187">
        <f t="shared" si="66"/>
        <v>7.9365079365079361E-2</v>
      </c>
      <c r="L167" s="187">
        <f t="shared" si="66"/>
        <v>0.14285714285714285</v>
      </c>
      <c r="M167" s="187">
        <f t="shared" si="66"/>
        <v>0.17460317460317459</v>
      </c>
      <c r="N167" s="63"/>
      <c r="O167" s="63"/>
    </row>
    <row r="168" spans="2:15" s="10" customFormat="1" ht="9.9" customHeight="1" x14ac:dyDescent="0.15">
      <c r="B168" s="157"/>
      <c r="C168" s="154" t="s">
        <v>24</v>
      </c>
      <c r="D168" s="156" t="s">
        <v>10</v>
      </c>
      <c r="E168" s="182">
        <f t="shared" ref="E168:M168" si="67">E143/$E$113</f>
        <v>0</v>
      </c>
      <c r="F168" s="182">
        <f t="shared" si="67"/>
        <v>0.14457831325301204</v>
      </c>
      <c r="G168" s="182">
        <f t="shared" si="67"/>
        <v>0.43373493975903615</v>
      </c>
      <c r="H168" s="182">
        <f t="shared" si="67"/>
        <v>7.2289156626506021E-2</v>
      </c>
      <c r="I168" s="182">
        <f t="shared" si="67"/>
        <v>7.2289156626506021E-2</v>
      </c>
      <c r="J168" s="183">
        <f t="shared" si="67"/>
        <v>0.15662650602409639</v>
      </c>
      <c r="K168" s="183">
        <f t="shared" si="67"/>
        <v>0.20481927710843373</v>
      </c>
      <c r="L168" s="183">
        <f t="shared" si="67"/>
        <v>0.15662650602409639</v>
      </c>
      <c r="M168" s="183">
        <f t="shared" si="67"/>
        <v>0.15662650602409639</v>
      </c>
      <c r="N168" s="63"/>
      <c r="O168" s="63"/>
    </row>
    <row r="169" spans="2:15" s="10" customFormat="1" ht="9.9" customHeight="1" x14ac:dyDescent="0.15">
      <c r="B169" s="157" t="s">
        <v>12</v>
      </c>
      <c r="C169" s="157" t="s">
        <v>13</v>
      </c>
      <c r="D169" s="159" t="s">
        <v>86</v>
      </c>
      <c r="E169" s="184">
        <f t="shared" ref="E169:M169" si="68">E144/$E$114</f>
        <v>0</v>
      </c>
      <c r="F169" s="184">
        <f t="shared" si="68"/>
        <v>0.16326530612244897</v>
      </c>
      <c r="G169" s="184">
        <f t="shared" si="68"/>
        <v>0.51020408163265307</v>
      </c>
      <c r="H169" s="184">
        <f t="shared" si="68"/>
        <v>4.0816326530612242E-2</v>
      </c>
      <c r="I169" s="184">
        <f t="shared" si="68"/>
        <v>6.1224489795918366E-2</v>
      </c>
      <c r="J169" s="185">
        <f t="shared" si="68"/>
        <v>0.16326530612244897</v>
      </c>
      <c r="K169" s="185">
        <f t="shared" si="68"/>
        <v>0.30612244897959184</v>
      </c>
      <c r="L169" s="185">
        <f t="shared" si="68"/>
        <v>0.14285714285714285</v>
      </c>
      <c r="M169" s="185">
        <f t="shared" si="68"/>
        <v>0.10204081632653061</v>
      </c>
      <c r="N169" s="63"/>
      <c r="O169" s="63"/>
    </row>
    <row r="170" spans="2:15" s="10" customFormat="1" ht="9.9" customHeight="1" x14ac:dyDescent="0.15">
      <c r="B170" s="157"/>
      <c r="C170" s="157"/>
      <c r="D170" s="161" t="s">
        <v>89</v>
      </c>
      <c r="E170" s="188">
        <f t="shared" ref="E170:M170" si="69">E145/$E$115</f>
        <v>0</v>
      </c>
      <c r="F170" s="188">
        <f t="shared" si="69"/>
        <v>0.11764705882352941</v>
      </c>
      <c r="G170" s="188">
        <f t="shared" si="69"/>
        <v>0.3235294117647059</v>
      </c>
      <c r="H170" s="188">
        <f t="shared" si="69"/>
        <v>0.11764705882352941</v>
      </c>
      <c r="I170" s="188">
        <f t="shared" si="69"/>
        <v>8.8235294117647065E-2</v>
      </c>
      <c r="J170" s="189">
        <f t="shared" si="69"/>
        <v>0.14705882352941177</v>
      </c>
      <c r="K170" s="189">
        <f t="shared" si="69"/>
        <v>5.8823529411764705E-2</v>
      </c>
      <c r="L170" s="189">
        <f t="shared" si="69"/>
        <v>0.17647058823529413</v>
      </c>
      <c r="M170" s="189">
        <f t="shared" si="69"/>
        <v>0.23529411764705882</v>
      </c>
      <c r="N170" s="63"/>
      <c r="O170" s="63"/>
    </row>
    <row r="171" spans="2:15" s="10" customFormat="1" ht="9.9" customHeight="1" x14ac:dyDescent="0.15">
      <c r="B171" s="157"/>
      <c r="C171" s="154"/>
      <c r="D171" s="156" t="s">
        <v>10</v>
      </c>
      <c r="E171" s="182">
        <f t="shared" ref="E171:M171" si="70">E146/$E$116</f>
        <v>1.4925373134328358E-2</v>
      </c>
      <c r="F171" s="182">
        <f t="shared" si="70"/>
        <v>0.14925373134328357</v>
      </c>
      <c r="G171" s="182">
        <f t="shared" si="70"/>
        <v>0.43283582089552236</v>
      </c>
      <c r="H171" s="182">
        <f t="shared" si="70"/>
        <v>0.11940298507462686</v>
      </c>
      <c r="I171" s="182">
        <f t="shared" si="70"/>
        <v>4.4776119402985072E-2</v>
      </c>
      <c r="J171" s="183">
        <f t="shared" si="70"/>
        <v>0.2537313432835821</v>
      </c>
      <c r="K171" s="183">
        <f t="shared" si="70"/>
        <v>0.16417910447761194</v>
      </c>
      <c r="L171" s="183">
        <f t="shared" si="70"/>
        <v>0.2537313432835821</v>
      </c>
      <c r="M171" s="183">
        <f t="shared" si="70"/>
        <v>8.9552238805970144E-2</v>
      </c>
      <c r="N171" s="63"/>
      <c r="O171" s="63"/>
    </row>
    <row r="172" spans="2:15" s="10" customFormat="1" ht="9.9" customHeight="1" x14ac:dyDescent="0.15">
      <c r="B172" s="157"/>
      <c r="C172" s="157" t="s">
        <v>14</v>
      </c>
      <c r="D172" s="162" t="s">
        <v>86</v>
      </c>
      <c r="E172" s="190">
        <f t="shared" ref="E172:M172" si="71">E147/$E$117</f>
        <v>0</v>
      </c>
      <c r="F172" s="190">
        <f t="shared" si="71"/>
        <v>0.13157894736842105</v>
      </c>
      <c r="G172" s="190">
        <f t="shared" si="71"/>
        <v>0.44736842105263158</v>
      </c>
      <c r="H172" s="190">
        <f t="shared" si="71"/>
        <v>0.10526315789473684</v>
      </c>
      <c r="I172" s="190">
        <f t="shared" si="71"/>
        <v>2.6315789473684209E-2</v>
      </c>
      <c r="J172" s="191">
        <f t="shared" si="71"/>
        <v>0.18421052631578946</v>
      </c>
      <c r="K172" s="191">
        <f t="shared" si="71"/>
        <v>0.21052631578947367</v>
      </c>
      <c r="L172" s="191">
        <f t="shared" si="71"/>
        <v>0.36842105263157893</v>
      </c>
      <c r="M172" s="191">
        <f t="shared" si="71"/>
        <v>7.8947368421052627E-2</v>
      </c>
      <c r="N172" s="63"/>
      <c r="O172" s="63"/>
    </row>
    <row r="173" spans="2:15" s="10" customFormat="1" ht="9.9" customHeight="1" x14ac:dyDescent="0.15">
      <c r="B173" s="163"/>
      <c r="C173" s="164"/>
      <c r="D173" s="164" t="s">
        <v>89</v>
      </c>
      <c r="E173" s="192">
        <f t="shared" ref="E173:M173" si="72">E148/$E$118</f>
        <v>3.4482758620689655E-2</v>
      </c>
      <c r="F173" s="192">
        <f t="shared" si="72"/>
        <v>0.17241379310344829</v>
      </c>
      <c r="G173" s="192">
        <f t="shared" si="72"/>
        <v>0.41379310344827586</v>
      </c>
      <c r="H173" s="192">
        <f t="shared" si="72"/>
        <v>0.13793103448275862</v>
      </c>
      <c r="I173" s="192">
        <f t="shared" si="72"/>
        <v>6.8965517241379309E-2</v>
      </c>
      <c r="J173" s="193">
        <f t="shared" si="72"/>
        <v>0.34482758620689657</v>
      </c>
      <c r="K173" s="193">
        <f t="shared" si="72"/>
        <v>0.10344827586206896</v>
      </c>
      <c r="L173" s="193">
        <f t="shared" si="72"/>
        <v>0.10344827586206896</v>
      </c>
      <c r="M173" s="193">
        <f t="shared" si="72"/>
        <v>0.10344827586206896</v>
      </c>
      <c r="N173" s="63"/>
      <c r="O173" s="63"/>
    </row>
    <row r="174" spans="2:15" s="10" customFormat="1" ht="9.9" customHeight="1" x14ac:dyDescent="0.15">
      <c r="B174" s="154"/>
      <c r="C174" s="155"/>
      <c r="D174" s="156" t="s">
        <v>10</v>
      </c>
      <c r="E174" s="182">
        <f t="shared" ref="E174:M174" si="73">E149/$E$119</f>
        <v>3.3898305084745763E-2</v>
      </c>
      <c r="F174" s="182">
        <f t="shared" si="73"/>
        <v>0.16384180790960451</v>
      </c>
      <c r="G174" s="182">
        <f t="shared" si="73"/>
        <v>0.23163841807909605</v>
      </c>
      <c r="H174" s="182">
        <f t="shared" si="73"/>
        <v>0.24293785310734464</v>
      </c>
      <c r="I174" s="182">
        <f t="shared" si="73"/>
        <v>7.3446327683615822E-2</v>
      </c>
      <c r="J174" s="183">
        <f t="shared" si="73"/>
        <v>0.31638418079096048</v>
      </c>
      <c r="K174" s="183">
        <f t="shared" si="73"/>
        <v>9.03954802259887E-2</v>
      </c>
      <c r="L174" s="183">
        <f t="shared" si="73"/>
        <v>0.2824858757062147</v>
      </c>
      <c r="M174" s="183">
        <f t="shared" si="73"/>
        <v>0.12994350282485875</v>
      </c>
      <c r="N174" s="63"/>
      <c r="O174" s="63"/>
    </row>
    <row r="175" spans="2:15" s="10" customFormat="1" ht="9.9" customHeight="1" x14ac:dyDescent="0.15">
      <c r="B175" s="157"/>
      <c r="C175" s="158"/>
      <c r="D175" s="159" t="s">
        <v>86</v>
      </c>
      <c r="E175" s="184">
        <f t="shared" ref="E175:M175" si="74">E150/$E$120</f>
        <v>3.6585365853658534E-2</v>
      </c>
      <c r="F175" s="184">
        <f t="shared" si="74"/>
        <v>0.18292682926829268</v>
      </c>
      <c r="G175" s="184">
        <f t="shared" si="74"/>
        <v>0.24390243902439024</v>
      </c>
      <c r="H175" s="184">
        <f t="shared" si="74"/>
        <v>0.29268292682926828</v>
      </c>
      <c r="I175" s="184">
        <f t="shared" si="74"/>
        <v>2.4390243902439025E-2</v>
      </c>
      <c r="J175" s="185">
        <f t="shared" si="74"/>
        <v>0.29268292682926828</v>
      </c>
      <c r="K175" s="185">
        <f t="shared" si="74"/>
        <v>0.12195121951219512</v>
      </c>
      <c r="L175" s="185">
        <f t="shared" si="74"/>
        <v>0.2073170731707317</v>
      </c>
      <c r="M175" s="185">
        <f t="shared" si="74"/>
        <v>7.3170731707317069E-2</v>
      </c>
      <c r="N175" s="63"/>
      <c r="O175" s="63"/>
    </row>
    <row r="176" spans="2:15" s="10" customFormat="1" ht="9.9" customHeight="1" x14ac:dyDescent="0.15">
      <c r="B176" s="157"/>
      <c r="C176" s="158" t="s">
        <v>10</v>
      </c>
      <c r="D176" s="160" t="s">
        <v>89</v>
      </c>
      <c r="E176" s="186">
        <f t="shared" ref="E176:M176" si="75">E151/$E$121</f>
        <v>3.1578947368421054E-2</v>
      </c>
      <c r="F176" s="186">
        <f t="shared" si="75"/>
        <v>0.14736842105263157</v>
      </c>
      <c r="G176" s="186">
        <f t="shared" si="75"/>
        <v>0.22105263157894736</v>
      </c>
      <c r="H176" s="186">
        <f t="shared" si="75"/>
        <v>0.2</v>
      </c>
      <c r="I176" s="186">
        <f t="shared" si="75"/>
        <v>0.11578947368421053</v>
      </c>
      <c r="J176" s="187">
        <f t="shared" si="75"/>
        <v>0.33684210526315789</v>
      </c>
      <c r="K176" s="187">
        <f t="shared" si="75"/>
        <v>6.3157894736842107E-2</v>
      </c>
      <c r="L176" s="187">
        <f t="shared" si="75"/>
        <v>0.3473684210526316</v>
      </c>
      <c r="M176" s="187">
        <f t="shared" si="75"/>
        <v>0.17894736842105263</v>
      </c>
      <c r="N176" s="63"/>
      <c r="O176" s="63"/>
    </row>
    <row r="177" spans="2:16" s="10" customFormat="1" ht="9.9" customHeight="1" x14ac:dyDescent="0.15">
      <c r="B177" s="157"/>
      <c r="C177" s="154" t="s">
        <v>24</v>
      </c>
      <c r="D177" s="156" t="s">
        <v>10</v>
      </c>
      <c r="E177" s="182">
        <f t="shared" ref="E177:M177" si="76">E152/$E$123</f>
        <v>3.7037037037037035E-2</v>
      </c>
      <c r="F177" s="182">
        <f t="shared" si="76"/>
        <v>0.16049382716049382</v>
      </c>
      <c r="G177" s="182">
        <f t="shared" si="76"/>
        <v>0.22222222222222221</v>
      </c>
      <c r="H177" s="182">
        <f t="shared" si="76"/>
        <v>0.24691358024691357</v>
      </c>
      <c r="I177" s="182">
        <f t="shared" si="76"/>
        <v>7.407407407407407E-2</v>
      </c>
      <c r="J177" s="183">
        <f t="shared" si="76"/>
        <v>0.38271604938271603</v>
      </c>
      <c r="K177" s="183">
        <f t="shared" si="76"/>
        <v>0.12345679012345678</v>
      </c>
      <c r="L177" s="183">
        <f t="shared" si="76"/>
        <v>0.18518518518518517</v>
      </c>
      <c r="M177" s="183">
        <f t="shared" si="76"/>
        <v>0.18518518518518517</v>
      </c>
      <c r="N177" s="63"/>
      <c r="O177" s="63"/>
    </row>
    <row r="178" spans="2:16" s="10" customFormat="1" ht="9.9" customHeight="1" x14ac:dyDescent="0.15">
      <c r="B178" s="157" t="s">
        <v>15</v>
      </c>
      <c r="C178" s="157" t="s">
        <v>13</v>
      </c>
      <c r="D178" s="159" t="s">
        <v>86</v>
      </c>
      <c r="E178" s="184">
        <f t="shared" ref="E178:M178" si="77">E153/$E$124</f>
        <v>5.5555555555555552E-2</v>
      </c>
      <c r="F178" s="184">
        <f t="shared" si="77"/>
        <v>0.19444444444444445</v>
      </c>
      <c r="G178" s="184">
        <f t="shared" si="77"/>
        <v>0.22222222222222221</v>
      </c>
      <c r="H178" s="184">
        <f t="shared" si="77"/>
        <v>0.27777777777777779</v>
      </c>
      <c r="I178" s="184">
        <f t="shared" si="77"/>
        <v>5.5555555555555552E-2</v>
      </c>
      <c r="J178" s="185">
        <f t="shared" si="77"/>
        <v>0.33333333333333331</v>
      </c>
      <c r="K178" s="185">
        <f t="shared" si="77"/>
        <v>0.16666666666666666</v>
      </c>
      <c r="L178" s="185">
        <f t="shared" si="77"/>
        <v>0.1388888888888889</v>
      </c>
      <c r="M178" s="185">
        <f t="shared" si="77"/>
        <v>0.1111111111111111</v>
      </c>
      <c r="N178" s="63"/>
      <c r="O178" s="63"/>
    </row>
    <row r="179" spans="2:16" s="10" customFormat="1" ht="9.9" customHeight="1" x14ac:dyDescent="0.15">
      <c r="B179" s="157"/>
      <c r="C179" s="157"/>
      <c r="D179" s="161" t="s">
        <v>89</v>
      </c>
      <c r="E179" s="188">
        <f t="shared" ref="E179:M179" si="78">E154/$E$125</f>
        <v>2.2222222222222223E-2</v>
      </c>
      <c r="F179" s="188">
        <f t="shared" si="78"/>
        <v>0.13333333333333333</v>
      </c>
      <c r="G179" s="188">
        <f t="shared" si="78"/>
        <v>0.22222222222222221</v>
      </c>
      <c r="H179" s="188">
        <f t="shared" si="78"/>
        <v>0.22222222222222221</v>
      </c>
      <c r="I179" s="188">
        <f t="shared" si="78"/>
        <v>8.8888888888888892E-2</v>
      </c>
      <c r="J179" s="189">
        <f t="shared" si="78"/>
        <v>0.42222222222222222</v>
      </c>
      <c r="K179" s="189">
        <f t="shared" si="78"/>
        <v>8.8888888888888892E-2</v>
      </c>
      <c r="L179" s="189">
        <f t="shared" si="78"/>
        <v>0.22222222222222221</v>
      </c>
      <c r="M179" s="189">
        <f t="shared" si="78"/>
        <v>0.24444444444444444</v>
      </c>
      <c r="N179" s="63"/>
      <c r="O179" s="63"/>
    </row>
    <row r="180" spans="2:16" s="10" customFormat="1" ht="9.9" customHeight="1" x14ac:dyDescent="0.15">
      <c r="B180" s="157"/>
      <c r="C180" s="154"/>
      <c r="D180" s="156" t="s">
        <v>10</v>
      </c>
      <c r="E180" s="182">
        <f t="shared" ref="E180:M180" si="79">E155/$E$126</f>
        <v>3.125E-2</v>
      </c>
      <c r="F180" s="182">
        <f t="shared" si="79"/>
        <v>0.16666666666666666</v>
      </c>
      <c r="G180" s="182">
        <f t="shared" si="79"/>
        <v>0.23958333333333334</v>
      </c>
      <c r="H180" s="182">
        <f t="shared" si="79"/>
        <v>0.23958333333333334</v>
      </c>
      <c r="I180" s="182">
        <f t="shared" si="79"/>
        <v>7.2916666666666671E-2</v>
      </c>
      <c r="J180" s="183">
        <f t="shared" si="79"/>
        <v>0.26041666666666669</v>
      </c>
      <c r="K180" s="183">
        <f t="shared" si="79"/>
        <v>6.25E-2</v>
      </c>
      <c r="L180" s="183">
        <f t="shared" si="79"/>
        <v>0.36458333333333331</v>
      </c>
      <c r="M180" s="183">
        <f t="shared" si="79"/>
        <v>8.3333333333333329E-2</v>
      </c>
      <c r="N180" s="63"/>
      <c r="O180" s="63"/>
    </row>
    <row r="181" spans="2:16" s="10" customFormat="1" ht="9.9" customHeight="1" x14ac:dyDescent="0.15">
      <c r="B181" s="157"/>
      <c r="C181" s="157" t="s">
        <v>16</v>
      </c>
      <c r="D181" s="162" t="s">
        <v>86</v>
      </c>
      <c r="E181" s="190">
        <f t="shared" ref="E181:M181" si="80">E156/$E$127</f>
        <v>2.1739130434782608E-2</v>
      </c>
      <c r="F181" s="190">
        <f t="shared" si="80"/>
        <v>0.17391304347826086</v>
      </c>
      <c r="G181" s="190">
        <f t="shared" si="80"/>
        <v>0.2608695652173913</v>
      </c>
      <c r="H181" s="190">
        <f t="shared" si="80"/>
        <v>0.30434782608695654</v>
      </c>
      <c r="I181" s="190">
        <f t="shared" si="80"/>
        <v>0</v>
      </c>
      <c r="J181" s="191">
        <f t="shared" si="80"/>
        <v>0.2608695652173913</v>
      </c>
      <c r="K181" s="191">
        <f t="shared" si="80"/>
        <v>8.6956521739130432E-2</v>
      </c>
      <c r="L181" s="191">
        <f t="shared" si="80"/>
        <v>0.2608695652173913</v>
      </c>
      <c r="M181" s="191">
        <f t="shared" si="80"/>
        <v>4.3478260869565216E-2</v>
      </c>
      <c r="N181" s="63"/>
      <c r="O181" s="63"/>
    </row>
    <row r="182" spans="2:16" s="10" customFormat="1" ht="9.9" customHeight="1" x14ac:dyDescent="0.15">
      <c r="B182" s="163"/>
      <c r="C182" s="164"/>
      <c r="D182" s="164" t="s">
        <v>89</v>
      </c>
      <c r="E182" s="192">
        <f t="shared" ref="E182:M182" si="81">E157/$E$128</f>
        <v>0.04</v>
      </c>
      <c r="F182" s="192">
        <f t="shared" si="81"/>
        <v>0.16</v>
      </c>
      <c r="G182" s="192">
        <f t="shared" si="81"/>
        <v>0.22</v>
      </c>
      <c r="H182" s="192">
        <f t="shared" si="81"/>
        <v>0.18</v>
      </c>
      <c r="I182" s="192">
        <f t="shared" si="81"/>
        <v>0.14000000000000001</v>
      </c>
      <c r="J182" s="193">
        <f t="shared" si="81"/>
        <v>0.26</v>
      </c>
      <c r="K182" s="193">
        <f t="shared" si="81"/>
        <v>0.04</v>
      </c>
      <c r="L182" s="193">
        <f t="shared" si="81"/>
        <v>0.46</v>
      </c>
      <c r="M182" s="193">
        <f t="shared" si="81"/>
        <v>0.12</v>
      </c>
      <c r="N182" s="63"/>
      <c r="O182" s="63"/>
    </row>
    <row r="183" spans="2:16" s="10" customFormat="1" ht="9.75" customHeight="1" x14ac:dyDescent="0.15">
      <c r="B183" s="154"/>
      <c r="C183" s="155"/>
      <c r="D183" s="156" t="s">
        <v>10</v>
      </c>
      <c r="E183" s="182">
        <f t="shared" ref="E183:M183" si="82">E158/$E$129</f>
        <v>2.564102564102564E-2</v>
      </c>
      <c r="F183" s="182">
        <f t="shared" si="82"/>
        <v>7.6923076923076927E-2</v>
      </c>
      <c r="G183" s="182">
        <f t="shared" si="82"/>
        <v>0.10256410256410256</v>
      </c>
      <c r="H183" s="182">
        <f t="shared" si="82"/>
        <v>0.33333333333333331</v>
      </c>
      <c r="I183" s="182">
        <f t="shared" si="82"/>
        <v>0.10256410256410256</v>
      </c>
      <c r="J183" s="183">
        <f t="shared" si="82"/>
        <v>0.33333333333333331</v>
      </c>
      <c r="K183" s="183">
        <f t="shared" si="82"/>
        <v>7.6923076923076927E-2</v>
      </c>
      <c r="L183" s="183">
        <f t="shared" si="82"/>
        <v>0.17948717948717949</v>
      </c>
      <c r="M183" s="183">
        <f t="shared" si="82"/>
        <v>0.17948717948717949</v>
      </c>
      <c r="N183" s="63"/>
      <c r="O183" s="63"/>
    </row>
    <row r="184" spans="2:16" s="10" customFormat="1" ht="9.9" customHeight="1" x14ac:dyDescent="0.15">
      <c r="B184" s="157" t="s">
        <v>25</v>
      </c>
      <c r="C184" s="158" t="s">
        <v>16</v>
      </c>
      <c r="D184" s="159" t="s">
        <v>86</v>
      </c>
      <c r="E184" s="184">
        <f t="shared" ref="E184:M184" si="83">E159/$E$130</f>
        <v>0</v>
      </c>
      <c r="F184" s="184">
        <f t="shared" si="83"/>
        <v>0.1111111111111111</v>
      </c>
      <c r="G184" s="184">
        <f t="shared" si="83"/>
        <v>0.1111111111111111</v>
      </c>
      <c r="H184" s="184">
        <f t="shared" si="83"/>
        <v>0.22222222222222221</v>
      </c>
      <c r="I184" s="184">
        <f t="shared" si="83"/>
        <v>0.1111111111111111</v>
      </c>
      <c r="J184" s="185">
        <f t="shared" si="83"/>
        <v>0.22222222222222221</v>
      </c>
      <c r="K184" s="185">
        <f t="shared" si="83"/>
        <v>0</v>
      </c>
      <c r="L184" s="185">
        <f t="shared" si="83"/>
        <v>0.1111111111111111</v>
      </c>
      <c r="M184" s="185">
        <f t="shared" si="83"/>
        <v>0.33333333333333331</v>
      </c>
      <c r="N184" s="63"/>
      <c r="O184" s="63"/>
    </row>
    <row r="185" spans="2:16" s="10" customFormat="1" ht="9.9" customHeight="1" thickBot="1" x14ac:dyDescent="0.2">
      <c r="B185" s="157"/>
      <c r="C185" s="28"/>
      <c r="D185" s="160" t="s">
        <v>89</v>
      </c>
      <c r="E185" s="186">
        <f t="shared" ref="E185:M185" si="84">E160/$E$131</f>
        <v>3.3333333333333333E-2</v>
      </c>
      <c r="F185" s="186">
        <f t="shared" si="84"/>
        <v>6.6666666666666666E-2</v>
      </c>
      <c r="G185" s="186">
        <f t="shared" si="84"/>
        <v>0.1</v>
      </c>
      <c r="H185" s="186">
        <f t="shared" si="84"/>
        <v>0.36666666666666664</v>
      </c>
      <c r="I185" s="186">
        <f t="shared" si="84"/>
        <v>0.1</v>
      </c>
      <c r="J185" s="187">
        <f t="shared" si="84"/>
        <v>0.36666666666666664</v>
      </c>
      <c r="K185" s="187">
        <f t="shared" si="84"/>
        <v>0.1</v>
      </c>
      <c r="L185" s="187">
        <f t="shared" si="84"/>
        <v>0.2</v>
      </c>
      <c r="M185" s="187">
        <f t="shared" si="84"/>
        <v>0.13333333333333333</v>
      </c>
      <c r="N185" s="63"/>
      <c r="O185" s="63"/>
    </row>
    <row r="186" spans="2:16" s="10" customFormat="1" ht="12" customHeight="1" thickTop="1" x14ac:dyDescent="0.15">
      <c r="B186" s="165"/>
      <c r="C186" s="166"/>
      <c r="D186" s="167" t="s">
        <v>10</v>
      </c>
      <c r="E186" s="194">
        <f t="shared" ref="E186:M186" si="85">E161/$E$133</f>
        <v>2.185792349726776E-2</v>
      </c>
      <c r="F186" s="194">
        <f t="shared" si="85"/>
        <v>0.14754098360655737</v>
      </c>
      <c r="G186" s="194">
        <f t="shared" si="85"/>
        <v>0.30054644808743169</v>
      </c>
      <c r="H186" s="194">
        <f t="shared" si="85"/>
        <v>0.19125683060109289</v>
      </c>
      <c r="I186" s="194">
        <f t="shared" si="85"/>
        <v>7.1038251366120214E-2</v>
      </c>
      <c r="J186" s="195">
        <f t="shared" si="85"/>
        <v>0.27049180327868855</v>
      </c>
      <c r="K186" s="195">
        <f t="shared" si="85"/>
        <v>0.12841530054644809</v>
      </c>
      <c r="L186" s="195">
        <f t="shared" si="85"/>
        <v>0.23770491803278687</v>
      </c>
      <c r="M186" s="195">
        <f t="shared" si="85"/>
        <v>0.13387978142076504</v>
      </c>
      <c r="N186" s="63"/>
      <c r="O186" s="63"/>
    </row>
    <row r="187" spans="2:16" s="10" customFormat="1" ht="9.9" customHeight="1" x14ac:dyDescent="0.15">
      <c r="B187" s="157"/>
      <c r="C187" s="158"/>
      <c r="D187" s="159" t="s">
        <v>86</v>
      </c>
      <c r="E187" s="184">
        <f t="shared" ref="E187:M187" si="86">E162/$E$134</f>
        <v>1.6853932584269662E-2</v>
      </c>
      <c r="F187" s="184">
        <f t="shared" si="86"/>
        <v>0.16292134831460675</v>
      </c>
      <c r="G187" s="184">
        <f t="shared" si="86"/>
        <v>0.3539325842696629</v>
      </c>
      <c r="H187" s="184">
        <f t="shared" si="86"/>
        <v>0.1797752808988764</v>
      </c>
      <c r="I187" s="184">
        <f t="shared" si="86"/>
        <v>3.9325842696629212E-2</v>
      </c>
      <c r="J187" s="185">
        <f t="shared" si="86"/>
        <v>0.2303370786516854</v>
      </c>
      <c r="K187" s="185">
        <f t="shared" si="86"/>
        <v>0.1853932584269663</v>
      </c>
      <c r="L187" s="185">
        <f t="shared" si="86"/>
        <v>0.21910112359550563</v>
      </c>
      <c r="M187" s="185">
        <f t="shared" si="86"/>
        <v>9.5505617977528087E-2</v>
      </c>
      <c r="N187" s="63"/>
      <c r="O187" s="63"/>
    </row>
    <row r="188" spans="2:16" s="10" customFormat="1" ht="9.9" customHeight="1" x14ac:dyDescent="0.15">
      <c r="B188" s="169" t="s">
        <v>10</v>
      </c>
      <c r="C188" s="170"/>
      <c r="D188" s="161" t="s">
        <v>89</v>
      </c>
      <c r="E188" s="188">
        <f t="shared" ref="E188:M188" si="87">E163/$E$135</f>
        <v>2.6595744680851064E-2</v>
      </c>
      <c r="F188" s="188">
        <f t="shared" si="87"/>
        <v>0.13297872340425532</v>
      </c>
      <c r="G188" s="188">
        <f t="shared" si="87"/>
        <v>0.25</v>
      </c>
      <c r="H188" s="188">
        <f t="shared" si="87"/>
        <v>0.20212765957446807</v>
      </c>
      <c r="I188" s="188">
        <f t="shared" si="87"/>
        <v>0.10106382978723404</v>
      </c>
      <c r="J188" s="189">
        <f t="shared" si="87"/>
        <v>0.30851063829787234</v>
      </c>
      <c r="K188" s="189">
        <f t="shared" si="87"/>
        <v>7.4468085106382975E-2</v>
      </c>
      <c r="L188" s="189">
        <f t="shared" si="87"/>
        <v>0.25531914893617019</v>
      </c>
      <c r="M188" s="189">
        <f t="shared" si="87"/>
        <v>0.1702127659574468</v>
      </c>
      <c r="N188" s="63"/>
      <c r="O188" s="63"/>
    </row>
    <row r="189" spans="2:16" s="10" customFormat="1" ht="13.5" customHeight="1" x14ac:dyDescent="0.15">
      <c r="B189" s="17"/>
      <c r="C189" s="17"/>
      <c r="D189" s="17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</row>
    <row r="190" spans="2:16" s="10" customFormat="1" ht="13.5" customHeight="1" x14ac:dyDescent="0.15">
      <c r="B190" s="65" t="s">
        <v>40</v>
      </c>
      <c r="C190" s="17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</row>
    <row r="191" spans="2:16" s="10" customFormat="1" ht="19.2" x14ac:dyDescent="0.15">
      <c r="B191" s="30" t="s">
        <v>9</v>
      </c>
      <c r="C191" s="11" t="s">
        <v>19</v>
      </c>
      <c r="D191" s="405" t="s">
        <v>20</v>
      </c>
      <c r="E191" s="6" t="s">
        <v>92</v>
      </c>
      <c r="F191" s="6" t="s">
        <v>97</v>
      </c>
      <c r="G191" s="6" t="s">
        <v>99</v>
      </c>
      <c r="H191" s="6" t="s">
        <v>41</v>
      </c>
      <c r="I191" s="6" t="s">
        <v>42</v>
      </c>
      <c r="J191" s="427" t="s">
        <v>10</v>
      </c>
      <c r="K191" s="6" t="s">
        <v>92</v>
      </c>
      <c r="L191" s="6" t="s">
        <v>97</v>
      </c>
      <c r="M191" s="6" t="s">
        <v>99</v>
      </c>
      <c r="N191" s="6" t="s">
        <v>41</v>
      </c>
      <c r="O191" s="5" t="s">
        <v>42</v>
      </c>
      <c r="P191" s="314"/>
    </row>
    <row r="192" spans="2:16" s="10" customFormat="1" ht="13.5" customHeight="1" x14ac:dyDescent="0.15">
      <c r="B192" s="68"/>
      <c r="C192" s="69"/>
      <c r="D192" s="70" t="s">
        <v>10</v>
      </c>
      <c r="E192" s="210">
        <f>SUM(E193:E194)</f>
        <v>423</v>
      </c>
      <c r="F192" s="210">
        <f>SUM(F193:F194)</f>
        <v>309</v>
      </c>
      <c r="G192" s="210">
        <f>SUM(G193:G194)</f>
        <v>68</v>
      </c>
      <c r="H192" s="210">
        <f>SUM(H193:H194)</f>
        <v>12</v>
      </c>
      <c r="I192" s="210">
        <f>SUM(I193:I194)</f>
        <v>1</v>
      </c>
      <c r="J192" s="211">
        <f>SUM(E192:I192)</f>
        <v>813</v>
      </c>
      <c r="K192" s="136">
        <f>E192/$J$192</f>
        <v>0.52029520295202947</v>
      </c>
      <c r="L192" s="136">
        <f>F192/$J$192</f>
        <v>0.38007380073800739</v>
      </c>
      <c r="M192" s="136">
        <f>G192/$J$192</f>
        <v>8.3640836408364089E-2</v>
      </c>
      <c r="N192" s="136">
        <f>H192/$J$192</f>
        <v>1.4760147601476014E-2</v>
      </c>
      <c r="O192" s="103">
        <f>I192/$J$192</f>
        <v>1.2300123001230013E-3</v>
      </c>
      <c r="P192" s="47"/>
    </row>
    <row r="193" spans="2:16" s="10" customFormat="1" ht="13.5" customHeight="1" x14ac:dyDescent="0.15">
      <c r="B193" s="55"/>
      <c r="C193" s="72"/>
      <c r="D193" s="58" t="s">
        <v>86</v>
      </c>
      <c r="E193" s="212">
        <f t="shared" ref="E193:I194" si="88">E197+E200</f>
        <v>202</v>
      </c>
      <c r="F193" s="212">
        <f t="shared" si="88"/>
        <v>175</v>
      </c>
      <c r="G193" s="212">
        <f t="shared" si="88"/>
        <v>36</v>
      </c>
      <c r="H193" s="212">
        <f t="shared" si="88"/>
        <v>7</v>
      </c>
      <c r="I193" s="212">
        <f t="shared" si="88"/>
        <v>1</v>
      </c>
      <c r="J193" s="213">
        <f>SUM(E193:I193)</f>
        <v>421</v>
      </c>
      <c r="K193" s="137">
        <f>E193/$J$193</f>
        <v>0.47980997624703087</v>
      </c>
      <c r="L193" s="137">
        <f>F193/$J$193</f>
        <v>0.41567695961995249</v>
      </c>
      <c r="M193" s="137">
        <f>G193/$J$193</f>
        <v>8.5510688836104506E-2</v>
      </c>
      <c r="N193" s="137">
        <f>H193/$J$193</f>
        <v>1.66270783847981E-2</v>
      </c>
      <c r="O193" s="107">
        <f>I193/$J$193</f>
        <v>2.3752969121140144E-3</v>
      </c>
      <c r="P193" s="47"/>
    </row>
    <row r="194" spans="2:16" s="10" customFormat="1" ht="13.5" customHeight="1" x14ac:dyDescent="0.15">
      <c r="B194" s="55"/>
      <c r="C194" s="72" t="s">
        <v>10</v>
      </c>
      <c r="D194" s="74" t="s">
        <v>89</v>
      </c>
      <c r="E194" s="214">
        <f t="shared" si="88"/>
        <v>221</v>
      </c>
      <c r="F194" s="214">
        <f t="shared" si="88"/>
        <v>134</v>
      </c>
      <c r="G194" s="214">
        <f t="shared" si="88"/>
        <v>32</v>
      </c>
      <c r="H194" s="214">
        <f t="shared" si="88"/>
        <v>5</v>
      </c>
      <c r="I194" s="214">
        <f t="shared" si="88"/>
        <v>0</v>
      </c>
      <c r="J194" s="215">
        <f>SUM(E194:I194)</f>
        <v>392</v>
      </c>
      <c r="K194" s="138">
        <f>E194/$J$194</f>
        <v>0.56377551020408168</v>
      </c>
      <c r="L194" s="138">
        <f>F194/$J$194</f>
        <v>0.34183673469387754</v>
      </c>
      <c r="M194" s="138">
        <f>G194/$J$194</f>
        <v>8.1632653061224483E-2</v>
      </c>
      <c r="N194" s="138">
        <f>H194/$J$194</f>
        <v>1.2755102040816327E-2</v>
      </c>
      <c r="O194" s="111">
        <f>I194/$J$194</f>
        <v>0</v>
      </c>
      <c r="P194" s="47"/>
    </row>
    <row r="195" spans="2:16" s="10" customFormat="1" ht="13.5" customHeight="1" x14ac:dyDescent="0.15">
      <c r="B195" s="55"/>
      <c r="C195" s="72"/>
      <c r="D195" s="59" t="s">
        <v>23</v>
      </c>
      <c r="E195" s="356"/>
      <c r="F195" s="356"/>
      <c r="G195" s="356"/>
      <c r="H195" s="356"/>
      <c r="I195" s="356"/>
      <c r="J195" s="216">
        <f>$F$5-J192</f>
        <v>8</v>
      </c>
      <c r="K195" s="357"/>
      <c r="L195" s="357"/>
      <c r="M195" s="357"/>
      <c r="N195" s="357"/>
      <c r="O195" s="358"/>
      <c r="P195" s="47"/>
    </row>
    <row r="196" spans="2:16" s="10" customFormat="1" ht="13.5" customHeight="1" x14ac:dyDescent="0.15">
      <c r="B196" s="55"/>
      <c r="C196" s="68" t="s">
        <v>24</v>
      </c>
      <c r="D196" s="70" t="s">
        <v>10</v>
      </c>
      <c r="E196" s="210">
        <f>SUM(E197:E198)</f>
        <v>222</v>
      </c>
      <c r="F196" s="210">
        <f>SUM(F197:F198)</f>
        <v>148</v>
      </c>
      <c r="G196" s="210">
        <f>SUM(G197:G198)</f>
        <v>34</v>
      </c>
      <c r="H196" s="210">
        <f>SUM(H197:H198)</f>
        <v>5</v>
      </c>
      <c r="I196" s="210">
        <f>SUM(I197:I198)</f>
        <v>0</v>
      </c>
      <c r="J196" s="211">
        <f t="shared" ref="J196:J204" si="89">SUM(E196:I196)</f>
        <v>409</v>
      </c>
      <c r="K196" s="136">
        <f>E196/$J$196</f>
        <v>0.54278728606356963</v>
      </c>
      <c r="L196" s="136">
        <f>F196/$J$196</f>
        <v>0.36185819070904646</v>
      </c>
      <c r="M196" s="136">
        <f>G196/$J$196</f>
        <v>8.3129584352078234E-2</v>
      </c>
      <c r="N196" s="136">
        <f>H196/$J$196</f>
        <v>1.2224938875305624E-2</v>
      </c>
      <c r="O196" s="103">
        <f>I196/$J$196</f>
        <v>0</v>
      </c>
      <c r="P196" s="47"/>
    </row>
    <row r="197" spans="2:16" s="10" customFormat="1" ht="13.5" customHeight="1" x14ac:dyDescent="0.15">
      <c r="B197" s="55" t="s">
        <v>12</v>
      </c>
      <c r="C197" s="55" t="s">
        <v>13</v>
      </c>
      <c r="D197" s="58" t="s">
        <v>86</v>
      </c>
      <c r="E197" s="322">
        <v>112</v>
      </c>
      <c r="F197" s="322">
        <v>89</v>
      </c>
      <c r="G197" s="322">
        <v>19</v>
      </c>
      <c r="H197" s="322">
        <v>3</v>
      </c>
      <c r="I197" s="322">
        <v>0</v>
      </c>
      <c r="J197" s="213">
        <f t="shared" si="89"/>
        <v>223</v>
      </c>
      <c r="K197" s="137">
        <f>E197/$J$197</f>
        <v>0.50224215246636772</v>
      </c>
      <c r="L197" s="137">
        <f>F197/$J$197</f>
        <v>0.3991031390134529</v>
      </c>
      <c r="M197" s="137">
        <f>G197/$J$197</f>
        <v>8.520179372197309E-2</v>
      </c>
      <c r="N197" s="137">
        <f>H197/$J$197</f>
        <v>1.3452914798206279E-2</v>
      </c>
      <c r="O197" s="107">
        <f>I197/$J$197</f>
        <v>0</v>
      </c>
      <c r="P197" s="47"/>
    </row>
    <row r="198" spans="2:16" s="10" customFormat="1" ht="13.5" customHeight="1" x14ac:dyDescent="0.15">
      <c r="B198" s="55"/>
      <c r="C198" s="55"/>
      <c r="D198" s="60" t="s">
        <v>89</v>
      </c>
      <c r="E198" s="324">
        <v>110</v>
      </c>
      <c r="F198" s="324">
        <v>59</v>
      </c>
      <c r="G198" s="324">
        <v>15</v>
      </c>
      <c r="H198" s="324">
        <v>2</v>
      </c>
      <c r="I198" s="324">
        <v>0</v>
      </c>
      <c r="J198" s="217">
        <f t="shared" si="89"/>
        <v>186</v>
      </c>
      <c r="K198" s="140">
        <f>E198/$J$198</f>
        <v>0.59139784946236562</v>
      </c>
      <c r="L198" s="140">
        <f>F198/$J$198</f>
        <v>0.31720430107526881</v>
      </c>
      <c r="M198" s="140">
        <f>G198/$J$198</f>
        <v>8.0645161290322578E-2</v>
      </c>
      <c r="N198" s="140">
        <f>H198/$J$198</f>
        <v>1.0752688172043012E-2</v>
      </c>
      <c r="O198" s="119">
        <f>I198/$J$198</f>
        <v>0</v>
      </c>
      <c r="P198" s="47"/>
    </row>
    <row r="199" spans="2:16" s="10" customFormat="1" ht="13.5" customHeight="1" x14ac:dyDescent="0.15">
      <c r="B199" s="55"/>
      <c r="C199" s="68"/>
      <c r="D199" s="70" t="s">
        <v>10</v>
      </c>
      <c r="E199" s="210">
        <f>SUM(E200:E201)</f>
        <v>201</v>
      </c>
      <c r="F199" s="210">
        <f>SUM(F200:F201)</f>
        <v>161</v>
      </c>
      <c r="G199" s="210">
        <f>SUM(G200:G201)</f>
        <v>34</v>
      </c>
      <c r="H199" s="210">
        <f>SUM(H200:H201)</f>
        <v>7</v>
      </c>
      <c r="I199" s="210">
        <f>SUM(I200:I201)</f>
        <v>1</v>
      </c>
      <c r="J199" s="211">
        <f t="shared" si="89"/>
        <v>404</v>
      </c>
      <c r="K199" s="136">
        <f>E199/$J$199</f>
        <v>0.49752475247524752</v>
      </c>
      <c r="L199" s="136">
        <f>F199/$J$199</f>
        <v>0.39851485148514854</v>
      </c>
      <c r="M199" s="136">
        <f>G199/$J$199</f>
        <v>8.4158415841584164E-2</v>
      </c>
      <c r="N199" s="136">
        <f>H199/$J$199</f>
        <v>1.7326732673267328E-2</v>
      </c>
      <c r="O199" s="103">
        <f>I199/$J$199</f>
        <v>2.4752475247524753E-3</v>
      </c>
      <c r="P199" s="47"/>
    </row>
    <row r="200" spans="2:16" s="10" customFormat="1" ht="13.5" customHeight="1" x14ac:dyDescent="0.15">
      <c r="B200" s="55"/>
      <c r="C200" s="55" t="s">
        <v>14</v>
      </c>
      <c r="D200" s="82" t="s">
        <v>86</v>
      </c>
      <c r="E200" s="322">
        <v>90</v>
      </c>
      <c r="F200" s="322">
        <v>86</v>
      </c>
      <c r="G200" s="322">
        <v>17</v>
      </c>
      <c r="H200" s="322">
        <v>4</v>
      </c>
      <c r="I200" s="322">
        <v>1</v>
      </c>
      <c r="J200" s="218">
        <f t="shared" si="89"/>
        <v>198</v>
      </c>
      <c r="K200" s="141">
        <f>E200/$J$200</f>
        <v>0.45454545454545453</v>
      </c>
      <c r="L200" s="141">
        <f>F200/$J$200</f>
        <v>0.43434343434343436</v>
      </c>
      <c r="M200" s="141">
        <f>G200/$J$200</f>
        <v>8.5858585858585856E-2</v>
      </c>
      <c r="N200" s="141">
        <f>H200/$J$200</f>
        <v>2.0202020202020204E-2</v>
      </c>
      <c r="O200" s="123">
        <f>I200/$J$200</f>
        <v>5.0505050505050509E-3</v>
      </c>
      <c r="P200" s="47"/>
    </row>
    <row r="201" spans="2:16" s="10" customFormat="1" ht="13.5" customHeight="1" x14ac:dyDescent="0.15">
      <c r="B201" s="84"/>
      <c r="C201" s="59"/>
      <c r="D201" s="59" t="s">
        <v>89</v>
      </c>
      <c r="E201" s="324">
        <v>111</v>
      </c>
      <c r="F201" s="324">
        <v>75</v>
      </c>
      <c r="G201" s="324">
        <v>17</v>
      </c>
      <c r="H201" s="324">
        <v>3</v>
      </c>
      <c r="I201" s="324">
        <v>0</v>
      </c>
      <c r="J201" s="216">
        <f t="shared" si="89"/>
        <v>206</v>
      </c>
      <c r="K201" s="142">
        <f>E201/$J$201</f>
        <v>0.53883495145631066</v>
      </c>
      <c r="L201" s="142">
        <f>F201/$J$201</f>
        <v>0.36407766990291263</v>
      </c>
      <c r="M201" s="142">
        <f>G201/$J$201</f>
        <v>8.2524271844660199E-2</v>
      </c>
      <c r="N201" s="142">
        <f>H201/$J$201</f>
        <v>1.4563106796116505E-2</v>
      </c>
      <c r="O201" s="127">
        <f>I201/$J$201</f>
        <v>0</v>
      </c>
      <c r="P201" s="47"/>
    </row>
    <row r="202" spans="2:16" s="10" customFormat="1" ht="13.5" customHeight="1" x14ac:dyDescent="0.15">
      <c r="B202" s="68"/>
      <c r="C202" s="69"/>
      <c r="D202" s="70" t="s">
        <v>10</v>
      </c>
      <c r="E202" s="210">
        <f>SUM(E203:E204)</f>
        <v>559</v>
      </c>
      <c r="F202" s="210">
        <f>SUM(F203:F204)</f>
        <v>335</v>
      </c>
      <c r="G202" s="210">
        <f>SUM(G203:G204)</f>
        <v>41</v>
      </c>
      <c r="H202" s="210">
        <f>SUM(H203:H204)</f>
        <v>12</v>
      </c>
      <c r="I202" s="210">
        <f>SUM(I203:I204)</f>
        <v>2</v>
      </c>
      <c r="J202" s="211">
        <f t="shared" si="89"/>
        <v>949</v>
      </c>
      <c r="K202" s="136">
        <f>E202/$J$202</f>
        <v>0.58904109589041098</v>
      </c>
      <c r="L202" s="136">
        <f>F202/$J$202</f>
        <v>0.35300316122233932</v>
      </c>
      <c r="M202" s="136">
        <f>G202/$J$202</f>
        <v>4.3203371970495258E-2</v>
      </c>
      <c r="N202" s="136">
        <f>H202/$J$202</f>
        <v>1.2644889357218124E-2</v>
      </c>
      <c r="O202" s="103">
        <f>I202/$J$202</f>
        <v>2.1074815595363539E-3</v>
      </c>
      <c r="P202" s="47"/>
    </row>
    <row r="203" spans="2:16" s="10" customFormat="1" ht="13.5" customHeight="1" x14ac:dyDescent="0.15">
      <c r="B203" s="55"/>
      <c r="C203" s="72"/>
      <c r="D203" s="58" t="s">
        <v>86</v>
      </c>
      <c r="E203" s="212">
        <f t="shared" ref="E203:I204" si="90">E207+E210</f>
        <v>254</v>
      </c>
      <c r="F203" s="212">
        <f t="shared" si="90"/>
        <v>194</v>
      </c>
      <c r="G203" s="212">
        <f t="shared" si="90"/>
        <v>30</v>
      </c>
      <c r="H203" s="212">
        <f t="shared" si="90"/>
        <v>9</v>
      </c>
      <c r="I203" s="212">
        <f t="shared" si="90"/>
        <v>2</v>
      </c>
      <c r="J203" s="213">
        <f t="shared" si="89"/>
        <v>489</v>
      </c>
      <c r="K203" s="137">
        <f>E203/$J$203</f>
        <v>0.51942740286298572</v>
      </c>
      <c r="L203" s="137">
        <f>F203/$J$203</f>
        <v>0.39672801635991822</v>
      </c>
      <c r="M203" s="137">
        <f>G203/$J$203</f>
        <v>6.1349693251533742E-2</v>
      </c>
      <c r="N203" s="137">
        <f>H203/$J$203</f>
        <v>1.8404907975460124E-2</v>
      </c>
      <c r="O203" s="107">
        <f>I203/$J$203</f>
        <v>4.0899795501022499E-3</v>
      </c>
      <c r="P203" s="47"/>
    </row>
    <row r="204" spans="2:16" s="10" customFormat="1" ht="13.5" customHeight="1" x14ac:dyDescent="0.15">
      <c r="B204" s="55"/>
      <c r="C204" s="72" t="s">
        <v>10</v>
      </c>
      <c r="D204" s="74" t="s">
        <v>89</v>
      </c>
      <c r="E204" s="214">
        <f t="shared" si="90"/>
        <v>305</v>
      </c>
      <c r="F204" s="214">
        <f t="shared" si="90"/>
        <v>141</v>
      </c>
      <c r="G204" s="214">
        <f t="shared" si="90"/>
        <v>11</v>
      </c>
      <c r="H204" s="214">
        <f t="shared" si="90"/>
        <v>3</v>
      </c>
      <c r="I204" s="214">
        <f t="shared" si="90"/>
        <v>0</v>
      </c>
      <c r="J204" s="215">
        <f t="shared" si="89"/>
        <v>460</v>
      </c>
      <c r="K204" s="138">
        <f>E204/$J$204</f>
        <v>0.66304347826086951</v>
      </c>
      <c r="L204" s="138">
        <f>F204/$J$204</f>
        <v>0.30652173913043479</v>
      </c>
      <c r="M204" s="138">
        <f>G204/$J$204</f>
        <v>2.391304347826087E-2</v>
      </c>
      <c r="N204" s="138">
        <f>H204/$J$204</f>
        <v>6.5217391304347823E-3</v>
      </c>
      <c r="O204" s="111">
        <f>I204/$J$204</f>
        <v>0</v>
      </c>
      <c r="P204" s="47"/>
    </row>
    <row r="205" spans="2:16" s="10" customFormat="1" ht="13.5" customHeight="1" x14ac:dyDescent="0.15">
      <c r="B205" s="55"/>
      <c r="C205" s="72"/>
      <c r="D205" s="59" t="s">
        <v>23</v>
      </c>
      <c r="E205" s="224"/>
      <c r="F205" s="224"/>
      <c r="G205" s="224"/>
      <c r="H205" s="224"/>
      <c r="I205" s="224"/>
      <c r="J205" s="216">
        <f>$F$8-J202</f>
        <v>1</v>
      </c>
      <c r="K205" s="139"/>
      <c r="L205" s="139"/>
      <c r="M205" s="139"/>
      <c r="N205" s="139"/>
      <c r="O205" s="115"/>
      <c r="P205" s="47"/>
    </row>
    <row r="206" spans="2:16" s="10" customFormat="1" ht="13.5" customHeight="1" x14ac:dyDescent="0.15">
      <c r="B206" s="55"/>
      <c r="C206" s="68" t="s">
        <v>24</v>
      </c>
      <c r="D206" s="70" t="s">
        <v>10</v>
      </c>
      <c r="E206" s="210">
        <f>SUM(E207:E208)</f>
        <v>227</v>
      </c>
      <c r="F206" s="210">
        <f>SUM(F207:F208)</f>
        <v>187</v>
      </c>
      <c r="G206" s="210">
        <f>SUM(G207:G208)</f>
        <v>20</v>
      </c>
      <c r="H206" s="210">
        <f>SUM(H207:H208)</f>
        <v>8</v>
      </c>
      <c r="I206" s="210">
        <f>SUM(I207:I208)</f>
        <v>1</v>
      </c>
      <c r="J206" s="211">
        <f t="shared" ref="J206:J214" si="91">SUM(E206:I206)</f>
        <v>443</v>
      </c>
      <c r="K206" s="136">
        <f>E206/$J$206</f>
        <v>0.51241534988713322</v>
      </c>
      <c r="L206" s="136">
        <f>F206/$J$206</f>
        <v>0.42212189616252821</v>
      </c>
      <c r="M206" s="136">
        <f>G206/$J$206</f>
        <v>4.5146726862302484E-2</v>
      </c>
      <c r="N206" s="136">
        <f>H206/$J$206</f>
        <v>1.8058690744920992E-2</v>
      </c>
      <c r="O206" s="103">
        <f>I206/$J$206</f>
        <v>2.257336343115124E-3</v>
      </c>
      <c r="P206" s="47"/>
    </row>
    <row r="207" spans="2:16" s="10" customFormat="1" ht="13.5" customHeight="1" x14ac:dyDescent="0.15">
      <c r="B207" s="55" t="s">
        <v>15</v>
      </c>
      <c r="C207" s="55" t="s">
        <v>13</v>
      </c>
      <c r="D207" s="58" t="s">
        <v>86</v>
      </c>
      <c r="E207" s="322">
        <v>100</v>
      </c>
      <c r="F207" s="322">
        <v>106</v>
      </c>
      <c r="G207" s="322">
        <v>12</v>
      </c>
      <c r="H207" s="322">
        <v>6</v>
      </c>
      <c r="I207" s="322">
        <v>1</v>
      </c>
      <c r="J207" s="213">
        <f t="shared" si="91"/>
        <v>225</v>
      </c>
      <c r="K207" s="137">
        <f>E207/$J$207</f>
        <v>0.44444444444444442</v>
      </c>
      <c r="L207" s="137">
        <f>F207/$J$207</f>
        <v>0.47111111111111109</v>
      </c>
      <c r="M207" s="137">
        <f>G207/$J$207</f>
        <v>5.3333333333333337E-2</v>
      </c>
      <c r="N207" s="137">
        <f>H207/$J$207</f>
        <v>2.6666666666666668E-2</v>
      </c>
      <c r="O207" s="107">
        <f>I207/$J$207</f>
        <v>4.4444444444444444E-3</v>
      </c>
      <c r="P207" s="47"/>
    </row>
    <row r="208" spans="2:16" s="10" customFormat="1" ht="13.5" customHeight="1" x14ac:dyDescent="0.15">
      <c r="B208" s="55"/>
      <c r="C208" s="55"/>
      <c r="D208" s="60" t="s">
        <v>89</v>
      </c>
      <c r="E208" s="324">
        <v>127</v>
      </c>
      <c r="F208" s="324">
        <v>81</v>
      </c>
      <c r="G208" s="324">
        <v>8</v>
      </c>
      <c r="H208" s="324">
        <v>2</v>
      </c>
      <c r="I208" s="324">
        <v>0</v>
      </c>
      <c r="J208" s="217">
        <f t="shared" si="91"/>
        <v>218</v>
      </c>
      <c r="K208" s="140">
        <f>E208/$J$208</f>
        <v>0.58256880733944949</v>
      </c>
      <c r="L208" s="140">
        <f>F208/$J$208</f>
        <v>0.37155963302752293</v>
      </c>
      <c r="M208" s="140">
        <f>G208/$J$208</f>
        <v>3.669724770642202E-2</v>
      </c>
      <c r="N208" s="140">
        <f>H208/$J$208</f>
        <v>9.1743119266055051E-3</v>
      </c>
      <c r="O208" s="119">
        <f>I208/$J$208</f>
        <v>0</v>
      </c>
      <c r="P208" s="47"/>
    </row>
    <row r="209" spans="2:16" s="10" customFormat="1" ht="13.5" customHeight="1" x14ac:dyDescent="0.15">
      <c r="B209" s="55"/>
      <c r="C209" s="68"/>
      <c r="D209" s="70" t="s">
        <v>10</v>
      </c>
      <c r="E209" s="210">
        <f>SUM(E210:E211)</f>
        <v>332</v>
      </c>
      <c r="F209" s="210">
        <f>SUM(F210:F211)</f>
        <v>148</v>
      </c>
      <c r="G209" s="210">
        <f>SUM(G210:G211)</f>
        <v>21</v>
      </c>
      <c r="H209" s="210">
        <f>SUM(H210:H211)</f>
        <v>4</v>
      </c>
      <c r="I209" s="210">
        <f>SUM(I210:I211)</f>
        <v>1</v>
      </c>
      <c r="J209" s="211">
        <f t="shared" si="91"/>
        <v>506</v>
      </c>
      <c r="K209" s="136">
        <f>E209/$J$209</f>
        <v>0.65612648221343872</v>
      </c>
      <c r="L209" s="136">
        <f>F209/$J$209</f>
        <v>0.29249011857707508</v>
      </c>
      <c r="M209" s="136">
        <f>G209/$J$209</f>
        <v>4.1501976284584984E-2</v>
      </c>
      <c r="N209" s="136">
        <f>H209/$J$209</f>
        <v>7.9051383399209481E-3</v>
      </c>
      <c r="O209" s="103">
        <f>I209/$J$209</f>
        <v>1.976284584980237E-3</v>
      </c>
      <c r="P209" s="47"/>
    </row>
    <row r="210" spans="2:16" s="10" customFormat="1" ht="13.5" customHeight="1" x14ac:dyDescent="0.15">
      <c r="B210" s="55"/>
      <c r="C210" s="55" t="s">
        <v>16</v>
      </c>
      <c r="D210" s="82" t="s">
        <v>86</v>
      </c>
      <c r="E210" s="322">
        <v>154</v>
      </c>
      <c r="F210" s="322">
        <v>88</v>
      </c>
      <c r="G210" s="322">
        <v>18</v>
      </c>
      <c r="H210" s="322">
        <v>3</v>
      </c>
      <c r="I210" s="322">
        <v>1</v>
      </c>
      <c r="J210" s="218">
        <f t="shared" si="91"/>
        <v>264</v>
      </c>
      <c r="K210" s="141">
        <f>E210/$J$210</f>
        <v>0.58333333333333337</v>
      </c>
      <c r="L210" s="141">
        <f>F210/$J$210</f>
        <v>0.33333333333333331</v>
      </c>
      <c r="M210" s="141">
        <f>G210/$J$210</f>
        <v>6.8181818181818177E-2</v>
      </c>
      <c r="N210" s="141">
        <f>H210/$J$210</f>
        <v>1.1363636363636364E-2</v>
      </c>
      <c r="O210" s="123">
        <f>I210/$J$210</f>
        <v>3.787878787878788E-3</v>
      </c>
      <c r="P210" s="47"/>
    </row>
    <row r="211" spans="2:16" s="10" customFormat="1" ht="13.5" customHeight="1" x14ac:dyDescent="0.15">
      <c r="B211" s="84"/>
      <c r="C211" s="59"/>
      <c r="D211" s="59" t="s">
        <v>89</v>
      </c>
      <c r="E211" s="324">
        <v>178</v>
      </c>
      <c r="F211" s="324">
        <v>60</v>
      </c>
      <c r="G211" s="324">
        <v>3</v>
      </c>
      <c r="H211" s="324">
        <v>1</v>
      </c>
      <c r="I211" s="324">
        <v>0</v>
      </c>
      <c r="J211" s="216">
        <f t="shared" si="91"/>
        <v>242</v>
      </c>
      <c r="K211" s="142">
        <f>E211/$J$211</f>
        <v>0.73553719008264462</v>
      </c>
      <c r="L211" s="142">
        <f>F211/$J$211</f>
        <v>0.24793388429752067</v>
      </c>
      <c r="M211" s="142">
        <f>G211/$J$211</f>
        <v>1.2396694214876033E-2</v>
      </c>
      <c r="N211" s="142">
        <f>H211/$J$211</f>
        <v>4.1322314049586778E-3</v>
      </c>
      <c r="O211" s="127">
        <f>I211/$J$211</f>
        <v>0</v>
      </c>
      <c r="P211" s="47"/>
    </row>
    <row r="212" spans="2:16" s="10" customFormat="1" ht="13.5" customHeight="1" x14ac:dyDescent="0.15">
      <c r="B212" s="68"/>
      <c r="C212" s="69"/>
      <c r="D212" s="70" t="s">
        <v>10</v>
      </c>
      <c r="E212" s="210">
        <f>SUM(E213:E214)</f>
        <v>119</v>
      </c>
      <c r="F212" s="210">
        <f>SUM(F213:F214)</f>
        <v>129</v>
      </c>
      <c r="G212" s="210">
        <f>SUM(G213:G214)</f>
        <v>14</v>
      </c>
      <c r="H212" s="210">
        <f>SUM(H213:H214)</f>
        <v>2</v>
      </c>
      <c r="I212" s="210">
        <f>SUM(I213:I214)</f>
        <v>0</v>
      </c>
      <c r="J212" s="211">
        <f t="shared" si="91"/>
        <v>264</v>
      </c>
      <c r="K212" s="136">
        <f>E212/$J$212</f>
        <v>0.45075757575757575</v>
      </c>
      <c r="L212" s="136">
        <f>F212/$J$212</f>
        <v>0.48863636363636365</v>
      </c>
      <c r="M212" s="136">
        <f>G212/$J$212</f>
        <v>5.3030303030303032E-2</v>
      </c>
      <c r="N212" s="136">
        <f>H212/$J$212</f>
        <v>7.575757575757576E-3</v>
      </c>
      <c r="O212" s="103">
        <f>I212/$J$212</f>
        <v>0</v>
      </c>
      <c r="P212" s="47"/>
    </row>
    <row r="213" spans="2:16" s="10" customFormat="1" ht="13.5" customHeight="1" x14ac:dyDescent="0.15">
      <c r="B213" s="55"/>
      <c r="C213" s="72"/>
      <c r="D213" s="58" t="s">
        <v>86</v>
      </c>
      <c r="E213" s="322">
        <v>54</v>
      </c>
      <c r="F213" s="322">
        <v>69</v>
      </c>
      <c r="G213" s="322">
        <v>11</v>
      </c>
      <c r="H213" s="322">
        <v>1</v>
      </c>
      <c r="I213" s="322">
        <v>0</v>
      </c>
      <c r="J213" s="213">
        <f t="shared" si="91"/>
        <v>135</v>
      </c>
      <c r="K213" s="137">
        <f>E213/$J$213</f>
        <v>0.4</v>
      </c>
      <c r="L213" s="137">
        <f>F213/$J$213</f>
        <v>0.51111111111111107</v>
      </c>
      <c r="M213" s="137">
        <f>G213/$J$213</f>
        <v>8.1481481481481488E-2</v>
      </c>
      <c r="N213" s="137">
        <f>H213/$J$213</f>
        <v>7.4074074074074077E-3</v>
      </c>
      <c r="O213" s="107">
        <f>I213/$J$213</f>
        <v>0</v>
      </c>
      <c r="P213" s="47"/>
    </row>
    <row r="214" spans="2:16" s="10" customFormat="1" ht="13.5" customHeight="1" x14ac:dyDescent="0.15">
      <c r="B214" s="55" t="s">
        <v>25</v>
      </c>
      <c r="C214" s="26" t="s">
        <v>16</v>
      </c>
      <c r="D214" s="74" t="s">
        <v>89</v>
      </c>
      <c r="E214" s="334">
        <v>65</v>
      </c>
      <c r="F214" s="334">
        <v>60</v>
      </c>
      <c r="G214" s="334">
        <v>3</v>
      </c>
      <c r="H214" s="334">
        <v>1</v>
      </c>
      <c r="I214" s="334">
        <v>0</v>
      </c>
      <c r="J214" s="215">
        <f t="shared" si="91"/>
        <v>129</v>
      </c>
      <c r="K214" s="138">
        <f>E214/$J$214</f>
        <v>0.50387596899224807</v>
      </c>
      <c r="L214" s="138">
        <f>F214/$J$214</f>
        <v>0.46511627906976744</v>
      </c>
      <c r="M214" s="138">
        <f>G214/$J$214</f>
        <v>2.3255813953488372E-2</v>
      </c>
      <c r="N214" s="138">
        <f>H214/$J$214</f>
        <v>7.7519379844961239E-3</v>
      </c>
      <c r="O214" s="111">
        <f>I214/$J$214</f>
        <v>0</v>
      </c>
      <c r="P214" s="47"/>
    </row>
    <row r="215" spans="2:16" s="10" customFormat="1" ht="13.5" customHeight="1" thickBot="1" x14ac:dyDescent="0.2">
      <c r="B215" s="55"/>
      <c r="C215" s="72"/>
      <c r="D215" s="91" t="s">
        <v>23</v>
      </c>
      <c r="E215" s="225"/>
      <c r="F215" s="225"/>
      <c r="G215" s="225"/>
      <c r="H215" s="225"/>
      <c r="I215" s="225"/>
      <c r="J215" s="221">
        <f>$F$11-J212</f>
        <v>1</v>
      </c>
      <c r="K215" s="196"/>
      <c r="L215" s="196"/>
      <c r="M215" s="196"/>
      <c r="N215" s="196"/>
      <c r="O215" s="197"/>
      <c r="P215" s="47"/>
    </row>
    <row r="216" spans="2:16" s="10" customFormat="1" ht="13.5" customHeight="1" thickTop="1" x14ac:dyDescent="0.15">
      <c r="B216" s="92"/>
      <c r="C216" s="93"/>
      <c r="D216" s="62" t="s">
        <v>10</v>
      </c>
      <c r="E216" s="222">
        <f>E217+E218</f>
        <v>1101</v>
      </c>
      <c r="F216" s="222">
        <f>F217+F218</f>
        <v>773</v>
      </c>
      <c r="G216" s="222">
        <f>G217+G218</f>
        <v>123</v>
      </c>
      <c r="H216" s="222">
        <f>H217+H218</f>
        <v>26</v>
      </c>
      <c r="I216" s="222">
        <f>I217+I218</f>
        <v>3</v>
      </c>
      <c r="J216" s="223">
        <f>SUM(E216:I216)</f>
        <v>2026</v>
      </c>
      <c r="K216" s="198">
        <f>E216/$J$216</f>
        <v>0.54343534057255671</v>
      </c>
      <c r="L216" s="198">
        <f>F216/$J$216</f>
        <v>0.38153998025666336</v>
      </c>
      <c r="M216" s="198">
        <f>G216/$J$216</f>
        <v>6.0710760118460022E-2</v>
      </c>
      <c r="N216" s="198">
        <f>H216/$J$216</f>
        <v>1.2833168805528134E-2</v>
      </c>
      <c r="O216" s="199">
        <f>I216/$J$216</f>
        <v>1.4807502467917078E-3</v>
      </c>
      <c r="P216" s="47"/>
    </row>
    <row r="217" spans="2:16" s="10" customFormat="1" ht="13.5" customHeight="1" x14ac:dyDescent="0.15">
      <c r="B217" s="55"/>
      <c r="C217" s="72"/>
      <c r="D217" s="58" t="s">
        <v>86</v>
      </c>
      <c r="E217" s="212">
        <f t="shared" ref="E217:I218" si="92">E193+E203+E213</f>
        <v>510</v>
      </c>
      <c r="F217" s="212">
        <f t="shared" si="92"/>
        <v>438</v>
      </c>
      <c r="G217" s="212">
        <f t="shared" si="92"/>
        <v>77</v>
      </c>
      <c r="H217" s="212">
        <f t="shared" si="92"/>
        <v>17</v>
      </c>
      <c r="I217" s="212">
        <f t="shared" si="92"/>
        <v>3</v>
      </c>
      <c r="J217" s="213">
        <f>SUM(E217:I217)</f>
        <v>1045</v>
      </c>
      <c r="K217" s="137">
        <f>E217/$J$217</f>
        <v>0.48803827751196172</v>
      </c>
      <c r="L217" s="137">
        <f>F217/$J$217</f>
        <v>0.41913875598086126</v>
      </c>
      <c r="M217" s="137">
        <f>G217/$J$217</f>
        <v>7.3684210526315783E-2</v>
      </c>
      <c r="N217" s="137">
        <f>H217/$J$217</f>
        <v>1.6267942583732056E-2</v>
      </c>
      <c r="O217" s="107">
        <f>I217/$J$217</f>
        <v>2.8708133971291866E-3</v>
      </c>
      <c r="P217" s="47"/>
    </row>
    <row r="218" spans="2:16" s="10" customFormat="1" ht="13.5" customHeight="1" x14ac:dyDescent="0.15">
      <c r="B218" s="96" t="s">
        <v>10</v>
      </c>
      <c r="C218" s="26"/>
      <c r="D218" s="74" t="s">
        <v>89</v>
      </c>
      <c r="E218" s="214">
        <f t="shared" si="92"/>
        <v>591</v>
      </c>
      <c r="F218" s="214">
        <f t="shared" si="92"/>
        <v>335</v>
      </c>
      <c r="G218" s="214">
        <f t="shared" si="92"/>
        <v>46</v>
      </c>
      <c r="H218" s="214">
        <f t="shared" si="92"/>
        <v>9</v>
      </c>
      <c r="I218" s="214">
        <f t="shared" si="92"/>
        <v>0</v>
      </c>
      <c r="J218" s="215">
        <f>SUM(E218:I218)</f>
        <v>981</v>
      </c>
      <c r="K218" s="138">
        <f>E218/$J$218</f>
        <v>0.60244648318042815</v>
      </c>
      <c r="L218" s="138">
        <f>F218/$J$218</f>
        <v>0.34148827726809378</v>
      </c>
      <c r="M218" s="138">
        <f>G218/$J$218</f>
        <v>4.6890927624872576E-2</v>
      </c>
      <c r="N218" s="138">
        <f>H218/$J$218</f>
        <v>9.1743119266055051E-3</v>
      </c>
      <c r="O218" s="111">
        <f>I218/$J$218</f>
        <v>0</v>
      </c>
      <c r="P218" s="47"/>
    </row>
    <row r="219" spans="2:16" s="10" customFormat="1" ht="13.5" customHeight="1" x14ac:dyDescent="0.15">
      <c r="B219" s="84"/>
      <c r="C219" s="97"/>
      <c r="D219" s="59" t="s">
        <v>23</v>
      </c>
      <c r="E219" s="78"/>
      <c r="F219" s="78"/>
      <c r="G219" s="78"/>
      <c r="H219" s="78"/>
      <c r="I219" s="78"/>
      <c r="J219" s="79">
        <f>J195+J205+J215</f>
        <v>10</v>
      </c>
      <c r="K219" s="146"/>
      <c r="L219" s="146"/>
      <c r="M219" s="146"/>
      <c r="N219" s="146"/>
      <c r="O219" s="100"/>
      <c r="P219" s="47"/>
    </row>
    <row r="220" spans="2:16" s="10" customFormat="1" ht="13.5" customHeight="1" x14ac:dyDescent="0.15">
      <c r="B220" s="306"/>
      <c r="C220" s="306"/>
      <c r="D220" s="5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</row>
    <row r="221" spans="2:16" s="10" customFormat="1" ht="13.5" customHeight="1" x14ac:dyDescent="0.15">
      <c r="B221" s="65" t="s">
        <v>43</v>
      </c>
      <c r="C221" s="17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</row>
    <row r="222" spans="2:16" s="10" customFormat="1" ht="42" x14ac:dyDescent="0.15">
      <c r="B222" s="30" t="s">
        <v>9</v>
      </c>
      <c r="C222" s="11" t="s">
        <v>19</v>
      </c>
      <c r="D222" s="405" t="s">
        <v>20</v>
      </c>
      <c r="E222" s="4" t="s">
        <v>0</v>
      </c>
      <c r="F222" s="33" t="s">
        <v>1</v>
      </c>
      <c r="G222" s="33" t="s">
        <v>2</v>
      </c>
      <c r="H222" s="33" t="s">
        <v>3</v>
      </c>
      <c r="I222" s="412" t="s">
        <v>10</v>
      </c>
      <c r="J222" s="34" t="s">
        <v>0</v>
      </c>
      <c r="K222" s="33" t="s">
        <v>1</v>
      </c>
      <c r="L222" s="33" t="s">
        <v>2</v>
      </c>
      <c r="M222" s="49" t="s">
        <v>3</v>
      </c>
      <c r="N222" s="314"/>
      <c r="O222" s="63"/>
    </row>
    <row r="223" spans="2:16" s="10" customFormat="1" ht="14.25" customHeight="1" x14ac:dyDescent="0.15">
      <c r="B223" s="68"/>
      <c r="C223" s="69"/>
      <c r="D223" s="70" t="s">
        <v>10</v>
      </c>
      <c r="E223" s="210">
        <f>SUM(E224:E225)</f>
        <v>73</v>
      </c>
      <c r="F223" s="210">
        <f>SUM(F224:F225)</f>
        <v>305</v>
      </c>
      <c r="G223" s="210">
        <f>SUM(G224:G225)</f>
        <v>551</v>
      </c>
      <c r="H223" s="210">
        <f>SUM(H224:H225)</f>
        <v>15</v>
      </c>
      <c r="I223" s="211">
        <f>SUM(E223:H223)</f>
        <v>944</v>
      </c>
      <c r="J223" s="136">
        <f>E223/$I$223</f>
        <v>7.7330508474576273E-2</v>
      </c>
      <c r="K223" s="136">
        <f>F223/$I$223</f>
        <v>0.32309322033898308</v>
      </c>
      <c r="L223" s="136">
        <f>G223/$I$223</f>
        <v>0.58368644067796616</v>
      </c>
      <c r="M223" s="103">
        <f>H223/$I$223</f>
        <v>1.5889830508474576E-2</v>
      </c>
      <c r="N223" s="98"/>
      <c r="O223" s="63"/>
    </row>
    <row r="224" spans="2:16" s="10" customFormat="1" ht="14.25" customHeight="1" x14ac:dyDescent="0.15">
      <c r="B224" s="55"/>
      <c r="C224" s="72"/>
      <c r="D224" s="58" t="s">
        <v>86</v>
      </c>
      <c r="E224" s="212">
        <f t="shared" ref="E224:H225" si="93">E228+E231</f>
        <v>47</v>
      </c>
      <c r="F224" s="212">
        <f t="shared" si="93"/>
        <v>156</v>
      </c>
      <c r="G224" s="212">
        <f t="shared" si="93"/>
        <v>271</v>
      </c>
      <c r="H224" s="212">
        <f t="shared" si="93"/>
        <v>11</v>
      </c>
      <c r="I224" s="213">
        <f>SUM(E224:H224)</f>
        <v>485</v>
      </c>
      <c r="J224" s="137">
        <f>E224/$I$224</f>
        <v>9.6907216494845363E-2</v>
      </c>
      <c r="K224" s="137">
        <f>F224/$I$224</f>
        <v>0.3216494845360825</v>
      </c>
      <c r="L224" s="137">
        <f>G224/$I$224</f>
        <v>0.55876288659793816</v>
      </c>
      <c r="M224" s="107">
        <f>H224/$I$224</f>
        <v>2.268041237113402E-2</v>
      </c>
      <c r="N224" s="98"/>
      <c r="O224" s="63"/>
    </row>
    <row r="225" spans="2:15" s="10" customFormat="1" ht="14.25" customHeight="1" x14ac:dyDescent="0.15">
      <c r="B225" s="55"/>
      <c r="C225" s="72" t="s">
        <v>10</v>
      </c>
      <c r="D225" s="74" t="s">
        <v>89</v>
      </c>
      <c r="E225" s="237">
        <f t="shared" si="93"/>
        <v>26</v>
      </c>
      <c r="F225" s="237">
        <f t="shared" si="93"/>
        <v>149</v>
      </c>
      <c r="G225" s="237">
        <f t="shared" si="93"/>
        <v>280</v>
      </c>
      <c r="H225" s="237">
        <f t="shared" si="93"/>
        <v>4</v>
      </c>
      <c r="I225" s="215">
        <f>SUM(E225:H225)</f>
        <v>459</v>
      </c>
      <c r="J225" s="138">
        <f>E225/$I$225</f>
        <v>5.6644880174291937E-2</v>
      </c>
      <c r="K225" s="138">
        <f>F225/$I$225</f>
        <v>0.32461873638344224</v>
      </c>
      <c r="L225" s="138">
        <f>G225/$I$225</f>
        <v>0.61002178649237471</v>
      </c>
      <c r="M225" s="111">
        <f>H225/$I$225</f>
        <v>8.7145969498910684E-3</v>
      </c>
      <c r="N225" s="98"/>
      <c r="O225" s="63"/>
    </row>
    <row r="226" spans="2:15" s="10" customFormat="1" ht="14.25" customHeight="1" x14ac:dyDescent="0.15">
      <c r="B226" s="55"/>
      <c r="C226" s="72"/>
      <c r="D226" s="59" t="s">
        <v>23</v>
      </c>
      <c r="E226" s="238"/>
      <c r="F226" s="238"/>
      <c r="G226" s="238"/>
      <c r="H226" s="238"/>
      <c r="I226" s="216">
        <f>$F$8-I223</f>
        <v>6</v>
      </c>
      <c r="J226" s="139"/>
      <c r="K226" s="139"/>
      <c r="L226" s="139"/>
      <c r="M226" s="115"/>
      <c r="N226" s="98"/>
      <c r="O226" s="63"/>
    </row>
    <row r="227" spans="2:15" s="10" customFormat="1" ht="14.25" customHeight="1" x14ac:dyDescent="0.15">
      <c r="B227" s="55"/>
      <c r="C227" s="68" t="s">
        <v>24</v>
      </c>
      <c r="D227" s="70" t="s">
        <v>10</v>
      </c>
      <c r="E227" s="220">
        <f>E228+E229</f>
        <v>42</v>
      </c>
      <c r="F227" s="220">
        <f>F228+F229</f>
        <v>144</v>
      </c>
      <c r="G227" s="220">
        <f>G228+G229</f>
        <v>247</v>
      </c>
      <c r="H227" s="220">
        <f>H228+H229</f>
        <v>9</v>
      </c>
      <c r="I227" s="211">
        <f t="shared" ref="I227:I235" si="94">SUM(E227:H227)</f>
        <v>442</v>
      </c>
      <c r="J227" s="136">
        <f>E227/$I$227</f>
        <v>9.5022624434389136E-2</v>
      </c>
      <c r="K227" s="136">
        <f>F227/$I$227</f>
        <v>0.32579185520361992</v>
      </c>
      <c r="L227" s="136">
        <f>G227/$I$227</f>
        <v>0.55882352941176472</v>
      </c>
      <c r="M227" s="103">
        <f>H227/$I$227</f>
        <v>2.0361990950226245E-2</v>
      </c>
      <c r="N227" s="98"/>
      <c r="O227" s="63"/>
    </row>
    <row r="228" spans="2:15" s="10" customFormat="1" ht="14.25" customHeight="1" x14ac:dyDescent="0.15">
      <c r="B228" s="55" t="s">
        <v>15</v>
      </c>
      <c r="C228" s="55" t="s">
        <v>13</v>
      </c>
      <c r="D228" s="58" t="s">
        <v>86</v>
      </c>
      <c r="E228" s="322">
        <v>24</v>
      </c>
      <c r="F228" s="322">
        <v>77</v>
      </c>
      <c r="G228" s="322">
        <v>116</v>
      </c>
      <c r="H228" s="322">
        <v>6</v>
      </c>
      <c r="I228" s="213">
        <f t="shared" si="94"/>
        <v>223</v>
      </c>
      <c r="J228" s="137">
        <f>E228/$I$228</f>
        <v>0.10762331838565023</v>
      </c>
      <c r="K228" s="137">
        <f>F228/$I$228</f>
        <v>0.3452914798206278</v>
      </c>
      <c r="L228" s="137">
        <f>G228/$I$228</f>
        <v>0.52017937219730936</v>
      </c>
      <c r="M228" s="107">
        <f>H228/$I$228</f>
        <v>2.6905829596412557E-2</v>
      </c>
      <c r="N228" s="98"/>
      <c r="O228" s="63"/>
    </row>
    <row r="229" spans="2:15" s="10" customFormat="1" ht="14.25" customHeight="1" x14ac:dyDescent="0.15">
      <c r="B229" s="55"/>
      <c r="C229" s="55"/>
      <c r="D229" s="60" t="s">
        <v>89</v>
      </c>
      <c r="E229" s="324">
        <v>18</v>
      </c>
      <c r="F229" s="324">
        <v>67</v>
      </c>
      <c r="G229" s="324">
        <v>131</v>
      </c>
      <c r="H229" s="324">
        <v>3</v>
      </c>
      <c r="I229" s="239">
        <f t="shared" si="94"/>
        <v>219</v>
      </c>
      <c r="J229" s="140">
        <f>E229/$I$229</f>
        <v>8.2191780821917804E-2</v>
      </c>
      <c r="K229" s="140">
        <f>F229/$I$229</f>
        <v>0.30593607305936071</v>
      </c>
      <c r="L229" s="140">
        <f>G229/$I$229</f>
        <v>0.59817351598173518</v>
      </c>
      <c r="M229" s="119">
        <f>H229/$I$229</f>
        <v>1.3698630136986301E-2</v>
      </c>
      <c r="N229" s="98"/>
      <c r="O229" s="63"/>
    </row>
    <row r="230" spans="2:15" s="10" customFormat="1" ht="14.25" customHeight="1" x14ac:dyDescent="0.15">
      <c r="B230" s="55"/>
      <c r="C230" s="68"/>
      <c r="D230" s="70" t="s">
        <v>10</v>
      </c>
      <c r="E230" s="210">
        <f>E231+E232</f>
        <v>31</v>
      </c>
      <c r="F230" s="210">
        <f>F231+F232</f>
        <v>161</v>
      </c>
      <c r="G230" s="210">
        <f>G231+G232</f>
        <v>304</v>
      </c>
      <c r="H230" s="210">
        <f>H231+H232</f>
        <v>6</v>
      </c>
      <c r="I230" s="211">
        <f t="shared" si="94"/>
        <v>502</v>
      </c>
      <c r="J230" s="136">
        <f>E230/$I$230</f>
        <v>6.1752988047808766E-2</v>
      </c>
      <c r="K230" s="136">
        <f>F230/$I$230</f>
        <v>0.32071713147410358</v>
      </c>
      <c r="L230" s="136">
        <f>G230/$I$230</f>
        <v>0.60557768924302791</v>
      </c>
      <c r="M230" s="103">
        <f>H230/$I$230</f>
        <v>1.1952191235059761E-2</v>
      </c>
      <c r="N230" s="98"/>
      <c r="O230" s="63"/>
    </row>
    <row r="231" spans="2:15" s="10" customFormat="1" ht="14.25" customHeight="1" x14ac:dyDescent="0.15">
      <c r="B231" s="55"/>
      <c r="C231" s="55" t="s">
        <v>16</v>
      </c>
      <c r="D231" s="82" t="s">
        <v>86</v>
      </c>
      <c r="E231" s="322">
        <v>23</v>
      </c>
      <c r="F231" s="322">
        <v>79</v>
      </c>
      <c r="G231" s="322">
        <v>155</v>
      </c>
      <c r="H231" s="322">
        <v>5</v>
      </c>
      <c r="I231" s="218">
        <f t="shared" si="94"/>
        <v>262</v>
      </c>
      <c r="J231" s="141">
        <f>E231/$I$231</f>
        <v>8.7786259541984726E-2</v>
      </c>
      <c r="K231" s="141">
        <f>F231/$I$231</f>
        <v>0.30152671755725191</v>
      </c>
      <c r="L231" s="141">
        <f>G231/$I$231</f>
        <v>0.59160305343511455</v>
      </c>
      <c r="M231" s="123">
        <f>H231/$I$231</f>
        <v>1.9083969465648856E-2</v>
      </c>
      <c r="N231" s="98"/>
      <c r="O231" s="63"/>
    </row>
    <row r="232" spans="2:15" s="10" customFormat="1" ht="14.25" customHeight="1" x14ac:dyDescent="0.15">
      <c r="B232" s="84"/>
      <c r="C232" s="59"/>
      <c r="D232" s="59" t="s">
        <v>89</v>
      </c>
      <c r="E232" s="324">
        <v>8</v>
      </c>
      <c r="F232" s="324">
        <v>82</v>
      </c>
      <c r="G232" s="324">
        <v>149</v>
      </c>
      <c r="H232" s="324">
        <v>1</v>
      </c>
      <c r="I232" s="221">
        <f t="shared" si="94"/>
        <v>240</v>
      </c>
      <c r="J232" s="200">
        <f>E232/$I$232</f>
        <v>3.3333333333333333E-2</v>
      </c>
      <c r="K232" s="200">
        <f>F232/$I$232</f>
        <v>0.34166666666666667</v>
      </c>
      <c r="L232" s="200">
        <f>G232/$I$232</f>
        <v>0.62083333333333335</v>
      </c>
      <c r="M232" s="133">
        <f>H232/$I$232</f>
        <v>4.1666666666666666E-3</v>
      </c>
      <c r="N232" s="98"/>
      <c r="O232" s="63"/>
    </row>
    <row r="233" spans="2:15" s="10" customFormat="1" ht="14.25" customHeight="1" x14ac:dyDescent="0.15">
      <c r="B233" s="68"/>
      <c r="C233" s="69"/>
      <c r="D233" s="70" t="s">
        <v>10</v>
      </c>
      <c r="E233" s="210">
        <f>E234+E235</f>
        <v>12</v>
      </c>
      <c r="F233" s="210">
        <f>F234+F235</f>
        <v>86</v>
      </c>
      <c r="G233" s="210">
        <f>G234+G235</f>
        <v>157</v>
      </c>
      <c r="H233" s="210">
        <f>H234+H235</f>
        <v>10</v>
      </c>
      <c r="I233" s="211">
        <f t="shared" si="94"/>
        <v>265</v>
      </c>
      <c r="J233" s="136">
        <f>E233/$I$233</f>
        <v>4.5283018867924525E-2</v>
      </c>
      <c r="K233" s="136">
        <f>F233/$I$233</f>
        <v>0.32452830188679244</v>
      </c>
      <c r="L233" s="136">
        <f>G233/$I$233</f>
        <v>0.59245283018867922</v>
      </c>
      <c r="M233" s="103">
        <f>H233/$I$233</f>
        <v>3.7735849056603772E-2</v>
      </c>
      <c r="N233" s="98"/>
      <c r="O233" s="63"/>
    </row>
    <row r="234" spans="2:15" s="10" customFormat="1" ht="14.25" customHeight="1" x14ac:dyDescent="0.15">
      <c r="B234" s="55"/>
      <c r="C234" s="72"/>
      <c r="D234" s="58" t="s">
        <v>86</v>
      </c>
      <c r="E234" s="322">
        <v>9</v>
      </c>
      <c r="F234" s="322">
        <v>44</v>
      </c>
      <c r="G234" s="322">
        <v>76</v>
      </c>
      <c r="H234" s="322">
        <v>6</v>
      </c>
      <c r="I234" s="213">
        <f t="shared" si="94"/>
        <v>135</v>
      </c>
      <c r="J234" s="137">
        <f>E234/$I$234</f>
        <v>6.6666666666666666E-2</v>
      </c>
      <c r="K234" s="137">
        <f>F234/$I$234</f>
        <v>0.32592592592592595</v>
      </c>
      <c r="L234" s="137">
        <f>G234/$I$234</f>
        <v>0.562962962962963</v>
      </c>
      <c r="M234" s="107">
        <f>H234/$I$234</f>
        <v>4.4444444444444446E-2</v>
      </c>
      <c r="N234" s="98"/>
      <c r="O234" s="63"/>
    </row>
    <row r="235" spans="2:15" s="10" customFormat="1" ht="14.25" customHeight="1" x14ac:dyDescent="0.15">
      <c r="B235" s="55" t="s">
        <v>25</v>
      </c>
      <c r="C235" s="26" t="s">
        <v>16</v>
      </c>
      <c r="D235" s="74" t="s">
        <v>89</v>
      </c>
      <c r="E235" s="334">
        <v>3</v>
      </c>
      <c r="F235" s="334">
        <v>42</v>
      </c>
      <c r="G235" s="334">
        <v>81</v>
      </c>
      <c r="H235" s="334">
        <v>4</v>
      </c>
      <c r="I235" s="239">
        <f t="shared" si="94"/>
        <v>130</v>
      </c>
      <c r="J235" s="201">
        <f>E235/$I$235</f>
        <v>2.3076923076923078E-2</v>
      </c>
      <c r="K235" s="201">
        <f>F235/$I$235</f>
        <v>0.32307692307692309</v>
      </c>
      <c r="L235" s="201">
        <f>G235/$I$235</f>
        <v>0.62307692307692308</v>
      </c>
      <c r="M235" s="202">
        <f>H235/$I$235</f>
        <v>3.0769230769230771E-2</v>
      </c>
      <c r="N235" s="98"/>
      <c r="O235" s="63"/>
    </row>
    <row r="236" spans="2:15" s="10" customFormat="1" ht="14.25" customHeight="1" thickBot="1" x14ac:dyDescent="0.2">
      <c r="B236" s="55"/>
      <c r="C236" s="72"/>
      <c r="D236" s="91" t="s">
        <v>23</v>
      </c>
      <c r="E236" s="359"/>
      <c r="F236" s="359"/>
      <c r="G236" s="359"/>
      <c r="H236" s="359"/>
      <c r="I236" s="240">
        <f>$F$11-I233</f>
        <v>0</v>
      </c>
      <c r="J236" s="360"/>
      <c r="K236" s="360"/>
      <c r="L236" s="360"/>
      <c r="M236" s="361"/>
      <c r="N236" s="98"/>
      <c r="O236" s="63"/>
    </row>
    <row r="237" spans="2:15" s="10" customFormat="1" ht="14.25" customHeight="1" thickTop="1" x14ac:dyDescent="0.15">
      <c r="B237" s="92"/>
      <c r="C237" s="93"/>
      <c r="D237" s="62" t="s">
        <v>10</v>
      </c>
      <c r="E237" s="210">
        <f>E238+E239</f>
        <v>85</v>
      </c>
      <c r="F237" s="210">
        <f>F238+F239</f>
        <v>391</v>
      </c>
      <c r="G237" s="210">
        <f>G238+G239</f>
        <v>708</v>
      </c>
      <c r="H237" s="210">
        <f>H238+H239</f>
        <v>25</v>
      </c>
      <c r="I237" s="216">
        <f>SUM(E237:H237)</f>
        <v>1209</v>
      </c>
      <c r="J237" s="142">
        <f>E237/$I$237</f>
        <v>7.0306038047973529E-2</v>
      </c>
      <c r="K237" s="142">
        <f>F237/$I$237</f>
        <v>0.32340777502067825</v>
      </c>
      <c r="L237" s="142">
        <f>G237/$I$237</f>
        <v>0.5856079404466501</v>
      </c>
      <c r="M237" s="127">
        <f>H237/$I$237</f>
        <v>2.0678246484698098E-2</v>
      </c>
      <c r="N237" s="98"/>
      <c r="O237" s="63"/>
    </row>
    <row r="238" spans="2:15" s="10" customFormat="1" ht="14.25" customHeight="1" x14ac:dyDescent="0.15">
      <c r="B238" s="55"/>
      <c r="C238" s="72"/>
      <c r="D238" s="58" t="s">
        <v>86</v>
      </c>
      <c r="E238" s="219">
        <f t="shared" ref="E238:H239" si="95">E224+E234</f>
        <v>56</v>
      </c>
      <c r="F238" s="219">
        <f t="shared" si="95"/>
        <v>200</v>
      </c>
      <c r="G238" s="219">
        <f t="shared" si="95"/>
        <v>347</v>
      </c>
      <c r="H238" s="219">
        <f t="shared" si="95"/>
        <v>17</v>
      </c>
      <c r="I238" s="218">
        <f>SUM(E238:H238)</f>
        <v>620</v>
      </c>
      <c r="J238" s="141">
        <f>E238/$I$238</f>
        <v>9.0322580645161285E-2</v>
      </c>
      <c r="K238" s="141">
        <f>F238/$I$238</f>
        <v>0.32258064516129031</v>
      </c>
      <c r="L238" s="141">
        <f>G238/$I$238</f>
        <v>0.55967741935483872</v>
      </c>
      <c r="M238" s="123">
        <f>H238/$I$238</f>
        <v>2.7419354838709678E-2</v>
      </c>
      <c r="N238" s="98"/>
      <c r="O238" s="63"/>
    </row>
    <row r="239" spans="2:15" s="10" customFormat="1" ht="14.25" customHeight="1" x14ac:dyDescent="0.15">
      <c r="B239" s="96" t="s">
        <v>10</v>
      </c>
      <c r="C239" s="26"/>
      <c r="D239" s="74" t="s">
        <v>89</v>
      </c>
      <c r="E239" s="230">
        <f t="shared" si="95"/>
        <v>29</v>
      </c>
      <c r="F239" s="230">
        <f t="shared" si="95"/>
        <v>191</v>
      </c>
      <c r="G239" s="230">
        <f t="shared" si="95"/>
        <v>361</v>
      </c>
      <c r="H239" s="230">
        <f t="shared" si="95"/>
        <v>8</v>
      </c>
      <c r="I239" s="241">
        <f>SUM(E239:H239)</f>
        <v>589</v>
      </c>
      <c r="J239" s="204">
        <f>E239/$I$239</f>
        <v>4.9235993208828523E-2</v>
      </c>
      <c r="K239" s="204">
        <f>F239/$I$239</f>
        <v>0.32427843803056028</v>
      </c>
      <c r="L239" s="204">
        <f>G239/$I$239</f>
        <v>0.61290322580645162</v>
      </c>
      <c r="M239" s="205">
        <f>H239/$I$239</f>
        <v>1.3582342954159592E-2</v>
      </c>
      <c r="N239" s="98"/>
      <c r="O239" s="63"/>
    </row>
    <row r="240" spans="2:15" s="10" customFormat="1" ht="14.25" customHeight="1" x14ac:dyDescent="0.15">
      <c r="B240" s="84"/>
      <c r="C240" s="97"/>
      <c r="D240" s="59" t="s">
        <v>23</v>
      </c>
      <c r="E240" s="362"/>
      <c r="F240" s="362"/>
      <c r="G240" s="362"/>
      <c r="H240" s="362"/>
      <c r="I240" s="216">
        <f>I226+I236</f>
        <v>6</v>
      </c>
      <c r="J240" s="357"/>
      <c r="K240" s="357"/>
      <c r="L240" s="357"/>
      <c r="M240" s="358"/>
      <c r="N240" s="98"/>
      <c r="O240" s="63"/>
    </row>
    <row r="241" spans="2:15" s="10" customFormat="1" ht="14.25" customHeight="1" x14ac:dyDescent="0.15">
      <c r="B241" s="17"/>
      <c r="C241" s="17"/>
      <c r="D241" s="63"/>
      <c r="E241" s="355"/>
      <c r="F241" s="355"/>
      <c r="G241" s="355"/>
      <c r="H241" s="355"/>
      <c r="I241" s="63"/>
      <c r="J241" s="250"/>
      <c r="K241" s="250"/>
      <c r="L241" s="250"/>
      <c r="M241" s="250"/>
      <c r="N241" s="63"/>
      <c r="O241" s="63"/>
    </row>
    <row r="242" spans="2:15" s="10" customFormat="1" ht="14.25" customHeight="1" x14ac:dyDescent="0.15">
      <c r="B242" s="65" t="s">
        <v>44</v>
      </c>
      <c r="C242" s="17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</row>
    <row r="243" spans="2:15" s="10" customFormat="1" ht="28.8" x14ac:dyDescent="0.15">
      <c r="B243" s="30" t="s">
        <v>9</v>
      </c>
      <c r="C243" s="11" t="s">
        <v>19</v>
      </c>
      <c r="D243" s="405" t="s">
        <v>20</v>
      </c>
      <c r="E243" s="11" t="s">
        <v>4</v>
      </c>
      <c r="F243" s="11" t="s">
        <v>5</v>
      </c>
      <c r="G243" s="11" t="s">
        <v>6</v>
      </c>
      <c r="H243" s="11" t="s">
        <v>7</v>
      </c>
      <c r="I243" s="411" t="s">
        <v>10</v>
      </c>
      <c r="J243" s="406" t="s">
        <v>4</v>
      </c>
      <c r="K243" s="11" t="s">
        <v>5</v>
      </c>
      <c r="L243" s="11" t="s">
        <v>6</v>
      </c>
      <c r="M243" s="38" t="s">
        <v>7</v>
      </c>
      <c r="N243" s="314"/>
      <c r="O243" s="63"/>
    </row>
    <row r="244" spans="2:15" s="10" customFormat="1" ht="13.5" customHeight="1" x14ac:dyDescent="0.15">
      <c r="B244" s="68"/>
      <c r="C244" s="69"/>
      <c r="D244" s="70" t="s">
        <v>10</v>
      </c>
      <c r="E244" s="210">
        <f>SUM(E245:E246)</f>
        <v>69</v>
      </c>
      <c r="F244" s="210">
        <f>SUM(F245:F246)</f>
        <v>86</v>
      </c>
      <c r="G244" s="210">
        <f>SUM(G245:G246)</f>
        <v>350</v>
      </c>
      <c r="H244" s="210">
        <f>SUM(H245:H246)</f>
        <v>440</v>
      </c>
      <c r="I244" s="211">
        <f>SUM(E244:H244)</f>
        <v>945</v>
      </c>
      <c r="J244" s="136">
        <f>E244/$I$244</f>
        <v>7.301587301587302E-2</v>
      </c>
      <c r="K244" s="136">
        <f>F244/$I$244</f>
        <v>9.1005291005291006E-2</v>
      </c>
      <c r="L244" s="136">
        <f>G244/$I$244</f>
        <v>0.37037037037037035</v>
      </c>
      <c r="M244" s="103">
        <f>H244/$I$244</f>
        <v>0.46560846560846558</v>
      </c>
      <c r="N244" s="98"/>
      <c r="O244" s="63"/>
    </row>
    <row r="245" spans="2:15" s="10" customFormat="1" ht="13.5" customHeight="1" x14ac:dyDescent="0.15">
      <c r="B245" s="55"/>
      <c r="C245" s="72"/>
      <c r="D245" s="58" t="s">
        <v>86</v>
      </c>
      <c r="E245" s="212">
        <f t="shared" ref="E245:H246" si="96">E249+E252</f>
        <v>33</v>
      </c>
      <c r="F245" s="212">
        <f t="shared" si="96"/>
        <v>35</v>
      </c>
      <c r="G245" s="212">
        <f t="shared" si="96"/>
        <v>175</v>
      </c>
      <c r="H245" s="212">
        <f t="shared" si="96"/>
        <v>242</v>
      </c>
      <c r="I245" s="213">
        <f>SUM(E245:H245)</f>
        <v>485</v>
      </c>
      <c r="J245" s="137">
        <f>E245/$I$245</f>
        <v>6.8041237113402056E-2</v>
      </c>
      <c r="K245" s="137">
        <f>F245/$I$245</f>
        <v>7.2164948453608241E-2</v>
      </c>
      <c r="L245" s="137">
        <f>G245/$I$245</f>
        <v>0.36082474226804123</v>
      </c>
      <c r="M245" s="107">
        <f>H245/$I$245</f>
        <v>0.49896907216494846</v>
      </c>
      <c r="N245" s="98"/>
      <c r="O245" s="63"/>
    </row>
    <row r="246" spans="2:15" s="10" customFormat="1" ht="13.5" customHeight="1" x14ac:dyDescent="0.15">
      <c r="B246" s="55"/>
      <c r="C246" s="72" t="s">
        <v>10</v>
      </c>
      <c r="D246" s="74" t="s">
        <v>89</v>
      </c>
      <c r="E246" s="214">
        <f t="shared" si="96"/>
        <v>36</v>
      </c>
      <c r="F246" s="214">
        <f t="shared" si="96"/>
        <v>51</v>
      </c>
      <c r="G246" s="214">
        <f t="shared" si="96"/>
        <v>175</v>
      </c>
      <c r="H246" s="214">
        <f t="shared" si="96"/>
        <v>198</v>
      </c>
      <c r="I246" s="215">
        <f>SUM(E246:H246)</f>
        <v>460</v>
      </c>
      <c r="J246" s="138">
        <f>E246/$I$246</f>
        <v>7.8260869565217397E-2</v>
      </c>
      <c r="K246" s="138">
        <f>F246/$I$246</f>
        <v>0.1108695652173913</v>
      </c>
      <c r="L246" s="138">
        <f>G246/$I$246</f>
        <v>0.38043478260869568</v>
      </c>
      <c r="M246" s="111">
        <f>H246/$I$246</f>
        <v>0.43043478260869567</v>
      </c>
      <c r="N246" s="98"/>
      <c r="O246" s="63"/>
    </row>
    <row r="247" spans="2:15" s="10" customFormat="1" ht="13.5" customHeight="1" x14ac:dyDescent="0.15">
      <c r="B247" s="55"/>
      <c r="C247" s="72"/>
      <c r="D247" s="59" t="s">
        <v>23</v>
      </c>
      <c r="E247" s="356"/>
      <c r="F247" s="356"/>
      <c r="G247" s="356"/>
      <c r="H247" s="356"/>
      <c r="I247" s="216">
        <f>$F$8-I244</f>
        <v>5</v>
      </c>
      <c r="J247" s="357"/>
      <c r="K247" s="357"/>
      <c r="L247" s="357"/>
      <c r="M247" s="358"/>
      <c r="N247" s="98"/>
      <c r="O247" s="63"/>
    </row>
    <row r="248" spans="2:15" s="10" customFormat="1" ht="13.5" customHeight="1" x14ac:dyDescent="0.15">
      <c r="B248" s="55"/>
      <c r="C248" s="68" t="s">
        <v>24</v>
      </c>
      <c r="D248" s="70" t="s">
        <v>10</v>
      </c>
      <c r="E248" s="210">
        <f>E249+E250</f>
        <v>34</v>
      </c>
      <c r="F248" s="210">
        <f>F249+F250</f>
        <v>46</v>
      </c>
      <c r="G248" s="210">
        <f>G249+G250</f>
        <v>155</v>
      </c>
      <c r="H248" s="210">
        <f>H249+H250</f>
        <v>208</v>
      </c>
      <c r="I248" s="211">
        <f t="shared" ref="I248:I256" si="97">SUM(E248:H248)</f>
        <v>443</v>
      </c>
      <c r="J248" s="136">
        <f>E248/$I$248</f>
        <v>7.6749435665914217E-2</v>
      </c>
      <c r="K248" s="136">
        <f>F248/$I$248</f>
        <v>0.10383747178329571</v>
      </c>
      <c r="L248" s="136">
        <f>G248/$I$248</f>
        <v>0.34988713318284426</v>
      </c>
      <c r="M248" s="103">
        <f>H248/$I$248</f>
        <v>0.46952595936794583</v>
      </c>
      <c r="N248" s="98"/>
      <c r="O248" s="63"/>
    </row>
    <row r="249" spans="2:15" s="10" customFormat="1" ht="13.5" customHeight="1" x14ac:dyDescent="0.15">
      <c r="B249" s="55" t="s">
        <v>15</v>
      </c>
      <c r="C249" s="55" t="s">
        <v>13</v>
      </c>
      <c r="D249" s="58" t="s">
        <v>86</v>
      </c>
      <c r="E249" s="322">
        <v>19</v>
      </c>
      <c r="F249" s="322">
        <v>15</v>
      </c>
      <c r="G249" s="322">
        <v>75</v>
      </c>
      <c r="H249" s="322">
        <v>115</v>
      </c>
      <c r="I249" s="213">
        <f t="shared" si="97"/>
        <v>224</v>
      </c>
      <c r="J249" s="137">
        <f>E249/$I$249</f>
        <v>8.4821428571428575E-2</v>
      </c>
      <c r="K249" s="137">
        <f>F249/$I$249</f>
        <v>6.6964285714285712E-2</v>
      </c>
      <c r="L249" s="137">
        <f>G249/$I$249</f>
        <v>0.33482142857142855</v>
      </c>
      <c r="M249" s="107">
        <f>H249/$I$249</f>
        <v>0.5133928571428571</v>
      </c>
      <c r="N249" s="98"/>
      <c r="O249" s="63"/>
    </row>
    <row r="250" spans="2:15" s="10" customFormat="1" ht="13.5" customHeight="1" x14ac:dyDescent="0.15">
      <c r="B250" s="55"/>
      <c r="C250" s="55"/>
      <c r="D250" s="60" t="s">
        <v>89</v>
      </c>
      <c r="E250" s="324">
        <v>15</v>
      </c>
      <c r="F250" s="324">
        <v>31</v>
      </c>
      <c r="G250" s="324">
        <v>80</v>
      </c>
      <c r="H250" s="324">
        <v>93</v>
      </c>
      <c r="I250" s="217">
        <f t="shared" si="97"/>
        <v>219</v>
      </c>
      <c r="J250" s="140">
        <f>E250/$I$250</f>
        <v>6.8493150684931503E-2</v>
      </c>
      <c r="K250" s="140">
        <f>F250/$I$250</f>
        <v>0.14155251141552511</v>
      </c>
      <c r="L250" s="140">
        <f>G250/$I$250</f>
        <v>0.36529680365296802</v>
      </c>
      <c r="M250" s="119">
        <f>H250/$I$250</f>
        <v>0.42465753424657532</v>
      </c>
      <c r="N250" s="98"/>
      <c r="O250" s="63"/>
    </row>
    <row r="251" spans="2:15" s="10" customFormat="1" ht="13.5" customHeight="1" x14ac:dyDescent="0.15">
      <c r="B251" s="55"/>
      <c r="C251" s="68"/>
      <c r="D251" s="70" t="s">
        <v>10</v>
      </c>
      <c r="E251" s="210">
        <f>E252+E253</f>
        <v>35</v>
      </c>
      <c r="F251" s="210">
        <f>F252+F253</f>
        <v>40</v>
      </c>
      <c r="G251" s="210">
        <f>G252+G253</f>
        <v>195</v>
      </c>
      <c r="H251" s="210">
        <f>H252+H253</f>
        <v>232</v>
      </c>
      <c r="I251" s="211">
        <f t="shared" si="97"/>
        <v>502</v>
      </c>
      <c r="J251" s="136">
        <f>E251/$I$251</f>
        <v>6.9721115537848599E-2</v>
      </c>
      <c r="K251" s="136">
        <f>F251/$I$251</f>
        <v>7.9681274900398405E-2</v>
      </c>
      <c r="L251" s="136">
        <f>G251/$I$251</f>
        <v>0.38844621513944222</v>
      </c>
      <c r="M251" s="103">
        <f>H251/$I$251</f>
        <v>0.46215139442231074</v>
      </c>
      <c r="N251" s="98"/>
      <c r="O251" s="63"/>
    </row>
    <row r="252" spans="2:15" s="10" customFormat="1" ht="13.5" customHeight="1" x14ac:dyDescent="0.15">
      <c r="B252" s="55"/>
      <c r="C252" s="55" t="s">
        <v>16</v>
      </c>
      <c r="D252" s="82" t="s">
        <v>86</v>
      </c>
      <c r="E252" s="322">
        <v>14</v>
      </c>
      <c r="F252" s="322">
        <v>20</v>
      </c>
      <c r="G252" s="322">
        <v>100</v>
      </c>
      <c r="H252" s="322">
        <v>127</v>
      </c>
      <c r="I252" s="218">
        <f t="shared" si="97"/>
        <v>261</v>
      </c>
      <c r="J252" s="141">
        <f>E252/$I$252</f>
        <v>5.3639846743295021E-2</v>
      </c>
      <c r="K252" s="141">
        <f>F252/$I$252</f>
        <v>7.662835249042145E-2</v>
      </c>
      <c r="L252" s="141">
        <f>G252/$I$252</f>
        <v>0.38314176245210729</v>
      </c>
      <c r="M252" s="123">
        <f>H252/$I$252</f>
        <v>0.48659003831417624</v>
      </c>
      <c r="N252" s="98"/>
      <c r="O252" s="63"/>
    </row>
    <row r="253" spans="2:15" s="10" customFormat="1" ht="13.5" customHeight="1" x14ac:dyDescent="0.15">
      <c r="B253" s="84"/>
      <c r="C253" s="59"/>
      <c r="D253" s="59" t="s">
        <v>89</v>
      </c>
      <c r="E253" s="324">
        <v>21</v>
      </c>
      <c r="F253" s="324">
        <v>20</v>
      </c>
      <c r="G253" s="324">
        <v>95</v>
      </c>
      <c r="H253" s="324">
        <v>105</v>
      </c>
      <c r="I253" s="216">
        <f t="shared" si="97"/>
        <v>241</v>
      </c>
      <c r="J253" s="142">
        <f>E253/$I$253</f>
        <v>8.7136929460580909E-2</v>
      </c>
      <c r="K253" s="142">
        <f>F253/$I$253</f>
        <v>8.2987551867219914E-2</v>
      </c>
      <c r="L253" s="142">
        <f>G253/$I$253</f>
        <v>0.39419087136929459</v>
      </c>
      <c r="M253" s="127">
        <f>H253/$I$253</f>
        <v>0.43568464730290457</v>
      </c>
      <c r="N253" s="98"/>
      <c r="O253" s="63"/>
    </row>
    <row r="254" spans="2:15" s="10" customFormat="1" ht="13.5" customHeight="1" x14ac:dyDescent="0.15">
      <c r="B254" s="68"/>
      <c r="C254" s="69"/>
      <c r="D254" s="70" t="s">
        <v>10</v>
      </c>
      <c r="E254" s="210">
        <f>E255+E256</f>
        <v>10</v>
      </c>
      <c r="F254" s="210">
        <f>F255+F256</f>
        <v>23</v>
      </c>
      <c r="G254" s="210">
        <f>G255+G256</f>
        <v>84</v>
      </c>
      <c r="H254" s="210">
        <f>H255+H256</f>
        <v>148</v>
      </c>
      <c r="I254" s="211">
        <f t="shared" si="97"/>
        <v>265</v>
      </c>
      <c r="J254" s="136">
        <f>E254/$I$254</f>
        <v>3.7735849056603772E-2</v>
      </c>
      <c r="K254" s="136">
        <f>F254/$I$254</f>
        <v>8.6792452830188674E-2</v>
      </c>
      <c r="L254" s="136">
        <f>G254/$I$254</f>
        <v>0.31698113207547168</v>
      </c>
      <c r="M254" s="103">
        <f>H254/$I$254</f>
        <v>0.55849056603773584</v>
      </c>
      <c r="N254" s="98"/>
      <c r="O254" s="63"/>
    </row>
    <row r="255" spans="2:15" s="10" customFormat="1" ht="13.5" customHeight="1" x14ac:dyDescent="0.15">
      <c r="B255" s="55"/>
      <c r="C255" s="72"/>
      <c r="D255" s="58" t="s">
        <v>86</v>
      </c>
      <c r="E255" s="322">
        <v>2</v>
      </c>
      <c r="F255" s="322">
        <v>8</v>
      </c>
      <c r="G255" s="322">
        <v>39</v>
      </c>
      <c r="H255" s="322">
        <v>86</v>
      </c>
      <c r="I255" s="213">
        <f t="shared" si="97"/>
        <v>135</v>
      </c>
      <c r="J255" s="137">
        <f>E255/$I$255</f>
        <v>1.4814814814814815E-2</v>
      </c>
      <c r="K255" s="137">
        <f>F255/$I$255</f>
        <v>5.9259259259259262E-2</v>
      </c>
      <c r="L255" s="137">
        <f>G255/$I$255</f>
        <v>0.28888888888888886</v>
      </c>
      <c r="M255" s="107">
        <f>H255/$I$255</f>
        <v>0.63703703703703707</v>
      </c>
      <c r="N255" s="98"/>
      <c r="O255" s="63"/>
    </row>
    <row r="256" spans="2:15" s="10" customFormat="1" ht="13.5" customHeight="1" x14ac:dyDescent="0.15">
      <c r="B256" s="55" t="s">
        <v>25</v>
      </c>
      <c r="C256" s="26" t="s">
        <v>16</v>
      </c>
      <c r="D256" s="74" t="s">
        <v>89</v>
      </c>
      <c r="E256" s="334">
        <v>8</v>
      </c>
      <c r="F256" s="334">
        <v>15</v>
      </c>
      <c r="G256" s="334">
        <v>45</v>
      </c>
      <c r="H256" s="334">
        <v>62</v>
      </c>
      <c r="I256" s="215">
        <f t="shared" si="97"/>
        <v>130</v>
      </c>
      <c r="J256" s="138">
        <f>E256/$I$256</f>
        <v>6.1538461538461542E-2</v>
      </c>
      <c r="K256" s="138">
        <f>F256/$I$256</f>
        <v>0.11538461538461539</v>
      </c>
      <c r="L256" s="138">
        <f>G256/$I$256</f>
        <v>0.34615384615384615</v>
      </c>
      <c r="M256" s="111">
        <f>H256/$I$256</f>
        <v>0.47692307692307695</v>
      </c>
      <c r="N256" s="98"/>
      <c r="O256" s="63"/>
    </row>
    <row r="257" spans="2:16" s="10" customFormat="1" ht="13.5" customHeight="1" thickBot="1" x14ac:dyDescent="0.2">
      <c r="B257" s="55"/>
      <c r="C257" s="72"/>
      <c r="D257" s="91" t="s">
        <v>23</v>
      </c>
      <c r="E257" s="225"/>
      <c r="F257" s="225"/>
      <c r="G257" s="225"/>
      <c r="H257" s="225"/>
      <c r="I257" s="221">
        <f>$F$11-I254</f>
        <v>0</v>
      </c>
      <c r="J257" s="196"/>
      <c r="K257" s="196"/>
      <c r="L257" s="196"/>
      <c r="M257" s="197"/>
      <c r="N257" s="98"/>
      <c r="O257" s="63"/>
    </row>
    <row r="258" spans="2:16" s="10" customFormat="1" ht="13.5" customHeight="1" thickTop="1" x14ac:dyDescent="0.15">
      <c r="B258" s="92"/>
      <c r="C258" s="93"/>
      <c r="D258" s="62" t="s">
        <v>10</v>
      </c>
      <c r="E258" s="222">
        <f>E259+E260</f>
        <v>79</v>
      </c>
      <c r="F258" s="222">
        <f>F259+F260</f>
        <v>109</v>
      </c>
      <c r="G258" s="222">
        <f>G259+G260</f>
        <v>434</v>
      </c>
      <c r="H258" s="222">
        <f>H259+H260</f>
        <v>588</v>
      </c>
      <c r="I258" s="223">
        <f>SUM(E258:H258)</f>
        <v>1210</v>
      </c>
      <c r="J258" s="198">
        <f>E258/$I$258</f>
        <v>6.5289256198347106E-2</v>
      </c>
      <c r="K258" s="198">
        <f>F258/$I$258</f>
        <v>9.0082644628099173E-2</v>
      </c>
      <c r="L258" s="198">
        <f>G258/$I$258</f>
        <v>0.35867768595041322</v>
      </c>
      <c r="M258" s="199">
        <f>H258/$I$258</f>
        <v>0.48595041322314048</v>
      </c>
      <c r="N258" s="98"/>
      <c r="O258" s="63"/>
    </row>
    <row r="259" spans="2:16" s="10" customFormat="1" ht="13.5" customHeight="1" x14ac:dyDescent="0.15">
      <c r="B259" s="55"/>
      <c r="C259" s="72"/>
      <c r="D259" s="58" t="s">
        <v>86</v>
      </c>
      <c r="E259" s="219">
        <f t="shared" ref="E259:H260" si="98">E245+E255</f>
        <v>35</v>
      </c>
      <c r="F259" s="219">
        <f t="shared" si="98"/>
        <v>43</v>
      </c>
      <c r="G259" s="219">
        <f t="shared" si="98"/>
        <v>214</v>
      </c>
      <c r="H259" s="219">
        <f t="shared" si="98"/>
        <v>328</v>
      </c>
      <c r="I259" s="213">
        <f>SUM(E259:H259)</f>
        <v>620</v>
      </c>
      <c r="J259" s="137">
        <f>E259/$I$259</f>
        <v>5.6451612903225805E-2</v>
      </c>
      <c r="K259" s="137">
        <f>F259/$I$259</f>
        <v>6.9354838709677416E-2</v>
      </c>
      <c r="L259" s="137">
        <f>G259/$I$259</f>
        <v>0.34516129032258064</v>
      </c>
      <c r="M259" s="107">
        <f>H259/$I$259</f>
        <v>0.52903225806451615</v>
      </c>
      <c r="N259" s="98"/>
      <c r="O259" s="63"/>
    </row>
    <row r="260" spans="2:16" s="10" customFormat="1" ht="13.5" customHeight="1" x14ac:dyDescent="0.15">
      <c r="B260" s="96" t="s">
        <v>10</v>
      </c>
      <c r="C260" s="26"/>
      <c r="D260" s="74" t="s">
        <v>89</v>
      </c>
      <c r="E260" s="214">
        <f t="shared" si="98"/>
        <v>44</v>
      </c>
      <c r="F260" s="214">
        <f t="shared" si="98"/>
        <v>66</v>
      </c>
      <c r="G260" s="214">
        <f t="shared" si="98"/>
        <v>220</v>
      </c>
      <c r="H260" s="214">
        <f t="shared" si="98"/>
        <v>260</v>
      </c>
      <c r="I260" s="215">
        <f>SUM(E260:H260)</f>
        <v>590</v>
      </c>
      <c r="J260" s="138">
        <f>E260/$I$260</f>
        <v>7.4576271186440682E-2</v>
      </c>
      <c r="K260" s="138">
        <f>F260/$I$260</f>
        <v>0.11186440677966102</v>
      </c>
      <c r="L260" s="138">
        <f>G260/$I$260</f>
        <v>0.3728813559322034</v>
      </c>
      <c r="M260" s="111">
        <f>H260/$I$260</f>
        <v>0.44067796610169491</v>
      </c>
      <c r="N260" s="98"/>
      <c r="O260" s="63"/>
    </row>
    <row r="261" spans="2:16" s="10" customFormat="1" ht="13.5" customHeight="1" x14ac:dyDescent="0.15">
      <c r="B261" s="84"/>
      <c r="C261" s="97"/>
      <c r="D261" s="59" t="s">
        <v>23</v>
      </c>
      <c r="E261" s="224"/>
      <c r="F261" s="224"/>
      <c r="G261" s="224"/>
      <c r="H261" s="224"/>
      <c r="I261" s="216">
        <f>I247+I257</f>
        <v>5</v>
      </c>
      <c r="J261" s="146"/>
      <c r="K261" s="146"/>
      <c r="L261" s="146"/>
      <c r="M261" s="100"/>
      <c r="N261" s="98"/>
      <c r="O261" s="63"/>
    </row>
    <row r="262" spans="2:16" s="10" customFormat="1" ht="13.5" customHeight="1" x14ac:dyDescent="0.15">
      <c r="B262" s="17"/>
      <c r="C262" s="17"/>
      <c r="D262" s="17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</row>
    <row r="263" spans="2:16" s="10" customFormat="1" ht="13.5" customHeight="1" x14ac:dyDescent="0.15">
      <c r="B263" s="65" t="s">
        <v>64</v>
      </c>
      <c r="C263" s="317"/>
      <c r="D263" s="17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</row>
    <row r="264" spans="2:16" s="10" customFormat="1" ht="19.2" x14ac:dyDescent="0.15">
      <c r="B264" s="11" t="s">
        <v>9</v>
      </c>
      <c r="C264" s="11" t="s">
        <v>19</v>
      </c>
      <c r="D264" s="405" t="s">
        <v>20</v>
      </c>
      <c r="E264" s="405" t="s">
        <v>65</v>
      </c>
      <c r="F264" s="405" t="s">
        <v>66</v>
      </c>
      <c r="G264" s="409" t="s">
        <v>10</v>
      </c>
      <c r="H264" s="410" t="s">
        <v>65</v>
      </c>
      <c r="I264" s="408" t="s">
        <v>66</v>
      </c>
      <c r="J264" s="314"/>
      <c r="K264" s="26"/>
      <c r="L264" s="26"/>
      <c r="M264" s="26"/>
      <c r="N264" s="26"/>
      <c r="O264" s="26"/>
      <c r="P264" s="26"/>
    </row>
    <row r="265" spans="2:16" s="10" customFormat="1" ht="13.5" customHeight="1" x14ac:dyDescent="0.15">
      <c r="B265" s="68"/>
      <c r="C265" s="69"/>
      <c r="D265" s="70" t="s">
        <v>10</v>
      </c>
      <c r="E265" s="210">
        <f>E266+E267</f>
        <v>717</v>
      </c>
      <c r="F265" s="210">
        <f>F266+F267</f>
        <v>97</v>
      </c>
      <c r="G265" s="211">
        <f>SUM(E265:F265)</f>
        <v>814</v>
      </c>
      <c r="H265" s="136">
        <f>E265/$G$265</f>
        <v>0.88083538083538082</v>
      </c>
      <c r="I265" s="103">
        <f>F265/$G$265</f>
        <v>0.11916461916461916</v>
      </c>
      <c r="J265" s="98"/>
      <c r="K265" s="26"/>
      <c r="L265" s="57"/>
      <c r="M265" s="57"/>
      <c r="N265" s="57"/>
      <c r="O265" s="133"/>
      <c r="P265" s="29"/>
    </row>
    <row r="266" spans="2:16" s="10" customFormat="1" ht="13.5" customHeight="1" x14ac:dyDescent="0.15">
      <c r="B266" s="55"/>
      <c r="C266" s="72"/>
      <c r="D266" s="58" t="s">
        <v>86</v>
      </c>
      <c r="E266" s="212">
        <f>E270+E273</f>
        <v>371</v>
      </c>
      <c r="F266" s="212">
        <f>F270+F273</f>
        <v>50</v>
      </c>
      <c r="G266" s="213">
        <f>SUM(E266:F266)</f>
        <v>421</v>
      </c>
      <c r="H266" s="137">
        <f>E266/$G$266</f>
        <v>0.88123515439429934</v>
      </c>
      <c r="I266" s="107">
        <f>F266/$G$266</f>
        <v>0.11876484560570071</v>
      </c>
      <c r="J266" s="98"/>
      <c r="K266" s="26"/>
      <c r="L266" s="57"/>
      <c r="M266" s="57"/>
      <c r="N266" s="57"/>
      <c r="O266" s="133"/>
      <c r="P266" s="29"/>
    </row>
    <row r="267" spans="2:16" s="10" customFormat="1" ht="13.5" customHeight="1" x14ac:dyDescent="0.15">
      <c r="B267" s="55"/>
      <c r="C267" s="72" t="s">
        <v>10</v>
      </c>
      <c r="D267" s="74" t="s">
        <v>89</v>
      </c>
      <c r="E267" s="214">
        <f>E271+E274</f>
        <v>346</v>
      </c>
      <c r="F267" s="214">
        <f>F271+F274</f>
        <v>47</v>
      </c>
      <c r="G267" s="215">
        <f>SUM(E267:F267)</f>
        <v>393</v>
      </c>
      <c r="H267" s="138">
        <f>E267/$G$267</f>
        <v>0.88040712468193383</v>
      </c>
      <c r="I267" s="111">
        <f>F267/$G$267</f>
        <v>0.11959287531806616</v>
      </c>
      <c r="J267" s="98"/>
      <c r="K267" s="26"/>
      <c r="L267" s="57"/>
      <c r="M267" s="57"/>
      <c r="N267" s="57"/>
      <c r="O267" s="133"/>
      <c r="P267" s="29"/>
    </row>
    <row r="268" spans="2:16" s="10" customFormat="1" ht="13.5" customHeight="1" x14ac:dyDescent="0.15">
      <c r="B268" s="55"/>
      <c r="C268" s="72"/>
      <c r="D268" s="59" t="s">
        <v>23</v>
      </c>
      <c r="E268" s="356"/>
      <c r="F268" s="356"/>
      <c r="G268" s="216">
        <f>$F$5-G265</f>
        <v>7</v>
      </c>
      <c r="H268" s="357"/>
      <c r="I268" s="358"/>
      <c r="J268" s="98"/>
      <c r="K268" s="26"/>
      <c r="L268" s="57"/>
      <c r="M268" s="57"/>
      <c r="N268" s="57"/>
      <c r="O268" s="133"/>
      <c r="P268" s="29"/>
    </row>
    <row r="269" spans="2:16" s="10" customFormat="1" ht="13.5" customHeight="1" x14ac:dyDescent="0.15">
      <c r="B269" s="55"/>
      <c r="C269" s="68" t="s">
        <v>24</v>
      </c>
      <c r="D269" s="70" t="s">
        <v>10</v>
      </c>
      <c r="E269" s="210">
        <f>E270+E271</f>
        <v>342</v>
      </c>
      <c r="F269" s="210">
        <f>F270+F271</f>
        <v>66</v>
      </c>
      <c r="G269" s="211">
        <f t="shared" ref="G269:G277" si="99">SUM(E269:F269)</f>
        <v>408</v>
      </c>
      <c r="H269" s="136">
        <f>E269/$G$269</f>
        <v>0.83823529411764708</v>
      </c>
      <c r="I269" s="103">
        <f>F269/$G$269</f>
        <v>0.16176470588235295</v>
      </c>
      <c r="J269" s="98"/>
      <c r="K269" s="26"/>
      <c r="L269" s="57"/>
      <c r="M269" s="57"/>
      <c r="N269" s="57"/>
      <c r="O269" s="133"/>
      <c r="P269" s="29"/>
    </row>
    <row r="270" spans="2:16" s="10" customFormat="1" ht="13.5" customHeight="1" x14ac:dyDescent="0.15">
      <c r="B270" s="55" t="s">
        <v>12</v>
      </c>
      <c r="C270" s="55" t="s">
        <v>13</v>
      </c>
      <c r="D270" s="58" t="s">
        <v>86</v>
      </c>
      <c r="E270" s="322">
        <v>188</v>
      </c>
      <c r="F270" s="322">
        <v>34</v>
      </c>
      <c r="G270" s="213">
        <f t="shared" si="99"/>
        <v>222</v>
      </c>
      <c r="H270" s="137">
        <f>E270/$G$270</f>
        <v>0.84684684684684686</v>
      </c>
      <c r="I270" s="107">
        <f>F270/$G$270</f>
        <v>0.15315315315315314</v>
      </c>
      <c r="J270" s="98"/>
      <c r="K270" s="26"/>
      <c r="L270" s="57"/>
      <c r="M270" s="57"/>
      <c r="N270" s="57"/>
      <c r="O270" s="133"/>
      <c r="P270" s="29"/>
    </row>
    <row r="271" spans="2:16" s="10" customFormat="1" ht="13.5" customHeight="1" x14ac:dyDescent="0.15">
      <c r="B271" s="55"/>
      <c r="C271" s="55"/>
      <c r="D271" s="60" t="s">
        <v>89</v>
      </c>
      <c r="E271" s="324">
        <v>154</v>
      </c>
      <c r="F271" s="324">
        <v>32</v>
      </c>
      <c r="G271" s="217">
        <f t="shared" si="99"/>
        <v>186</v>
      </c>
      <c r="H271" s="140">
        <f>E271/$G$271</f>
        <v>0.82795698924731187</v>
      </c>
      <c r="I271" s="119">
        <f>F271/$G$271</f>
        <v>0.17204301075268819</v>
      </c>
      <c r="J271" s="98"/>
      <c r="K271" s="26"/>
      <c r="L271" s="57"/>
      <c r="M271" s="57"/>
      <c r="N271" s="57"/>
      <c r="O271" s="133"/>
      <c r="P271" s="29"/>
    </row>
    <row r="272" spans="2:16" s="10" customFormat="1" ht="13.5" customHeight="1" x14ac:dyDescent="0.15">
      <c r="B272" s="55"/>
      <c r="C272" s="68"/>
      <c r="D272" s="70" t="s">
        <v>10</v>
      </c>
      <c r="E272" s="210">
        <f>E273+E274</f>
        <v>375</v>
      </c>
      <c r="F272" s="210">
        <f>F273+F274</f>
        <v>31</v>
      </c>
      <c r="G272" s="211">
        <f t="shared" si="99"/>
        <v>406</v>
      </c>
      <c r="H272" s="136">
        <f>E272/$G$272</f>
        <v>0.92364532019704437</v>
      </c>
      <c r="I272" s="103">
        <f>F272/$G$272</f>
        <v>7.6354679802955669E-2</v>
      </c>
      <c r="J272" s="98"/>
      <c r="K272" s="26"/>
      <c r="L272" s="57"/>
      <c r="M272" s="57"/>
      <c r="N272" s="57"/>
      <c r="O272" s="133"/>
      <c r="P272" s="29"/>
    </row>
    <row r="273" spans="2:16" s="10" customFormat="1" ht="13.5" customHeight="1" x14ac:dyDescent="0.15">
      <c r="B273" s="55"/>
      <c r="C273" s="55" t="s">
        <v>14</v>
      </c>
      <c r="D273" s="82" t="s">
        <v>86</v>
      </c>
      <c r="E273" s="322">
        <v>183</v>
      </c>
      <c r="F273" s="322">
        <v>16</v>
      </c>
      <c r="G273" s="218">
        <f t="shared" si="99"/>
        <v>199</v>
      </c>
      <c r="H273" s="141">
        <f>E273/$G$273</f>
        <v>0.91959798994974873</v>
      </c>
      <c r="I273" s="123">
        <f>F273/$G$273</f>
        <v>8.0402010050251257E-2</v>
      </c>
      <c r="J273" s="98"/>
      <c r="K273" s="26"/>
      <c r="L273" s="57"/>
      <c r="M273" s="57"/>
      <c r="N273" s="57"/>
      <c r="O273" s="133"/>
      <c r="P273" s="29"/>
    </row>
    <row r="274" spans="2:16" s="10" customFormat="1" ht="13.5" customHeight="1" x14ac:dyDescent="0.15">
      <c r="B274" s="84"/>
      <c r="C274" s="59"/>
      <c r="D274" s="59" t="s">
        <v>89</v>
      </c>
      <c r="E274" s="324">
        <v>192</v>
      </c>
      <c r="F274" s="324">
        <v>15</v>
      </c>
      <c r="G274" s="216">
        <f t="shared" si="99"/>
        <v>207</v>
      </c>
      <c r="H274" s="142">
        <f>E274/$G$274</f>
        <v>0.92753623188405798</v>
      </c>
      <c r="I274" s="127">
        <f>F274/$G$274</f>
        <v>7.2463768115942032E-2</v>
      </c>
      <c r="J274" s="98"/>
      <c r="K274" s="26"/>
      <c r="L274" s="57"/>
      <c r="M274" s="57"/>
      <c r="N274" s="57"/>
      <c r="O274" s="133"/>
      <c r="P274" s="29"/>
    </row>
    <row r="275" spans="2:16" s="10" customFormat="1" ht="13.5" customHeight="1" x14ac:dyDescent="0.15">
      <c r="B275" s="68"/>
      <c r="C275" s="69"/>
      <c r="D275" s="70" t="s">
        <v>10</v>
      </c>
      <c r="E275" s="210">
        <f>E276+E277</f>
        <v>755</v>
      </c>
      <c r="F275" s="210">
        <f>F276+F277</f>
        <v>188</v>
      </c>
      <c r="G275" s="211">
        <f t="shared" si="99"/>
        <v>943</v>
      </c>
      <c r="H275" s="136">
        <f>E275/$G$275</f>
        <v>0.80063626723223758</v>
      </c>
      <c r="I275" s="103">
        <f>F275/$G$275</f>
        <v>0.19936373276776245</v>
      </c>
      <c r="J275" s="98"/>
      <c r="K275" s="26"/>
      <c r="L275" s="57"/>
      <c r="M275" s="57"/>
      <c r="N275" s="57"/>
      <c r="O275" s="133"/>
      <c r="P275" s="29"/>
    </row>
    <row r="276" spans="2:16" s="10" customFormat="1" ht="13.5" customHeight="1" x14ac:dyDescent="0.15">
      <c r="B276" s="55"/>
      <c r="C276" s="72"/>
      <c r="D276" s="58" t="s">
        <v>86</v>
      </c>
      <c r="E276" s="212">
        <f>E280+E283</f>
        <v>362</v>
      </c>
      <c r="F276" s="212">
        <f>F280+F283</f>
        <v>122</v>
      </c>
      <c r="G276" s="213">
        <f t="shared" si="99"/>
        <v>484</v>
      </c>
      <c r="H276" s="137">
        <f>E276/$G$276</f>
        <v>0.74793388429752061</v>
      </c>
      <c r="I276" s="107">
        <f>F276/$G$276</f>
        <v>0.25206611570247933</v>
      </c>
      <c r="J276" s="98"/>
      <c r="K276" s="26"/>
      <c r="L276" s="57"/>
      <c r="M276" s="57"/>
      <c r="N276" s="57"/>
      <c r="O276" s="133"/>
      <c r="P276" s="29"/>
    </row>
    <row r="277" spans="2:16" s="10" customFormat="1" ht="13.5" customHeight="1" x14ac:dyDescent="0.15">
      <c r="B277" s="55"/>
      <c r="C277" s="72" t="s">
        <v>10</v>
      </c>
      <c r="D277" s="74" t="s">
        <v>89</v>
      </c>
      <c r="E277" s="214">
        <f>E281+E284</f>
        <v>393</v>
      </c>
      <c r="F277" s="214">
        <f>F281+F284</f>
        <v>66</v>
      </c>
      <c r="G277" s="215">
        <f t="shared" si="99"/>
        <v>459</v>
      </c>
      <c r="H277" s="138">
        <f>E277/$G$277</f>
        <v>0.85620915032679734</v>
      </c>
      <c r="I277" s="111">
        <f>F277/$G$277</f>
        <v>0.1437908496732026</v>
      </c>
      <c r="J277" s="98"/>
      <c r="K277" s="26"/>
      <c r="L277" s="57"/>
      <c r="M277" s="57"/>
      <c r="N277" s="57"/>
      <c r="O277" s="133"/>
      <c r="P277" s="29"/>
    </row>
    <row r="278" spans="2:16" s="10" customFormat="1" ht="13.5" customHeight="1" x14ac:dyDescent="0.15">
      <c r="B278" s="55"/>
      <c r="C278" s="72"/>
      <c r="D278" s="59" t="s">
        <v>23</v>
      </c>
      <c r="E278" s="224"/>
      <c r="F278" s="224"/>
      <c r="G278" s="216">
        <f>$F$8-G275</f>
        <v>7</v>
      </c>
      <c r="H278" s="139"/>
      <c r="I278" s="115"/>
      <c r="J278" s="98"/>
      <c r="K278" s="26"/>
      <c r="L278" s="57"/>
      <c r="M278" s="57"/>
      <c r="N278" s="57"/>
      <c r="O278" s="133"/>
      <c r="P278" s="29"/>
    </row>
    <row r="279" spans="2:16" s="10" customFormat="1" ht="13.5" customHeight="1" x14ac:dyDescent="0.15">
      <c r="B279" s="55"/>
      <c r="C279" s="68" t="s">
        <v>24</v>
      </c>
      <c r="D279" s="70" t="s">
        <v>10</v>
      </c>
      <c r="E279" s="210">
        <f>E280+E281</f>
        <v>345</v>
      </c>
      <c r="F279" s="210">
        <f>F280+F281</f>
        <v>97</v>
      </c>
      <c r="G279" s="211">
        <f>SUM(E279:F279)</f>
        <v>442</v>
      </c>
      <c r="H279" s="136">
        <f>E279/$G$279</f>
        <v>0.78054298642533937</v>
      </c>
      <c r="I279" s="103">
        <f>F279/$G$279</f>
        <v>0.21945701357466063</v>
      </c>
      <c r="J279" s="98"/>
      <c r="K279" s="26"/>
      <c r="L279" s="57"/>
      <c r="M279" s="57"/>
      <c r="N279" s="57"/>
      <c r="O279" s="133"/>
      <c r="P279" s="29"/>
    </row>
    <row r="280" spans="2:16" s="10" customFormat="1" ht="13.5" customHeight="1" x14ac:dyDescent="0.15">
      <c r="B280" s="55" t="s">
        <v>15</v>
      </c>
      <c r="C280" s="55" t="s">
        <v>13</v>
      </c>
      <c r="D280" s="58" t="s">
        <v>86</v>
      </c>
      <c r="E280" s="322">
        <v>162</v>
      </c>
      <c r="F280" s="322">
        <v>62</v>
      </c>
      <c r="G280" s="213">
        <f t="shared" ref="G280:G287" si="100">SUM(E280:F280)</f>
        <v>224</v>
      </c>
      <c r="H280" s="137">
        <f>E280/$G$280</f>
        <v>0.7232142857142857</v>
      </c>
      <c r="I280" s="107">
        <f>F280/$G$280</f>
        <v>0.2767857142857143</v>
      </c>
      <c r="J280" s="98"/>
      <c r="K280" s="26"/>
      <c r="L280" s="57"/>
      <c r="M280" s="57"/>
      <c r="N280" s="57"/>
      <c r="O280" s="133"/>
      <c r="P280" s="29"/>
    </row>
    <row r="281" spans="2:16" s="10" customFormat="1" ht="13.5" customHeight="1" x14ac:dyDescent="0.15">
      <c r="B281" s="55"/>
      <c r="C281" s="55"/>
      <c r="D281" s="60" t="s">
        <v>89</v>
      </c>
      <c r="E281" s="324">
        <v>183</v>
      </c>
      <c r="F281" s="324">
        <v>35</v>
      </c>
      <c r="G281" s="217">
        <f t="shared" si="100"/>
        <v>218</v>
      </c>
      <c r="H281" s="140">
        <f>E281/$G$281</f>
        <v>0.83944954128440363</v>
      </c>
      <c r="I281" s="119">
        <f>F281/$G$281</f>
        <v>0.16055045871559634</v>
      </c>
      <c r="J281" s="98"/>
      <c r="K281" s="26"/>
      <c r="L281" s="57"/>
      <c r="M281" s="57"/>
      <c r="N281" s="57"/>
      <c r="O281" s="133"/>
      <c r="P281" s="29"/>
    </row>
    <row r="282" spans="2:16" s="10" customFormat="1" ht="13.5" customHeight="1" x14ac:dyDescent="0.15">
      <c r="B282" s="55"/>
      <c r="C282" s="68"/>
      <c r="D282" s="70" t="s">
        <v>10</v>
      </c>
      <c r="E282" s="210">
        <f>E283+E284</f>
        <v>410</v>
      </c>
      <c r="F282" s="210">
        <f>F283+F284</f>
        <v>91</v>
      </c>
      <c r="G282" s="211">
        <f>SUM(E282:F282)</f>
        <v>501</v>
      </c>
      <c r="H282" s="136">
        <f>E282/$G$282</f>
        <v>0.81836327345309379</v>
      </c>
      <c r="I282" s="103">
        <f>F282/$G$282</f>
        <v>0.18163672654690619</v>
      </c>
      <c r="J282" s="98"/>
      <c r="K282" s="26"/>
      <c r="L282" s="57"/>
      <c r="M282" s="57"/>
      <c r="N282" s="57"/>
      <c r="O282" s="133"/>
      <c r="P282" s="29"/>
    </row>
    <row r="283" spans="2:16" s="10" customFormat="1" ht="13.5" customHeight="1" x14ac:dyDescent="0.15">
      <c r="B283" s="55"/>
      <c r="C283" s="55" t="s">
        <v>16</v>
      </c>
      <c r="D283" s="82" t="s">
        <v>86</v>
      </c>
      <c r="E283" s="322">
        <v>200</v>
      </c>
      <c r="F283" s="322">
        <v>60</v>
      </c>
      <c r="G283" s="218">
        <f t="shared" si="100"/>
        <v>260</v>
      </c>
      <c r="H283" s="141">
        <f>E283/$G$283</f>
        <v>0.76923076923076927</v>
      </c>
      <c r="I283" s="123">
        <f>F283/$G$283</f>
        <v>0.23076923076923078</v>
      </c>
      <c r="J283" s="98"/>
      <c r="K283" s="26"/>
      <c r="L283" s="57"/>
      <c r="M283" s="57"/>
      <c r="N283" s="57"/>
      <c r="O283" s="133"/>
      <c r="P283" s="29"/>
    </row>
    <row r="284" spans="2:16" s="10" customFormat="1" ht="13.5" customHeight="1" x14ac:dyDescent="0.15">
      <c r="B284" s="84"/>
      <c r="C284" s="59"/>
      <c r="D284" s="59" t="s">
        <v>89</v>
      </c>
      <c r="E284" s="324">
        <v>210</v>
      </c>
      <c r="F284" s="324">
        <v>31</v>
      </c>
      <c r="G284" s="216">
        <f t="shared" si="100"/>
        <v>241</v>
      </c>
      <c r="H284" s="142">
        <f>E284/$G$284</f>
        <v>0.87136929460580914</v>
      </c>
      <c r="I284" s="127">
        <f>F284/$G$284</f>
        <v>0.12863070539419086</v>
      </c>
      <c r="J284" s="98"/>
      <c r="K284" s="26"/>
      <c r="L284" s="57"/>
      <c r="M284" s="57"/>
      <c r="N284" s="57"/>
      <c r="O284" s="133"/>
      <c r="P284" s="29"/>
    </row>
    <row r="285" spans="2:16" s="10" customFormat="1" ht="13.5" customHeight="1" x14ac:dyDescent="0.15">
      <c r="B285" s="68"/>
      <c r="C285" s="69"/>
      <c r="D285" s="70" t="s">
        <v>10</v>
      </c>
      <c r="E285" s="210">
        <f>E286+E287</f>
        <v>234</v>
      </c>
      <c r="F285" s="210">
        <f>F286+F287</f>
        <v>29</v>
      </c>
      <c r="G285" s="211">
        <f>SUM(E285:F285)</f>
        <v>263</v>
      </c>
      <c r="H285" s="136">
        <f>E285/$G$285</f>
        <v>0.88973384030418246</v>
      </c>
      <c r="I285" s="103">
        <f>F285/$G$285</f>
        <v>0.11026615969581749</v>
      </c>
      <c r="J285" s="98"/>
      <c r="K285" s="26"/>
      <c r="L285" s="57"/>
      <c r="M285" s="57"/>
      <c r="N285" s="57"/>
      <c r="O285" s="133"/>
      <c r="P285" s="29"/>
    </row>
    <row r="286" spans="2:16" s="10" customFormat="1" ht="13.5" customHeight="1" x14ac:dyDescent="0.15">
      <c r="B286" s="55"/>
      <c r="C286" s="72"/>
      <c r="D286" s="58" t="s">
        <v>86</v>
      </c>
      <c r="E286" s="322">
        <v>113</v>
      </c>
      <c r="F286" s="322">
        <v>22</v>
      </c>
      <c r="G286" s="213">
        <f t="shared" si="100"/>
        <v>135</v>
      </c>
      <c r="H286" s="137">
        <f>E286/$G$286</f>
        <v>0.83703703703703702</v>
      </c>
      <c r="I286" s="107">
        <f>F286/$G$286</f>
        <v>0.16296296296296298</v>
      </c>
      <c r="J286" s="98"/>
      <c r="K286" s="26"/>
      <c r="L286" s="57"/>
      <c r="M286" s="57"/>
      <c r="N286" s="57"/>
      <c r="O286" s="133"/>
      <c r="P286" s="29"/>
    </row>
    <row r="287" spans="2:16" s="10" customFormat="1" ht="13.5" customHeight="1" x14ac:dyDescent="0.15">
      <c r="B287" s="55" t="s">
        <v>25</v>
      </c>
      <c r="C287" s="26" t="s">
        <v>16</v>
      </c>
      <c r="D287" s="74" t="s">
        <v>89</v>
      </c>
      <c r="E287" s="334">
        <v>121</v>
      </c>
      <c r="F287" s="334">
        <v>7</v>
      </c>
      <c r="G287" s="239">
        <f t="shared" si="100"/>
        <v>128</v>
      </c>
      <c r="H287" s="138">
        <f>E287/$G$287</f>
        <v>0.9453125</v>
      </c>
      <c r="I287" s="112">
        <f>F287/$G$287</f>
        <v>5.46875E-2</v>
      </c>
      <c r="J287" s="98"/>
      <c r="K287" s="26"/>
      <c r="L287" s="57"/>
      <c r="M287" s="57"/>
      <c r="N287" s="57"/>
      <c r="O287" s="133"/>
      <c r="P287" s="29"/>
    </row>
    <row r="288" spans="2:16" s="10" customFormat="1" ht="13.5" customHeight="1" thickBot="1" x14ac:dyDescent="0.2">
      <c r="B288" s="55"/>
      <c r="C288" s="72"/>
      <c r="D288" s="91" t="s">
        <v>23</v>
      </c>
      <c r="E288" s="234"/>
      <c r="F288" s="234"/>
      <c r="G288" s="240">
        <f>$F$11-G285</f>
        <v>2</v>
      </c>
      <c r="H288" s="203"/>
      <c r="I288" s="132"/>
      <c r="J288" s="98"/>
      <c r="K288" s="26"/>
      <c r="L288" s="57"/>
      <c r="M288" s="57"/>
      <c r="N288" s="57"/>
      <c r="O288" s="133"/>
      <c r="P288" s="29"/>
    </row>
    <row r="289" spans="2:16" s="10" customFormat="1" ht="13.5" customHeight="1" thickTop="1" x14ac:dyDescent="0.15">
      <c r="B289" s="92"/>
      <c r="C289" s="93"/>
      <c r="D289" s="62" t="s">
        <v>10</v>
      </c>
      <c r="E289" s="243">
        <f>E290+E291</f>
        <v>1706</v>
      </c>
      <c r="F289" s="243">
        <f>F290+F291</f>
        <v>314</v>
      </c>
      <c r="G289" s="211">
        <f>SUM(E289:F289)</f>
        <v>2020</v>
      </c>
      <c r="H289" s="244">
        <f>E289/$G$289</f>
        <v>0.84455445544554453</v>
      </c>
      <c r="I289" s="245">
        <f>F289/$G$289</f>
        <v>0.15544554455445544</v>
      </c>
      <c r="J289" s="98"/>
      <c r="K289" s="26"/>
      <c r="L289" s="57"/>
      <c r="M289" s="57"/>
      <c r="N289" s="57"/>
      <c r="O289" s="133"/>
      <c r="P289" s="29"/>
    </row>
    <row r="290" spans="2:16" s="10" customFormat="1" ht="13.5" customHeight="1" x14ac:dyDescent="0.15">
      <c r="B290" s="55"/>
      <c r="C290" s="72"/>
      <c r="D290" s="58" t="s">
        <v>86</v>
      </c>
      <c r="E290" s="212">
        <f>E266+E276+E286</f>
        <v>846</v>
      </c>
      <c r="F290" s="212">
        <f>F266+F276+F286</f>
        <v>194</v>
      </c>
      <c r="G290" s="213">
        <f>SUM(E290:F290)</f>
        <v>1040</v>
      </c>
      <c r="H290" s="137">
        <f>E290/$G$290</f>
        <v>0.81346153846153846</v>
      </c>
      <c r="I290" s="108">
        <f>F290/$G$290</f>
        <v>0.18653846153846154</v>
      </c>
      <c r="J290" s="98"/>
      <c r="K290" s="26"/>
      <c r="L290" s="57"/>
      <c r="M290" s="57"/>
      <c r="N290" s="57"/>
      <c r="O290" s="133"/>
      <c r="P290" s="29"/>
    </row>
    <row r="291" spans="2:16" s="10" customFormat="1" ht="13.5" customHeight="1" x14ac:dyDescent="0.15">
      <c r="B291" s="96" t="s">
        <v>10</v>
      </c>
      <c r="C291" s="26"/>
      <c r="D291" s="74" t="s">
        <v>89</v>
      </c>
      <c r="E291" s="214">
        <f>E267+E277+E287</f>
        <v>860</v>
      </c>
      <c r="F291" s="214">
        <f>F267+F277+F287</f>
        <v>120</v>
      </c>
      <c r="G291" s="215">
        <f>SUM(E291:F291)</f>
        <v>980</v>
      </c>
      <c r="H291" s="138">
        <f>E291/$G$291</f>
        <v>0.87755102040816324</v>
      </c>
      <c r="I291" s="112">
        <f>F291/$G$291</f>
        <v>0.12244897959183673</v>
      </c>
      <c r="J291" s="98"/>
      <c r="K291" s="26"/>
      <c r="L291" s="57"/>
      <c r="M291" s="57"/>
      <c r="N291" s="57"/>
      <c r="O291" s="133"/>
      <c r="P291" s="29"/>
    </row>
    <row r="292" spans="2:16" s="10" customFormat="1" ht="13.5" customHeight="1" x14ac:dyDescent="0.15">
      <c r="B292" s="84"/>
      <c r="C292" s="97"/>
      <c r="D292" s="59" t="s">
        <v>23</v>
      </c>
      <c r="E292" s="224"/>
      <c r="F292" s="224"/>
      <c r="G292" s="216">
        <f>G268+G278+G288</f>
        <v>16</v>
      </c>
      <c r="H292" s="146"/>
      <c r="I292" s="148"/>
      <c r="J292" s="98"/>
      <c r="K292" s="26"/>
      <c r="L292" s="57"/>
      <c r="M292" s="57"/>
      <c r="N292" s="57"/>
      <c r="O292" s="133"/>
      <c r="P292" s="29"/>
    </row>
    <row r="293" spans="2:16" s="10" customFormat="1" ht="13.5" customHeight="1" x14ac:dyDescent="0.15">
      <c r="B293" s="26"/>
      <c r="C293" s="26"/>
      <c r="D293" s="26"/>
      <c r="E293" s="57"/>
      <c r="F293" s="57"/>
      <c r="G293" s="57"/>
      <c r="H293" s="133"/>
      <c r="I293" s="133"/>
      <c r="J293" s="26"/>
      <c r="K293" s="26"/>
      <c r="L293" s="57"/>
      <c r="M293" s="57"/>
      <c r="N293" s="57"/>
      <c r="O293" s="133"/>
      <c r="P293" s="29"/>
    </row>
    <row r="294" spans="2:16" s="10" customFormat="1" ht="13.5" customHeight="1" x14ac:dyDescent="0.15">
      <c r="B294" s="65" t="s">
        <v>67</v>
      </c>
      <c r="C294" s="65"/>
      <c r="D294" s="17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</row>
    <row r="295" spans="2:16" s="10" customFormat="1" ht="19.2" x14ac:dyDescent="0.15">
      <c r="B295" s="11" t="s">
        <v>9</v>
      </c>
      <c r="C295" s="11" t="s">
        <v>19</v>
      </c>
      <c r="D295" s="405" t="s">
        <v>20</v>
      </c>
      <c r="E295" s="405" t="s">
        <v>68</v>
      </c>
      <c r="F295" s="405" t="s">
        <v>69</v>
      </c>
      <c r="G295" s="409" t="s">
        <v>10</v>
      </c>
      <c r="H295" s="410" t="s">
        <v>68</v>
      </c>
      <c r="I295" s="408" t="s">
        <v>69</v>
      </c>
      <c r="J295" s="314"/>
      <c r="K295" s="26"/>
      <c r="L295" s="315"/>
      <c r="M295" s="63"/>
      <c r="N295" s="63"/>
      <c r="O295" s="63"/>
    </row>
    <row r="296" spans="2:16" s="10" customFormat="1" ht="13.5" customHeight="1" x14ac:dyDescent="0.15">
      <c r="B296" s="68"/>
      <c r="C296" s="69"/>
      <c r="D296" s="70" t="s">
        <v>10</v>
      </c>
      <c r="E296" s="210">
        <f>E297+E298</f>
        <v>673</v>
      </c>
      <c r="F296" s="210">
        <f>F297+F298</f>
        <v>272</v>
      </c>
      <c r="G296" s="226">
        <f>E296+F296</f>
        <v>945</v>
      </c>
      <c r="H296" s="284">
        <f>E296/$G$296</f>
        <v>0.71216931216931212</v>
      </c>
      <c r="I296" s="102">
        <f>F296/$G$296</f>
        <v>0.28783068783068783</v>
      </c>
      <c r="J296" s="98"/>
      <c r="K296" s="26"/>
      <c r="L296" s="268"/>
      <c r="M296" s="63"/>
      <c r="N296" s="63"/>
      <c r="O296" s="63"/>
    </row>
    <row r="297" spans="2:16" s="10" customFormat="1" ht="13.5" customHeight="1" x14ac:dyDescent="0.15">
      <c r="B297" s="55"/>
      <c r="C297" s="72"/>
      <c r="D297" s="58" t="s">
        <v>86</v>
      </c>
      <c r="E297" s="212">
        <f>E301+E304</f>
        <v>388</v>
      </c>
      <c r="F297" s="212">
        <f>F301+F304</f>
        <v>97</v>
      </c>
      <c r="G297" s="227">
        <f>E297+F297</f>
        <v>485</v>
      </c>
      <c r="H297" s="289">
        <f>E297/$G$297</f>
        <v>0.8</v>
      </c>
      <c r="I297" s="106">
        <f>F297/$G$297</f>
        <v>0.2</v>
      </c>
      <c r="J297" s="98"/>
      <c r="K297" s="26"/>
      <c r="L297" s="268"/>
      <c r="M297" s="63"/>
      <c r="N297" s="63"/>
      <c r="O297" s="63"/>
    </row>
    <row r="298" spans="2:16" s="10" customFormat="1" ht="13.5" customHeight="1" x14ac:dyDescent="0.15">
      <c r="B298" s="55"/>
      <c r="C298" s="72" t="s">
        <v>10</v>
      </c>
      <c r="D298" s="74" t="s">
        <v>89</v>
      </c>
      <c r="E298" s="214">
        <f>E302+E305</f>
        <v>285</v>
      </c>
      <c r="F298" s="214">
        <f>F302+F305</f>
        <v>175</v>
      </c>
      <c r="G298" s="231">
        <f>E298+F298</f>
        <v>460</v>
      </c>
      <c r="H298" s="293">
        <f>E298/$G$297</f>
        <v>0.58762886597938147</v>
      </c>
      <c r="I298" s="110">
        <f>F298/$G$298</f>
        <v>0.38043478260869568</v>
      </c>
      <c r="J298" s="98"/>
      <c r="K298" s="26"/>
      <c r="L298" s="268"/>
      <c r="M298" s="63"/>
      <c r="N298" s="63"/>
      <c r="O298" s="63"/>
    </row>
    <row r="299" spans="2:16" s="10" customFormat="1" ht="13.5" customHeight="1" x14ac:dyDescent="0.15">
      <c r="B299" s="55"/>
      <c r="C299" s="72"/>
      <c r="D299" s="59" t="s">
        <v>23</v>
      </c>
      <c r="E299" s="242"/>
      <c r="F299" s="242"/>
      <c r="G299" s="269">
        <f>$F$8-G296</f>
        <v>5</v>
      </c>
      <c r="H299" s="299"/>
      <c r="I299" s="271"/>
      <c r="J299" s="98"/>
      <c r="K299" s="26"/>
      <c r="L299" s="268"/>
      <c r="M299" s="63"/>
      <c r="N299" s="63"/>
      <c r="O299" s="63"/>
    </row>
    <row r="300" spans="2:16" s="10" customFormat="1" ht="13.5" customHeight="1" x14ac:dyDescent="0.15">
      <c r="B300" s="55"/>
      <c r="C300" s="68" t="s">
        <v>24</v>
      </c>
      <c r="D300" s="70" t="s">
        <v>10</v>
      </c>
      <c r="E300" s="210">
        <f>E301+E302</f>
        <v>320</v>
      </c>
      <c r="F300" s="210">
        <f>F301+F302</f>
        <v>123</v>
      </c>
      <c r="G300" s="226">
        <f t="shared" ref="G300:G308" si="101">E300+F300</f>
        <v>443</v>
      </c>
      <c r="H300" s="285">
        <f>E300/$G$300</f>
        <v>0.72234762979683975</v>
      </c>
      <c r="I300" s="102">
        <f>F300/$G$300</f>
        <v>0.27765237020316025</v>
      </c>
      <c r="J300" s="98"/>
      <c r="K300" s="26"/>
      <c r="L300" s="268"/>
      <c r="M300" s="63"/>
      <c r="N300" s="63"/>
      <c r="O300" s="63"/>
    </row>
    <row r="301" spans="2:16" s="10" customFormat="1" ht="13.5" customHeight="1" x14ac:dyDescent="0.15">
      <c r="B301" s="55" t="s">
        <v>15</v>
      </c>
      <c r="C301" s="55" t="s">
        <v>13</v>
      </c>
      <c r="D301" s="58" t="s">
        <v>86</v>
      </c>
      <c r="E301" s="322">
        <v>176</v>
      </c>
      <c r="F301" s="322">
        <v>48</v>
      </c>
      <c r="G301" s="227">
        <f t="shared" si="101"/>
        <v>224</v>
      </c>
      <c r="H301" s="289">
        <f>E301/$G$301</f>
        <v>0.7857142857142857</v>
      </c>
      <c r="I301" s="106">
        <f>F301/$G$301</f>
        <v>0.21428571428571427</v>
      </c>
      <c r="J301" s="98"/>
      <c r="K301" s="26"/>
      <c r="L301" s="268"/>
      <c r="M301" s="63"/>
      <c r="N301" s="63"/>
      <c r="O301" s="63"/>
    </row>
    <row r="302" spans="2:16" s="10" customFormat="1" ht="13.5" customHeight="1" x14ac:dyDescent="0.15">
      <c r="B302" s="55"/>
      <c r="C302" s="55"/>
      <c r="D302" s="60" t="s">
        <v>89</v>
      </c>
      <c r="E302" s="324">
        <v>144</v>
      </c>
      <c r="F302" s="324">
        <v>75</v>
      </c>
      <c r="G302" s="272">
        <f t="shared" si="101"/>
        <v>219</v>
      </c>
      <c r="H302" s="290">
        <f>E302/$G$302</f>
        <v>0.65753424657534243</v>
      </c>
      <c r="I302" s="273">
        <f>F302/$G$302</f>
        <v>0.34246575342465752</v>
      </c>
      <c r="J302" s="98"/>
      <c r="K302" s="26"/>
      <c r="L302" s="268"/>
      <c r="M302" s="63"/>
      <c r="N302" s="63"/>
      <c r="O302" s="63"/>
    </row>
    <row r="303" spans="2:16" s="10" customFormat="1" ht="13.5" customHeight="1" x14ac:dyDescent="0.15">
      <c r="B303" s="55"/>
      <c r="C303" s="68"/>
      <c r="D303" s="70" t="s">
        <v>10</v>
      </c>
      <c r="E303" s="210">
        <f>E304+E305</f>
        <v>353</v>
      </c>
      <c r="F303" s="210">
        <f>F304+F305</f>
        <v>149</v>
      </c>
      <c r="G303" s="226">
        <f t="shared" si="101"/>
        <v>502</v>
      </c>
      <c r="H303" s="285">
        <f>E303/$G$303</f>
        <v>0.70318725099601598</v>
      </c>
      <c r="I303" s="102">
        <f>F303/$G$303</f>
        <v>0.29681274900398408</v>
      </c>
      <c r="J303" s="98"/>
      <c r="K303" s="26"/>
      <c r="L303" s="268"/>
      <c r="M303" s="63"/>
      <c r="N303" s="63"/>
      <c r="O303" s="63"/>
    </row>
    <row r="304" spans="2:16" s="10" customFormat="1" ht="13.5" customHeight="1" x14ac:dyDescent="0.15">
      <c r="B304" s="55"/>
      <c r="C304" s="55" t="s">
        <v>16</v>
      </c>
      <c r="D304" s="82" t="s">
        <v>86</v>
      </c>
      <c r="E304" s="322">
        <v>212</v>
      </c>
      <c r="F304" s="322">
        <v>49</v>
      </c>
      <c r="G304" s="227">
        <f t="shared" si="101"/>
        <v>261</v>
      </c>
      <c r="H304" s="289">
        <f>E304/$G$304</f>
        <v>0.8122605363984674</v>
      </c>
      <c r="I304" s="106">
        <f>F304/$G$304</f>
        <v>0.18773946360153257</v>
      </c>
      <c r="J304" s="98"/>
      <c r="K304" s="26"/>
      <c r="L304" s="268"/>
      <c r="M304" s="63"/>
      <c r="N304" s="63"/>
      <c r="O304" s="63"/>
    </row>
    <row r="305" spans="2:15" s="10" customFormat="1" ht="13.5" customHeight="1" x14ac:dyDescent="0.15">
      <c r="B305" s="84"/>
      <c r="C305" s="59"/>
      <c r="D305" s="59" t="s">
        <v>89</v>
      </c>
      <c r="E305" s="324">
        <v>141</v>
      </c>
      <c r="F305" s="324">
        <v>100</v>
      </c>
      <c r="G305" s="228">
        <f t="shared" si="101"/>
        <v>241</v>
      </c>
      <c r="H305" s="291">
        <f>E305/$G$305</f>
        <v>0.58506224066390045</v>
      </c>
      <c r="I305" s="118">
        <f>F305/$G$305</f>
        <v>0.41493775933609961</v>
      </c>
      <c r="J305" s="98"/>
      <c r="K305" s="26"/>
      <c r="L305" s="268"/>
      <c r="M305" s="63"/>
      <c r="N305" s="63"/>
      <c r="O305" s="63"/>
    </row>
    <row r="306" spans="2:15" s="10" customFormat="1" ht="13.5" customHeight="1" x14ac:dyDescent="0.15">
      <c r="B306" s="68"/>
      <c r="C306" s="69"/>
      <c r="D306" s="70" t="s">
        <v>10</v>
      </c>
      <c r="E306" s="210">
        <f>E307+E308</f>
        <v>163</v>
      </c>
      <c r="F306" s="210">
        <f>F307+F308</f>
        <v>102</v>
      </c>
      <c r="G306" s="226">
        <f t="shared" si="101"/>
        <v>265</v>
      </c>
      <c r="H306" s="285">
        <f>E306/$G$306</f>
        <v>0.61509433962264148</v>
      </c>
      <c r="I306" s="102">
        <f>F306/$G$306</f>
        <v>0.38490566037735852</v>
      </c>
      <c r="J306" s="98"/>
      <c r="K306" s="26"/>
      <c r="L306" s="268"/>
      <c r="M306" s="63"/>
      <c r="N306" s="63"/>
      <c r="O306" s="63"/>
    </row>
    <row r="307" spans="2:15" s="10" customFormat="1" ht="13.5" customHeight="1" x14ac:dyDescent="0.15">
      <c r="B307" s="55"/>
      <c r="C307" s="72"/>
      <c r="D307" s="58" t="s">
        <v>86</v>
      </c>
      <c r="E307" s="322">
        <v>106</v>
      </c>
      <c r="F307" s="322">
        <v>29</v>
      </c>
      <c r="G307" s="363">
        <f t="shared" si="101"/>
        <v>135</v>
      </c>
      <c r="H307" s="292">
        <f>E307/$G$307</f>
        <v>0.78518518518518521</v>
      </c>
      <c r="I307" s="302">
        <f>F307/$G$307</f>
        <v>0.21481481481481482</v>
      </c>
      <c r="J307" s="98"/>
      <c r="K307" s="26"/>
      <c r="L307" s="268"/>
      <c r="M307" s="63"/>
      <c r="N307" s="63"/>
      <c r="O307" s="63"/>
    </row>
    <row r="308" spans="2:15" s="10" customFormat="1" ht="13.5" customHeight="1" x14ac:dyDescent="0.15">
      <c r="B308" s="55" t="s">
        <v>25</v>
      </c>
      <c r="C308" s="26" t="s">
        <v>16</v>
      </c>
      <c r="D308" s="74" t="s">
        <v>89</v>
      </c>
      <c r="E308" s="334">
        <v>57</v>
      </c>
      <c r="F308" s="334">
        <v>73</v>
      </c>
      <c r="G308" s="231">
        <f t="shared" si="101"/>
        <v>130</v>
      </c>
      <c r="H308" s="293">
        <f>E308/$G$308</f>
        <v>0.43846153846153846</v>
      </c>
      <c r="I308" s="110">
        <f>F308/$G$308</f>
        <v>0.56153846153846154</v>
      </c>
      <c r="J308" s="98"/>
      <c r="K308" s="26"/>
      <c r="L308" s="268"/>
      <c r="M308" s="63"/>
      <c r="N308" s="63"/>
      <c r="O308" s="63"/>
    </row>
    <row r="309" spans="2:15" s="10" customFormat="1" ht="13.5" customHeight="1" thickBot="1" x14ac:dyDescent="0.2">
      <c r="B309" s="55"/>
      <c r="C309" s="72"/>
      <c r="D309" s="91" t="s">
        <v>23</v>
      </c>
      <c r="E309" s="234"/>
      <c r="F309" s="234"/>
      <c r="G309" s="278">
        <f>$F$11-G306</f>
        <v>0</v>
      </c>
      <c r="H309" s="300"/>
      <c r="I309" s="130"/>
      <c r="J309" s="98"/>
      <c r="K309" s="26"/>
      <c r="L309" s="268"/>
      <c r="M309" s="63"/>
      <c r="N309" s="63"/>
      <c r="O309" s="63"/>
    </row>
    <row r="310" spans="2:15" s="10" customFormat="1" ht="13.5" customHeight="1" thickTop="1" x14ac:dyDescent="0.15">
      <c r="B310" s="92"/>
      <c r="C310" s="93"/>
      <c r="D310" s="62" t="s">
        <v>10</v>
      </c>
      <c r="E310" s="281">
        <f>E311+E312</f>
        <v>836</v>
      </c>
      <c r="F310" s="281">
        <f>F311+F312</f>
        <v>374</v>
      </c>
      <c r="G310" s="282">
        <f>E310+F310</f>
        <v>1210</v>
      </c>
      <c r="H310" s="296">
        <f>E310/$G$310</f>
        <v>0.69090909090909092</v>
      </c>
      <c r="I310" s="297">
        <f>F310/$G$310</f>
        <v>0.30909090909090908</v>
      </c>
      <c r="J310" s="98"/>
      <c r="K310" s="26"/>
      <c r="L310" s="268"/>
      <c r="M310" s="63"/>
      <c r="N310" s="63"/>
      <c r="O310" s="63"/>
    </row>
    <row r="311" spans="2:15" s="10" customFormat="1" ht="13.5" customHeight="1" x14ac:dyDescent="0.15">
      <c r="B311" s="55"/>
      <c r="C311" s="72"/>
      <c r="D311" s="58" t="s">
        <v>86</v>
      </c>
      <c r="E311" s="274">
        <f>E297+E307</f>
        <v>494</v>
      </c>
      <c r="F311" s="274">
        <f>F297+F307</f>
        <v>126</v>
      </c>
      <c r="G311" s="275">
        <f>E311+F311</f>
        <v>620</v>
      </c>
      <c r="H311" s="292">
        <f>E311/$G$311</f>
        <v>0.79677419354838708</v>
      </c>
      <c r="I311" s="294">
        <f>F311/$G$311</f>
        <v>0.20322580645161289</v>
      </c>
      <c r="J311" s="98"/>
      <c r="K311" s="26"/>
      <c r="L311" s="268"/>
      <c r="M311" s="63"/>
      <c r="N311" s="63"/>
      <c r="O311" s="63"/>
    </row>
    <row r="312" spans="2:15" s="10" customFormat="1" ht="13.5" customHeight="1" x14ac:dyDescent="0.15">
      <c r="B312" s="96" t="s">
        <v>10</v>
      </c>
      <c r="C312" s="26"/>
      <c r="D312" s="74" t="s">
        <v>89</v>
      </c>
      <c r="E312" s="276">
        <f>E298+E308</f>
        <v>342</v>
      </c>
      <c r="F312" s="276">
        <f>F298+F308</f>
        <v>248</v>
      </c>
      <c r="G312" s="277">
        <f>E312+F312</f>
        <v>590</v>
      </c>
      <c r="H312" s="293">
        <f>E312/$G$312</f>
        <v>0.57966101694915251</v>
      </c>
      <c r="I312" s="295">
        <f>F312/$G$312</f>
        <v>0.42033898305084744</v>
      </c>
      <c r="J312" s="98"/>
      <c r="K312" s="26"/>
      <c r="L312" s="268"/>
      <c r="M312" s="63"/>
      <c r="N312" s="63"/>
      <c r="O312" s="63"/>
    </row>
    <row r="313" spans="2:15" s="10" customFormat="1" ht="13.5" customHeight="1" x14ac:dyDescent="0.15">
      <c r="B313" s="84"/>
      <c r="C313" s="97"/>
      <c r="D313" s="59" t="s">
        <v>23</v>
      </c>
      <c r="E313" s="224"/>
      <c r="F313" s="224"/>
      <c r="G313" s="282">
        <f>G299+G309</f>
        <v>5</v>
      </c>
      <c r="H313" s="283"/>
      <c r="I313" s="78"/>
      <c r="J313" s="98"/>
      <c r="K313" s="26"/>
      <c r="L313" s="268"/>
      <c r="M313" s="63"/>
      <c r="N313" s="63"/>
      <c r="O313" s="63"/>
    </row>
    <row r="314" spans="2:15" s="10" customFormat="1" ht="13.5" customHeight="1" x14ac:dyDescent="0.15">
      <c r="B314" s="26"/>
      <c r="C314" s="26"/>
      <c r="D314" s="26"/>
      <c r="E314" s="268"/>
      <c r="F314" s="63"/>
      <c r="G314" s="63"/>
      <c r="H314" s="63"/>
      <c r="J314" s="268"/>
      <c r="K314" s="26"/>
      <c r="L314" s="268"/>
      <c r="M314" s="63"/>
      <c r="N314" s="63"/>
      <c r="O314" s="63"/>
    </row>
    <row r="315" spans="2:15" s="10" customFormat="1" ht="13.5" customHeight="1" x14ac:dyDescent="0.15">
      <c r="B315" s="134" t="s">
        <v>70</v>
      </c>
      <c r="C315" s="26"/>
      <c r="D315" s="26"/>
      <c r="E315" s="268"/>
      <c r="F315" s="63"/>
      <c r="G315" s="63"/>
      <c r="H315" s="63"/>
      <c r="J315" s="268"/>
      <c r="K315" s="26"/>
      <c r="L315" s="268"/>
      <c r="M315" s="63"/>
      <c r="N315" s="63"/>
      <c r="O315" s="63"/>
    </row>
    <row r="316" spans="2:15" s="10" customFormat="1" ht="19.2" x14ac:dyDescent="0.15">
      <c r="B316" s="11" t="s">
        <v>9</v>
      </c>
      <c r="C316" s="11" t="s">
        <v>19</v>
      </c>
      <c r="D316" s="405" t="s">
        <v>20</v>
      </c>
      <c r="E316" s="405" t="s">
        <v>71</v>
      </c>
      <c r="F316" s="405" t="s">
        <v>72</v>
      </c>
      <c r="G316" s="409" t="s">
        <v>10</v>
      </c>
      <c r="H316" s="410" t="s">
        <v>71</v>
      </c>
      <c r="I316" s="405" t="s">
        <v>72</v>
      </c>
      <c r="J316" s="268"/>
      <c r="K316" s="26"/>
      <c r="L316" s="268"/>
      <c r="M316" s="63"/>
      <c r="N316" s="63"/>
      <c r="O316" s="63"/>
    </row>
    <row r="317" spans="2:15" s="10" customFormat="1" ht="13.5" customHeight="1" x14ac:dyDescent="0.15">
      <c r="B317" s="68"/>
      <c r="C317" s="69"/>
      <c r="D317" s="70" t="s">
        <v>10</v>
      </c>
      <c r="E317" s="210">
        <f>E318+E319</f>
        <v>567</v>
      </c>
      <c r="F317" s="210">
        <f>F318+F319</f>
        <v>373</v>
      </c>
      <c r="G317" s="226">
        <f>E317+F317</f>
        <v>940</v>
      </c>
      <c r="H317" s="285">
        <f>E317/$G$317</f>
        <v>0.60319148936170208</v>
      </c>
      <c r="I317" s="102">
        <f>F317/$G$317</f>
        <v>0.39680851063829786</v>
      </c>
      <c r="J317" s="268"/>
      <c r="K317" s="26"/>
      <c r="L317" s="268"/>
      <c r="M317" s="63"/>
      <c r="N317" s="63"/>
      <c r="O317" s="63"/>
    </row>
    <row r="318" spans="2:15" s="10" customFormat="1" ht="13.5" customHeight="1" x14ac:dyDescent="0.15">
      <c r="B318" s="55"/>
      <c r="C318" s="72"/>
      <c r="D318" s="58" t="s">
        <v>86</v>
      </c>
      <c r="E318" s="212">
        <f>E322+E325</f>
        <v>322</v>
      </c>
      <c r="F318" s="212">
        <f>F322+F325</f>
        <v>160</v>
      </c>
      <c r="G318" s="227">
        <f>E318+F318</f>
        <v>482</v>
      </c>
      <c r="H318" s="289">
        <f>E318/$G$318</f>
        <v>0.66804979253112029</v>
      </c>
      <c r="I318" s="106">
        <f>F318/$G$318</f>
        <v>0.33195020746887965</v>
      </c>
      <c r="J318" s="268"/>
      <c r="K318" s="26"/>
      <c r="L318" s="268"/>
      <c r="M318" s="63"/>
      <c r="N318" s="63"/>
      <c r="O318" s="63"/>
    </row>
    <row r="319" spans="2:15" s="10" customFormat="1" ht="13.5" customHeight="1" x14ac:dyDescent="0.15">
      <c r="B319" s="55"/>
      <c r="C319" s="72" t="s">
        <v>10</v>
      </c>
      <c r="D319" s="74" t="s">
        <v>89</v>
      </c>
      <c r="E319" s="214">
        <f>E323+E326</f>
        <v>245</v>
      </c>
      <c r="F319" s="214">
        <f>F323+F326</f>
        <v>213</v>
      </c>
      <c r="G319" s="231">
        <f>E319+F319</f>
        <v>458</v>
      </c>
      <c r="H319" s="293">
        <f>E319/$G$319</f>
        <v>0.53493449781659386</v>
      </c>
      <c r="I319" s="110">
        <f>F319/$G$319</f>
        <v>0.46506550218340609</v>
      </c>
      <c r="J319" s="268"/>
      <c r="K319" s="26"/>
      <c r="L319" s="268"/>
      <c r="M319" s="63"/>
      <c r="N319" s="63"/>
      <c r="O319" s="63"/>
    </row>
    <row r="320" spans="2:15" s="10" customFormat="1" ht="13.5" customHeight="1" x14ac:dyDescent="0.15">
      <c r="B320" s="55"/>
      <c r="C320" s="72"/>
      <c r="D320" s="59" t="s">
        <v>23</v>
      </c>
      <c r="E320" s="242"/>
      <c r="F320" s="242"/>
      <c r="G320" s="269">
        <f>$F$8-G317</f>
        <v>10</v>
      </c>
      <c r="H320" s="299"/>
      <c r="I320" s="271"/>
      <c r="J320" s="268"/>
      <c r="K320" s="26"/>
      <c r="L320" s="268"/>
      <c r="M320" s="63"/>
      <c r="N320" s="63"/>
      <c r="O320" s="63"/>
    </row>
    <row r="321" spans="2:15" s="10" customFormat="1" ht="13.5" customHeight="1" x14ac:dyDescent="0.15">
      <c r="B321" s="55"/>
      <c r="C321" s="68" t="s">
        <v>24</v>
      </c>
      <c r="D321" s="70" t="s">
        <v>10</v>
      </c>
      <c r="E321" s="210">
        <f>E322+E323</f>
        <v>286</v>
      </c>
      <c r="F321" s="210">
        <f>F322+F323</f>
        <v>154</v>
      </c>
      <c r="G321" s="226">
        <f t="shared" ref="G321:G329" si="102">E321+F321</f>
        <v>440</v>
      </c>
      <c r="H321" s="285">
        <f>E321/$G$321</f>
        <v>0.65</v>
      </c>
      <c r="I321" s="102">
        <f>F321/$G$321</f>
        <v>0.35</v>
      </c>
      <c r="J321" s="268"/>
      <c r="K321" s="26"/>
      <c r="L321" s="268"/>
      <c r="M321" s="63"/>
      <c r="N321" s="63"/>
      <c r="O321" s="63"/>
    </row>
    <row r="322" spans="2:15" s="10" customFormat="1" ht="13.5" customHeight="1" x14ac:dyDescent="0.15">
      <c r="B322" s="55" t="s">
        <v>15</v>
      </c>
      <c r="C322" s="55" t="s">
        <v>13</v>
      </c>
      <c r="D322" s="58" t="s">
        <v>86</v>
      </c>
      <c r="E322" s="322">
        <v>160</v>
      </c>
      <c r="F322" s="322">
        <v>62</v>
      </c>
      <c r="G322" s="227">
        <f t="shared" si="102"/>
        <v>222</v>
      </c>
      <c r="H322" s="289">
        <f>E322/$G$322</f>
        <v>0.72072072072072069</v>
      </c>
      <c r="I322" s="106">
        <f>F322/$G$322</f>
        <v>0.27927927927927926</v>
      </c>
      <c r="J322" s="268"/>
      <c r="K322" s="26"/>
      <c r="L322" s="268"/>
      <c r="M322" s="63"/>
      <c r="N322" s="63"/>
      <c r="O322" s="63"/>
    </row>
    <row r="323" spans="2:15" s="10" customFormat="1" ht="13.5" customHeight="1" x14ac:dyDescent="0.15">
      <c r="B323" s="55"/>
      <c r="C323" s="55"/>
      <c r="D323" s="60" t="s">
        <v>89</v>
      </c>
      <c r="E323" s="324">
        <v>126</v>
      </c>
      <c r="F323" s="324">
        <v>92</v>
      </c>
      <c r="G323" s="272">
        <f t="shared" si="102"/>
        <v>218</v>
      </c>
      <c r="H323" s="290">
        <f>E323/$G$323</f>
        <v>0.57798165137614677</v>
      </c>
      <c r="I323" s="273">
        <f>F323/$G$323</f>
        <v>0.42201834862385323</v>
      </c>
      <c r="J323" s="268"/>
      <c r="K323" s="26"/>
      <c r="L323" s="268"/>
      <c r="M323" s="63"/>
      <c r="N323" s="63"/>
      <c r="O323" s="63"/>
    </row>
    <row r="324" spans="2:15" s="10" customFormat="1" ht="13.5" customHeight="1" x14ac:dyDescent="0.15">
      <c r="B324" s="55"/>
      <c r="C324" s="68"/>
      <c r="D324" s="70" t="s">
        <v>10</v>
      </c>
      <c r="E324" s="210">
        <f>E325+E326</f>
        <v>281</v>
      </c>
      <c r="F324" s="210">
        <f>F325+F326</f>
        <v>219</v>
      </c>
      <c r="G324" s="226">
        <f t="shared" si="102"/>
        <v>500</v>
      </c>
      <c r="H324" s="285">
        <f>E324/$G$324</f>
        <v>0.56200000000000006</v>
      </c>
      <c r="I324" s="102">
        <f>F324/$G$324</f>
        <v>0.438</v>
      </c>
      <c r="J324" s="268"/>
      <c r="K324" s="26"/>
      <c r="L324" s="268"/>
      <c r="M324" s="63"/>
      <c r="N324" s="63"/>
      <c r="O324" s="63"/>
    </row>
    <row r="325" spans="2:15" s="10" customFormat="1" ht="13.5" customHeight="1" x14ac:dyDescent="0.15">
      <c r="B325" s="55"/>
      <c r="C325" s="55" t="s">
        <v>16</v>
      </c>
      <c r="D325" s="82" t="s">
        <v>86</v>
      </c>
      <c r="E325" s="322">
        <v>162</v>
      </c>
      <c r="F325" s="322">
        <v>98</v>
      </c>
      <c r="G325" s="227">
        <f t="shared" si="102"/>
        <v>260</v>
      </c>
      <c r="H325" s="289">
        <f>E325/$G$325</f>
        <v>0.62307692307692308</v>
      </c>
      <c r="I325" s="106">
        <f>F325/$G$325</f>
        <v>0.37692307692307692</v>
      </c>
      <c r="J325" s="268"/>
      <c r="K325" s="26"/>
      <c r="L325" s="268"/>
      <c r="M325" s="63"/>
      <c r="N325" s="63"/>
      <c r="O325" s="63"/>
    </row>
    <row r="326" spans="2:15" s="10" customFormat="1" ht="13.5" customHeight="1" x14ac:dyDescent="0.15">
      <c r="B326" s="84"/>
      <c r="C326" s="59"/>
      <c r="D326" s="59" t="s">
        <v>89</v>
      </c>
      <c r="E326" s="324">
        <v>119</v>
      </c>
      <c r="F326" s="324">
        <v>121</v>
      </c>
      <c r="G326" s="272">
        <f t="shared" si="102"/>
        <v>240</v>
      </c>
      <c r="H326" s="290">
        <f>E326/$G$326</f>
        <v>0.49583333333333335</v>
      </c>
      <c r="I326" s="273">
        <f>F326/$G$326</f>
        <v>0.50416666666666665</v>
      </c>
      <c r="J326" s="268"/>
      <c r="K326" s="26"/>
      <c r="L326" s="268"/>
      <c r="M326" s="63"/>
      <c r="N326" s="63"/>
      <c r="O326" s="63"/>
    </row>
    <row r="327" spans="2:15" s="10" customFormat="1" ht="13.5" customHeight="1" x14ac:dyDescent="0.15">
      <c r="B327" s="68"/>
      <c r="C327" s="69"/>
      <c r="D327" s="70" t="s">
        <v>10</v>
      </c>
      <c r="E327" s="210">
        <f>E328+E329</f>
        <v>134</v>
      </c>
      <c r="F327" s="210">
        <f>F328+F329</f>
        <v>131</v>
      </c>
      <c r="G327" s="226">
        <f t="shared" si="102"/>
        <v>265</v>
      </c>
      <c r="H327" s="285">
        <f>E327/$G$327</f>
        <v>0.50566037735849056</v>
      </c>
      <c r="I327" s="102">
        <f>F327/$G$327</f>
        <v>0.49433962264150944</v>
      </c>
      <c r="J327" s="268"/>
      <c r="K327" s="26"/>
      <c r="L327" s="268"/>
      <c r="M327" s="63"/>
      <c r="N327" s="63"/>
      <c r="O327" s="63"/>
    </row>
    <row r="328" spans="2:15" s="10" customFormat="1" ht="13.5" customHeight="1" x14ac:dyDescent="0.15">
      <c r="B328" s="55"/>
      <c r="C328" s="72"/>
      <c r="D328" s="58" t="s">
        <v>86</v>
      </c>
      <c r="E328" s="322">
        <v>85</v>
      </c>
      <c r="F328" s="322">
        <v>50</v>
      </c>
      <c r="G328" s="363">
        <f t="shared" si="102"/>
        <v>135</v>
      </c>
      <c r="H328" s="292">
        <f>E328/$G$328</f>
        <v>0.62962962962962965</v>
      </c>
      <c r="I328" s="302">
        <f>F328/$G$328</f>
        <v>0.37037037037037035</v>
      </c>
      <c r="J328" s="268"/>
      <c r="K328" s="26"/>
      <c r="L328" s="268"/>
      <c r="M328" s="63"/>
      <c r="N328" s="63"/>
      <c r="O328" s="63"/>
    </row>
    <row r="329" spans="2:15" s="10" customFormat="1" ht="13.5" customHeight="1" x14ac:dyDescent="0.15">
      <c r="B329" s="55" t="s">
        <v>25</v>
      </c>
      <c r="C329" s="26" t="s">
        <v>16</v>
      </c>
      <c r="D329" s="74" t="s">
        <v>89</v>
      </c>
      <c r="E329" s="334">
        <v>49</v>
      </c>
      <c r="F329" s="334">
        <v>81</v>
      </c>
      <c r="G329" s="231">
        <f t="shared" si="102"/>
        <v>130</v>
      </c>
      <c r="H329" s="293">
        <f>E329/$G$329</f>
        <v>0.37692307692307692</v>
      </c>
      <c r="I329" s="110">
        <f>F329/$G$329</f>
        <v>0.62307692307692308</v>
      </c>
      <c r="J329" s="63"/>
      <c r="K329" s="63"/>
      <c r="L329" s="63"/>
      <c r="M329" s="63"/>
      <c r="N329" s="63"/>
      <c r="O329" s="63"/>
    </row>
    <row r="330" spans="2:15" s="10" customFormat="1" ht="13.5" customHeight="1" thickBot="1" x14ac:dyDescent="0.2">
      <c r="B330" s="55"/>
      <c r="C330" s="72"/>
      <c r="D330" s="91" t="s">
        <v>23</v>
      </c>
      <c r="E330" s="234"/>
      <c r="F330" s="234"/>
      <c r="G330" s="278">
        <f>$F$11-G327</f>
        <v>0</v>
      </c>
      <c r="H330" s="300"/>
      <c r="I330" s="130"/>
      <c r="J330" s="63"/>
      <c r="K330" s="63"/>
      <c r="L330" s="63"/>
      <c r="M330" s="63"/>
      <c r="N330" s="63"/>
      <c r="O330" s="63"/>
    </row>
    <row r="331" spans="2:15" s="10" customFormat="1" ht="13.5" customHeight="1" thickTop="1" x14ac:dyDescent="0.15">
      <c r="B331" s="92"/>
      <c r="C331" s="93"/>
      <c r="D331" s="62" t="s">
        <v>10</v>
      </c>
      <c r="E331" s="281">
        <f>E332+E333</f>
        <v>701</v>
      </c>
      <c r="F331" s="281">
        <f>F332+F333</f>
        <v>504</v>
      </c>
      <c r="G331" s="282">
        <f>E331+F331</f>
        <v>1205</v>
      </c>
      <c r="H331" s="296">
        <f>E331/$G$331</f>
        <v>0.58174273858921166</v>
      </c>
      <c r="I331" s="297">
        <f>F331/$G$331</f>
        <v>0.41825726141078839</v>
      </c>
      <c r="J331" s="63"/>
      <c r="K331" s="63"/>
      <c r="L331" s="63"/>
      <c r="M331" s="63"/>
      <c r="N331" s="63"/>
      <c r="O331" s="63"/>
    </row>
    <row r="332" spans="2:15" s="10" customFormat="1" ht="13.5" customHeight="1" x14ac:dyDescent="0.15">
      <c r="B332" s="55"/>
      <c r="C332" s="72"/>
      <c r="D332" s="58" t="s">
        <v>86</v>
      </c>
      <c r="E332" s="274">
        <f>E318+E328</f>
        <v>407</v>
      </c>
      <c r="F332" s="274">
        <f>F318+F328</f>
        <v>210</v>
      </c>
      <c r="G332" s="275">
        <f>E332+F332</f>
        <v>617</v>
      </c>
      <c r="H332" s="292">
        <f>E332/$G$332</f>
        <v>0.65964343598055108</v>
      </c>
      <c r="I332" s="294">
        <f>F332/$G$332</f>
        <v>0.34035656401944897</v>
      </c>
      <c r="J332" s="63"/>
      <c r="K332" s="63"/>
      <c r="L332" s="63"/>
      <c r="M332" s="63"/>
      <c r="N332" s="63"/>
      <c r="O332" s="63"/>
    </row>
    <row r="333" spans="2:15" s="10" customFormat="1" ht="13.5" customHeight="1" x14ac:dyDescent="0.15">
      <c r="B333" s="96" t="s">
        <v>10</v>
      </c>
      <c r="C333" s="26"/>
      <c r="D333" s="74" t="s">
        <v>89</v>
      </c>
      <c r="E333" s="276">
        <f>E319+E329</f>
        <v>294</v>
      </c>
      <c r="F333" s="276">
        <f>F319+F329</f>
        <v>294</v>
      </c>
      <c r="G333" s="277">
        <f>E333+F333</f>
        <v>588</v>
      </c>
      <c r="H333" s="293">
        <f>E333/$G$333</f>
        <v>0.5</v>
      </c>
      <c r="I333" s="295">
        <f>F333/$G$333</f>
        <v>0.5</v>
      </c>
      <c r="J333" s="63"/>
      <c r="K333" s="63"/>
      <c r="L333" s="63"/>
      <c r="M333" s="63"/>
      <c r="N333" s="63"/>
      <c r="O333" s="63"/>
    </row>
    <row r="334" spans="2:15" s="10" customFormat="1" ht="13.5" customHeight="1" x14ac:dyDescent="0.15">
      <c r="B334" s="84"/>
      <c r="C334" s="97"/>
      <c r="D334" s="59" t="s">
        <v>23</v>
      </c>
      <c r="E334" s="224"/>
      <c r="F334" s="224"/>
      <c r="G334" s="282">
        <f>G320+G330</f>
        <v>10</v>
      </c>
      <c r="H334" s="283"/>
      <c r="I334" s="78"/>
      <c r="J334" s="63"/>
      <c r="K334" s="63"/>
      <c r="L334" s="63"/>
      <c r="M334" s="63"/>
      <c r="N334" s="63"/>
      <c r="O334" s="63"/>
    </row>
    <row r="335" spans="2:15" s="10" customFormat="1" ht="13.5" customHeight="1" x14ac:dyDescent="0.15">
      <c r="B335" s="17"/>
      <c r="C335" s="17"/>
      <c r="D335" s="17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</row>
    <row r="336" spans="2:15" s="10" customFormat="1" ht="13.5" customHeight="1" x14ac:dyDescent="0.15">
      <c r="B336" s="65" t="s">
        <v>74</v>
      </c>
      <c r="C336" s="65"/>
      <c r="D336" s="17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</row>
    <row r="337" spans="2:16" s="10" customFormat="1" ht="19.2" x14ac:dyDescent="0.15">
      <c r="B337" s="11" t="s">
        <v>9</v>
      </c>
      <c r="C337" s="11" t="s">
        <v>19</v>
      </c>
      <c r="D337" s="405" t="s">
        <v>20</v>
      </c>
      <c r="E337" s="405" t="s">
        <v>29</v>
      </c>
      <c r="F337" s="405" t="s">
        <v>30</v>
      </c>
      <c r="G337" s="409" t="s">
        <v>10</v>
      </c>
      <c r="H337" s="410" t="s">
        <v>29</v>
      </c>
      <c r="I337" s="408" t="s">
        <v>30</v>
      </c>
      <c r="J337" s="314"/>
      <c r="K337" s="17"/>
      <c r="L337" s="17"/>
      <c r="M337" s="17"/>
      <c r="N337" s="17"/>
      <c r="O337" s="17"/>
      <c r="P337" s="17"/>
    </row>
    <row r="338" spans="2:16" s="10" customFormat="1" ht="13.5" customHeight="1" x14ac:dyDescent="0.15">
      <c r="B338" s="68"/>
      <c r="C338" s="69"/>
      <c r="D338" s="70" t="s">
        <v>10</v>
      </c>
      <c r="E338" s="210">
        <f>E339+E340</f>
        <v>797</v>
      </c>
      <c r="F338" s="210">
        <f>F339+F340</f>
        <v>146</v>
      </c>
      <c r="G338" s="211">
        <f>SUM(E338:F338)</f>
        <v>943</v>
      </c>
      <c r="H338" s="136">
        <f>E338/$G$338</f>
        <v>0.84517497348886528</v>
      </c>
      <c r="I338" s="104">
        <f>F338/$G$338</f>
        <v>0.15482502651113467</v>
      </c>
      <c r="J338" s="98"/>
      <c r="K338" s="63"/>
      <c r="L338" s="63"/>
      <c r="M338" s="63"/>
      <c r="N338" s="63"/>
      <c r="O338" s="63"/>
    </row>
    <row r="339" spans="2:16" s="10" customFormat="1" ht="13.5" customHeight="1" x14ac:dyDescent="0.15">
      <c r="B339" s="55"/>
      <c r="C339" s="72"/>
      <c r="D339" s="58" t="s">
        <v>86</v>
      </c>
      <c r="E339" s="212">
        <f>E343+E346</f>
        <v>412</v>
      </c>
      <c r="F339" s="212">
        <f>F343+F346</f>
        <v>73</v>
      </c>
      <c r="G339" s="213">
        <f t="shared" ref="G339:G354" si="103">SUM(E339:F339)</f>
        <v>485</v>
      </c>
      <c r="H339" s="137">
        <f>E339/$G$339</f>
        <v>0.84948453608247421</v>
      </c>
      <c r="I339" s="108">
        <f>F339/$G$339</f>
        <v>0.15051546391752577</v>
      </c>
      <c r="J339" s="98"/>
      <c r="K339" s="63"/>
      <c r="L339" s="63"/>
      <c r="M339" s="63"/>
      <c r="N339" s="63"/>
      <c r="O339" s="63"/>
    </row>
    <row r="340" spans="2:16" s="10" customFormat="1" ht="13.5" customHeight="1" x14ac:dyDescent="0.15">
      <c r="B340" s="55"/>
      <c r="C340" s="72" t="s">
        <v>10</v>
      </c>
      <c r="D340" s="74" t="s">
        <v>89</v>
      </c>
      <c r="E340" s="214">
        <f>E344+E347</f>
        <v>385</v>
      </c>
      <c r="F340" s="214">
        <f>F344+F347</f>
        <v>73</v>
      </c>
      <c r="G340" s="215">
        <f t="shared" si="103"/>
        <v>458</v>
      </c>
      <c r="H340" s="138">
        <f>E340/$G$340</f>
        <v>0.84061135371179041</v>
      </c>
      <c r="I340" s="112">
        <f>F340/$G$340</f>
        <v>0.15938864628820962</v>
      </c>
      <c r="J340" s="98"/>
      <c r="K340" s="63"/>
      <c r="L340" s="63"/>
      <c r="M340" s="63"/>
      <c r="N340" s="63"/>
      <c r="O340" s="63"/>
    </row>
    <row r="341" spans="2:16" s="10" customFormat="1" ht="13.5" customHeight="1" x14ac:dyDescent="0.15">
      <c r="B341" s="55"/>
      <c r="C341" s="72"/>
      <c r="D341" s="59" t="s">
        <v>23</v>
      </c>
      <c r="E341" s="224"/>
      <c r="F341" s="224"/>
      <c r="G341" s="216">
        <f>$F$8-G338</f>
        <v>7</v>
      </c>
      <c r="H341" s="139"/>
      <c r="I341" s="116"/>
      <c r="J341" s="98"/>
      <c r="K341" s="63"/>
      <c r="L341" s="63"/>
      <c r="M341" s="63"/>
      <c r="N341" s="63"/>
      <c r="O341" s="63"/>
    </row>
    <row r="342" spans="2:16" s="10" customFormat="1" ht="13.5" customHeight="1" x14ac:dyDescent="0.15">
      <c r="B342" s="55"/>
      <c r="C342" s="68" t="s">
        <v>24</v>
      </c>
      <c r="D342" s="70" t="s">
        <v>10</v>
      </c>
      <c r="E342" s="210">
        <f>E343+E344</f>
        <v>366</v>
      </c>
      <c r="F342" s="210">
        <f>F343+F344</f>
        <v>76</v>
      </c>
      <c r="G342" s="211">
        <f t="shared" si="103"/>
        <v>442</v>
      </c>
      <c r="H342" s="136">
        <f>E342/$G$342</f>
        <v>0.82805429864253388</v>
      </c>
      <c r="I342" s="104">
        <f>F342/$G$342</f>
        <v>0.17194570135746606</v>
      </c>
      <c r="J342" s="98"/>
      <c r="K342" s="63"/>
      <c r="L342" s="63"/>
      <c r="M342" s="63"/>
      <c r="N342" s="63"/>
      <c r="O342" s="63"/>
    </row>
    <row r="343" spans="2:16" s="10" customFormat="1" ht="13.5" customHeight="1" x14ac:dyDescent="0.15">
      <c r="B343" s="55" t="s">
        <v>15</v>
      </c>
      <c r="C343" s="55" t="s">
        <v>13</v>
      </c>
      <c r="D343" s="58" t="s">
        <v>86</v>
      </c>
      <c r="E343" s="322">
        <v>187</v>
      </c>
      <c r="F343" s="322">
        <v>37</v>
      </c>
      <c r="G343" s="213">
        <f t="shared" si="103"/>
        <v>224</v>
      </c>
      <c r="H343" s="137">
        <f>E343/$G$343</f>
        <v>0.8348214285714286</v>
      </c>
      <c r="I343" s="108">
        <f>F343/$G$343</f>
        <v>0.16517857142857142</v>
      </c>
      <c r="J343" s="98"/>
      <c r="K343" s="63"/>
      <c r="L343" s="63"/>
      <c r="M343" s="63"/>
      <c r="N343" s="63"/>
      <c r="O343" s="63"/>
    </row>
    <row r="344" spans="2:16" s="10" customFormat="1" ht="13.5" customHeight="1" x14ac:dyDescent="0.15">
      <c r="B344" s="55"/>
      <c r="C344" s="55"/>
      <c r="D344" s="60" t="s">
        <v>89</v>
      </c>
      <c r="E344" s="324">
        <v>179</v>
      </c>
      <c r="F344" s="324">
        <v>39</v>
      </c>
      <c r="G344" s="217">
        <f t="shared" si="103"/>
        <v>218</v>
      </c>
      <c r="H344" s="140">
        <f>E344/$G$344</f>
        <v>0.82110091743119262</v>
      </c>
      <c r="I344" s="120">
        <f>F344/$G$344</f>
        <v>0.17889908256880735</v>
      </c>
      <c r="J344" s="98"/>
      <c r="K344" s="63"/>
      <c r="L344" s="63"/>
      <c r="M344" s="63"/>
      <c r="N344" s="63"/>
      <c r="O344" s="63"/>
    </row>
    <row r="345" spans="2:16" s="10" customFormat="1" ht="13.5" customHeight="1" x14ac:dyDescent="0.15">
      <c r="B345" s="55"/>
      <c r="C345" s="68"/>
      <c r="D345" s="70" t="s">
        <v>10</v>
      </c>
      <c r="E345" s="210">
        <f>E346+E347</f>
        <v>431</v>
      </c>
      <c r="F345" s="210">
        <f>F346+F347</f>
        <v>70</v>
      </c>
      <c r="G345" s="211">
        <f t="shared" si="103"/>
        <v>501</v>
      </c>
      <c r="H345" s="136">
        <f>E345/$G$345</f>
        <v>0.86027944111776444</v>
      </c>
      <c r="I345" s="104">
        <f>F345/$G$345</f>
        <v>0.13972055888223553</v>
      </c>
      <c r="J345" s="98"/>
      <c r="K345" s="63"/>
      <c r="L345" s="63"/>
      <c r="M345" s="63"/>
      <c r="N345" s="63"/>
      <c r="O345" s="63"/>
    </row>
    <row r="346" spans="2:16" s="10" customFormat="1" ht="13.5" customHeight="1" x14ac:dyDescent="0.15">
      <c r="B346" s="55"/>
      <c r="C346" s="55" t="s">
        <v>16</v>
      </c>
      <c r="D346" s="82" t="s">
        <v>86</v>
      </c>
      <c r="E346" s="322">
        <v>225</v>
      </c>
      <c r="F346" s="322">
        <v>36</v>
      </c>
      <c r="G346" s="218">
        <f t="shared" si="103"/>
        <v>261</v>
      </c>
      <c r="H346" s="141">
        <f>E346/$G$346</f>
        <v>0.86206896551724133</v>
      </c>
      <c r="I346" s="124">
        <f>F346/$G$346</f>
        <v>0.13793103448275862</v>
      </c>
      <c r="J346" s="98"/>
      <c r="K346" s="63"/>
      <c r="L346" s="63"/>
      <c r="M346" s="63"/>
      <c r="N346" s="63"/>
      <c r="O346" s="63"/>
    </row>
    <row r="347" spans="2:16" s="10" customFormat="1" ht="13.5" customHeight="1" x14ac:dyDescent="0.15">
      <c r="B347" s="84"/>
      <c r="C347" s="59"/>
      <c r="D347" s="59" t="s">
        <v>89</v>
      </c>
      <c r="E347" s="324">
        <v>206</v>
      </c>
      <c r="F347" s="324">
        <v>34</v>
      </c>
      <c r="G347" s="216">
        <f t="shared" si="103"/>
        <v>240</v>
      </c>
      <c r="H347" s="142">
        <f>E347/$G$347</f>
        <v>0.85833333333333328</v>
      </c>
      <c r="I347" s="128">
        <f>F347/$G$347</f>
        <v>0.14166666666666666</v>
      </c>
      <c r="J347" s="98"/>
      <c r="K347" s="63"/>
      <c r="L347" s="63"/>
      <c r="M347" s="63"/>
      <c r="N347" s="63"/>
      <c r="O347" s="63"/>
    </row>
    <row r="348" spans="2:16" s="10" customFormat="1" ht="13.5" customHeight="1" x14ac:dyDescent="0.15">
      <c r="B348" s="68"/>
      <c r="C348" s="69"/>
      <c r="D348" s="70" t="s">
        <v>10</v>
      </c>
      <c r="E348" s="210">
        <f>E349+E350</f>
        <v>232</v>
      </c>
      <c r="F348" s="210">
        <f>F349+F350</f>
        <v>32</v>
      </c>
      <c r="G348" s="211">
        <f t="shared" si="103"/>
        <v>264</v>
      </c>
      <c r="H348" s="136">
        <f>E348/$G$348</f>
        <v>0.87878787878787878</v>
      </c>
      <c r="I348" s="104">
        <f>F348/$G$348</f>
        <v>0.12121212121212122</v>
      </c>
      <c r="J348" s="98"/>
      <c r="K348" s="63"/>
      <c r="L348" s="63"/>
      <c r="M348" s="63"/>
      <c r="N348" s="63"/>
      <c r="O348" s="63"/>
    </row>
    <row r="349" spans="2:16" s="10" customFormat="1" ht="13.5" customHeight="1" x14ac:dyDescent="0.15">
      <c r="B349" s="55"/>
      <c r="C349" s="72"/>
      <c r="D349" s="58" t="s">
        <v>86</v>
      </c>
      <c r="E349" s="322">
        <v>115</v>
      </c>
      <c r="F349" s="322">
        <v>20</v>
      </c>
      <c r="G349" s="213">
        <f t="shared" si="103"/>
        <v>135</v>
      </c>
      <c r="H349" s="137">
        <f>E349/$G$349</f>
        <v>0.85185185185185186</v>
      </c>
      <c r="I349" s="108">
        <f>F349/$G$349</f>
        <v>0.14814814814814814</v>
      </c>
      <c r="J349" s="98"/>
      <c r="K349" s="63"/>
      <c r="L349" s="63"/>
      <c r="M349" s="63"/>
      <c r="N349" s="63"/>
      <c r="O349" s="63"/>
    </row>
    <row r="350" spans="2:16" s="10" customFormat="1" ht="13.5" customHeight="1" x14ac:dyDescent="0.15">
      <c r="B350" s="55" t="s">
        <v>25</v>
      </c>
      <c r="C350" s="26" t="s">
        <v>16</v>
      </c>
      <c r="D350" s="74" t="s">
        <v>89</v>
      </c>
      <c r="E350" s="334">
        <v>117</v>
      </c>
      <c r="F350" s="334">
        <v>12</v>
      </c>
      <c r="G350" s="215">
        <f t="shared" si="103"/>
        <v>129</v>
      </c>
      <c r="H350" s="138">
        <f>E350/$G$350</f>
        <v>0.90697674418604646</v>
      </c>
      <c r="I350" s="112">
        <f>F350/$G$350</f>
        <v>9.3023255813953487E-2</v>
      </c>
      <c r="J350" s="98"/>
      <c r="K350" s="63"/>
      <c r="L350" s="63"/>
      <c r="M350" s="63"/>
      <c r="N350" s="63"/>
      <c r="O350" s="63"/>
    </row>
    <row r="351" spans="2:16" s="10" customFormat="1" ht="13.5" customHeight="1" thickBot="1" x14ac:dyDescent="0.2">
      <c r="B351" s="55"/>
      <c r="C351" s="72"/>
      <c r="D351" s="91" t="s">
        <v>23</v>
      </c>
      <c r="E351" s="225"/>
      <c r="F351" s="225"/>
      <c r="G351" s="230">
        <f>$F$11-G348</f>
        <v>1</v>
      </c>
      <c r="H351" s="149"/>
      <c r="I351" s="208"/>
      <c r="J351" s="98"/>
      <c r="K351" s="63"/>
      <c r="L351" s="63"/>
      <c r="M351" s="63"/>
      <c r="N351" s="63"/>
      <c r="O351" s="63"/>
    </row>
    <row r="352" spans="2:16" s="10" customFormat="1" ht="13.5" customHeight="1" thickTop="1" x14ac:dyDescent="0.15">
      <c r="B352" s="92"/>
      <c r="C352" s="93"/>
      <c r="D352" s="62" t="s">
        <v>10</v>
      </c>
      <c r="E352" s="222">
        <f>E353+E354</f>
        <v>1029</v>
      </c>
      <c r="F352" s="222">
        <f>F353+F354</f>
        <v>178</v>
      </c>
      <c r="G352" s="222">
        <f t="shared" si="103"/>
        <v>1207</v>
      </c>
      <c r="H352" s="150">
        <f>E352/$G$352</f>
        <v>0.85252692626346316</v>
      </c>
      <c r="I352" s="209">
        <f>F352/$G$352</f>
        <v>0.14747307373653687</v>
      </c>
      <c r="J352" s="98"/>
      <c r="K352" s="63"/>
      <c r="L352" s="63"/>
      <c r="M352" s="63"/>
      <c r="N352" s="63"/>
      <c r="O352" s="63"/>
    </row>
    <row r="353" spans="2:17" s="10" customFormat="1" ht="13.5" customHeight="1" x14ac:dyDescent="0.15">
      <c r="B353" s="55"/>
      <c r="C353" s="72"/>
      <c r="D353" s="58" t="s">
        <v>86</v>
      </c>
      <c r="E353" s="212">
        <f>E339+E349</f>
        <v>527</v>
      </c>
      <c r="F353" s="212">
        <f>F339+F349</f>
        <v>93</v>
      </c>
      <c r="G353" s="212">
        <f t="shared" si="103"/>
        <v>620</v>
      </c>
      <c r="H353" s="151">
        <f>E353/$G$353</f>
        <v>0.85</v>
      </c>
      <c r="I353" s="108">
        <f>F353/$G$353</f>
        <v>0.15</v>
      </c>
      <c r="J353" s="98"/>
      <c r="K353" s="63"/>
      <c r="L353" s="63"/>
      <c r="M353" s="63"/>
      <c r="N353" s="63"/>
      <c r="O353" s="63"/>
    </row>
    <row r="354" spans="2:17" s="10" customFormat="1" ht="13.5" customHeight="1" x14ac:dyDescent="0.15">
      <c r="B354" s="96" t="s">
        <v>10</v>
      </c>
      <c r="C354" s="26"/>
      <c r="D354" s="74" t="s">
        <v>89</v>
      </c>
      <c r="E354" s="214">
        <f>E340+E350</f>
        <v>502</v>
      </c>
      <c r="F354" s="214">
        <f>F340+F350</f>
        <v>85</v>
      </c>
      <c r="G354" s="214">
        <f t="shared" si="103"/>
        <v>587</v>
      </c>
      <c r="H354" s="152">
        <f>E354/$G$354</f>
        <v>0.85519591141396933</v>
      </c>
      <c r="I354" s="112">
        <f>F354/$G$354</f>
        <v>0.14480408858603067</v>
      </c>
      <c r="J354" s="98"/>
      <c r="K354" s="63"/>
      <c r="L354" s="63"/>
      <c r="M354" s="63"/>
      <c r="N354" s="63"/>
      <c r="O354" s="63"/>
    </row>
    <row r="355" spans="2:17" s="10" customFormat="1" ht="13.5" customHeight="1" x14ac:dyDescent="0.15">
      <c r="B355" s="84"/>
      <c r="C355" s="97"/>
      <c r="D355" s="59" t="s">
        <v>23</v>
      </c>
      <c r="E355" s="224"/>
      <c r="F355" s="224"/>
      <c r="G355" s="220">
        <f>G341+G351</f>
        <v>8</v>
      </c>
      <c r="H355" s="153"/>
      <c r="I355" s="148"/>
      <c r="J355" s="98"/>
      <c r="K355" s="63"/>
      <c r="L355" s="63"/>
      <c r="M355" s="63"/>
      <c r="N355" s="63"/>
      <c r="O355" s="63"/>
    </row>
    <row r="356" spans="2:17" s="10" customFormat="1" ht="13.5" customHeight="1" x14ac:dyDescent="0.15">
      <c r="B356" s="17"/>
      <c r="C356" s="17"/>
      <c r="D356" s="17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</row>
    <row r="357" spans="2:17" s="10" customFormat="1" ht="13.5" customHeight="1" x14ac:dyDescent="0.15">
      <c r="B357" s="304" t="s">
        <v>76</v>
      </c>
      <c r="C357" s="318"/>
      <c r="G357" s="63"/>
      <c r="H357" s="63"/>
      <c r="I357" s="63"/>
      <c r="J357" s="63"/>
      <c r="K357" s="63"/>
      <c r="L357" s="63"/>
      <c r="M357" s="63"/>
      <c r="N357" s="63"/>
      <c r="O357" s="63"/>
    </row>
    <row r="358" spans="2:17" ht="28.8" x14ac:dyDescent="0.15">
      <c r="B358" s="67" t="s">
        <v>9</v>
      </c>
      <c r="C358" s="67" t="s">
        <v>19</v>
      </c>
      <c r="D358" s="405" t="s">
        <v>20</v>
      </c>
      <c r="E358" s="11" t="s">
        <v>95</v>
      </c>
      <c r="F358" s="11" t="s">
        <v>46</v>
      </c>
      <c r="G358" s="11" t="s">
        <v>47</v>
      </c>
      <c r="H358" s="11" t="s">
        <v>48</v>
      </c>
      <c r="I358" s="11" t="s">
        <v>49</v>
      </c>
      <c r="J358" s="11" t="s">
        <v>100</v>
      </c>
      <c r="K358" s="411" t="s">
        <v>10</v>
      </c>
      <c r="L358" s="11" t="s">
        <v>95</v>
      </c>
      <c r="M358" s="11" t="s">
        <v>46</v>
      </c>
      <c r="N358" s="11" t="s">
        <v>47</v>
      </c>
      <c r="O358" s="11" t="s">
        <v>48</v>
      </c>
      <c r="P358" s="11" t="s">
        <v>49</v>
      </c>
      <c r="Q358" s="11" t="s">
        <v>100</v>
      </c>
    </row>
    <row r="359" spans="2:17" s="10" customFormat="1" ht="13.5" customHeight="1" x14ac:dyDescent="0.15">
      <c r="B359" s="68"/>
      <c r="C359" s="69"/>
      <c r="D359" s="70" t="s">
        <v>10</v>
      </c>
      <c r="E359" s="210">
        <f t="shared" ref="E359:J359" si="104">E360+E361</f>
        <v>91</v>
      </c>
      <c r="F359" s="210">
        <f t="shared" si="104"/>
        <v>409</v>
      </c>
      <c r="G359" s="210">
        <f t="shared" si="104"/>
        <v>286</v>
      </c>
      <c r="H359" s="210">
        <f t="shared" si="104"/>
        <v>27</v>
      </c>
      <c r="I359" s="210">
        <f t="shared" si="104"/>
        <v>3</v>
      </c>
      <c r="J359" s="210">
        <f t="shared" si="104"/>
        <v>0</v>
      </c>
      <c r="K359" s="211">
        <f>SUM(K360:K361)</f>
        <v>816</v>
      </c>
      <c r="L359" s="71">
        <f>E359/K359</f>
        <v>0.11151960784313726</v>
      </c>
      <c r="M359" s="71">
        <f>F359/K359</f>
        <v>0.50122549019607843</v>
      </c>
      <c r="N359" s="71">
        <f>G359/K359</f>
        <v>0.35049019607843135</v>
      </c>
      <c r="O359" s="71">
        <f>H359/K359</f>
        <v>3.3088235294117647E-2</v>
      </c>
      <c r="P359" s="14">
        <f>I359/K359</f>
        <v>3.6764705882352941E-3</v>
      </c>
      <c r="Q359" s="252">
        <f>J359/K359</f>
        <v>0</v>
      </c>
    </row>
    <row r="360" spans="2:17" s="10" customFormat="1" ht="13.5" customHeight="1" x14ac:dyDescent="0.15">
      <c r="B360" s="55"/>
      <c r="C360" s="72"/>
      <c r="D360" s="58" t="s">
        <v>86</v>
      </c>
      <c r="E360" s="212">
        <f t="shared" ref="E360:J361" si="105">E364+E367</f>
        <v>55</v>
      </c>
      <c r="F360" s="212">
        <f t="shared" si="105"/>
        <v>207</v>
      </c>
      <c r="G360" s="212">
        <f t="shared" si="105"/>
        <v>145</v>
      </c>
      <c r="H360" s="212">
        <f t="shared" si="105"/>
        <v>14</v>
      </c>
      <c r="I360" s="212">
        <f t="shared" si="105"/>
        <v>1</v>
      </c>
      <c r="J360" s="212">
        <f t="shared" si="105"/>
        <v>0</v>
      </c>
      <c r="K360" s="213">
        <f>SUM(E360:J360)</f>
        <v>422</v>
      </c>
      <c r="L360" s="73">
        <f>E360/K360</f>
        <v>0.13033175355450238</v>
      </c>
      <c r="M360" s="73">
        <f>F360/K360</f>
        <v>0.49052132701421802</v>
      </c>
      <c r="N360" s="73">
        <f>G360/K360</f>
        <v>0.34360189573459715</v>
      </c>
      <c r="O360" s="73">
        <f>H360/K360</f>
        <v>3.3175355450236969E-2</v>
      </c>
      <c r="P360" s="20">
        <f>I360/K360</f>
        <v>2.3696682464454978E-3</v>
      </c>
      <c r="Q360" s="255">
        <f>J360/K360</f>
        <v>0</v>
      </c>
    </row>
    <row r="361" spans="2:17" s="10" customFormat="1" ht="13.5" customHeight="1" x14ac:dyDescent="0.15">
      <c r="B361" s="55"/>
      <c r="C361" s="72" t="s">
        <v>10</v>
      </c>
      <c r="D361" s="74" t="s">
        <v>89</v>
      </c>
      <c r="E361" s="214">
        <f t="shared" si="105"/>
        <v>36</v>
      </c>
      <c r="F361" s="214">
        <f t="shared" si="105"/>
        <v>202</v>
      </c>
      <c r="G361" s="214">
        <f t="shared" si="105"/>
        <v>141</v>
      </c>
      <c r="H361" s="214">
        <f t="shared" si="105"/>
        <v>13</v>
      </c>
      <c r="I361" s="214">
        <f t="shared" si="105"/>
        <v>2</v>
      </c>
      <c r="J361" s="214">
        <f t="shared" si="105"/>
        <v>0</v>
      </c>
      <c r="K361" s="215">
        <f>SUM(E361:J361)</f>
        <v>394</v>
      </c>
      <c r="L361" s="86">
        <f>E361/K361</f>
        <v>9.1370558375634514E-2</v>
      </c>
      <c r="M361" s="77">
        <f>F361/K361</f>
        <v>0.51269035532994922</v>
      </c>
      <c r="N361" s="77">
        <f>G361/K361</f>
        <v>0.35786802030456855</v>
      </c>
      <c r="O361" s="77">
        <f>H361/K361</f>
        <v>3.2994923857868022E-2</v>
      </c>
      <c r="P361" s="22">
        <f>I361/K361</f>
        <v>5.076142131979695E-3</v>
      </c>
      <c r="Q361" s="259">
        <f>J361/K361</f>
        <v>0</v>
      </c>
    </row>
    <row r="362" spans="2:17" s="10" customFormat="1" ht="13.5" customHeight="1" x14ac:dyDescent="0.15">
      <c r="B362" s="55"/>
      <c r="C362" s="72"/>
      <c r="D362" s="59" t="s">
        <v>23</v>
      </c>
      <c r="E362" s="356"/>
      <c r="F362" s="356"/>
      <c r="G362" s="356"/>
      <c r="H362" s="356"/>
      <c r="I362" s="356"/>
      <c r="J362" s="356"/>
      <c r="K362" s="216">
        <f>$F$5-K359</f>
        <v>5</v>
      </c>
      <c r="L362" s="364"/>
      <c r="M362" s="364"/>
      <c r="N362" s="364"/>
      <c r="O362" s="364"/>
      <c r="P362" s="365"/>
      <c r="Q362" s="366"/>
    </row>
    <row r="363" spans="2:17" s="10" customFormat="1" ht="13.5" customHeight="1" x14ac:dyDescent="0.15">
      <c r="B363" s="55"/>
      <c r="C363" s="68" t="s">
        <v>24</v>
      </c>
      <c r="D363" s="70" t="s">
        <v>10</v>
      </c>
      <c r="E363" s="210">
        <f t="shared" ref="E363:J363" si="106">E364+E365</f>
        <v>43</v>
      </c>
      <c r="F363" s="210">
        <f t="shared" si="106"/>
        <v>212</v>
      </c>
      <c r="G363" s="210">
        <f t="shared" si="106"/>
        <v>140</v>
      </c>
      <c r="H363" s="210">
        <f t="shared" si="106"/>
        <v>13</v>
      </c>
      <c r="I363" s="210">
        <f t="shared" si="106"/>
        <v>2</v>
      </c>
      <c r="J363" s="210">
        <f t="shared" si="106"/>
        <v>0</v>
      </c>
      <c r="K363" s="211">
        <f t="shared" ref="K363:K368" si="107">SUM(E363:J363)</f>
        <v>410</v>
      </c>
      <c r="L363" s="71">
        <f t="shared" ref="L363:L371" si="108">E363/K363</f>
        <v>0.1048780487804878</v>
      </c>
      <c r="M363" s="71">
        <f t="shared" ref="M363:M371" si="109">F363/K363</f>
        <v>0.51707317073170733</v>
      </c>
      <c r="N363" s="71">
        <f t="shared" ref="N363:N371" si="110">G363/K363</f>
        <v>0.34146341463414637</v>
      </c>
      <c r="O363" s="71">
        <f t="shared" ref="O363:O371" si="111">H363/K363</f>
        <v>3.1707317073170732E-2</v>
      </c>
      <c r="P363" s="14">
        <f t="shared" ref="P363:P371" si="112">I363/K363</f>
        <v>4.8780487804878049E-3</v>
      </c>
      <c r="Q363" s="252">
        <f t="shared" ref="Q363:Q371" si="113">J363/K363</f>
        <v>0</v>
      </c>
    </row>
    <row r="364" spans="2:17" s="10" customFormat="1" ht="13.5" customHeight="1" x14ac:dyDescent="0.15">
      <c r="B364" s="55" t="s">
        <v>12</v>
      </c>
      <c r="C364" s="55" t="s">
        <v>13</v>
      </c>
      <c r="D364" s="58" t="s">
        <v>86</v>
      </c>
      <c r="E364" s="322">
        <v>26</v>
      </c>
      <c r="F364" s="322">
        <v>108</v>
      </c>
      <c r="G364" s="322">
        <v>81</v>
      </c>
      <c r="H364" s="322">
        <v>8</v>
      </c>
      <c r="I364" s="322">
        <v>0</v>
      </c>
      <c r="J364" s="322">
        <v>0</v>
      </c>
      <c r="K364" s="213">
        <f t="shared" si="107"/>
        <v>223</v>
      </c>
      <c r="L364" s="73">
        <f t="shared" si="108"/>
        <v>0.11659192825112108</v>
      </c>
      <c r="M364" s="73">
        <f t="shared" si="109"/>
        <v>0.48430493273542602</v>
      </c>
      <c r="N364" s="73">
        <f t="shared" si="110"/>
        <v>0.3632286995515695</v>
      </c>
      <c r="O364" s="73">
        <f t="shared" si="111"/>
        <v>3.5874439461883408E-2</v>
      </c>
      <c r="P364" s="20">
        <f t="shared" si="112"/>
        <v>0</v>
      </c>
      <c r="Q364" s="255">
        <f t="shared" si="113"/>
        <v>0</v>
      </c>
    </row>
    <row r="365" spans="2:17" s="10" customFormat="1" ht="13.5" customHeight="1" x14ac:dyDescent="0.15">
      <c r="B365" s="55"/>
      <c r="C365" s="55"/>
      <c r="D365" s="60" t="s">
        <v>89</v>
      </c>
      <c r="E365" s="324">
        <v>17</v>
      </c>
      <c r="F365" s="324">
        <v>104</v>
      </c>
      <c r="G365" s="324">
        <v>59</v>
      </c>
      <c r="H365" s="324">
        <v>5</v>
      </c>
      <c r="I365" s="324">
        <v>2</v>
      </c>
      <c r="J365" s="324">
        <v>0</v>
      </c>
      <c r="K365" s="217">
        <f t="shared" si="107"/>
        <v>187</v>
      </c>
      <c r="L365" s="90">
        <f t="shared" si="108"/>
        <v>9.0909090909090912E-2</v>
      </c>
      <c r="M365" s="81">
        <f t="shared" si="109"/>
        <v>0.55614973262032086</v>
      </c>
      <c r="N365" s="81">
        <f t="shared" si="110"/>
        <v>0.31550802139037432</v>
      </c>
      <c r="O365" s="81">
        <f t="shared" si="111"/>
        <v>2.6737967914438502E-2</v>
      </c>
      <c r="P365" s="23">
        <f t="shared" si="112"/>
        <v>1.06951871657754E-2</v>
      </c>
      <c r="Q365" s="36">
        <f t="shared" si="113"/>
        <v>0</v>
      </c>
    </row>
    <row r="366" spans="2:17" s="10" customFormat="1" ht="13.5" customHeight="1" x14ac:dyDescent="0.15">
      <c r="B366" s="55"/>
      <c r="C366" s="68"/>
      <c r="D366" s="70" t="s">
        <v>10</v>
      </c>
      <c r="E366" s="210">
        <f t="shared" ref="E366:J366" si="114">E367+E368</f>
        <v>48</v>
      </c>
      <c r="F366" s="210">
        <f t="shared" si="114"/>
        <v>197</v>
      </c>
      <c r="G366" s="210">
        <f t="shared" si="114"/>
        <v>146</v>
      </c>
      <c r="H366" s="210">
        <f t="shared" si="114"/>
        <v>14</v>
      </c>
      <c r="I366" s="210">
        <f t="shared" si="114"/>
        <v>1</v>
      </c>
      <c r="J366" s="210">
        <f t="shared" si="114"/>
        <v>0</v>
      </c>
      <c r="K366" s="211">
        <f t="shared" si="107"/>
        <v>406</v>
      </c>
      <c r="L366" s="247">
        <f t="shared" si="108"/>
        <v>0.11822660098522167</v>
      </c>
      <c r="M366" s="71">
        <f t="shared" si="109"/>
        <v>0.48522167487684731</v>
      </c>
      <c r="N366" s="71">
        <f t="shared" si="110"/>
        <v>0.35960591133004927</v>
      </c>
      <c r="O366" s="71">
        <f t="shared" si="111"/>
        <v>3.4482758620689655E-2</v>
      </c>
      <c r="P366" s="14">
        <f t="shared" si="112"/>
        <v>2.4630541871921183E-3</v>
      </c>
      <c r="Q366" s="252">
        <f t="shared" si="113"/>
        <v>0</v>
      </c>
    </row>
    <row r="367" spans="2:17" s="10" customFormat="1" ht="13.5" customHeight="1" x14ac:dyDescent="0.15">
      <c r="B367" s="55"/>
      <c r="C367" s="55" t="s">
        <v>14</v>
      </c>
      <c r="D367" s="82" t="s">
        <v>86</v>
      </c>
      <c r="E367" s="322">
        <v>29</v>
      </c>
      <c r="F367" s="322">
        <v>99</v>
      </c>
      <c r="G367" s="322">
        <v>64</v>
      </c>
      <c r="H367" s="322">
        <v>6</v>
      </c>
      <c r="I367" s="322">
        <v>1</v>
      </c>
      <c r="J367" s="322">
        <v>0</v>
      </c>
      <c r="K367" s="218">
        <f t="shared" si="107"/>
        <v>199</v>
      </c>
      <c r="L367" s="89">
        <f t="shared" si="108"/>
        <v>0.14572864321608039</v>
      </c>
      <c r="M367" s="83">
        <f t="shared" si="109"/>
        <v>0.49748743718592964</v>
      </c>
      <c r="N367" s="83">
        <f t="shared" si="110"/>
        <v>0.32160804020100503</v>
      </c>
      <c r="O367" s="83">
        <f t="shared" si="111"/>
        <v>3.015075376884422E-2</v>
      </c>
      <c r="P367" s="24">
        <f t="shared" si="112"/>
        <v>5.0251256281407036E-3</v>
      </c>
      <c r="Q367" s="257">
        <f t="shared" si="113"/>
        <v>0</v>
      </c>
    </row>
    <row r="368" spans="2:17" s="10" customFormat="1" ht="13.5" customHeight="1" x14ac:dyDescent="0.15">
      <c r="B368" s="84"/>
      <c r="C368" s="59"/>
      <c r="D368" s="59" t="s">
        <v>89</v>
      </c>
      <c r="E368" s="324">
        <v>19</v>
      </c>
      <c r="F368" s="324">
        <v>98</v>
      </c>
      <c r="G368" s="324">
        <v>82</v>
      </c>
      <c r="H368" s="324">
        <v>8</v>
      </c>
      <c r="I368" s="324">
        <v>0</v>
      </c>
      <c r="J368" s="324">
        <v>0</v>
      </c>
      <c r="K368" s="216">
        <f t="shared" si="107"/>
        <v>207</v>
      </c>
      <c r="L368" s="85">
        <f t="shared" si="108"/>
        <v>9.1787439613526575E-2</v>
      </c>
      <c r="M368" s="85">
        <f t="shared" si="109"/>
        <v>0.47342995169082125</v>
      </c>
      <c r="N368" s="85">
        <f t="shared" si="110"/>
        <v>0.39613526570048307</v>
      </c>
      <c r="O368" s="85">
        <f t="shared" si="111"/>
        <v>3.864734299516908E-2</v>
      </c>
      <c r="P368" s="21">
        <f t="shared" si="112"/>
        <v>0</v>
      </c>
      <c r="Q368" s="256">
        <f t="shared" si="113"/>
        <v>0</v>
      </c>
    </row>
    <row r="369" spans="2:17" ht="13.5" customHeight="1" x14ac:dyDescent="0.15">
      <c r="B369" s="68"/>
      <c r="C369" s="69"/>
      <c r="D369" s="70" t="s">
        <v>10</v>
      </c>
      <c r="E369" s="210">
        <f t="shared" ref="E369:J369" si="115">E370+E371</f>
        <v>151</v>
      </c>
      <c r="F369" s="210">
        <f t="shared" si="115"/>
        <v>364</v>
      </c>
      <c r="G369" s="210">
        <f t="shared" si="115"/>
        <v>293</v>
      </c>
      <c r="H369" s="210">
        <f t="shared" si="115"/>
        <v>107</v>
      </c>
      <c r="I369" s="210">
        <f t="shared" si="115"/>
        <v>25</v>
      </c>
      <c r="J369" s="210">
        <f t="shared" si="115"/>
        <v>5</v>
      </c>
      <c r="K369" s="211">
        <f>SUM(K370:K371)</f>
        <v>945</v>
      </c>
      <c r="L369" s="71">
        <f t="shared" si="108"/>
        <v>0.15978835978835979</v>
      </c>
      <c r="M369" s="71">
        <f t="shared" si="109"/>
        <v>0.38518518518518519</v>
      </c>
      <c r="N369" s="71">
        <f t="shared" si="110"/>
        <v>0.31005291005291008</v>
      </c>
      <c r="O369" s="71">
        <f t="shared" si="111"/>
        <v>0.11322751322751323</v>
      </c>
      <c r="P369" s="14">
        <f t="shared" si="112"/>
        <v>2.6455026455026454E-2</v>
      </c>
      <c r="Q369" s="252">
        <f t="shared" si="113"/>
        <v>5.2910052910052907E-3</v>
      </c>
    </row>
    <row r="370" spans="2:17" ht="13.5" customHeight="1" x14ac:dyDescent="0.15">
      <c r="B370" s="55"/>
      <c r="C370" s="72"/>
      <c r="D370" s="58" t="s">
        <v>86</v>
      </c>
      <c r="E370" s="212">
        <f t="shared" ref="E370:J371" si="116">E374+E377</f>
        <v>81</v>
      </c>
      <c r="F370" s="212">
        <f t="shared" si="116"/>
        <v>183</v>
      </c>
      <c r="G370" s="212">
        <f t="shared" si="116"/>
        <v>146</v>
      </c>
      <c r="H370" s="212">
        <f t="shared" si="116"/>
        <v>61</v>
      </c>
      <c r="I370" s="212">
        <f t="shared" si="116"/>
        <v>12</v>
      </c>
      <c r="J370" s="212">
        <f t="shared" si="116"/>
        <v>2</v>
      </c>
      <c r="K370" s="213">
        <f>SUM(E370:J370)</f>
        <v>485</v>
      </c>
      <c r="L370" s="73">
        <f t="shared" si="108"/>
        <v>0.1670103092783505</v>
      </c>
      <c r="M370" s="73">
        <f t="shared" si="109"/>
        <v>0.37731958762886597</v>
      </c>
      <c r="N370" s="73">
        <f t="shared" si="110"/>
        <v>0.30103092783505153</v>
      </c>
      <c r="O370" s="73">
        <f t="shared" si="111"/>
        <v>0.12577319587628866</v>
      </c>
      <c r="P370" s="20">
        <f t="shared" si="112"/>
        <v>2.4742268041237112E-2</v>
      </c>
      <c r="Q370" s="255">
        <f t="shared" si="113"/>
        <v>4.1237113402061857E-3</v>
      </c>
    </row>
    <row r="371" spans="2:17" ht="13.5" customHeight="1" x14ac:dyDescent="0.15">
      <c r="B371" s="55"/>
      <c r="C371" s="72" t="s">
        <v>10</v>
      </c>
      <c r="D371" s="74" t="s">
        <v>89</v>
      </c>
      <c r="E371" s="214">
        <f t="shared" si="116"/>
        <v>70</v>
      </c>
      <c r="F371" s="214">
        <f t="shared" si="116"/>
        <v>181</v>
      </c>
      <c r="G371" s="214">
        <f t="shared" si="116"/>
        <v>147</v>
      </c>
      <c r="H371" s="214">
        <f t="shared" si="116"/>
        <v>46</v>
      </c>
      <c r="I371" s="214">
        <f t="shared" si="116"/>
        <v>13</v>
      </c>
      <c r="J371" s="214">
        <f t="shared" si="116"/>
        <v>3</v>
      </c>
      <c r="K371" s="215">
        <f>SUM(E371:J371)</f>
        <v>460</v>
      </c>
      <c r="L371" s="86">
        <f t="shared" si="108"/>
        <v>0.15217391304347827</v>
      </c>
      <c r="M371" s="77">
        <f t="shared" si="109"/>
        <v>0.39347826086956522</v>
      </c>
      <c r="N371" s="77">
        <f t="shared" si="110"/>
        <v>0.31956521739130433</v>
      </c>
      <c r="O371" s="77">
        <f t="shared" si="111"/>
        <v>0.1</v>
      </c>
      <c r="P371" s="22">
        <f t="shared" si="112"/>
        <v>2.8260869565217391E-2</v>
      </c>
      <c r="Q371" s="259">
        <f t="shared" si="113"/>
        <v>6.5217391304347823E-3</v>
      </c>
    </row>
    <row r="372" spans="2:17" ht="13.5" customHeight="1" x14ac:dyDescent="0.15">
      <c r="B372" s="55"/>
      <c r="C372" s="72"/>
      <c r="D372" s="59" t="s">
        <v>23</v>
      </c>
      <c r="E372" s="224"/>
      <c r="F372" s="224"/>
      <c r="G372" s="224"/>
      <c r="H372" s="224"/>
      <c r="I372" s="224"/>
      <c r="J372" s="224"/>
      <c r="K372" s="216">
        <f>$F$8-K369</f>
        <v>5</v>
      </c>
      <c r="L372" s="258"/>
      <c r="M372" s="80"/>
      <c r="N372" s="80"/>
      <c r="O372" s="80"/>
      <c r="P372" s="35"/>
      <c r="Q372" s="253"/>
    </row>
    <row r="373" spans="2:17" s="10" customFormat="1" ht="13.5" customHeight="1" x14ac:dyDescent="0.15">
      <c r="B373" s="55"/>
      <c r="C373" s="68" t="s">
        <v>24</v>
      </c>
      <c r="D373" s="70" t="s">
        <v>10</v>
      </c>
      <c r="E373" s="210">
        <f t="shared" ref="E373:J373" si="117">E374+E375</f>
        <v>81</v>
      </c>
      <c r="F373" s="210">
        <f t="shared" si="117"/>
        <v>183</v>
      </c>
      <c r="G373" s="210">
        <f t="shared" si="117"/>
        <v>128</v>
      </c>
      <c r="H373" s="210">
        <f t="shared" si="117"/>
        <v>38</v>
      </c>
      <c r="I373" s="210">
        <f t="shared" si="117"/>
        <v>10</v>
      </c>
      <c r="J373" s="210">
        <f t="shared" si="117"/>
        <v>3</v>
      </c>
      <c r="K373" s="211">
        <f t="shared" ref="K373:K381" si="118">SUM(E373:J373)</f>
        <v>443</v>
      </c>
      <c r="L373" s="71">
        <f t="shared" ref="L373:L381" si="119">E373/K373</f>
        <v>0.18284424379232506</v>
      </c>
      <c r="M373" s="71">
        <f t="shared" ref="M373:M381" si="120">F373/K373</f>
        <v>0.41309255079006774</v>
      </c>
      <c r="N373" s="71">
        <f t="shared" ref="N373:N381" si="121">G373/K373</f>
        <v>0.28893905191873587</v>
      </c>
      <c r="O373" s="71">
        <f t="shared" ref="O373:O381" si="122">H373/K373</f>
        <v>8.5778781038374718E-2</v>
      </c>
      <c r="P373" s="14">
        <f t="shared" ref="P373:P381" si="123">I373/K373</f>
        <v>2.2573363431151242E-2</v>
      </c>
      <c r="Q373" s="252">
        <f t="shared" ref="Q373:Q381" si="124">J373/K373</f>
        <v>6.7720090293453723E-3</v>
      </c>
    </row>
    <row r="374" spans="2:17" s="10" customFormat="1" ht="13.5" customHeight="1" x14ac:dyDescent="0.15">
      <c r="B374" s="55" t="s">
        <v>15</v>
      </c>
      <c r="C374" s="55" t="s">
        <v>13</v>
      </c>
      <c r="D374" s="58" t="s">
        <v>86</v>
      </c>
      <c r="E374" s="322">
        <v>41</v>
      </c>
      <c r="F374" s="322">
        <v>85</v>
      </c>
      <c r="G374" s="322">
        <v>66</v>
      </c>
      <c r="H374" s="322">
        <v>23</v>
      </c>
      <c r="I374" s="322">
        <v>7</v>
      </c>
      <c r="J374" s="322">
        <v>2</v>
      </c>
      <c r="K374" s="213">
        <f t="shared" si="118"/>
        <v>224</v>
      </c>
      <c r="L374" s="73">
        <f t="shared" si="119"/>
        <v>0.18303571428571427</v>
      </c>
      <c r="M374" s="73">
        <f t="shared" si="120"/>
        <v>0.3794642857142857</v>
      </c>
      <c r="N374" s="73">
        <f t="shared" si="121"/>
        <v>0.29464285714285715</v>
      </c>
      <c r="O374" s="73">
        <f t="shared" si="122"/>
        <v>0.10267857142857142</v>
      </c>
      <c r="P374" s="20">
        <f t="shared" si="123"/>
        <v>3.125E-2</v>
      </c>
      <c r="Q374" s="255">
        <f t="shared" si="124"/>
        <v>8.9285714285714281E-3</v>
      </c>
    </row>
    <row r="375" spans="2:17" s="10" customFormat="1" ht="13.5" customHeight="1" x14ac:dyDescent="0.15">
      <c r="B375" s="55"/>
      <c r="C375" s="55"/>
      <c r="D375" s="60" t="s">
        <v>89</v>
      </c>
      <c r="E375" s="324">
        <v>40</v>
      </c>
      <c r="F375" s="324">
        <v>98</v>
      </c>
      <c r="G375" s="324">
        <v>62</v>
      </c>
      <c r="H375" s="324">
        <v>15</v>
      </c>
      <c r="I375" s="324">
        <v>3</v>
      </c>
      <c r="J375" s="324">
        <v>1</v>
      </c>
      <c r="K375" s="217">
        <f t="shared" si="118"/>
        <v>219</v>
      </c>
      <c r="L375" s="90">
        <f t="shared" si="119"/>
        <v>0.18264840182648401</v>
      </c>
      <c r="M375" s="81">
        <f t="shared" si="120"/>
        <v>0.44748858447488582</v>
      </c>
      <c r="N375" s="81">
        <f t="shared" si="121"/>
        <v>0.28310502283105021</v>
      </c>
      <c r="O375" s="81">
        <f t="shared" si="122"/>
        <v>6.8493150684931503E-2</v>
      </c>
      <c r="P375" s="23">
        <f t="shared" si="123"/>
        <v>1.3698630136986301E-2</v>
      </c>
      <c r="Q375" s="36">
        <f t="shared" si="124"/>
        <v>4.5662100456621002E-3</v>
      </c>
    </row>
    <row r="376" spans="2:17" s="10" customFormat="1" ht="13.5" customHeight="1" x14ac:dyDescent="0.15">
      <c r="B376" s="55"/>
      <c r="C376" s="68"/>
      <c r="D376" s="70" t="s">
        <v>10</v>
      </c>
      <c r="E376" s="210">
        <f t="shared" ref="E376:J376" si="125">E377+E378</f>
        <v>70</v>
      </c>
      <c r="F376" s="210">
        <f t="shared" si="125"/>
        <v>181</v>
      </c>
      <c r="G376" s="210">
        <f t="shared" si="125"/>
        <v>165</v>
      </c>
      <c r="H376" s="210">
        <f t="shared" si="125"/>
        <v>69</v>
      </c>
      <c r="I376" s="210">
        <f t="shared" si="125"/>
        <v>15</v>
      </c>
      <c r="J376" s="210">
        <f t="shared" si="125"/>
        <v>2</v>
      </c>
      <c r="K376" s="211">
        <f t="shared" si="118"/>
        <v>502</v>
      </c>
      <c r="L376" s="247">
        <f t="shared" si="119"/>
        <v>0.1394422310756972</v>
      </c>
      <c r="M376" s="71">
        <f t="shared" si="120"/>
        <v>0.3605577689243028</v>
      </c>
      <c r="N376" s="71">
        <f t="shared" si="121"/>
        <v>0.32868525896414341</v>
      </c>
      <c r="O376" s="71">
        <f t="shared" si="122"/>
        <v>0.13745019920318724</v>
      </c>
      <c r="P376" s="14">
        <f t="shared" si="123"/>
        <v>2.9880478087649404E-2</v>
      </c>
      <c r="Q376" s="252">
        <f t="shared" si="124"/>
        <v>3.9840637450199202E-3</v>
      </c>
    </row>
    <row r="377" spans="2:17" s="10" customFormat="1" ht="13.5" customHeight="1" x14ac:dyDescent="0.15">
      <c r="B377" s="55"/>
      <c r="C377" s="55" t="s">
        <v>16</v>
      </c>
      <c r="D377" s="82" t="s">
        <v>86</v>
      </c>
      <c r="E377" s="322">
        <v>40</v>
      </c>
      <c r="F377" s="322">
        <v>98</v>
      </c>
      <c r="G377" s="322">
        <v>80</v>
      </c>
      <c r="H377" s="322">
        <v>38</v>
      </c>
      <c r="I377" s="322">
        <v>5</v>
      </c>
      <c r="J377" s="322">
        <v>0</v>
      </c>
      <c r="K377" s="218">
        <f t="shared" si="118"/>
        <v>261</v>
      </c>
      <c r="L377" s="89">
        <f t="shared" si="119"/>
        <v>0.1532567049808429</v>
      </c>
      <c r="M377" s="83">
        <f t="shared" si="120"/>
        <v>0.37547892720306514</v>
      </c>
      <c r="N377" s="83">
        <f t="shared" si="121"/>
        <v>0.3065134099616858</v>
      </c>
      <c r="O377" s="83">
        <f t="shared" si="122"/>
        <v>0.14559386973180077</v>
      </c>
      <c r="P377" s="24">
        <f t="shared" si="123"/>
        <v>1.9157088122605363E-2</v>
      </c>
      <c r="Q377" s="257">
        <f t="shared" si="124"/>
        <v>0</v>
      </c>
    </row>
    <row r="378" spans="2:17" s="10" customFormat="1" ht="13.5" customHeight="1" x14ac:dyDescent="0.15">
      <c r="B378" s="84"/>
      <c r="C378" s="59"/>
      <c r="D378" s="59" t="s">
        <v>89</v>
      </c>
      <c r="E378" s="324">
        <v>30</v>
      </c>
      <c r="F378" s="324">
        <v>83</v>
      </c>
      <c r="G378" s="324">
        <v>85</v>
      </c>
      <c r="H378" s="324">
        <v>31</v>
      </c>
      <c r="I378" s="324">
        <v>10</v>
      </c>
      <c r="J378" s="324">
        <v>2</v>
      </c>
      <c r="K378" s="216">
        <f t="shared" si="118"/>
        <v>241</v>
      </c>
      <c r="L378" s="85">
        <f t="shared" si="119"/>
        <v>0.12448132780082988</v>
      </c>
      <c r="M378" s="85">
        <f t="shared" si="120"/>
        <v>0.34439834024896265</v>
      </c>
      <c r="N378" s="85">
        <f t="shared" si="121"/>
        <v>0.35269709543568467</v>
      </c>
      <c r="O378" s="85">
        <f t="shared" si="122"/>
        <v>0.12863070539419086</v>
      </c>
      <c r="P378" s="21">
        <f t="shared" si="123"/>
        <v>4.1493775933609957E-2</v>
      </c>
      <c r="Q378" s="256">
        <f t="shared" si="124"/>
        <v>8.2987551867219917E-3</v>
      </c>
    </row>
    <row r="379" spans="2:17" s="10" customFormat="1" ht="13.5" customHeight="1" x14ac:dyDescent="0.15">
      <c r="B379" s="68"/>
      <c r="C379" s="69"/>
      <c r="D379" s="70" t="s">
        <v>10</v>
      </c>
      <c r="E379" s="210">
        <f t="shared" ref="E379:J379" si="126">E380+E381</f>
        <v>50</v>
      </c>
      <c r="F379" s="210">
        <f t="shared" si="126"/>
        <v>82</v>
      </c>
      <c r="G379" s="210">
        <f t="shared" si="126"/>
        <v>73</v>
      </c>
      <c r="H379" s="210">
        <f t="shared" si="126"/>
        <v>41</v>
      </c>
      <c r="I379" s="210">
        <f t="shared" si="126"/>
        <v>17</v>
      </c>
      <c r="J379" s="210">
        <f t="shared" si="126"/>
        <v>2</v>
      </c>
      <c r="K379" s="211">
        <f t="shared" si="118"/>
        <v>265</v>
      </c>
      <c r="L379" s="71">
        <f t="shared" si="119"/>
        <v>0.18867924528301888</v>
      </c>
      <c r="M379" s="71">
        <f t="shared" si="120"/>
        <v>0.30943396226415093</v>
      </c>
      <c r="N379" s="71">
        <f t="shared" si="121"/>
        <v>0.27547169811320754</v>
      </c>
      <c r="O379" s="71">
        <f t="shared" si="122"/>
        <v>0.15471698113207547</v>
      </c>
      <c r="P379" s="14">
        <f t="shared" si="123"/>
        <v>6.4150943396226415E-2</v>
      </c>
      <c r="Q379" s="252">
        <f t="shared" si="124"/>
        <v>7.5471698113207548E-3</v>
      </c>
    </row>
    <row r="380" spans="2:17" s="10" customFormat="1" ht="13.5" customHeight="1" x14ac:dyDescent="0.15">
      <c r="B380" s="55"/>
      <c r="C380" s="72"/>
      <c r="D380" s="58" t="s">
        <v>86</v>
      </c>
      <c r="E380" s="322">
        <v>19</v>
      </c>
      <c r="F380" s="322">
        <v>42</v>
      </c>
      <c r="G380" s="322">
        <v>36</v>
      </c>
      <c r="H380" s="322">
        <v>26</v>
      </c>
      <c r="I380" s="322">
        <v>11</v>
      </c>
      <c r="J380" s="322">
        <v>1</v>
      </c>
      <c r="K380" s="213">
        <f t="shared" si="118"/>
        <v>135</v>
      </c>
      <c r="L380" s="73">
        <f t="shared" si="119"/>
        <v>0.14074074074074075</v>
      </c>
      <c r="M380" s="73">
        <f t="shared" si="120"/>
        <v>0.31111111111111112</v>
      </c>
      <c r="N380" s="73">
        <f t="shared" si="121"/>
        <v>0.26666666666666666</v>
      </c>
      <c r="O380" s="73">
        <f t="shared" si="122"/>
        <v>0.19259259259259259</v>
      </c>
      <c r="P380" s="20">
        <f t="shared" si="123"/>
        <v>8.1481481481481488E-2</v>
      </c>
      <c r="Q380" s="255">
        <f t="shared" si="124"/>
        <v>7.4074074074074077E-3</v>
      </c>
    </row>
    <row r="381" spans="2:17" s="10" customFormat="1" ht="13.5" customHeight="1" x14ac:dyDescent="0.15">
      <c r="B381" s="55" t="s">
        <v>25</v>
      </c>
      <c r="C381" s="26" t="s">
        <v>16</v>
      </c>
      <c r="D381" s="74" t="s">
        <v>89</v>
      </c>
      <c r="E381" s="334">
        <v>31</v>
      </c>
      <c r="F381" s="334">
        <v>40</v>
      </c>
      <c r="G381" s="334">
        <v>37</v>
      </c>
      <c r="H381" s="334">
        <v>15</v>
      </c>
      <c r="I381" s="334">
        <v>6</v>
      </c>
      <c r="J381" s="334">
        <v>1</v>
      </c>
      <c r="K381" s="215">
        <f t="shared" si="118"/>
        <v>130</v>
      </c>
      <c r="L381" s="86">
        <f t="shared" si="119"/>
        <v>0.23846153846153847</v>
      </c>
      <c r="M381" s="77">
        <f t="shared" si="120"/>
        <v>0.30769230769230771</v>
      </c>
      <c r="N381" s="77">
        <f t="shared" si="121"/>
        <v>0.2846153846153846</v>
      </c>
      <c r="O381" s="77">
        <f t="shared" si="122"/>
        <v>0.11538461538461539</v>
      </c>
      <c r="P381" s="22">
        <f t="shared" si="123"/>
        <v>4.6153846153846156E-2</v>
      </c>
      <c r="Q381" s="259">
        <f t="shared" si="124"/>
        <v>7.6923076923076927E-3</v>
      </c>
    </row>
    <row r="382" spans="2:17" ht="13.5" customHeight="1" thickBot="1" x14ac:dyDescent="0.2">
      <c r="B382" s="55"/>
      <c r="C382" s="72"/>
      <c r="D382" s="91" t="s">
        <v>23</v>
      </c>
      <c r="E382" s="225"/>
      <c r="F382" s="225"/>
      <c r="G382" s="225"/>
      <c r="H382" s="225"/>
      <c r="I382" s="225"/>
      <c r="J382" s="225"/>
      <c r="K382" s="221">
        <f>$F$11-K379</f>
        <v>0</v>
      </c>
      <c r="L382" s="428"/>
      <c r="M382" s="429"/>
      <c r="N382" s="429"/>
      <c r="O382" s="429"/>
      <c r="P382" s="430"/>
      <c r="Q382" s="431"/>
    </row>
    <row r="383" spans="2:17" ht="13.5" customHeight="1" thickTop="1" x14ac:dyDescent="0.15">
      <c r="B383" s="92"/>
      <c r="C383" s="93"/>
      <c r="D383" s="94" t="s">
        <v>10</v>
      </c>
      <c r="E383" s="222">
        <f t="shared" ref="E383:K383" si="127">SUM(E384:E385)</f>
        <v>292</v>
      </c>
      <c r="F383" s="222">
        <f t="shared" si="127"/>
        <v>855</v>
      </c>
      <c r="G383" s="222">
        <f t="shared" si="127"/>
        <v>652</v>
      </c>
      <c r="H383" s="222">
        <f t="shared" si="127"/>
        <v>175</v>
      </c>
      <c r="I383" s="222">
        <f t="shared" si="127"/>
        <v>45</v>
      </c>
      <c r="J383" s="222">
        <f t="shared" si="127"/>
        <v>7</v>
      </c>
      <c r="K383" s="223">
        <f t="shared" si="127"/>
        <v>2026</v>
      </c>
      <c r="L383" s="85">
        <f>E383/K383</f>
        <v>0.14412635735439289</v>
      </c>
      <c r="M383" s="85">
        <f>F383/K383</f>
        <v>0.42201382033563672</v>
      </c>
      <c r="N383" s="85">
        <f>G383/K383</f>
        <v>0.32181638696939785</v>
      </c>
      <c r="O383" s="85">
        <f>H383/K383</f>
        <v>8.6377097729516294E-2</v>
      </c>
      <c r="P383" s="21">
        <f>I383/K383</f>
        <v>2.2211253701875617E-2</v>
      </c>
      <c r="Q383" s="256">
        <f>J383/K383</f>
        <v>3.4550839091806516E-3</v>
      </c>
    </row>
    <row r="384" spans="2:17" ht="13.5" customHeight="1" x14ac:dyDescent="0.15">
      <c r="B384" s="55"/>
      <c r="C384" s="72"/>
      <c r="D384" s="58" t="s">
        <v>86</v>
      </c>
      <c r="E384" s="212">
        <f t="shared" ref="E384:J385" si="128">E360+E370+E380</f>
        <v>155</v>
      </c>
      <c r="F384" s="212">
        <f t="shared" si="128"/>
        <v>432</v>
      </c>
      <c r="G384" s="212">
        <f t="shared" si="128"/>
        <v>327</v>
      </c>
      <c r="H384" s="212">
        <f t="shared" si="128"/>
        <v>101</v>
      </c>
      <c r="I384" s="212">
        <f t="shared" si="128"/>
        <v>24</v>
      </c>
      <c r="J384" s="212">
        <f t="shared" si="128"/>
        <v>3</v>
      </c>
      <c r="K384" s="213">
        <f>SUM(E384:J384)</f>
        <v>1042</v>
      </c>
      <c r="L384" s="73">
        <f>E384/K384</f>
        <v>0.14875239923224567</v>
      </c>
      <c r="M384" s="73">
        <f>F384/K384</f>
        <v>0.41458733205374282</v>
      </c>
      <c r="N384" s="73">
        <f>G384/K384</f>
        <v>0.31381957773512476</v>
      </c>
      <c r="O384" s="73">
        <f>H384/K384</f>
        <v>9.6928982725527829E-2</v>
      </c>
      <c r="P384" s="20">
        <f>I384/K384</f>
        <v>2.3032629558541268E-2</v>
      </c>
      <c r="Q384" s="255">
        <f>J384/K384</f>
        <v>2.8790786948176585E-3</v>
      </c>
    </row>
    <row r="385" spans="2:17" ht="13.5" customHeight="1" x14ac:dyDescent="0.15">
      <c r="B385" s="96" t="s">
        <v>10</v>
      </c>
      <c r="C385" s="26"/>
      <c r="D385" s="74" t="s">
        <v>89</v>
      </c>
      <c r="E385" s="214">
        <f t="shared" si="128"/>
        <v>137</v>
      </c>
      <c r="F385" s="214">
        <f t="shared" si="128"/>
        <v>423</v>
      </c>
      <c r="G385" s="214">
        <f t="shared" si="128"/>
        <v>325</v>
      </c>
      <c r="H385" s="214">
        <f t="shared" si="128"/>
        <v>74</v>
      </c>
      <c r="I385" s="214">
        <f t="shared" si="128"/>
        <v>21</v>
      </c>
      <c r="J385" s="214">
        <f t="shared" si="128"/>
        <v>4</v>
      </c>
      <c r="K385" s="215">
        <f>SUM(E385:J385)</f>
        <v>984</v>
      </c>
      <c r="L385" s="86">
        <f>E385/K385</f>
        <v>0.13922764227642276</v>
      </c>
      <c r="M385" s="77">
        <f>F385/K385</f>
        <v>0.4298780487804878</v>
      </c>
      <c r="N385" s="77">
        <f>G385/K385</f>
        <v>0.33028455284552843</v>
      </c>
      <c r="O385" s="77">
        <f>H385/K385</f>
        <v>7.5203252032520332E-2</v>
      </c>
      <c r="P385" s="22">
        <f>I385/K385</f>
        <v>2.1341463414634148E-2</v>
      </c>
      <c r="Q385" s="259">
        <f>J385/K385</f>
        <v>4.0650406504065045E-3</v>
      </c>
    </row>
    <row r="386" spans="2:17" ht="13.5" customHeight="1" x14ac:dyDescent="0.15">
      <c r="B386" s="84"/>
      <c r="C386" s="97"/>
      <c r="D386" s="59" t="s">
        <v>23</v>
      </c>
      <c r="E386" s="224"/>
      <c r="F386" s="224"/>
      <c r="G386" s="224"/>
      <c r="H386" s="224"/>
      <c r="I386" s="224"/>
      <c r="J386" s="224"/>
      <c r="K386" s="216">
        <f>K362+K372+K382</f>
        <v>10</v>
      </c>
      <c r="L386" s="80"/>
      <c r="M386" s="80"/>
      <c r="N386" s="80"/>
      <c r="O386" s="80"/>
      <c r="P386" s="35"/>
      <c r="Q386" s="253"/>
    </row>
    <row r="387" spans="2:17" ht="13.5" customHeight="1" x14ac:dyDescent="0.15">
      <c r="B387" s="306"/>
      <c r="C387" s="306"/>
      <c r="D387" s="306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</row>
    <row r="388" spans="2:17" s="10" customFormat="1" ht="13.5" customHeight="1" x14ac:dyDescent="0.15">
      <c r="B388" s="304" t="s">
        <v>77</v>
      </c>
      <c r="C388" s="65"/>
      <c r="D388" s="17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</row>
    <row r="389" spans="2:17" ht="19.2" x14ac:dyDescent="0.15">
      <c r="B389" s="67" t="s">
        <v>9</v>
      </c>
      <c r="C389" s="67" t="s">
        <v>19</v>
      </c>
      <c r="D389" s="405" t="s">
        <v>20</v>
      </c>
      <c r="E389" s="11" t="s">
        <v>94</v>
      </c>
      <c r="F389" s="11" t="s">
        <v>50</v>
      </c>
      <c r="G389" s="11" t="s">
        <v>51</v>
      </c>
      <c r="H389" s="11" t="s">
        <v>52</v>
      </c>
      <c r="I389" s="11" t="s">
        <v>53</v>
      </c>
      <c r="J389" s="11" t="s">
        <v>93</v>
      </c>
      <c r="K389" s="411" t="s">
        <v>10</v>
      </c>
      <c r="L389" s="11" t="s">
        <v>94</v>
      </c>
      <c r="M389" s="11" t="s">
        <v>50</v>
      </c>
      <c r="N389" s="11" t="s">
        <v>51</v>
      </c>
      <c r="O389" s="11" t="s">
        <v>52</v>
      </c>
      <c r="P389" s="11" t="s">
        <v>53</v>
      </c>
      <c r="Q389" s="11" t="s">
        <v>93</v>
      </c>
    </row>
    <row r="390" spans="2:17" s="10" customFormat="1" ht="13.5" customHeight="1" x14ac:dyDescent="0.15">
      <c r="B390" s="68"/>
      <c r="C390" s="69"/>
      <c r="D390" s="70" t="s">
        <v>10</v>
      </c>
      <c r="E390" s="210">
        <f t="shared" ref="E390:J390" si="129">E391+E392</f>
        <v>11</v>
      </c>
      <c r="F390" s="210">
        <f t="shared" si="129"/>
        <v>135</v>
      </c>
      <c r="G390" s="210">
        <f t="shared" si="129"/>
        <v>515</v>
      </c>
      <c r="H390" s="210">
        <f t="shared" si="129"/>
        <v>134</v>
      </c>
      <c r="I390" s="210">
        <f t="shared" si="129"/>
        <v>18</v>
      </c>
      <c r="J390" s="210">
        <f t="shared" si="129"/>
        <v>2</v>
      </c>
      <c r="K390" s="211">
        <f>SUM(K391:K392)</f>
        <v>815</v>
      </c>
      <c r="L390" s="71">
        <f>E390/K390</f>
        <v>1.3496932515337423E-2</v>
      </c>
      <c r="M390" s="71">
        <f>F390/K390</f>
        <v>0.16564417177914109</v>
      </c>
      <c r="N390" s="71">
        <f>G390/K390</f>
        <v>0.63190184049079756</v>
      </c>
      <c r="O390" s="71">
        <f>H390/K390</f>
        <v>0.16441717791411042</v>
      </c>
      <c r="P390" s="14">
        <f>I390/K390</f>
        <v>2.2085889570552148E-2</v>
      </c>
      <c r="Q390" s="252">
        <f>J390/K390</f>
        <v>2.4539877300613498E-3</v>
      </c>
    </row>
    <row r="391" spans="2:17" s="10" customFormat="1" ht="13.5" customHeight="1" x14ac:dyDescent="0.15">
      <c r="B391" s="55"/>
      <c r="C391" s="72"/>
      <c r="D391" s="58" t="s">
        <v>86</v>
      </c>
      <c r="E391" s="212">
        <f t="shared" ref="E391:J392" si="130">E395+E398</f>
        <v>8</v>
      </c>
      <c r="F391" s="212">
        <f t="shared" si="130"/>
        <v>66</v>
      </c>
      <c r="G391" s="212">
        <f t="shared" si="130"/>
        <v>269</v>
      </c>
      <c r="H391" s="212">
        <f t="shared" si="130"/>
        <v>70</v>
      </c>
      <c r="I391" s="212">
        <f t="shared" si="130"/>
        <v>8</v>
      </c>
      <c r="J391" s="212">
        <f t="shared" si="130"/>
        <v>1</v>
      </c>
      <c r="K391" s="213">
        <f>SUM(E391:J391)</f>
        <v>422</v>
      </c>
      <c r="L391" s="73">
        <f>E391/K391</f>
        <v>1.8957345971563982E-2</v>
      </c>
      <c r="M391" s="73">
        <f>F391/K391</f>
        <v>0.15639810426540285</v>
      </c>
      <c r="N391" s="73">
        <f>G391/K391</f>
        <v>0.63744075829383884</v>
      </c>
      <c r="O391" s="73">
        <f>H391/K391</f>
        <v>0.16587677725118483</v>
      </c>
      <c r="P391" s="20">
        <f>I391/K391</f>
        <v>1.8957345971563982E-2</v>
      </c>
      <c r="Q391" s="255">
        <f>J391/K391</f>
        <v>2.3696682464454978E-3</v>
      </c>
    </row>
    <row r="392" spans="2:17" s="10" customFormat="1" ht="13.5" customHeight="1" x14ac:dyDescent="0.15">
      <c r="B392" s="55"/>
      <c r="C392" s="72" t="s">
        <v>10</v>
      </c>
      <c r="D392" s="74" t="s">
        <v>89</v>
      </c>
      <c r="E392" s="214">
        <f t="shared" si="130"/>
        <v>3</v>
      </c>
      <c r="F392" s="214">
        <f t="shared" si="130"/>
        <v>69</v>
      </c>
      <c r="G392" s="214">
        <f t="shared" si="130"/>
        <v>246</v>
      </c>
      <c r="H392" s="214">
        <f t="shared" si="130"/>
        <v>64</v>
      </c>
      <c r="I392" s="214">
        <f t="shared" si="130"/>
        <v>10</v>
      </c>
      <c r="J392" s="214">
        <f t="shared" si="130"/>
        <v>1</v>
      </c>
      <c r="K392" s="215">
        <f>SUM(E392:J392)</f>
        <v>393</v>
      </c>
      <c r="L392" s="86">
        <f>E392/K392</f>
        <v>7.6335877862595417E-3</v>
      </c>
      <c r="M392" s="77">
        <f>F392/K392</f>
        <v>0.17557251908396945</v>
      </c>
      <c r="N392" s="77">
        <f>G392/K392</f>
        <v>0.62595419847328249</v>
      </c>
      <c r="O392" s="77">
        <f>H392/K392</f>
        <v>0.16284987277353691</v>
      </c>
      <c r="P392" s="22">
        <f>I392/K392</f>
        <v>2.5445292620865138E-2</v>
      </c>
      <c r="Q392" s="259">
        <f>J392/K392</f>
        <v>2.5445292620865142E-3</v>
      </c>
    </row>
    <row r="393" spans="2:17" s="10" customFormat="1" ht="13.5" customHeight="1" x14ac:dyDescent="0.15">
      <c r="B393" s="55"/>
      <c r="C393" s="72"/>
      <c r="D393" s="59" t="s">
        <v>23</v>
      </c>
      <c r="E393" s="356"/>
      <c r="F393" s="356"/>
      <c r="G393" s="356"/>
      <c r="H393" s="356"/>
      <c r="I393" s="356"/>
      <c r="J393" s="356"/>
      <c r="K393" s="216">
        <f>$F$5-K390</f>
        <v>6</v>
      </c>
      <c r="L393" s="364"/>
      <c r="M393" s="364"/>
      <c r="N393" s="364"/>
      <c r="O393" s="364"/>
      <c r="P393" s="365"/>
      <c r="Q393" s="366"/>
    </row>
    <row r="394" spans="2:17" s="10" customFormat="1" ht="13.5" customHeight="1" x14ac:dyDescent="0.15">
      <c r="B394" s="55"/>
      <c r="C394" s="68" t="s">
        <v>24</v>
      </c>
      <c r="D394" s="70" t="s">
        <v>10</v>
      </c>
      <c r="E394" s="210">
        <f t="shared" ref="E394:J394" si="131">E395+E396</f>
        <v>8</v>
      </c>
      <c r="F394" s="210">
        <f t="shared" si="131"/>
        <v>96</v>
      </c>
      <c r="G394" s="210">
        <f t="shared" si="131"/>
        <v>265</v>
      </c>
      <c r="H394" s="210">
        <f t="shared" si="131"/>
        <v>35</v>
      </c>
      <c r="I394" s="210">
        <f t="shared" si="131"/>
        <v>6</v>
      </c>
      <c r="J394" s="210">
        <f t="shared" si="131"/>
        <v>0</v>
      </c>
      <c r="K394" s="211">
        <f t="shared" ref="K394:K399" si="132">SUM(E394:J394)</f>
        <v>410</v>
      </c>
      <c r="L394" s="71">
        <f t="shared" ref="L394:L402" si="133">E394/K394</f>
        <v>1.9512195121951219E-2</v>
      </c>
      <c r="M394" s="71">
        <f t="shared" ref="M394:M402" si="134">F394/K394</f>
        <v>0.23414634146341465</v>
      </c>
      <c r="N394" s="71">
        <f t="shared" ref="N394:N402" si="135">G394/K394</f>
        <v>0.64634146341463417</v>
      </c>
      <c r="O394" s="71">
        <f t="shared" ref="O394:O402" si="136">H394/K394</f>
        <v>8.5365853658536592E-2</v>
      </c>
      <c r="P394" s="14">
        <f t="shared" ref="P394:P402" si="137">I394/K394</f>
        <v>1.4634146341463415E-2</v>
      </c>
      <c r="Q394" s="252">
        <f t="shared" ref="Q394:Q402" si="138">J394/K394</f>
        <v>0</v>
      </c>
    </row>
    <row r="395" spans="2:17" s="10" customFormat="1" ht="13.5" customHeight="1" x14ac:dyDescent="0.15">
      <c r="B395" s="55" t="s">
        <v>12</v>
      </c>
      <c r="C395" s="55" t="s">
        <v>13</v>
      </c>
      <c r="D395" s="58" t="s">
        <v>86</v>
      </c>
      <c r="E395" s="322">
        <v>5</v>
      </c>
      <c r="F395" s="322">
        <v>47</v>
      </c>
      <c r="G395" s="322">
        <v>151</v>
      </c>
      <c r="H395" s="322">
        <v>16</v>
      </c>
      <c r="I395" s="322">
        <v>4</v>
      </c>
      <c r="J395" s="322">
        <v>0</v>
      </c>
      <c r="K395" s="213">
        <f t="shared" si="132"/>
        <v>223</v>
      </c>
      <c r="L395" s="73">
        <f t="shared" si="133"/>
        <v>2.2421524663677129E-2</v>
      </c>
      <c r="M395" s="73">
        <f t="shared" si="134"/>
        <v>0.21076233183856502</v>
      </c>
      <c r="N395" s="73">
        <f t="shared" si="135"/>
        <v>0.67713004484304928</v>
      </c>
      <c r="O395" s="73">
        <f t="shared" si="136"/>
        <v>7.1748878923766815E-2</v>
      </c>
      <c r="P395" s="20">
        <f t="shared" si="137"/>
        <v>1.7937219730941704E-2</v>
      </c>
      <c r="Q395" s="255">
        <f t="shared" si="138"/>
        <v>0</v>
      </c>
    </row>
    <row r="396" spans="2:17" s="10" customFormat="1" ht="13.5" customHeight="1" x14ac:dyDescent="0.15">
      <c r="B396" s="55"/>
      <c r="C396" s="55"/>
      <c r="D396" s="60" t="s">
        <v>89</v>
      </c>
      <c r="E396" s="324">
        <v>3</v>
      </c>
      <c r="F396" s="324">
        <v>49</v>
      </c>
      <c r="G396" s="324">
        <v>114</v>
      </c>
      <c r="H396" s="324">
        <v>19</v>
      </c>
      <c r="I396" s="324">
        <v>2</v>
      </c>
      <c r="J396" s="324">
        <v>0</v>
      </c>
      <c r="K396" s="217">
        <f t="shared" si="132"/>
        <v>187</v>
      </c>
      <c r="L396" s="90">
        <f t="shared" si="133"/>
        <v>1.6042780748663103E-2</v>
      </c>
      <c r="M396" s="81">
        <f t="shared" si="134"/>
        <v>0.26203208556149732</v>
      </c>
      <c r="N396" s="81">
        <f t="shared" si="135"/>
        <v>0.60962566844919786</v>
      </c>
      <c r="O396" s="81">
        <f t="shared" si="136"/>
        <v>0.10160427807486631</v>
      </c>
      <c r="P396" s="23">
        <f t="shared" si="137"/>
        <v>1.06951871657754E-2</v>
      </c>
      <c r="Q396" s="36">
        <f t="shared" si="138"/>
        <v>0</v>
      </c>
    </row>
    <row r="397" spans="2:17" s="10" customFormat="1" ht="13.5" customHeight="1" x14ac:dyDescent="0.15">
      <c r="B397" s="55"/>
      <c r="C397" s="68"/>
      <c r="D397" s="70" t="s">
        <v>10</v>
      </c>
      <c r="E397" s="210">
        <f t="shared" ref="E397:J397" si="139">E398+E399</f>
        <v>3</v>
      </c>
      <c r="F397" s="210">
        <f t="shared" si="139"/>
        <v>39</v>
      </c>
      <c r="G397" s="210">
        <f t="shared" si="139"/>
        <v>250</v>
      </c>
      <c r="H397" s="210">
        <f t="shared" si="139"/>
        <v>99</v>
      </c>
      <c r="I397" s="210">
        <f t="shared" si="139"/>
        <v>12</v>
      </c>
      <c r="J397" s="210">
        <f t="shared" si="139"/>
        <v>2</v>
      </c>
      <c r="K397" s="211">
        <f t="shared" si="132"/>
        <v>405</v>
      </c>
      <c r="L397" s="247">
        <f t="shared" si="133"/>
        <v>7.4074074074074077E-3</v>
      </c>
      <c r="M397" s="71">
        <f t="shared" si="134"/>
        <v>9.6296296296296297E-2</v>
      </c>
      <c r="N397" s="71">
        <f t="shared" si="135"/>
        <v>0.61728395061728392</v>
      </c>
      <c r="O397" s="71">
        <f t="shared" si="136"/>
        <v>0.24444444444444444</v>
      </c>
      <c r="P397" s="14">
        <f t="shared" si="137"/>
        <v>2.9629629629629631E-2</v>
      </c>
      <c r="Q397" s="252">
        <f t="shared" si="138"/>
        <v>4.9382716049382715E-3</v>
      </c>
    </row>
    <row r="398" spans="2:17" s="10" customFormat="1" ht="13.5" customHeight="1" x14ac:dyDescent="0.15">
      <c r="B398" s="55"/>
      <c r="C398" s="55" t="s">
        <v>14</v>
      </c>
      <c r="D398" s="82" t="s">
        <v>86</v>
      </c>
      <c r="E398" s="322">
        <v>3</v>
      </c>
      <c r="F398" s="322">
        <v>19</v>
      </c>
      <c r="G398" s="322">
        <v>118</v>
      </c>
      <c r="H398" s="322">
        <v>54</v>
      </c>
      <c r="I398" s="322">
        <v>4</v>
      </c>
      <c r="J398" s="322">
        <v>1</v>
      </c>
      <c r="K398" s="218">
        <f t="shared" si="132"/>
        <v>199</v>
      </c>
      <c r="L398" s="89">
        <f t="shared" si="133"/>
        <v>1.507537688442211E-2</v>
      </c>
      <c r="M398" s="83">
        <f t="shared" si="134"/>
        <v>9.5477386934673364E-2</v>
      </c>
      <c r="N398" s="83">
        <f t="shared" si="135"/>
        <v>0.59296482412060303</v>
      </c>
      <c r="O398" s="83">
        <f t="shared" si="136"/>
        <v>0.271356783919598</v>
      </c>
      <c r="P398" s="24">
        <f t="shared" si="137"/>
        <v>2.0100502512562814E-2</v>
      </c>
      <c r="Q398" s="257">
        <f t="shared" si="138"/>
        <v>5.0251256281407036E-3</v>
      </c>
    </row>
    <row r="399" spans="2:17" s="10" customFormat="1" ht="13.5" customHeight="1" x14ac:dyDescent="0.15">
      <c r="B399" s="84"/>
      <c r="C399" s="59"/>
      <c r="D399" s="59" t="s">
        <v>89</v>
      </c>
      <c r="E399" s="324">
        <v>0</v>
      </c>
      <c r="F399" s="324">
        <v>20</v>
      </c>
      <c r="G399" s="324">
        <v>132</v>
      </c>
      <c r="H399" s="324">
        <v>45</v>
      </c>
      <c r="I399" s="324">
        <v>8</v>
      </c>
      <c r="J399" s="324">
        <v>1</v>
      </c>
      <c r="K399" s="216">
        <f t="shared" si="132"/>
        <v>206</v>
      </c>
      <c r="L399" s="85">
        <f t="shared" si="133"/>
        <v>0</v>
      </c>
      <c r="M399" s="85">
        <f t="shared" si="134"/>
        <v>9.7087378640776698E-2</v>
      </c>
      <c r="N399" s="85">
        <f t="shared" si="135"/>
        <v>0.64077669902912626</v>
      </c>
      <c r="O399" s="85">
        <f t="shared" si="136"/>
        <v>0.21844660194174756</v>
      </c>
      <c r="P399" s="21">
        <f t="shared" si="137"/>
        <v>3.8834951456310676E-2</v>
      </c>
      <c r="Q399" s="256">
        <f t="shared" si="138"/>
        <v>4.8543689320388345E-3</v>
      </c>
    </row>
    <row r="400" spans="2:17" ht="13.5" customHeight="1" x14ac:dyDescent="0.15">
      <c r="B400" s="68"/>
      <c r="C400" s="69"/>
      <c r="D400" s="70" t="s">
        <v>10</v>
      </c>
      <c r="E400" s="210">
        <f t="shared" ref="E400:J400" si="140">E401+E402</f>
        <v>9</v>
      </c>
      <c r="F400" s="210">
        <f t="shared" si="140"/>
        <v>10</v>
      </c>
      <c r="G400" s="210">
        <f t="shared" si="140"/>
        <v>146</v>
      </c>
      <c r="H400" s="210">
        <f t="shared" si="140"/>
        <v>365</v>
      </c>
      <c r="I400" s="210">
        <f t="shared" si="140"/>
        <v>318</v>
      </c>
      <c r="J400" s="210">
        <f t="shared" si="140"/>
        <v>97</v>
      </c>
      <c r="K400" s="211">
        <f>SUM(K401:K402)</f>
        <v>945</v>
      </c>
      <c r="L400" s="71">
        <f t="shared" si="133"/>
        <v>9.5238095238095247E-3</v>
      </c>
      <c r="M400" s="71">
        <f t="shared" si="134"/>
        <v>1.0582010582010581E-2</v>
      </c>
      <c r="N400" s="71">
        <f t="shared" si="135"/>
        <v>0.15449735449735449</v>
      </c>
      <c r="O400" s="71">
        <f t="shared" si="136"/>
        <v>0.38624338624338622</v>
      </c>
      <c r="P400" s="14">
        <f t="shared" si="137"/>
        <v>0.33650793650793653</v>
      </c>
      <c r="Q400" s="252">
        <f t="shared" si="138"/>
        <v>0.10264550264550265</v>
      </c>
    </row>
    <row r="401" spans="2:17" ht="13.5" customHeight="1" x14ac:dyDescent="0.15">
      <c r="B401" s="55"/>
      <c r="C401" s="72"/>
      <c r="D401" s="58" t="s">
        <v>86</v>
      </c>
      <c r="E401" s="212">
        <f t="shared" ref="E401:J402" si="141">E405+E408</f>
        <v>6</v>
      </c>
      <c r="F401" s="212">
        <f t="shared" si="141"/>
        <v>8</v>
      </c>
      <c r="G401" s="212">
        <f t="shared" si="141"/>
        <v>84</v>
      </c>
      <c r="H401" s="212">
        <f t="shared" si="141"/>
        <v>193</v>
      </c>
      <c r="I401" s="212">
        <f t="shared" si="141"/>
        <v>150</v>
      </c>
      <c r="J401" s="212">
        <f t="shared" si="141"/>
        <v>44</v>
      </c>
      <c r="K401" s="213">
        <f>SUM(E401:J401)</f>
        <v>485</v>
      </c>
      <c r="L401" s="89">
        <f t="shared" si="133"/>
        <v>1.2371134020618556E-2</v>
      </c>
      <c r="M401" s="83">
        <f t="shared" si="134"/>
        <v>1.6494845360824743E-2</v>
      </c>
      <c r="N401" s="83">
        <f t="shared" si="135"/>
        <v>0.17319587628865979</v>
      </c>
      <c r="O401" s="83">
        <f t="shared" si="136"/>
        <v>0.39793814432989688</v>
      </c>
      <c r="P401" s="24">
        <f t="shared" si="137"/>
        <v>0.30927835051546393</v>
      </c>
      <c r="Q401" s="257">
        <f t="shared" si="138"/>
        <v>9.0721649484536079E-2</v>
      </c>
    </row>
    <row r="402" spans="2:17" ht="13.5" customHeight="1" x14ac:dyDescent="0.15">
      <c r="B402" s="55"/>
      <c r="C402" s="72" t="s">
        <v>10</v>
      </c>
      <c r="D402" s="74" t="s">
        <v>89</v>
      </c>
      <c r="E402" s="214">
        <f t="shared" si="141"/>
        <v>3</v>
      </c>
      <c r="F402" s="214">
        <f t="shared" si="141"/>
        <v>2</v>
      </c>
      <c r="G402" s="214">
        <f t="shared" si="141"/>
        <v>62</v>
      </c>
      <c r="H402" s="214">
        <f t="shared" si="141"/>
        <v>172</v>
      </c>
      <c r="I402" s="214">
        <f t="shared" si="141"/>
        <v>168</v>
      </c>
      <c r="J402" s="214">
        <f t="shared" si="141"/>
        <v>53</v>
      </c>
      <c r="K402" s="215">
        <f>SUM(E402:J402)</f>
        <v>460</v>
      </c>
      <c r="L402" s="332">
        <f t="shared" si="133"/>
        <v>6.5217391304347823E-3</v>
      </c>
      <c r="M402" s="332">
        <f t="shared" si="134"/>
        <v>4.3478260869565218E-3</v>
      </c>
      <c r="N402" s="332">
        <f t="shared" si="135"/>
        <v>0.13478260869565217</v>
      </c>
      <c r="O402" s="332">
        <f t="shared" si="136"/>
        <v>0.37391304347826088</v>
      </c>
      <c r="P402" s="333">
        <f t="shared" si="137"/>
        <v>0.36521739130434783</v>
      </c>
      <c r="Q402" s="443">
        <f t="shared" si="138"/>
        <v>0.11521739130434783</v>
      </c>
    </row>
    <row r="403" spans="2:17" ht="13.5" customHeight="1" x14ac:dyDescent="0.15">
      <c r="B403" s="55"/>
      <c r="C403" s="72"/>
      <c r="D403" s="59" t="s">
        <v>23</v>
      </c>
      <c r="E403" s="224"/>
      <c r="F403" s="224"/>
      <c r="G403" s="224"/>
      <c r="H403" s="224"/>
      <c r="I403" s="224"/>
      <c r="J403" s="224"/>
      <c r="K403" s="216">
        <f>$F$8-K400</f>
        <v>5</v>
      </c>
      <c r="L403" s="87"/>
      <c r="M403" s="88"/>
      <c r="N403" s="88"/>
      <c r="O403" s="88"/>
      <c r="P403" s="37"/>
      <c r="Q403" s="254"/>
    </row>
    <row r="404" spans="2:17" s="10" customFormat="1" ht="13.5" customHeight="1" x14ac:dyDescent="0.15">
      <c r="B404" s="55"/>
      <c r="C404" s="68" t="s">
        <v>24</v>
      </c>
      <c r="D404" s="70" t="s">
        <v>10</v>
      </c>
      <c r="E404" s="210">
        <f t="shared" ref="E404:J404" si="142">E405+E406</f>
        <v>5</v>
      </c>
      <c r="F404" s="210">
        <f t="shared" si="142"/>
        <v>8</v>
      </c>
      <c r="G404" s="210">
        <f t="shared" si="142"/>
        <v>102</v>
      </c>
      <c r="H404" s="210">
        <f t="shared" si="142"/>
        <v>209</v>
      </c>
      <c r="I404" s="210">
        <f t="shared" si="142"/>
        <v>100</v>
      </c>
      <c r="J404" s="210">
        <f t="shared" si="142"/>
        <v>19</v>
      </c>
      <c r="K404" s="211">
        <f t="shared" ref="K404:K412" si="143">SUM(E404:J404)</f>
        <v>443</v>
      </c>
      <c r="L404" s="71">
        <f t="shared" ref="L404:L412" si="144">E404/K404</f>
        <v>1.1286681715575621E-2</v>
      </c>
      <c r="M404" s="71">
        <f t="shared" ref="M404:M412" si="145">F404/K404</f>
        <v>1.8058690744920992E-2</v>
      </c>
      <c r="N404" s="71">
        <f t="shared" ref="N404:N412" si="146">G404/K404</f>
        <v>0.23024830699774265</v>
      </c>
      <c r="O404" s="71">
        <f t="shared" ref="O404:O412" si="147">H404/K404</f>
        <v>0.47178329571106092</v>
      </c>
      <c r="P404" s="14">
        <f t="shared" ref="P404:P412" si="148">I404/K404</f>
        <v>0.22573363431151242</v>
      </c>
      <c r="Q404" s="252">
        <f t="shared" ref="Q404:Q412" si="149">J404/K404</f>
        <v>4.2889390519187359E-2</v>
      </c>
    </row>
    <row r="405" spans="2:17" s="10" customFormat="1" ht="13.5" customHeight="1" x14ac:dyDescent="0.15">
      <c r="B405" s="55" t="s">
        <v>15</v>
      </c>
      <c r="C405" s="55" t="s">
        <v>13</v>
      </c>
      <c r="D405" s="58" t="s">
        <v>86</v>
      </c>
      <c r="E405" s="322">
        <v>4</v>
      </c>
      <c r="F405" s="322">
        <v>6</v>
      </c>
      <c r="G405" s="322">
        <v>62</v>
      </c>
      <c r="H405" s="322">
        <v>108</v>
      </c>
      <c r="I405" s="322">
        <v>39</v>
      </c>
      <c r="J405" s="322">
        <v>5</v>
      </c>
      <c r="K405" s="213">
        <f t="shared" si="143"/>
        <v>224</v>
      </c>
      <c r="L405" s="73">
        <f t="shared" si="144"/>
        <v>1.7857142857142856E-2</v>
      </c>
      <c r="M405" s="73">
        <f t="shared" si="145"/>
        <v>2.6785714285714284E-2</v>
      </c>
      <c r="N405" s="73">
        <f t="shared" si="146"/>
        <v>0.2767857142857143</v>
      </c>
      <c r="O405" s="73">
        <f t="shared" si="147"/>
        <v>0.48214285714285715</v>
      </c>
      <c r="P405" s="20">
        <f t="shared" si="148"/>
        <v>0.17410714285714285</v>
      </c>
      <c r="Q405" s="255">
        <f t="shared" si="149"/>
        <v>2.2321428571428572E-2</v>
      </c>
    </row>
    <row r="406" spans="2:17" s="10" customFormat="1" ht="13.5" customHeight="1" x14ac:dyDescent="0.15">
      <c r="B406" s="55"/>
      <c r="C406" s="55"/>
      <c r="D406" s="60" t="s">
        <v>89</v>
      </c>
      <c r="E406" s="324">
        <v>1</v>
      </c>
      <c r="F406" s="324">
        <v>2</v>
      </c>
      <c r="G406" s="324">
        <v>40</v>
      </c>
      <c r="H406" s="324">
        <v>101</v>
      </c>
      <c r="I406" s="324">
        <v>61</v>
      </c>
      <c r="J406" s="324">
        <v>14</v>
      </c>
      <c r="K406" s="217">
        <f t="shared" si="143"/>
        <v>219</v>
      </c>
      <c r="L406" s="90">
        <f t="shared" si="144"/>
        <v>4.5662100456621002E-3</v>
      </c>
      <c r="M406" s="81">
        <f t="shared" si="145"/>
        <v>9.1324200913242004E-3</v>
      </c>
      <c r="N406" s="81">
        <f t="shared" si="146"/>
        <v>0.18264840182648401</v>
      </c>
      <c r="O406" s="81">
        <f t="shared" si="147"/>
        <v>0.46118721461187212</v>
      </c>
      <c r="P406" s="23">
        <f t="shared" si="148"/>
        <v>0.27853881278538811</v>
      </c>
      <c r="Q406" s="36">
        <f t="shared" si="149"/>
        <v>6.3926940639269403E-2</v>
      </c>
    </row>
    <row r="407" spans="2:17" s="10" customFormat="1" ht="13.5" customHeight="1" x14ac:dyDescent="0.15">
      <c r="B407" s="55"/>
      <c r="C407" s="68"/>
      <c r="D407" s="70" t="s">
        <v>10</v>
      </c>
      <c r="E407" s="210">
        <f t="shared" ref="E407:J407" si="150">E408+E409</f>
        <v>4</v>
      </c>
      <c r="F407" s="210">
        <f t="shared" si="150"/>
        <v>2</v>
      </c>
      <c r="G407" s="210">
        <f t="shared" si="150"/>
        <v>44</v>
      </c>
      <c r="H407" s="210">
        <f t="shared" si="150"/>
        <v>156</v>
      </c>
      <c r="I407" s="210">
        <f t="shared" si="150"/>
        <v>218</v>
      </c>
      <c r="J407" s="210">
        <f t="shared" si="150"/>
        <v>78</v>
      </c>
      <c r="K407" s="211">
        <f t="shared" si="143"/>
        <v>502</v>
      </c>
      <c r="L407" s="247">
        <f t="shared" si="144"/>
        <v>7.9681274900398405E-3</v>
      </c>
      <c r="M407" s="71">
        <f t="shared" si="145"/>
        <v>3.9840637450199202E-3</v>
      </c>
      <c r="N407" s="71">
        <f t="shared" si="146"/>
        <v>8.7649402390438252E-2</v>
      </c>
      <c r="O407" s="71">
        <f t="shared" si="147"/>
        <v>0.31075697211155379</v>
      </c>
      <c r="P407" s="14">
        <f t="shared" si="148"/>
        <v>0.43426294820717132</v>
      </c>
      <c r="Q407" s="252">
        <f t="shared" si="149"/>
        <v>0.15537848605577689</v>
      </c>
    </row>
    <row r="408" spans="2:17" s="10" customFormat="1" ht="13.5" customHeight="1" x14ac:dyDescent="0.15">
      <c r="B408" s="55"/>
      <c r="C408" s="55" t="s">
        <v>16</v>
      </c>
      <c r="D408" s="82" t="s">
        <v>86</v>
      </c>
      <c r="E408" s="322">
        <v>2</v>
      </c>
      <c r="F408" s="322">
        <v>2</v>
      </c>
      <c r="G408" s="322">
        <v>22</v>
      </c>
      <c r="H408" s="322">
        <v>85</v>
      </c>
      <c r="I408" s="322">
        <v>111</v>
      </c>
      <c r="J408" s="322">
        <v>39</v>
      </c>
      <c r="K408" s="218">
        <f t="shared" si="143"/>
        <v>261</v>
      </c>
      <c r="L408" s="89">
        <f t="shared" si="144"/>
        <v>7.6628352490421452E-3</v>
      </c>
      <c r="M408" s="83">
        <f t="shared" si="145"/>
        <v>7.6628352490421452E-3</v>
      </c>
      <c r="N408" s="83">
        <f t="shared" si="146"/>
        <v>8.4291187739463605E-2</v>
      </c>
      <c r="O408" s="83">
        <f t="shared" si="147"/>
        <v>0.32567049808429116</v>
      </c>
      <c r="P408" s="24">
        <f t="shared" si="148"/>
        <v>0.42528735632183906</v>
      </c>
      <c r="Q408" s="257">
        <f t="shared" si="149"/>
        <v>0.14942528735632185</v>
      </c>
    </row>
    <row r="409" spans="2:17" s="10" customFormat="1" ht="13.5" customHeight="1" x14ac:dyDescent="0.15">
      <c r="B409" s="84"/>
      <c r="C409" s="59"/>
      <c r="D409" s="59" t="s">
        <v>89</v>
      </c>
      <c r="E409" s="324">
        <v>2</v>
      </c>
      <c r="F409" s="324">
        <v>0</v>
      </c>
      <c r="G409" s="324">
        <v>22</v>
      </c>
      <c r="H409" s="324">
        <v>71</v>
      </c>
      <c r="I409" s="324">
        <v>107</v>
      </c>
      <c r="J409" s="324">
        <v>39</v>
      </c>
      <c r="K409" s="216">
        <f t="shared" si="143"/>
        <v>241</v>
      </c>
      <c r="L409" s="85">
        <f t="shared" si="144"/>
        <v>8.2987551867219917E-3</v>
      </c>
      <c r="M409" s="85">
        <f t="shared" si="145"/>
        <v>0</v>
      </c>
      <c r="N409" s="85">
        <f t="shared" si="146"/>
        <v>9.1286307053941904E-2</v>
      </c>
      <c r="O409" s="85">
        <f t="shared" si="147"/>
        <v>0.29460580912863071</v>
      </c>
      <c r="P409" s="21">
        <f t="shared" si="148"/>
        <v>0.44398340248962653</v>
      </c>
      <c r="Q409" s="256">
        <f t="shared" si="149"/>
        <v>0.16182572614107885</v>
      </c>
    </row>
    <row r="410" spans="2:17" s="10" customFormat="1" ht="13.5" customHeight="1" x14ac:dyDescent="0.15">
      <c r="B410" s="68"/>
      <c r="C410" s="69"/>
      <c r="D410" s="70" t="s">
        <v>10</v>
      </c>
      <c r="E410" s="210">
        <f t="shared" ref="E410:J410" si="151">E411+E412</f>
        <v>2</v>
      </c>
      <c r="F410" s="210">
        <f t="shared" si="151"/>
        <v>2</v>
      </c>
      <c r="G410" s="210">
        <f t="shared" si="151"/>
        <v>3</v>
      </c>
      <c r="H410" s="210">
        <f t="shared" si="151"/>
        <v>38</v>
      </c>
      <c r="I410" s="210">
        <f t="shared" si="151"/>
        <v>102</v>
      </c>
      <c r="J410" s="210">
        <f t="shared" si="151"/>
        <v>118</v>
      </c>
      <c r="K410" s="211">
        <f t="shared" si="143"/>
        <v>265</v>
      </c>
      <c r="L410" s="71">
        <f t="shared" si="144"/>
        <v>7.5471698113207548E-3</v>
      </c>
      <c r="M410" s="71">
        <f t="shared" si="145"/>
        <v>7.5471698113207548E-3</v>
      </c>
      <c r="N410" s="71">
        <f t="shared" si="146"/>
        <v>1.1320754716981131E-2</v>
      </c>
      <c r="O410" s="71">
        <f t="shared" si="147"/>
        <v>0.14339622641509434</v>
      </c>
      <c r="P410" s="14">
        <f t="shared" si="148"/>
        <v>0.38490566037735852</v>
      </c>
      <c r="Q410" s="252">
        <f t="shared" si="149"/>
        <v>0.44528301886792454</v>
      </c>
    </row>
    <row r="411" spans="2:17" s="10" customFormat="1" ht="13.5" customHeight="1" x14ac:dyDescent="0.15">
      <c r="B411" s="55"/>
      <c r="C411" s="72"/>
      <c r="D411" s="58" t="s">
        <v>86</v>
      </c>
      <c r="E411" s="322">
        <v>0</v>
      </c>
      <c r="F411" s="322">
        <v>2</v>
      </c>
      <c r="G411" s="322">
        <v>2</v>
      </c>
      <c r="H411" s="322">
        <v>20</v>
      </c>
      <c r="I411" s="322">
        <v>55</v>
      </c>
      <c r="J411" s="322">
        <v>56</v>
      </c>
      <c r="K411" s="213">
        <f t="shared" si="143"/>
        <v>135</v>
      </c>
      <c r="L411" s="73">
        <f t="shared" si="144"/>
        <v>0</v>
      </c>
      <c r="M411" s="73">
        <f t="shared" si="145"/>
        <v>1.4814814814814815E-2</v>
      </c>
      <c r="N411" s="73">
        <f t="shared" si="146"/>
        <v>1.4814814814814815E-2</v>
      </c>
      <c r="O411" s="73">
        <f t="shared" si="147"/>
        <v>0.14814814814814814</v>
      </c>
      <c r="P411" s="20">
        <f t="shared" si="148"/>
        <v>0.40740740740740738</v>
      </c>
      <c r="Q411" s="255">
        <f t="shared" si="149"/>
        <v>0.4148148148148148</v>
      </c>
    </row>
    <row r="412" spans="2:17" s="10" customFormat="1" ht="13.5" customHeight="1" x14ac:dyDescent="0.15">
      <c r="B412" s="55" t="s">
        <v>25</v>
      </c>
      <c r="C412" s="26" t="s">
        <v>16</v>
      </c>
      <c r="D412" s="74" t="s">
        <v>89</v>
      </c>
      <c r="E412" s="334">
        <v>2</v>
      </c>
      <c r="F412" s="334">
        <v>0</v>
      </c>
      <c r="G412" s="334">
        <v>1</v>
      </c>
      <c r="H412" s="334">
        <v>18</v>
      </c>
      <c r="I412" s="334">
        <v>47</v>
      </c>
      <c r="J412" s="334">
        <v>62</v>
      </c>
      <c r="K412" s="215">
        <f t="shared" si="143"/>
        <v>130</v>
      </c>
      <c r="L412" s="86">
        <f t="shared" si="144"/>
        <v>1.5384615384615385E-2</v>
      </c>
      <c r="M412" s="77">
        <f t="shared" si="145"/>
        <v>0</v>
      </c>
      <c r="N412" s="77">
        <f t="shared" si="146"/>
        <v>7.6923076923076927E-3</v>
      </c>
      <c r="O412" s="77">
        <f t="shared" si="147"/>
        <v>0.13846153846153847</v>
      </c>
      <c r="P412" s="22">
        <f t="shared" si="148"/>
        <v>0.36153846153846153</v>
      </c>
      <c r="Q412" s="259">
        <f t="shared" si="149"/>
        <v>0.47692307692307695</v>
      </c>
    </row>
    <row r="413" spans="2:17" ht="13.5" customHeight="1" thickBot="1" x14ac:dyDescent="0.2">
      <c r="B413" s="55"/>
      <c r="C413" s="72"/>
      <c r="D413" s="91" t="s">
        <v>23</v>
      </c>
      <c r="E413" s="225"/>
      <c r="F413" s="225"/>
      <c r="G413" s="225"/>
      <c r="H413" s="225"/>
      <c r="I413" s="225"/>
      <c r="J413" s="225"/>
      <c r="K413" s="221">
        <f>$F$11-K410</f>
        <v>0</v>
      </c>
      <c r="L413" s="428"/>
      <c r="M413" s="429"/>
      <c r="N413" s="429"/>
      <c r="O413" s="429"/>
      <c r="P413" s="430"/>
      <c r="Q413" s="431"/>
    </row>
    <row r="414" spans="2:17" ht="13.5" customHeight="1" thickTop="1" x14ac:dyDescent="0.15">
      <c r="B414" s="92"/>
      <c r="C414" s="93"/>
      <c r="D414" s="94" t="s">
        <v>10</v>
      </c>
      <c r="E414" s="222">
        <f t="shared" ref="E414:K414" si="152">SUM(E415:E416)</f>
        <v>22</v>
      </c>
      <c r="F414" s="222">
        <f t="shared" si="152"/>
        <v>147</v>
      </c>
      <c r="G414" s="222">
        <f t="shared" si="152"/>
        <v>664</v>
      </c>
      <c r="H414" s="222">
        <f t="shared" si="152"/>
        <v>537</v>
      </c>
      <c r="I414" s="222">
        <f t="shared" si="152"/>
        <v>438</v>
      </c>
      <c r="J414" s="222">
        <f t="shared" si="152"/>
        <v>217</v>
      </c>
      <c r="K414" s="223">
        <f t="shared" si="152"/>
        <v>2025</v>
      </c>
      <c r="L414" s="85">
        <f>E414/K414</f>
        <v>1.0864197530864197E-2</v>
      </c>
      <c r="M414" s="85">
        <f>F414/K414</f>
        <v>7.2592592592592597E-2</v>
      </c>
      <c r="N414" s="85">
        <f>G414/K414</f>
        <v>0.32790123456790121</v>
      </c>
      <c r="O414" s="85">
        <f>H414/K414</f>
        <v>0.26518518518518519</v>
      </c>
      <c r="P414" s="21">
        <f>I414/K414</f>
        <v>0.21629629629629629</v>
      </c>
      <c r="Q414" s="256">
        <f>J414/K414</f>
        <v>0.10716049382716049</v>
      </c>
    </row>
    <row r="415" spans="2:17" ht="13.5" customHeight="1" x14ac:dyDescent="0.15">
      <c r="B415" s="55"/>
      <c r="C415" s="72"/>
      <c r="D415" s="58" t="s">
        <v>86</v>
      </c>
      <c r="E415" s="212">
        <f t="shared" ref="E415:J416" si="153">E391+E401+E411</f>
        <v>14</v>
      </c>
      <c r="F415" s="212">
        <f t="shared" si="153"/>
        <v>76</v>
      </c>
      <c r="G415" s="212">
        <f t="shared" si="153"/>
        <v>355</v>
      </c>
      <c r="H415" s="212">
        <f t="shared" si="153"/>
        <v>283</v>
      </c>
      <c r="I415" s="212">
        <f t="shared" si="153"/>
        <v>213</v>
      </c>
      <c r="J415" s="212">
        <f t="shared" si="153"/>
        <v>101</v>
      </c>
      <c r="K415" s="213">
        <f>SUM(E415:J415)</f>
        <v>1042</v>
      </c>
      <c r="L415" s="73">
        <f>E415/K415</f>
        <v>1.3435700575815739E-2</v>
      </c>
      <c r="M415" s="73">
        <f>F415/K415</f>
        <v>7.293666026871401E-2</v>
      </c>
      <c r="N415" s="73">
        <f>G415/K415</f>
        <v>0.34069097888675626</v>
      </c>
      <c r="O415" s="73">
        <f>H415/K415</f>
        <v>0.27159309021113243</v>
      </c>
      <c r="P415" s="20">
        <f>I415/K415</f>
        <v>0.20441458733205375</v>
      </c>
      <c r="Q415" s="255">
        <f>J415/K415</f>
        <v>9.6928982725527829E-2</v>
      </c>
    </row>
    <row r="416" spans="2:17" ht="13.5" customHeight="1" x14ac:dyDescent="0.15">
      <c r="B416" s="96" t="s">
        <v>10</v>
      </c>
      <c r="C416" s="26"/>
      <c r="D416" s="74" t="s">
        <v>89</v>
      </c>
      <c r="E416" s="214">
        <f t="shared" si="153"/>
        <v>8</v>
      </c>
      <c r="F416" s="214">
        <f t="shared" si="153"/>
        <v>71</v>
      </c>
      <c r="G416" s="214">
        <f t="shared" si="153"/>
        <v>309</v>
      </c>
      <c r="H416" s="214">
        <f t="shared" si="153"/>
        <v>254</v>
      </c>
      <c r="I416" s="214">
        <f t="shared" si="153"/>
        <v>225</v>
      </c>
      <c r="J416" s="214">
        <f t="shared" si="153"/>
        <v>116</v>
      </c>
      <c r="K416" s="215">
        <f>SUM(E416:J416)</f>
        <v>983</v>
      </c>
      <c r="L416" s="86">
        <f>E416/K416</f>
        <v>8.1383519837232958E-3</v>
      </c>
      <c r="M416" s="77">
        <f>F416/K416</f>
        <v>7.2227873855544258E-2</v>
      </c>
      <c r="N416" s="77">
        <f>G416/K416</f>
        <v>0.31434384537131232</v>
      </c>
      <c r="O416" s="77">
        <f>H416/K416</f>
        <v>0.25839267548321465</v>
      </c>
      <c r="P416" s="22">
        <f>I416/K416</f>
        <v>0.2288911495422177</v>
      </c>
      <c r="Q416" s="259">
        <f>J416/K416</f>
        <v>0.11800610376398779</v>
      </c>
    </row>
    <row r="417" spans="2:17" ht="13.5" customHeight="1" x14ac:dyDescent="0.15">
      <c r="B417" s="84"/>
      <c r="C417" s="97"/>
      <c r="D417" s="59" t="s">
        <v>23</v>
      </c>
      <c r="E417" s="224"/>
      <c r="F417" s="224"/>
      <c r="G417" s="224"/>
      <c r="H417" s="224"/>
      <c r="I417" s="224"/>
      <c r="J417" s="224"/>
      <c r="K417" s="216">
        <f>K393+K403+K413</f>
        <v>11</v>
      </c>
      <c r="L417" s="80"/>
      <c r="M417" s="80"/>
      <c r="N417" s="80"/>
      <c r="O417" s="80"/>
      <c r="P417" s="35"/>
      <c r="Q417" s="253"/>
    </row>
    <row r="418" spans="2:17" ht="13.5" customHeight="1" x14ac:dyDescent="0.15">
      <c r="B418" s="306"/>
      <c r="C418" s="306"/>
      <c r="D418" s="306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</row>
    <row r="419" spans="2:17" s="10" customFormat="1" ht="13.5" customHeight="1" x14ac:dyDescent="0.15">
      <c r="B419" s="304" t="s">
        <v>78</v>
      </c>
      <c r="C419" s="65"/>
      <c r="D419" s="17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</row>
    <row r="420" spans="2:17" ht="21.6" x14ac:dyDescent="0.15">
      <c r="B420" s="67" t="s">
        <v>9</v>
      </c>
      <c r="C420" s="67" t="s">
        <v>19</v>
      </c>
      <c r="D420" s="405" t="s">
        <v>20</v>
      </c>
      <c r="E420" s="419" t="s">
        <v>61</v>
      </c>
      <c r="F420" s="419" t="s">
        <v>54</v>
      </c>
      <c r="G420" s="419" t="s">
        <v>55</v>
      </c>
      <c r="H420" s="419" t="s">
        <v>56</v>
      </c>
      <c r="I420" s="419" t="s">
        <v>57</v>
      </c>
      <c r="J420" s="419" t="s">
        <v>62</v>
      </c>
      <c r="K420" s="411" t="s">
        <v>10</v>
      </c>
      <c r="L420" s="419" t="s">
        <v>61</v>
      </c>
      <c r="M420" s="419" t="s">
        <v>54</v>
      </c>
      <c r="N420" s="419" t="s">
        <v>55</v>
      </c>
      <c r="O420" s="419" t="s">
        <v>56</v>
      </c>
      <c r="P420" s="419" t="s">
        <v>57</v>
      </c>
      <c r="Q420" s="419" t="s">
        <v>62</v>
      </c>
    </row>
    <row r="421" spans="2:17" s="10" customFormat="1" ht="13.5" customHeight="1" x14ac:dyDescent="0.15">
      <c r="B421" s="68"/>
      <c r="C421" s="69"/>
      <c r="D421" s="70" t="s">
        <v>10</v>
      </c>
      <c r="E421" s="210">
        <f t="shared" ref="E421:J421" si="154">E422+E423</f>
        <v>10</v>
      </c>
      <c r="F421" s="210">
        <f t="shared" si="154"/>
        <v>5</v>
      </c>
      <c r="G421" s="210">
        <f t="shared" si="154"/>
        <v>39</v>
      </c>
      <c r="H421" s="210">
        <f t="shared" si="154"/>
        <v>333</v>
      </c>
      <c r="I421" s="210">
        <f t="shared" si="154"/>
        <v>393</v>
      </c>
      <c r="J421" s="210">
        <f t="shared" si="154"/>
        <v>33</v>
      </c>
      <c r="K421" s="211">
        <f>SUM(K422:K423)</f>
        <v>813</v>
      </c>
      <c r="L421" s="71">
        <f>E421/K421</f>
        <v>1.2300123001230012E-2</v>
      </c>
      <c r="M421" s="71">
        <f>F421/K421</f>
        <v>6.1500615006150061E-3</v>
      </c>
      <c r="N421" s="71">
        <f>G421/K421</f>
        <v>4.797047970479705E-2</v>
      </c>
      <c r="O421" s="71">
        <f>H421/K421</f>
        <v>0.40959409594095941</v>
      </c>
      <c r="P421" s="14">
        <f>I421/K421</f>
        <v>0.48339483394833949</v>
      </c>
      <c r="Q421" s="252">
        <f>J421/K421</f>
        <v>4.0590405904059039E-2</v>
      </c>
    </row>
    <row r="422" spans="2:17" s="10" customFormat="1" ht="13.5" customHeight="1" x14ac:dyDescent="0.15">
      <c r="B422" s="55"/>
      <c r="C422" s="72"/>
      <c r="D422" s="58" t="s">
        <v>86</v>
      </c>
      <c r="E422" s="212">
        <f t="shared" ref="E422:J423" si="155">E426+E429</f>
        <v>6</v>
      </c>
      <c r="F422" s="212">
        <f t="shared" si="155"/>
        <v>3</v>
      </c>
      <c r="G422" s="212">
        <f t="shared" si="155"/>
        <v>18</v>
      </c>
      <c r="H422" s="212">
        <f t="shared" si="155"/>
        <v>169</v>
      </c>
      <c r="I422" s="212">
        <f t="shared" si="155"/>
        <v>209</v>
      </c>
      <c r="J422" s="212">
        <f t="shared" si="155"/>
        <v>15</v>
      </c>
      <c r="K422" s="213">
        <f>SUM(E422:J422)</f>
        <v>420</v>
      </c>
      <c r="L422" s="73">
        <f>E422/K422</f>
        <v>1.4285714285714285E-2</v>
      </c>
      <c r="M422" s="73">
        <f>F422/K422</f>
        <v>7.1428571428571426E-3</v>
      </c>
      <c r="N422" s="73">
        <f>G422/K422</f>
        <v>4.2857142857142858E-2</v>
      </c>
      <c r="O422" s="73">
        <f>H422/K422</f>
        <v>0.40238095238095239</v>
      </c>
      <c r="P422" s="20">
        <f>I422/K422</f>
        <v>0.49761904761904763</v>
      </c>
      <c r="Q422" s="255">
        <f>J422/K422</f>
        <v>3.5714285714285712E-2</v>
      </c>
    </row>
    <row r="423" spans="2:17" s="10" customFormat="1" ht="13.5" customHeight="1" x14ac:dyDescent="0.15">
      <c r="B423" s="55"/>
      <c r="C423" s="72" t="s">
        <v>10</v>
      </c>
      <c r="D423" s="74" t="s">
        <v>89</v>
      </c>
      <c r="E423" s="214">
        <f t="shared" si="155"/>
        <v>4</v>
      </c>
      <c r="F423" s="214">
        <f t="shared" si="155"/>
        <v>2</v>
      </c>
      <c r="G423" s="214">
        <f t="shared" si="155"/>
        <v>21</v>
      </c>
      <c r="H423" s="214">
        <f t="shared" si="155"/>
        <v>164</v>
      </c>
      <c r="I423" s="214">
        <f t="shared" si="155"/>
        <v>184</v>
      </c>
      <c r="J423" s="214">
        <f t="shared" si="155"/>
        <v>18</v>
      </c>
      <c r="K423" s="215">
        <f>SUM(E423:J423)</f>
        <v>393</v>
      </c>
      <c r="L423" s="86">
        <f>E423/K423</f>
        <v>1.0178117048346057E-2</v>
      </c>
      <c r="M423" s="77">
        <f>F423/K423</f>
        <v>5.0890585241730284E-3</v>
      </c>
      <c r="N423" s="77">
        <f>G423/K423</f>
        <v>5.3435114503816793E-2</v>
      </c>
      <c r="O423" s="77">
        <f>H423/K423</f>
        <v>0.41730279898218831</v>
      </c>
      <c r="P423" s="22">
        <f>I423/K423</f>
        <v>0.4681933842239186</v>
      </c>
      <c r="Q423" s="259">
        <f>J423/K423</f>
        <v>4.5801526717557252E-2</v>
      </c>
    </row>
    <row r="424" spans="2:17" s="10" customFormat="1" ht="13.5" customHeight="1" x14ac:dyDescent="0.15">
      <c r="B424" s="55"/>
      <c r="C424" s="72"/>
      <c r="D424" s="59" t="s">
        <v>23</v>
      </c>
      <c r="E424" s="356"/>
      <c r="F424" s="356"/>
      <c r="G424" s="356"/>
      <c r="H424" s="356"/>
      <c r="I424" s="356"/>
      <c r="J424" s="356"/>
      <c r="K424" s="216">
        <f>$F$5-K421</f>
        <v>8</v>
      </c>
      <c r="L424" s="364"/>
      <c r="M424" s="364"/>
      <c r="N424" s="364"/>
      <c r="O424" s="364"/>
      <c r="P424" s="365"/>
      <c r="Q424" s="366"/>
    </row>
    <row r="425" spans="2:17" s="10" customFormat="1" ht="13.5" customHeight="1" x14ac:dyDescent="0.15">
      <c r="B425" s="55"/>
      <c r="C425" s="68" t="s">
        <v>24</v>
      </c>
      <c r="D425" s="70" t="s">
        <v>10</v>
      </c>
      <c r="E425" s="210">
        <f t="shared" ref="E425:J425" si="156">E426+E427</f>
        <v>4</v>
      </c>
      <c r="F425" s="210">
        <f t="shared" si="156"/>
        <v>1</v>
      </c>
      <c r="G425" s="210">
        <f t="shared" si="156"/>
        <v>13</v>
      </c>
      <c r="H425" s="210">
        <f t="shared" si="156"/>
        <v>126</v>
      </c>
      <c r="I425" s="210">
        <f t="shared" si="156"/>
        <v>244</v>
      </c>
      <c r="J425" s="210">
        <f t="shared" si="156"/>
        <v>22</v>
      </c>
      <c r="K425" s="211">
        <f t="shared" ref="K425:K430" si="157">SUM(E425:J425)</f>
        <v>410</v>
      </c>
      <c r="L425" s="71">
        <f t="shared" ref="L425:L433" si="158">E425/K425</f>
        <v>9.7560975609756097E-3</v>
      </c>
      <c r="M425" s="71">
        <f t="shared" ref="M425:M433" si="159">F425/K425</f>
        <v>2.4390243902439024E-3</v>
      </c>
      <c r="N425" s="71">
        <f t="shared" ref="N425:N433" si="160">G425/K425</f>
        <v>3.1707317073170732E-2</v>
      </c>
      <c r="O425" s="71">
        <f t="shared" ref="O425:O433" si="161">H425/K425</f>
        <v>0.3073170731707317</v>
      </c>
      <c r="P425" s="14">
        <f t="shared" ref="P425:P433" si="162">I425/K425</f>
        <v>0.59512195121951217</v>
      </c>
      <c r="Q425" s="252">
        <f t="shared" ref="Q425:Q433" si="163">J425/K425</f>
        <v>5.3658536585365853E-2</v>
      </c>
    </row>
    <row r="426" spans="2:17" s="10" customFormat="1" ht="13.5" customHeight="1" x14ac:dyDescent="0.15">
      <c r="B426" s="55" t="s">
        <v>12</v>
      </c>
      <c r="C426" s="55" t="s">
        <v>13</v>
      </c>
      <c r="D426" s="58" t="s">
        <v>86</v>
      </c>
      <c r="E426" s="322">
        <v>1</v>
      </c>
      <c r="F426" s="322">
        <v>1</v>
      </c>
      <c r="G426" s="322">
        <v>5</v>
      </c>
      <c r="H426" s="322">
        <v>72</v>
      </c>
      <c r="I426" s="322">
        <v>135</v>
      </c>
      <c r="J426" s="322">
        <v>9</v>
      </c>
      <c r="K426" s="213">
        <f t="shared" si="157"/>
        <v>223</v>
      </c>
      <c r="L426" s="73">
        <f t="shared" si="158"/>
        <v>4.4843049327354259E-3</v>
      </c>
      <c r="M426" s="73">
        <f t="shared" si="159"/>
        <v>4.4843049327354259E-3</v>
      </c>
      <c r="N426" s="73">
        <f t="shared" si="160"/>
        <v>2.2421524663677129E-2</v>
      </c>
      <c r="O426" s="73">
        <f t="shared" si="161"/>
        <v>0.32286995515695066</v>
      </c>
      <c r="P426" s="20">
        <f t="shared" si="162"/>
        <v>0.60538116591928248</v>
      </c>
      <c r="Q426" s="255">
        <f t="shared" si="163"/>
        <v>4.0358744394618833E-2</v>
      </c>
    </row>
    <row r="427" spans="2:17" s="10" customFormat="1" ht="13.5" customHeight="1" x14ac:dyDescent="0.15">
      <c r="B427" s="55"/>
      <c r="C427" s="55"/>
      <c r="D427" s="60" t="s">
        <v>89</v>
      </c>
      <c r="E427" s="324">
        <v>3</v>
      </c>
      <c r="F427" s="324">
        <v>0</v>
      </c>
      <c r="G427" s="324">
        <v>8</v>
      </c>
      <c r="H427" s="324">
        <v>54</v>
      </c>
      <c r="I427" s="324">
        <v>109</v>
      </c>
      <c r="J427" s="324">
        <v>13</v>
      </c>
      <c r="K427" s="217">
        <f t="shared" si="157"/>
        <v>187</v>
      </c>
      <c r="L427" s="90">
        <f t="shared" si="158"/>
        <v>1.6042780748663103E-2</v>
      </c>
      <c r="M427" s="81">
        <f t="shared" si="159"/>
        <v>0</v>
      </c>
      <c r="N427" s="81">
        <f t="shared" si="160"/>
        <v>4.2780748663101602E-2</v>
      </c>
      <c r="O427" s="81">
        <f t="shared" si="161"/>
        <v>0.28877005347593582</v>
      </c>
      <c r="P427" s="23">
        <f t="shared" si="162"/>
        <v>0.58288770053475936</v>
      </c>
      <c r="Q427" s="36">
        <f t="shared" si="163"/>
        <v>6.9518716577540107E-2</v>
      </c>
    </row>
    <row r="428" spans="2:17" s="10" customFormat="1" ht="13.5" customHeight="1" x14ac:dyDescent="0.15">
      <c r="B428" s="55"/>
      <c r="C428" s="68"/>
      <c r="D428" s="70" t="s">
        <v>10</v>
      </c>
      <c r="E428" s="210">
        <f t="shared" ref="E428:J428" si="164">E429+E430</f>
        <v>6</v>
      </c>
      <c r="F428" s="210">
        <f t="shared" si="164"/>
        <v>4</v>
      </c>
      <c r="G428" s="210">
        <f t="shared" si="164"/>
        <v>26</v>
      </c>
      <c r="H428" s="210">
        <f t="shared" si="164"/>
        <v>207</v>
      </c>
      <c r="I428" s="210">
        <f t="shared" si="164"/>
        <v>149</v>
      </c>
      <c r="J428" s="210">
        <f t="shared" si="164"/>
        <v>11</v>
      </c>
      <c r="K428" s="211">
        <f t="shared" si="157"/>
        <v>403</v>
      </c>
      <c r="L428" s="247">
        <f t="shared" si="158"/>
        <v>1.488833746898263E-2</v>
      </c>
      <c r="M428" s="71">
        <f t="shared" si="159"/>
        <v>9.9255583126550868E-3</v>
      </c>
      <c r="N428" s="71">
        <f t="shared" si="160"/>
        <v>6.4516129032258063E-2</v>
      </c>
      <c r="O428" s="71">
        <f t="shared" si="161"/>
        <v>0.51364764267990071</v>
      </c>
      <c r="P428" s="14">
        <f t="shared" si="162"/>
        <v>0.36972704714640198</v>
      </c>
      <c r="Q428" s="252">
        <f t="shared" si="163"/>
        <v>2.729528535980149E-2</v>
      </c>
    </row>
    <row r="429" spans="2:17" s="10" customFormat="1" ht="13.5" customHeight="1" x14ac:dyDescent="0.15">
      <c r="B429" s="55"/>
      <c r="C429" s="55" t="s">
        <v>14</v>
      </c>
      <c r="D429" s="82" t="s">
        <v>86</v>
      </c>
      <c r="E429" s="322">
        <v>5</v>
      </c>
      <c r="F429" s="322">
        <v>2</v>
      </c>
      <c r="G429" s="322">
        <v>13</v>
      </c>
      <c r="H429" s="322">
        <v>97</v>
      </c>
      <c r="I429" s="322">
        <v>74</v>
      </c>
      <c r="J429" s="322">
        <v>6</v>
      </c>
      <c r="K429" s="218">
        <f t="shared" si="157"/>
        <v>197</v>
      </c>
      <c r="L429" s="89">
        <f t="shared" si="158"/>
        <v>2.5380710659898477E-2</v>
      </c>
      <c r="M429" s="83">
        <f t="shared" si="159"/>
        <v>1.015228426395939E-2</v>
      </c>
      <c r="N429" s="83">
        <f t="shared" si="160"/>
        <v>6.5989847715736044E-2</v>
      </c>
      <c r="O429" s="83">
        <f t="shared" si="161"/>
        <v>0.49238578680203043</v>
      </c>
      <c r="P429" s="24">
        <f t="shared" si="162"/>
        <v>0.37563451776649748</v>
      </c>
      <c r="Q429" s="257">
        <f t="shared" si="163"/>
        <v>3.0456852791878174E-2</v>
      </c>
    </row>
    <row r="430" spans="2:17" s="10" customFormat="1" ht="13.5" customHeight="1" x14ac:dyDescent="0.15">
      <c r="B430" s="84"/>
      <c r="C430" s="59"/>
      <c r="D430" s="59" t="s">
        <v>89</v>
      </c>
      <c r="E430" s="324">
        <v>1</v>
      </c>
      <c r="F430" s="324">
        <v>2</v>
      </c>
      <c r="G430" s="324">
        <v>13</v>
      </c>
      <c r="H430" s="324">
        <v>110</v>
      </c>
      <c r="I430" s="324">
        <v>75</v>
      </c>
      <c r="J430" s="324">
        <v>5</v>
      </c>
      <c r="K430" s="216">
        <f t="shared" si="157"/>
        <v>206</v>
      </c>
      <c r="L430" s="85">
        <f t="shared" si="158"/>
        <v>4.8543689320388345E-3</v>
      </c>
      <c r="M430" s="85">
        <f t="shared" si="159"/>
        <v>9.7087378640776691E-3</v>
      </c>
      <c r="N430" s="85">
        <f t="shared" si="160"/>
        <v>6.3106796116504854E-2</v>
      </c>
      <c r="O430" s="85">
        <f t="shared" si="161"/>
        <v>0.53398058252427183</v>
      </c>
      <c r="P430" s="21">
        <f t="shared" si="162"/>
        <v>0.36407766990291263</v>
      </c>
      <c r="Q430" s="256">
        <f t="shared" si="163"/>
        <v>2.4271844660194174E-2</v>
      </c>
    </row>
    <row r="431" spans="2:17" ht="13.5" customHeight="1" x14ac:dyDescent="0.15">
      <c r="B431" s="68"/>
      <c r="C431" s="69"/>
      <c r="D431" s="70" t="s">
        <v>10</v>
      </c>
      <c r="E431" s="210">
        <f t="shared" ref="E431:J431" si="165">E432+E433</f>
        <v>51</v>
      </c>
      <c r="F431" s="210">
        <f t="shared" si="165"/>
        <v>121</v>
      </c>
      <c r="G431" s="210">
        <f t="shared" si="165"/>
        <v>344</v>
      </c>
      <c r="H431" s="210">
        <f t="shared" si="165"/>
        <v>290</v>
      </c>
      <c r="I431" s="210">
        <f t="shared" si="165"/>
        <v>111</v>
      </c>
      <c r="J431" s="210">
        <f t="shared" si="165"/>
        <v>27</v>
      </c>
      <c r="K431" s="211">
        <f>SUM(K432:K433)</f>
        <v>944</v>
      </c>
      <c r="L431" s="71">
        <f t="shared" si="158"/>
        <v>5.4025423728813561E-2</v>
      </c>
      <c r="M431" s="71">
        <f t="shared" si="159"/>
        <v>0.12817796610169491</v>
      </c>
      <c r="N431" s="71">
        <f t="shared" si="160"/>
        <v>0.36440677966101692</v>
      </c>
      <c r="O431" s="71">
        <f t="shared" si="161"/>
        <v>0.30720338983050849</v>
      </c>
      <c r="P431" s="14">
        <f t="shared" si="162"/>
        <v>0.11758474576271187</v>
      </c>
      <c r="Q431" s="252">
        <f t="shared" si="163"/>
        <v>2.8601694915254237E-2</v>
      </c>
    </row>
    <row r="432" spans="2:17" ht="13.5" customHeight="1" x14ac:dyDescent="0.15">
      <c r="B432" s="55"/>
      <c r="C432" s="72"/>
      <c r="D432" s="58" t="s">
        <v>86</v>
      </c>
      <c r="E432" s="212">
        <f t="shared" ref="E432:J433" si="166">E436+E439</f>
        <v>21</v>
      </c>
      <c r="F432" s="212">
        <f t="shared" si="166"/>
        <v>54</v>
      </c>
      <c r="G432" s="212">
        <f t="shared" si="166"/>
        <v>178</v>
      </c>
      <c r="H432" s="212">
        <f t="shared" si="166"/>
        <v>147</v>
      </c>
      <c r="I432" s="212">
        <f t="shared" si="166"/>
        <v>68</v>
      </c>
      <c r="J432" s="212">
        <f t="shared" si="166"/>
        <v>16</v>
      </c>
      <c r="K432" s="213">
        <f>SUM(E432:J432)</f>
        <v>484</v>
      </c>
      <c r="L432" s="73">
        <f t="shared" si="158"/>
        <v>4.3388429752066117E-2</v>
      </c>
      <c r="M432" s="73">
        <f t="shared" si="159"/>
        <v>0.1115702479338843</v>
      </c>
      <c r="N432" s="73">
        <f t="shared" si="160"/>
        <v>0.36776859504132231</v>
      </c>
      <c r="O432" s="73">
        <f t="shared" si="161"/>
        <v>0.3037190082644628</v>
      </c>
      <c r="P432" s="20">
        <f t="shared" si="162"/>
        <v>0.14049586776859505</v>
      </c>
      <c r="Q432" s="255">
        <f t="shared" si="163"/>
        <v>3.3057851239669422E-2</v>
      </c>
    </row>
    <row r="433" spans="2:17" ht="13.5" customHeight="1" x14ac:dyDescent="0.15">
      <c r="B433" s="55"/>
      <c r="C433" s="72" t="s">
        <v>10</v>
      </c>
      <c r="D433" s="74" t="s">
        <v>89</v>
      </c>
      <c r="E433" s="214">
        <f t="shared" si="166"/>
        <v>30</v>
      </c>
      <c r="F433" s="214">
        <f t="shared" si="166"/>
        <v>67</v>
      </c>
      <c r="G433" s="214">
        <f t="shared" si="166"/>
        <v>166</v>
      </c>
      <c r="H433" s="214">
        <f t="shared" si="166"/>
        <v>143</v>
      </c>
      <c r="I433" s="214">
        <f t="shared" si="166"/>
        <v>43</v>
      </c>
      <c r="J433" s="214">
        <f t="shared" si="166"/>
        <v>11</v>
      </c>
      <c r="K433" s="215">
        <f>SUM(E433:J433)</f>
        <v>460</v>
      </c>
      <c r="L433" s="86">
        <f t="shared" si="158"/>
        <v>6.5217391304347824E-2</v>
      </c>
      <c r="M433" s="77">
        <f t="shared" si="159"/>
        <v>0.14565217391304347</v>
      </c>
      <c r="N433" s="77">
        <f t="shared" si="160"/>
        <v>0.36086956521739133</v>
      </c>
      <c r="O433" s="77">
        <f t="shared" si="161"/>
        <v>0.31086956521739129</v>
      </c>
      <c r="P433" s="22">
        <f t="shared" si="162"/>
        <v>9.3478260869565219E-2</v>
      </c>
      <c r="Q433" s="259">
        <f t="shared" si="163"/>
        <v>2.391304347826087E-2</v>
      </c>
    </row>
    <row r="434" spans="2:17" ht="13.5" customHeight="1" x14ac:dyDescent="0.15">
      <c r="B434" s="55"/>
      <c r="C434" s="72"/>
      <c r="D434" s="59" t="s">
        <v>91</v>
      </c>
      <c r="E434" s="224"/>
      <c r="F434" s="224"/>
      <c r="G434" s="224"/>
      <c r="H434" s="224"/>
      <c r="I434" s="224"/>
      <c r="J434" s="224"/>
      <c r="K434" s="216">
        <f>$F$8-K431</f>
        <v>6</v>
      </c>
      <c r="L434" s="258"/>
      <c r="M434" s="80"/>
      <c r="N434" s="80"/>
      <c r="O434" s="80"/>
      <c r="P434" s="35"/>
      <c r="Q434" s="253"/>
    </row>
    <row r="435" spans="2:17" s="10" customFormat="1" ht="13.5" customHeight="1" x14ac:dyDescent="0.15">
      <c r="B435" s="55"/>
      <c r="C435" s="68" t="s">
        <v>24</v>
      </c>
      <c r="D435" s="70" t="s">
        <v>10</v>
      </c>
      <c r="E435" s="210">
        <f t="shared" ref="E435:J435" si="167">E436+E437</f>
        <v>14</v>
      </c>
      <c r="F435" s="210">
        <f t="shared" si="167"/>
        <v>36</v>
      </c>
      <c r="G435" s="210">
        <f t="shared" si="167"/>
        <v>131</v>
      </c>
      <c r="H435" s="210">
        <f t="shared" si="167"/>
        <v>166</v>
      </c>
      <c r="I435" s="210">
        <f t="shared" si="167"/>
        <v>78</v>
      </c>
      <c r="J435" s="210">
        <f t="shared" si="167"/>
        <v>17</v>
      </c>
      <c r="K435" s="211">
        <f t="shared" ref="K435:K443" si="168">SUM(E435:J435)</f>
        <v>442</v>
      </c>
      <c r="L435" s="71">
        <f t="shared" ref="L435:L443" si="169">E435/K435</f>
        <v>3.1674208144796379E-2</v>
      </c>
      <c r="M435" s="71">
        <f t="shared" ref="M435:M443" si="170">F435/K435</f>
        <v>8.1447963800904979E-2</v>
      </c>
      <c r="N435" s="71">
        <f t="shared" ref="N435:N443" si="171">G435/K435</f>
        <v>0.29638009049773756</v>
      </c>
      <c r="O435" s="71">
        <f t="shared" ref="O435:O443" si="172">H435/K435</f>
        <v>0.3755656108597285</v>
      </c>
      <c r="P435" s="14">
        <f t="shared" ref="P435:P443" si="173">I435/K435</f>
        <v>0.17647058823529413</v>
      </c>
      <c r="Q435" s="252">
        <f t="shared" ref="Q435:Q443" si="174">J435/K435</f>
        <v>3.8461538461538464E-2</v>
      </c>
    </row>
    <row r="436" spans="2:17" s="10" customFormat="1" ht="13.5" customHeight="1" x14ac:dyDescent="0.15">
      <c r="B436" s="55" t="s">
        <v>15</v>
      </c>
      <c r="C436" s="55" t="s">
        <v>13</v>
      </c>
      <c r="D436" s="58" t="s">
        <v>86</v>
      </c>
      <c r="E436" s="322">
        <v>4</v>
      </c>
      <c r="F436" s="322">
        <v>13</v>
      </c>
      <c r="G436" s="322">
        <v>59</v>
      </c>
      <c r="H436" s="322">
        <v>87</v>
      </c>
      <c r="I436" s="322">
        <v>50</v>
      </c>
      <c r="J436" s="322">
        <v>10</v>
      </c>
      <c r="K436" s="213">
        <f t="shared" si="168"/>
        <v>223</v>
      </c>
      <c r="L436" s="73">
        <f t="shared" si="169"/>
        <v>1.7937219730941704E-2</v>
      </c>
      <c r="M436" s="73">
        <f t="shared" si="170"/>
        <v>5.829596412556054E-2</v>
      </c>
      <c r="N436" s="73">
        <f t="shared" si="171"/>
        <v>0.26457399103139012</v>
      </c>
      <c r="O436" s="73">
        <f t="shared" si="172"/>
        <v>0.39013452914798208</v>
      </c>
      <c r="P436" s="20">
        <f t="shared" si="173"/>
        <v>0.22421524663677131</v>
      </c>
      <c r="Q436" s="255">
        <f t="shared" si="174"/>
        <v>4.4843049327354258E-2</v>
      </c>
    </row>
    <row r="437" spans="2:17" s="10" customFormat="1" ht="13.5" customHeight="1" x14ac:dyDescent="0.15">
      <c r="B437" s="55"/>
      <c r="C437" s="55"/>
      <c r="D437" s="60" t="s">
        <v>89</v>
      </c>
      <c r="E437" s="324">
        <v>10</v>
      </c>
      <c r="F437" s="324">
        <v>23</v>
      </c>
      <c r="G437" s="324">
        <v>72</v>
      </c>
      <c r="H437" s="324">
        <v>79</v>
      </c>
      <c r="I437" s="324">
        <v>28</v>
      </c>
      <c r="J437" s="324">
        <v>7</v>
      </c>
      <c r="K437" s="217">
        <f t="shared" si="168"/>
        <v>219</v>
      </c>
      <c r="L437" s="90">
        <f t="shared" si="169"/>
        <v>4.5662100456621002E-2</v>
      </c>
      <c r="M437" s="81">
        <f t="shared" si="170"/>
        <v>0.1050228310502283</v>
      </c>
      <c r="N437" s="81">
        <f t="shared" si="171"/>
        <v>0.32876712328767121</v>
      </c>
      <c r="O437" s="81">
        <f t="shared" si="172"/>
        <v>0.36073059360730592</v>
      </c>
      <c r="P437" s="23">
        <f t="shared" si="173"/>
        <v>0.12785388127853881</v>
      </c>
      <c r="Q437" s="36">
        <f t="shared" si="174"/>
        <v>3.1963470319634701E-2</v>
      </c>
    </row>
    <row r="438" spans="2:17" s="10" customFormat="1" ht="13.5" customHeight="1" x14ac:dyDescent="0.15">
      <c r="B438" s="55"/>
      <c r="C438" s="68"/>
      <c r="D438" s="70" t="s">
        <v>10</v>
      </c>
      <c r="E438" s="210">
        <f t="shared" ref="E438:J438" si="175">E439+E440</f>
        <v>37</v>
      </c>
      <c r="F438" s="210">
        <f t="shared" si="175"/>
        <v>85</v>
      </c>
      <c r="G438" s="210">
        <f t="shared" si="175"/>
        <v>213</v>
      </c>
      <c r="H438" s="210">
        <f t="shared" si="175"/>
        <v>124</v>
      </c>
      <c r="I438" s="210">
        <f t="shared" si="175"/>
        <v>33</v>
      </c>
      <c r="J438" s="210">
        <f t="shared" si="175"/>
        <v>10</v>
      </c>
      <c r="K438" s="211">
        <f t="shared" si="168"/>
        <v>502</v>
      </c>
      <c r="L438" s="247">
        <f t="shared" si="169"/>
        <v>7.370517928286853E-2</v>
      </c>
      <c r="M438" s="71">
        <f t="shared" si="170"/>
        <v>0.1693227091633466</v>
      </c>
      <c r="N438" s="71">
        <f t="shared" si="171"/>
        <v>0.42430278884462153</v>
      </c>
      <c r="O438" s="71">
        <f t="shared" si="172"/>
        <v>0.24701195219123506</v>
      </c>
      <c r="P438" s="14">
        <f t="shared" si="173"/>
        <v>6.5737051792828682E-2</v>
      </c>
      <c r="Q438" s="252">
        <f t="shared" si="174"/>
        <v>1.9920318725099601E-2</v>
      </c>
    </row>
    <row r="439" spans="2:17" s="10" customFormat="1" ht="13.5" customHeight="1" x14ac:dyDescent="0.15">
      <c r="B439" s="55"/>
      <c r="C439" s="55" t="s">
        <v>16</v>
      </c>
      <c r="D439" s="82" t="s">
        <v>86</v>
      </c>
      <c r="E439" s="322">
        <v>17</v>
      </c>
      <c r="F439" s="322">
        <v>41</v>
      </c>
      <c r="G439" s="322">
        <v>119</v>
      </c>
      <c r="H439" s="322">
        <v>60</v>
      </c>
      <c r="I439" s="322">
        <v>18</v>
      </c>
      <c r="J439" s="322">
        <v>6</v>
      </c>
      <c r="K439" s="218">
        <f t="shared" si="168"/>
        <v>261</v>
      </c>
      <c r="L439" s="89">
        <f t="shared" si="169"/>
        <v>6.5134099616858232E-2</v>
      </c>
      <c r="M439" s="83">
        <f t="shared" si="170"/>
        <v>0.15708812260536398</v>
      </c>
      <c r="N439" s="83">
        <f t="shared" si="171"/>
        <v>0.45593869731800768</v>
      </c>
      <c r="O439" s="83">
        <f t="shared" si="172"/>
        <v>0.22988505747126436</v>
      </c>
      <c r="P439" s="24">
        <f t="shared" si="173"/>
        <v>6.8965517241379309E-2</v>
      </c>
      <c r="Q439" s="257">
        <f t="shared" si="174"/>
        <v>2.2988505747126436E-2</v>
      </c>
    </row>
    <row r="440" spans="2:17" s="10" customFormat="1" ht="13.5" customHeight="1" x14ac:dyDescent="0.15">
      <c r="B440" s="84"/>
      <c r="C440" s="59"/>
      <c r="D440" s="59" t="s">
        <v>89</v>
      </c>
      <c r="E440" s="324">
        <v>20</v>
      </c>
      <c r="F440" s="324">
        <v>44</v>
      </c>
      <c r="G440" s="324">
        <v>94</v>
      </c>
      <c r="H440" s="324">
        <v>64</v>
      </c>
      <c r="I440" s="324">
        <v>15</v>
      </c>
      <c r="J440" s="324">
        <v>4</v>
      </c>
      <c r="K440" s="216">
        <f t="shared" si="168"/>
        <v>241</v>
      </c>
      <c r="L440" s="85">
        <f t="shared" si="169"/>
        <v>8.2987551867219914E-2</v>
      </c>
      <c r="M440" s="85">
        <f t="shared" si="170"/>
        <v>0.18257261410788381</v>
      </c>
      <c r="N440" s="85">
        <f t="shared" si="171"/>
        <v>0.39004149377593361</v>
      </c>
      <c r="O440" s="85">
        <f t="shared" si="172"/>
        <v>0.26556016597510373</v>
      </c>
      <c r="P440" s="21">
        <f t="shared" si="173"/>
        <v>6.2240663900414939E-2</v>
      </c>
      <c r="Q440" s="256">
        <f t="shared" si="174"/>
        <v>1.6597510373443983E-2</v>
      </c>
    </row>
    <row r="441" spans="2:17" s="10" customFormat="1" ht="13.5" customHeight="1" x14ac:dyDescent="0.15">
      <c r="B441" s="68"/>
      <c r="C441" s="69"/>
      <c r="D441" s="70" t="s">
        <v>10</v>
      </c>
      <c r="E441" s="210">
        <f t="shared" ref="E441:J441" si="176">E442+E443</f>
        <v>50</v>
      </c>
      <c r="F441" s="210">
        <f t="shared" si="176"/>
        <v>90</v>
      </c>
      <c r="G441" s="210">
        <f t="shared" si="176"/>
        <v>96</v>
      </c>
      <c r="H441" s="210">
        <f t="shared" si="176"/>
        <v>25</v>
      </c>
      <c r="I441" s="210">
        <f t="shared" si="176"/>
        <v>3</v>
      </c>
      <c r="J441" s="210">
        <f t="shared" si="176"/>
        <v>1</v>
      </c>
      <c r="K441" s="211">
        <f t="shared" si="168"/>
        <v>265</v>
      </c>
      <c r="L441" s="71">
        <f t="shared" si="169"/>
        <v>0.18867924528301888</v>
      </c>
      <c r="M441" s="71">
        <f t="shared" si="170"/>
        <v>0.33962264150943394</v>
      </c>
      <c r="N441" s="71">
        <f t="shared" si="171"/>
        <v>0.3622641509433962</v>
      </c>
      <c r="O441" s="71">
        <f t="shared" si="172"/>
        <v>9.4339622641509441E-2</v>
      </c>
      <c r="P441" s="14">
        <f t="shared" si="173"/>
        <v>1.1320754716981131E-2</v>
      </c>
      <c r="Q441" s="252">
        <f t="shared" si="174"/>
        <v>3.7735849056603774E-3</v>
      </c>
    </row>
    <row r="442" spans="2:17" s="10" customFormat="1" ht="13.5" customHeight="1" x14ac:dyDescent="0.15">
      <c r="B442" s="55"/>
      <c r="C442" s="72"/>
      <c r="D442" s="58" t="s">
        <v>86</v>
      </c>
      <c r="E442" s="322">
        <v>19</v>
      </c>
      <c r="F442" s="322">
        <v>41</v>
      </c>
      <c r="G442" s="322">
        <v>61</v>
      </c>
      <c r="H442" s="322">
        <v>12</v>
      </c>
      <c r="I442" s="322">
        <v>1</v>
      </c>
      <c r="J442" s="322">
        <v>1</v>
      </c>
      <c r="K442" s="213">
        <f t="shared" si="168"/>
        <v>135</v>
      </c>
      <c r="L442" s="73">
        <f t="shared" si="169"/>
        <v>0.14074074074074075</v>
      </c>
      <c r="M442" s="73">
        <f t="shared" si="170"/>
        <v>0.3037037037037037</v>
      </c>
      <c r="N442" s="73">
        <f t="shared" si="171"/>
        <v>0.45185185185185184</v>
      </c>
      <c r="O442" s="73">
        <f t="shared" si="172"/>
        <v>8.8888888888888892E-2</v>
      </c>
      <c r="P442" s="20">
        <f t="shared" si="173"/>
        <v>7.4074074074074077E-3</v>
      </c>
      <c r="Q442" s="255">
        <f t="shared" si="174"/>
        <v>7.4074074074074077E-3</v>
      </c>
    </row>
    <row r="443" spans="2:17" s="10" customFormat="1" ht="13.5" customHeight="1" x14ac:dyDescent="0.15">
      <c r="B443" s="55" t="s">
        <v>25</v>
      </c>
      <c r="C443" s="26" t="s">
        <v>16</v>
      </c>
      <c r="D443" s="74" t="s">
        <v>89</v>
      </c>
      <c r="E443" s="334">
        <v>31</v>
      </c>
      <c r="F443" s="334">
        <v>49</v>
      </c>
      <c r="G443" s="334">
        <v>35</v>
      </c>
      <c r="H443" s="334">
        <v>13</v>
      </c>
      <c r="I443" s="334">
        <v>2</v>
      </c>
      <c r="J443" s="334">
        <v>0</v>
      </c>
      <c r="K443" s="215">
        <f t="shared" si="168"/>
        <v>130</v>
      </c>
      <c r="L443" s="86">
        <f t="shared" si="169"/>
        <v>0.23846153846153847</v>
      </c>
      <c r="M443" s="77">
        <f t="shared" si="170"/>
        <v>0.37692307692307692</v>
      </c>
      <c r="N443" s="77">
        <f t="shared" si="171"/>
        <v>0.26923076923076922</v>
      </c>
      <c r="O443" s="77">
        <f t="shared" si="172"/>
        <v>0.1</v>
      </c>
      <c r="P443" s="22">
        <f t="shared" si="173"/>
        <v>1.5384615384615385E-2</v>
      </c>
      <c r="Q443" s="259">
        <f t="shared" si="174"/>
        <v>0</v>
      </c>
    </row>
    <row r="444" spans="2:17" ht="13.5" customHeight="1" thickBot="1" x14ac:dyDescent="0.2">
      <c r="B444" s="55"/>
      <c r="C444" s="72"/>
      <c r="D444" s="91" t="s">
        <v>23</v>
      </c>
      <c r="E444" s="225"/>
      <c r="F444" s="225"/>
      <c r="G444" s="225"/>
      <c r="H444" s="225"/>
      <c r="I444" s="225"/>
      <c r="J444" s="225"/>
      <c r="K444" s="221">
        <f>$F$11-K441</f>
        <v>0</v>
      </c>
      <c r="L444" s="428"/>
      <c r="M444" s="429"/>
      <c r="N444" s="429"/>
      <c r="O444" s="429"/>
      <c r="P444" s="430"/>
      <c r="Q444" s="431"/>
    </row>
    <row r="445" spans="2:17" ht="13.5" customHeight="1" thickTop="1" x14ac:dyDescent="0.15">
      <c r="B445" s="92"/>
      <c r="C445" s="93"/>
      <c r="D445" s="94" t="s">
        <v>10</v>
      </c>
      <c r="E445" s="222">
        <f t="shared" ref="E445:K445" si="177">SUM(E446:E447)</f>
        <v>111</v>
      </c>
      <c r="F445" s="222">
        <f t="shared" si="177"/>
        <v>216</v>
      </c>
      <c r="G445" s="222">
        <f t="shared" si="177"/>
        <v>479</v>
      </c>
      <c r="H445" s="222">
        <f t="shared" si="177"/>
        <v>648</v>
      </c>
      <c r="I445" s="222">
        <f t="shared" si="177"/>
        <v>507</v>
      </c>
      <c r="J445" s="222">
        <f t="shared" si="177"/>
        <v>61</v>
      </c>
      <c r="K445" s="223">
        <f t="shared" si="177"/>
        <v>2022</v>
      </c>
      <c r="L445" s="85">
        <f>E445/K445</f>
        <v>5.4896142433234422E-2</v>
      </c>
      <c r="M445" s="85">
        <f>F445/K445</f>
        <v>0.10682492581602374</v>
      </c>
      <c r="N445" s="85">
        <f>G445/K445</f>
        <v>0.23689416419386747</v>
      </c>
      <c r="O445" s="85">
        <f>H445/K445</f>
        <v>0.32047477744807124</v>
      </c>
      <c r="P445" s="21">
        <f>I445/K445</f>
        <v>0.25074183976261127</v>
      </c>
      <c r="Q445" s="256">
        <f>J445/K445</f>
        <v>3.0168150346191889E-2</v>
      </c>
    </row>
    <row r="446" spans="2:17" ht="13.5" customHeight="1" x14ac:dyDescent="0.15">
      <c r="B446" s="55"/>
      <c r="C446" s="72"/>
      <c r="D446" s="58" t="s">
        <v>86</v>
      </c>
      <c r="E446" s="212">
        <f t="shared" ref="E446:J447" si="178">E422+E432+E442</f>
        <v>46</v>
      </c>
      <c r="F446" s="212">
        <f t="shared" si="178"/>
        <v>98</v>
      </c>
      <c r="G446" s="212">
        <f t="shared" si="178"/>
        <v>257</v>
      </c>
      <c r="H446" s="212">
        <f t="shared" si="178"/>
        <v>328</v>
      </c>
      <c r="I446" s="212">
        <f t="shared" si="178"/>
        <v>278</v>
      </c>
      <c r="J446" s="212">
        <f t="shared" si="178"/>
        <v>32</v>
      </c>
      <c r="K446" s="213">
        <f>SUM(E446:J446)</f>
        <v>1039</v>
      </c>
      <c r="L446" s="73">
        <f>E446/K446</f>
        <v>4.4273339749759381E-2</v>
      </c>
      <c r="M446" s="73">
        <f>F446/K446</f>
        <v>9.4321462945139559E-2</v>
      </c>
      <c r="N446" s="73">
        <f>G446/K446</f>
        <v>0.24735322425409048</v>
      </c>
      <c r="O446" s="73">
        <f>H446/K446</f>
        <v>0.31568816169393649</v>
      </c>
      <c r="P446" s="20">
        <f>I446/K446</f>
        <v>0.26756496631376325</v>
      </c>
      <c r="Q446" s="255">
        <f>J446/K446</f>
        <v>3.0798845043310877E-2</v>
      </c>
    </row>
    <row r="447" spans="2:17" ht="13.5" customHeight="1" x14ac:dyDescent="0.15">
      <c r="B447" s="96" t="s">
        <v>10</v>
      </c>
      <c r="C447" s="26"/>
      <c r="D447" s="74" t="s">
        <v>89</v>
      </c>
      <c r="E447" s="214">
        <f t="shared" si="178"/>
        <v>65</v>
      </c>
      <c r="F447" s="214">
        <f t="shared" si="178"/>
        <v>118</v>
      </c>
      <c r="G447" s="214">
        <f t="shared" si="178"/>
        <v>222</v>
      </c>
      <c r="H447" s="214">
        <f t="shared" si="178"/>
        <v>320</v>
      </c>
      <c r="I447" s="214">
        <f t="shared" si="178"/>
        <v>229</v>
      </c>
      <c r="J447" s="214">
        <f t="shared" si="178"/>
        <v>29</v>
      </c>
      <c r="K447" s="215">
        <f>SUM(E447:J447)</f>
        <v>983</v>
      </c>
      <c r="L447" s="86">
        <f>E447/K447</f>
        <v>6.6124109867751774E-2</v>
      </c>
      <c r="M447" s="77">
        <f>F447/K447</f>
        <v>0.12004069175991862</v>
      </c>
      <c r="N447" s="77">
        <f>G447/K447</f>
        <v>0.22583926754832145</v>
      </c>
      <c r="O447" s="77">
        <f>H447/K447</f>
        <v>0.32553407934893186</v>
      </c>
      <c r="P447" s="22">
        <f>I447/K447</f>
        <v>0.23296032553407936</v>
      </c>
      <c r="Q447" s="259">
        <f>J447/K447</f>
        <v>2.9501525940996948E-2</v>
      </c>
    </row>
    <row r="448" spans="2:17" ht="13.5" customHeight="1" x14ac:dyDescent="0.15">
      <c r="B448" s="84"/>
      <c r="C448" s="97"/>
      <c r="D448" s="59" t="s">
        <v>23</v>
      </c>
      <c r="E448" s="224"/>
      <c r="F448" s="224"/>
      <c r="G448" s="224"/>
      <c r="H448" s="224"/>
      <c r="I448" s="224"/>
      <c r="J448" s="224"/>
      <c r="K448" s="216">
        <f>K424+K434+K444</f>
        <v>14</v>
      </c>
      <c r="L448" s="80"/>
      <c r="M448" s="80"/>
      <c r="N448" s="80"/>
      <c r="O448" s="80"/>
      <c r="P448" s="35"/>
      <c r="Q448" s="253"/>
    </row>
    <row r="449" spans="2:15" x14ac:dyDescent="0.15">
      <c r="B449" s="306"/>
      <c r="C449" s="306"/>
      <c r="D449" s="306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</row>
    <row r="450" spans="2:15" x14ac:dyDescent="0.15">
      <c r="B450" s="306"/>
      <c r="C450" s="306"/>
      <c r="D450" s="306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</row>
    <row r="451" spans="2:15" x14ac:dyDescent="0.15">
      <c r="B451" s="306"/>
      <c r="C451" s="306"/>
      <c r="D451" s="306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</row>
    <row r="452" spans="2:15" x14ac:dyDescent="0.15">
      <c r="B452" s="306"/>
      <c r="C452" s="306"/>
      <c r="D452" s="306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</row>
    <row r="453" spans="2:15" x14ac:dyDescent="0.15">
      <c r="B453" s="306"/>
      <c r="C453" s="306"/>
      <c r="D453" s="306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</row>
    <row r="454" spans="2:15" x14ac:dyDescent="0.15">
      <c r="B454" s="306"/>
      <c r="C454" s="306"/>
      <c r="D454" s="306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</row>
    <row r="455" spans="2:15" x14ac:dyDescent="0.15">
      <c r="B455" s="306"/>
      <c r="C455" s="306"/>
      <c r="D455" s="306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</row>
    <row r="456" spans="2:15" x14ac:dyDescent="0.15">
      <c r="B456" s="306"/>
      <c r="C456" s="306"/>
      <c r="D456" s="306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</row>
    <row r="457" spans="2:15" x14ac:dyDescent="0.15">
      <c r="B457" s="306"/>
      <c r="C457" s="306"/>
      <c r="D457" s="306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</row>
    <row r="458" spans="2:15" x14ac:dyDescent="0.15">
      <c r="B458" s="306"/>
      <c r="C458" s="306"/>
      <c r="D458" s="306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</row>
    <row r="459" spans="2:15" x14ac:dyDescent="0.15">
      <c r="B459" s="306"/>
      <c r="C459" s="306"/>
      <c r="D459" s="306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</row>
    <row r="460" spans="2:15" x14ac:dyDescent="0.15">
      <c r="B460" s="306"/>
      <c r="C460" s="306"/>
      <c r="D460" s="306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</row>
    <row r="461" spans="2:15" x14ac:dyDescent="0.15">
      <c r="B461" s="306"/>
      <c r="C461" s="306"/>
      <c r="D461" s="306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</row>
    <row r="462" spans="2:15" x14ac:dyDescent="0.15">
      <c r="B462" s="306"/>
      <c r="C462" s="306"/>
      <c r="D462" s="306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</row>
    <row r="463" spans="2:15" x14ac:dyDescent="0.15">
      <c r="B463" s="306"/>
      <c r="C463" s="306"/>
      <c r="D463" s="306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</row>
    <row r="464" spans="2:15" x14ac:dyDescent="0.15">
      <c r="B464" s="306"/>
      <c r="C464" s="306"/>
      <c r="D464" s="306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</row>
    <row r="465" spans="2:15" x14ac:dyDescent="0.15">
      <c r="B465" s="306"/>
      <c r="C465" s="306"/>
      <c r="D465" s="306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</row>
    <row r="466" spans="2:15" x14ac:dyDescent="0.15">
      <c r="B466" s="306"/>
      <c r="C466" s="306"/>
      <c r="D466" s="306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</row>
    <row r="467" spans="2:15" x14ac:dyDescent="0.15">
      <c r="B467" s="306"/>
      <c r="C467" s="306"/>
      <c r="D467" s="306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</row>
    <row r="468" spans="2:15" x14ac:dyDescent="0.15">
      <c r="B468" s="306"/>
      <c r="C468" s="306"/>
      <c r="D468" s="306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</row>
    <row r="469" spans="2:15" x14ac:dyDescent="0.15">
      <c r="B469" s="306"/>
      <c r="C469" s="306"/>
      <c r="D469" s="306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</row>
    <row r="470" spans="2:15" x14ac:dyDescent="0.15">
      <c r="B470" s="306"/>
      <c r="C470" s="306"/>
      <c r="D470" s="306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</row>
    <row r="471" spans="2:15" x14ac:dyDescent="0.15">
      <c r="B471" s="306"/>
      <c r="C471" s="306"/>
      <c r="D471" s="306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</row>
    <row r="472" spans="2:15" x14ac:dyDescent="0.15">
      <c r="B472" s="306"/>
      <c r="C472" s="306"/>
      <c r="D472" s="306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</row>
    <row r="473" spans="2:15" x14ac:dyDescent="0.15">
      <c r="B473" s="306"/>
      <c r="C473" s="306"/>
      <c r="D473" s="306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</row>
    <row r="474" spans="2:15" x14ac:dyDescent="0.15">
      <c r="B474" s="306"/>
      <c r="C474" s="306"/>
      <c r="D474" s="306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</row>
    <row r="475" spans="2:15" x14ac:dyDescent="0.15">
      <c r="B475" s="306"/>
      <c r="C475" s="306"/>
      <c r="D475" s="306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</row>
    <row r="476" spans="2:15" x14ac:dyDescent="0.15">
      <c r="B476" s="306"/>
      <c r="C476" s="306"/>
      <c r="D476" s="306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</row>
    <row r="477" spans="2:15" x14ac:dyDescent="0.15">
      <c r="B477" s="306"/>
      <c r="C477" s="306"/>
      <c r="D477" s="306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</row>
    <row r="478" spans="2:15" x14ac:dyDescent="0.15">
      <c r="B478" s="306"/>
      <c r="C478" s="306"/>
      <c r="D478" s="306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</row>
    <row r="479" spans="2:15" x14ac:dyDescent="0.15">
      <c r="B479" s="306"/>
      <c r="C479" s="306"/>
      <c r="D479" s="306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</row>
    <row r="480" spans="2:15" x14ac:dyDescent="0.15">
      <c r="B480" s="306"/>
      <c r="C480" s="306"/>
      <c r="D480" s="306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</row>
    <row r="481" spans="2:15" x14ac:dyDescent="0.15">
      <c r="B481" s="306"/>
      <c r="C481" s="306"/>
      <c r="D481" s="306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</row>
    <row r="482" spans="2:15" x14ac:dyDescent="0.15">
      <c r="B482" s="306"/>
      <c r="C482" s="306"/>
      <c r="D482" s="306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</row>
    <row r="483" spans="2:15" x14ac:dyDescent="0.15">
      <c r="B483" s="306"/>
      <c r="C483" s="306"/>
      <c r="D483" s="306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</row>
    <row r="484" spans="2:15" x14ac:dyDescent="0.15">
      <c r="B484" s="306"/>
      <c r="C484" s="306"/>
      <c r="D484" s="306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</row>
    <row r="485" spans="2:15" x14ac:dyDescent="0.15">
      <c r="B485" s="306"/>
      <c r="C485" s="306"/>
      <c r="D485" s="306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</row>
    <row r="486" spans="2:15" x14ac:dyDescent="0.15">
      <c r="B486" s="306"/>
      <c r="C486" s="306"/>
      <c r="D486" s="306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</row>
    <row r="487" spans="2:15" x14ac:dyDescent="0.15">
      <c r="B487" s="306"/>
      <c r="C487" s="306"/>
      <c r="D487" s="306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</row>
    <row r="488" spans="2:15" x14ac:dyDescent="0.15">
      <c r="B488" s="306"/>
      <c r="C488" s="306"/>
      <c r="D488" s="306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</row>
    <row r="489" spans="2:15" x14ac:dyDescent="0.15">
      <c r="B489" s="306"/>
      <c r="C489" s="306"/>
      <c r="D489" s="306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</row>
    <row r="490" spans="2:15" x14ac:dyDescent="0.15">
      <c r="B490" s="306"/>
      <c r="C490" s="306"/>
      <c r="D490" s="306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</row>
    <row r="491" spans="2:15" x14ac:dyDescent="0.15">
      <c r="B491" s="306"/>
      <c r="C491" s="306"/>
      <c r="D491" s="306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</row>
    <row r="492" spans="2:15" x14ac:dyDescent="0.15">
      <c r="B492" s="306"/>
      <c r="C492" s="306"/>
      <c r="D492" s="306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</row>
    <row r="493" spans="2:15" x14ac:dyDescent="0.15">
      <c r="B493" s="306"/>
      <c r="C493" s="306"/>
      <c r="D493" s="306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</row>
    <row r="494" spans="2:15" x14ac:dyDescent="0.15">
      <c r="B494" s="306"/>
      <c r="C494" s="306"/>
      <c r="D494" s="306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</row>
    <row r="495" spans="2:15" x14ac:dyDescent="0.15">
      <c r="B495" s="306"/>
      <c r="C495" s="306"/>
      <c r="D495" s="306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</row>
    <row r="496" spans="2:15" x14ac:dyDescent="0.15">
      <c r="B496" s="306"/>
      <c r="C496" s="306"/>
      <c r="D496" s="306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</row>
    <row r="497" spans="2:15" x14ac:dyDescent="0.15">
      <c r="B497" s="306"/>
      <c r="C497" s="306"/>
      <c r="D497" s="306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</row>
    <row r="498" spans="2:15" x14ac:dyDescent="0.15">
      <c r="B498" s="306"/>
      <c r="C498" s="306"/>
      <c r="D498" s="306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</row>
    <row r="499" spans="2:15" x14ac:dyDescent="0.15">
      <c r="B499" s="306"/>
      <c r="C499" s="306"/>
      <c r="D499" s="306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</row>
    <row r="500" spans="2:15" x14ac:dyDescent="0.15">
      <c r="B500" s="306"/>
      <c r="C500" s="306"/>
      <c r="D500" s="306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</row>
    <row r="501" spans="2:15" x14ac:dyDescent="0.15">
      <c r="B501" s="306"/>
      <c r="C501" s="306"/>
      <c r="D501" s="306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</row>
    <row r="502" spans="2:15" x14ac:dyDescent="0.15">
      <c r="B502" s="306"/>
      <c r="C502" s="306"/>
      <c r="D502" s="306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</row>
    <row r="503" spans="2:15" x14ac:dyDescent="0.15">
      <c r="B503" s="306"/>
      <c r="C503" s="306"/>
      <c r="D503" s="306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</row>
    <row r="504" spans="2:15" x14ac:dyDescent="0.15">
      <c r="B504" s="306"/>
      <c r="C504" s="306"/>
      <c r="D504" s="306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</row>
    <row r="505" spans="2:15" x14ac:dyDescent="0.15">
      <c r="B505" s="306"/>
      <c r="C505" s="306"/>
      <c r="D505" s="306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</row>
    <row r="506" spans="2:15" x14ac:dyDescent="0.15">
      <c r="B506" s="306"/>
      <c r="C506" s="306"/>
      <c r="D506" s="306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</row>
    <row r="507" spans="2:15" x14ac:dyDescent="0.15">
      <c r="B507" s="306"/>
      <c r="C507" s="306"/>
      <c r="D507" s="306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</row>
    <row r="508" spans="2:15" x14ac:dyDescent="0.15">
      <c r="B508" s="306"/>
      <c r="C508" s="306"/>
      <c r="D508" s="306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</row>
    <row r="509" spans="2:15" x14ac:dyDescent="0.15">
      <c r="B509" s="306"/>
      <c r="C509" s="306"/>
      <c r="D509" s="306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</row>
    <row r="510" spans="2:15" x14ac:dyDescent="0.15">
      <c r="B510" s="306"/>
      <c r="C510" s="306"/>
      <c r="D510" s="306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</row>
    <row r="511" spans="2:15" x14ac:dyDescent="0.15">
      <c r="B511" s="306"/>
      <c r="C511" s="306"/>
      <c r="D511" s="306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</row>
    <row r="512" spans="2:15" x14ac:dyDescent="0.15">
      <c r="B512" s="306"/>
      <c r="C512" s="306"/>
      <c r="D512" s="306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</row>
    <row r="513" spans="2:15" x14ac:dyDescent="0.15">
      <c r="B513" s="306"/>
      <c r="C513" s="306"/>
      <c r="D513" s="306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</row>
    <row r="514" spans="2:15" x14ac:dyDescent="0.15">
      <c r="B514" s="306"/>
      <c r="C514" s="306"/>
      <c r="D514" s="306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</row>
    <row r="515" spans="2:15" x14ac:dyDescent="0.15">
      <c r="B515" s="306"/>
      <c r="C515" s="306"/>
      <c r="D515" s="306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</row>
    <row r="516" spans="2:15" x14ac:dyDescent="0.15">
      <c r="B516" s="306"/>
      <c r="C516" s="306"/>
      <c r="D516" s="306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</row>
    <row r="517" spans="2:15" x14ac:dyDescent="0.15">
      <c r="B517" s="306"/>
      <c r="C517" s="306"/>
      <c r="D517" s="306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</row>
    <row r="518" spans="2:15" x14ac:dyDescent="0.15">
      <c r="B518" s="306"/>
      <c r="C518" s="306"/>
      <c r="D518" s="306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</row>
    <row r="519" spans="2:15" x14ac:dyDescent="0.15">
      <c r="B519" s="306"/>
      <c r="C519" s="306"/>
      <c r="D519" s="306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</row>
    <row r="520" spans="2:15" x14ac:dyDescent="0.15">
      <c r="B520" s="306"/>
      <c r="C520" s="306"/>
      <c r="D520" s="306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</row>
    <row r="521" spans="2:15" x14ac:dyDescent="0.15">
      <c r="B521" s="306"/>
      <c r="C521" s="306"/>
      <c r="D521" s="306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</row>
    <row r="522" spans="2:15" x14ac:dyDescent="0.15">
      <c r="B522" s="306"/>
      <c r="C522" s="306"/>
      <c r="D522" s="306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</row>
    <row r="523" spans="2:15" x14ac:dyDescent="0.15">
      <c r="B523" s="306"/>
      <c r="C523" s="306"/>
      <c r="D523" s="306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</row>
    <row r="524" spans="2:15" x14ac:dyDescent="0.15">
      <c r="B524" s="306"/>
      <c r="C524" s="306"/>
      <c r="D524" s="306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</row>
    <row r="525" spans="2:15" x14ac:dyDescent="0.15">
      <c r="B525" s="306"/>
      <c r="C525" s="306"/>
      <c r="D525" s="306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</row>
    <row r="526" spans="2:15" x14ac:dyDescent="0.15">
      <c r="B526" s="306"/>
      <c r="C526" s="306"/>
      <c r="D526" s="306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</row>
    <row r="527" spans="2:15" x14ac:dyDescent="0.15">
      <c r="B527" s="306"/>
      <c r="C527" s="306"/>
      <c r="D527" s="306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</row>
    <row r="528" spans="2:15" x14ac:dyDescent="0.15">
      <c r="B528" s="306"/>
      <c r="C528" s="306"/>
      <c r="D528" s="306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</row>
    <row r="529" spans="2:15" x14ac:dyDescent="0.15">
      <c r="B529" s="306"/>
      <c r="C529" s="306"/>
      <c r="D529" s="306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</row>
    <row r="530" spans="2:15" x14ac:dyDescent="0.15">
      <c r="B530" s="306"/>
      <c r="C530" s="306"/>
      <c r="D530" s="306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</row>
    <row r="531" spans="2:15" x14ac:dyDescent="0.15">
      <c r="B531" s="306"/>
      <c r="C531" s="306"/>
      <c r="D531" s="306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</row>
    <row r="532" spans="2:15" x14ac:dyDescent="0.15">
      <c r="B532" s="306"/>
      <c r="C532" s="306"/>
      <c r="D532" s="306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</row>
    <row r="533" spans="2:15" x14ac:dyDescent="0.15">
      <c r="B533" s="306"/>
      <c r="C533" s="306"/>
      <c r="D533" s="306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</row>
    <row r="534" spans="2:15" x14ac:dyDescent="0.15">
      <c r="B534" s="306"/>
      <c r="C534" s="306"/>
      <c r="D534" s="306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</row>
    <row r="535" spans="2:15" x14ac:dyDescent="0.15">
      <c r="B535" s="306"/>
      <c r="C535" s="306"/>
      <c r="D535" s="306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</row>
    <row r="536" spans="2:15" x14ac:dyDescent="0.15">
      <c r="B536" s="306"/>
      <c r="C536" s="306"/>
      <c r="D536" s="306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</row>
    <row r="537" spans="2:15" x14ac:dyDescent="0.15">
      <c r="B537" s="306"/>
      <c r="C537" s="306"/>
      <c r="D537" s="306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</row>
    <row r="538" spans="2:15" x14ac:dyDescent="0.15">
      <c r="B538" s="306"/>
      <c r="C538" s="306"/>
      <c r="D538" s="306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</row>
    <row r="539" spans="2:15" x14ac:dyDescent="0.15">
      <c r="B539" s="306"/>
      <c r="C539" s="306"/>
      <c r="D539" s="306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</row>
    <row r="540" spans="2:15" x14ac:dyDescent="0.15">
      <c r="B540" s="306"/>
      <c r="C540" s="306"/>
      <c r="D540" s="306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</row>
    <row r="541" spans="2:15" x14ac:dyDescent="0.15">
      <c r="B541" s="306"/>
      <c r="C541" s="306"/>
      <c r="D541" s="306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</row>
    <row r="542" spans="2:15" x14ac:dyDescent="0.15">
      <c r="B542" s="306"/>
      <c r="C542" s="306"/>
      <c r="D542" s="306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</row>
    <row r="543" spans="2:15" x14ac:dyDescent="0.15">
      <c r="B543" s="306"/>
      <c r="C543" s="306"/>
      <c r="D543" s="306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</row>
    <row r="544" spans="2:15" x14ac:dyDescent="0.15">
      <c r="B544" s="306"/>
      <c r="C544" s="306"/>
      <c r="D544" s="306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</row>
    <row r="545" spans="2:15" x14ac:dyDescent="0.15">
      <c r="B545" s="306"/>
      <c r="C545" s="306"/>
      <c r="D545" s="306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</row>
    <row r="546" spans="2:15" x14ac:dyDescent="0.15">
      <c r="B546" s="306"/>
      <c r="C546" s="306"/>
      <c r="D546" s="306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</row>
    <row r="547" spans="2:15" x14ac:dyDescent="0.15">
      <c r="B547" s="306"/>
      <c r="C547" s="306"/>
      <c r="D547" s="306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</row>
    <row r="548" spans="2:15" x14ac:dyDescent="0.15">
      <c r="B548" s="306"/>
      <c r="C548" s="306"/>
      <c r="D548" s="306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</row>
    <row r="549" spans="2:15" x14ac:dyDescent="0.15">
      <c r="B549" s="306"/>
      <c r="C549" s="306"/>
      <c r="D549" s="306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</row>
    <row r="550" spans="2:15" x14ac:dyDescent="0.15">
      <c r="B550" s="306"/>
      <c r="C550" s="306"/>
      <c r="D550" s="306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</row>
    <row r="551" spans="2:15" x14ac:dyDescent="0.15">
      <c r="B551" s="306"/>
      <c r="C551" s="306"/>
      <c r="D551" s="306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</row>
    <row r="552" spans="2:15" x14ac:dyDescent="0.15">
      <c r="B552" s="306"/>
      <c r="C552" s="306"/>
      <c r="D552" s="306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</row>
    <row r="553" spans="2:15" x14ac:dyDescent="0.15">
      <c r="B553" s="306"/>
      <c r="C553" s="306"/>
      <c r="D553" s="306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</row>
    <row r="554" spans="2:15" x14ac:dyDescent="0.15">
      <c r="B554" s="306"/>
      <c r="C554" s="306"/>
      <c r="D554" s="306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</row>
    <row r="555" spans="2:15" x14ac:dyDescent="0.15">
      <c r="B555" s="306"/>
      <c r="C555" s="306"/>
      <c r="D555" s="306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</row>
    <row r="556" spans="2:15" x14ac:dyDescent="0.15">
      <c r="B556" s="306"/>
      <c r="C556" s="306"/>
      <c r="D556" s="306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</row>
    <row r="557" spans="2:15" x14ac:dyDescent="0.15">
      <c r="B557" s="306"/>
      <c r="C557" s="306"/>
      <c r="D557" s="306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</row>
    <row r="558" spans="2:15" x14ac:dyDescent="0.15">
      <c r="B558" s="306"/>
      <c r="C558" s="306"/>
      <c r="D558" s="306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</row>
    <row r="559" spans="2:15" x14ac:dyDescent="0.15">
      <c r="B559" s="306"/>
      <c r="C559" s="306"/>
      <c r="D559" s="306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</row>
    <row r="560" spans="2:15" x14ac:dyDescent="0.15">
      <c r="B560" s="306"/>
      <c r="C560" s="306"/>
      <c r="D560" s="306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</row>
    <row r="561" spans="2:15" x14ac:dyDescent="0.15">
      <c r="B561" s="306"/>
      <c r="C561" s="306"/>
      <c r="D561" s="306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</row>
    <row r="562" spans="2:15" x14ac:dyDescent="0.15">
      <c r="B562" s="306"/>
      <c r="C562" s="306"/>
      <c r="D562" s="306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</row>
    <row r="563" spans="2:15" x14ac:dyDescent="0.15">
      <c r="B563" s="306"/>
      <c r="C563" s="306"/>
      <c r="D563" s="306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</row>
    <row r="564" spans="2:15" x14ac:dyDescent="0.15">
      <c r="B564" s="306"/>
      <c r="C564" s="306"/>
      <c r="D564" s="306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</row>
    <row r="565" spans="2:15" x14ac:dyDescent="0.15">
      <c r="B565" s="306"/>
      <c r="C565" s="306"/>
      <c r="D565" s="306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</row>
    <row r="566" spans="2:15" x14ac:dyDescent="0.15">
      <c r="B566" s="306"/>
      <c r="C566" s="306"/>
      <c r="D566" s="306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</row>
    <row r="567" spans="2:15" x14ac:dyDescent="0.15">
      <c r="B567" s="306"/>
      <c r="C567" s="306"/>
      <c r="D567" s="306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</row>
    <row r="568" spans="2:15" x14ac:dyDescent="0.15">
      <c r="B568" s="306"/>
      <c r="C568" s="306"/>
      <c r="D568" s="306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</row>
    <row r="569" spans="2:15" x14ac:dyDescent="0.15">
      <c r="B569" s="306"/>
      <c r="C569" s="306"/>
      <c r="D569" s="306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</row>
    <row r="570" spans="2:15" x14ac:dyDescent="0.15">
      <c r="B570" s="306"/>
      <c r="C570" s="306"/>
      <c r="D570" s="306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</row>
    <row r="571" spans="2:15" x14ac:dyDescent="0.15">
      <c r="B571" s="306"/>
      <c r="C571" s="306"/>
      <c r="D571" s="306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</row>
    <row r="572" spans="2:15" x14ac:dyDescent="0.15">
      <c r="B572" s="306"/>
      <c r="C572" s="306"/>
      <c r="D572" s="306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</row>
    <row r="573" spans="2:15" x14ac:dyDescent="0.15">
      <c r="B573" s="306"/>
      <c r="C573" s="306"/>
      <c r="D573" s="306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</row>
    <row r="574" spans="2:15" x14ac:dyDescent="0.15">
      <c r="B574" s="306"/>
      <c r="C574" s="306"/>
      <c r="D574" s="306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</row>
    <row r="575" spans="2:15" x14ac:dyDescent="0.15">
      <c r="B575" s="306"/>
      <c r="C575" s="306"/>
      <c r="D575" s="306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</row>
    <row r="576" spans="2:15" x14ac:dyDescent="0.15">
      <c r="B576" s="306"/>
      <c r="C576" s="306"/>
      <c r="D576" s="306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</row>
    <row r="577" spans="2:15" x14ac:dyDescent="0.15">
      <c r="B577" s="306"/>
      <c r="C577" s="306"/>
      <c r="D577" s="306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</row>
    <row r="578" spans="2:15" x14ac:dyDescent="0.15">
      <c r="B578" s="306"/>
      <c r="C578" s="306"/>
      <c r="D578" s="306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</row>
    <row r="579" spans="2:15" x14ac:dyDescent="0.15">
      <c r="B579" s="306"/>
      <c r="C579" s="306"/>
      <c r="D579" s="306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</row>
    <row r="580" spans="2:15" x14ac:dyDescent="0.15">
      <c r="B580" s="306"/>
      <c r="C580" s="306"/>
      <c r="D580" s="306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</row>
    <row r="581" spans="2:15" x14ac:dyDescent="0.15">
      <c r="B581" s="306"/>
      <c r="C581" s="306"/>
      <c r="D581" s="306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</row>
    <row r="582" spans="2:15" x14ac:dyDescent="0.15">
      <c r="B582" s="306"/>
      <c r="C582" s="306"/>
      <c r="D582" s="306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</row>
    <row r="583" spans="2:15" x14ac:dyDescent="0.15">
      <c r="B583" s="306"/>
      <c r="C583" s="306"/>
      <c r="D583" s="306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</row>
    <row r="584" spans="2:15" x14ac:dyDescent="0.15">
      <c r="B584" s="306"/>
      <c r="C584" s="306"/>
      <c r="D584" s="306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</row>
    <row r="585" spans="2:15" x14ac:dyDescent="0.15">
      <c r="B585" s="306"/>
      <c r="C585" s="306"/>
      <c r="D585" s="306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</row>
    <row r="586" spans="2:15" x14ac:dyDescent="0.15">
      <c r="B586" s="306"/>
      <c r="C586" s="306"/>
      <c r="D586" s="306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</row>
    <row r="587" spans="2:15" x14ac:dyDescent="0.15">
      <c r="B587" s="306"/>
      <c r="C587" s="306"/>
      <c r="D587" s="306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</row>
    <row r="588" spans="2:15" x14ac:dyDescent="0.15">
      <c r="B588" s="306"/>
      <c r="C588" s="306"/>
      <c r="D588" s="306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</row>
    <row r="589" spans="2:15" x14ac:dyDescent="0.15">
      <c r="B589" s="306"/>
      <c r="C589" s="306"/>
      <c r="D589" s="306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</row>
    <row r="590" spans="2:15" x14ac:dyDescent="0.15">
      <c r="B590" s="306"/>
      <c r="C590" s="306"/>
      <c r="D590" s="306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</row>
    <row r="591" spans="2:15" x14ac:dyDescent="0.15">
      <c r="B591" s="306"/>
      <c r="C591" s="306"/>
      <c r="D591" s="306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</row>
    <row r="592" spans="2:15" x14ac:dyDescent="0.15">
      <c r="B592" s="306"/>
      <c r="C592" s="306"/>
      <c r="D592" s="306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</row>
    <row r="593" spans="2:15" x14ac:dyDescent="0.15">
      <c r="B593" s="306"/>
      <c r="C593" s="306"/>
      <c r="D593" s="306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</row>
    <row r="594" spans="2:15" x14ac:dyDescent="0.15">
      <c r="B594" s="306"/>
      <c r="C594" s="306"/>
      <c r="D594" s="306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</row>
    <row r="595" spans="2:15" x14ac:dyDescent="0.15">
      <c r="B595" s="306"/>
      <c r="C595" s="306"/>
      <c r="D595" s="306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</row>
    <row r="596" spans="2:15" x14ac:dyDescent="0.15">
      <c r="B596" s="306"/>
      <c r="C596" s="306"/>
      <c r="D596" s="306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</row>
    <row r="597" spans="2:15" x14ac:dyDescent="0.15">
      <c r="B597" s="306"/>
      <c r="C597" s="306"/>
      <c r="D597" s="306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</row>
    <row r="598" spans="2:15" x14ac:dyDescent="0.15">
      <c r="B598" s="306"/>
      <c r="C598" s="306"/>
      <c r="D598" s="306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</row>
    <row r="599" spans="2:15" x14ac:dyDescent="0.15">
      <c r="B599" s="306"/>
      <c r="C599" s="306"/>
      <c r="D599" s="306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</row>
    <row r="600" spans="2:15" x14ac:dyDescent="0.15">
      <c r="B600" s="306"/>
      <c r="C600" s="306"/>
      <c r="D600" s="306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</row>
    <row r="601" spans="2:15" x14ac:dyDescent="0.15">
      <c r="B601" s="306"/>
      <c r="C601" s="306"/>
      <c r="D601" s="306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</row>
    <row r="602" spans="2:15" x14ac:dyDescent="0.15">
      <c r="B602" s="306"/>
      <c r="C602" s="306"/>
      <c r="D602" s="306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</row>
    <row r="603" spans="2:15" x14ac:dyDescent="0.15">
      <c r="B603" s="306"/>
      <c r="C603" s="306"/>
      <c r="D603" s="306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</row>
    <row r="604" spans="2:15" x14ac:dyDescent="0.15">
      <c r="B604" s="306"/>
      <c r="C604" s="306"/>
      <c r="D604" s="306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</row>
    <row r="605" spans="2:15" x14ac:dyDescent="0.15">
      <c r="B605" s="306"/>
      <c r="C605" s="306"/>
      <c r="D605" s="306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</row>
    <row r="606" spans="2:15" x14ac:dyDescent="0.15">
      <c r="B606" s="306"/>
      <c r="C606" s="306"/>
      <c r="D606" s="306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</row>
    <row r="607" spans="2:15" x14ac:dyDescent="0.15">
      <c r="B607" s="306"/>
      <c r="C607" s="306"/>
      <c r="D607" s="306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</row>
    <row r="608" spans="2:15" x14ac:dyDescent="0.15">
      <c r="B608" s="306"/>
      <c r="C608" s="306"/>
      <c r="D608" s="306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</row>
    <row r="609" spans="2:15" x14ac:dyDescent="0.15">
      <c r="B609" s="306"/>
      <c r="C609" s="306"/>
      <c r="D609" s="306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</row>
    <row r="610" spans="2:15" x14ac:dyDescent="0.15">
      <c r="B610" s="306"/>
      <c r="C610" s="306"/>
      <c r="D610" s="306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</row>
    <row r="611" spans="2:15" x14ac:dyDescent="0.15">
      <c r="B611" s="306"/>
      <c r="C611" s="306"/>
      <c r="D611" s="306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</row>
    <row r="612" spans="2:15" x14ac:dyDescent="0.15">
      <c r="B612" s="306"/>
      <c r="C612" s="306"/>
      <c r="D612" s="306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</row>
    <row r="613" spans="2:15" x14ac:dyDescent="0.15">
      <c r="B613" s="306"/>
      <c r="C613" s="306"/>
      <c r="D613" s="306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</row>
    <row r="614" spans="2:15" x14ac:dyDescent="0.15">
      <c r="B614" s="306"/>
      <c r="C614" s="306"/>
      <c r="D614" s="306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</row>
    <row r="615" spans="2:15" x14ac:dyDescent="0.15">
      <c r="B615" s="306"/>
      <c r="C615" s="306"/>
      <c r="D615" s="306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</row>
    <row r="616" spans="2:15" x14ac:dyDescent="0.15">
      <c r="B616" s="306"/>
      <c r="C616" s="306"/>
      <c r="D616" s="306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</row>
    <row r="617" spans="2:15" x14ac:dyDescent="0.15">
      <c r="B617" s="306"/>
      <c r="C617" s="306"/>
      <c r="D617" s="306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</row>
    <row r="618" spans="2:15" x14ac:dyDescent="0.15">
      <c r="B618" s="306"/>
      <c r="C618" s="306"/>
      <c r="D618" s="306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</row>
    <row r="619" spans="2:15" x14ac:dyDescent="0.15">
      <c r="B619" s="306"/>
      <c r="C619" s="306"/>
      <c r="D619" s="306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</row>
    <row r="620" spans="2:15" x14ac:dyDescent="0.15">
      <c r="B620" s="306"/>
      <c r="C620" s="306"/>
      <c r="D620" s="306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</row>
    <row r="621" spans="2:15" x14ac:dyDescent="0.15">
      <c r="B621" s="306"/>
      <c r="C621" s="306"/>
      <c r="D621" s="306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</row>
    <row r="622" spans="2:15" x14ac:dyDescent="0.15">
      <c r="B622" s="306"/>
      <c r="C622" s="306"/>
      <c r="D622" s="306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</row>
    <row r="623" spans="2:15" x14ac:dyDescent="0.15">
      <c r="B623" s="306"/>
      <c r="C623" s="306"/>
      <c r="D623" s="306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</row>
    <row r="624" spans="2:15" x14ac:dyDescent="0.15">
      <c r="B624" s="306"/>
      <c r="C624" s="306"/>
      <c r="D624" s="306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</row>
    <row r="625" spans="2:15" x14ac:dyDescent="0.15">
      <c r="B625" s="306"/>
      <c r="C625" s="306"/>
      <c r="D625" s="306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</row>
    <row r="626" spans="2:15" x14ac:dyDescent="0.15">
      <c r="B626" s="306"/>
      <c r="C626" s="306"/>
      <c r="D626" s="306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</row>
    <row r="627" spans="2:15" x14ac:dyDescent="0.15">
      <c r="B627" s="306"/>
      <c r="C627" s="306"/>
      <c r="D627" s="306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</row>
    <row r="628" spans="2:15" x14ac:dyDescent="0.15">
      <c r="B628" s="306"/>
      <c r="C628" s="306"/>
      <c r="D628" s="306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</row>
    <row r="629" spans="2:15" x14ac:dyDescent="0.15">
      <c r="B629" s="306"/>
      <c r="C629" s="306"/>
      <c r="D629" s="306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</row>
    <row r="630" spans="2:15" x14ac:dyDescent="0.15">
      <c r="B630" s="306"/>
      <c r="C630" s="306"/>
      <c r="D630" s="306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</row>
    <row r="631" spans="2:15" x14ac:dyDescent="0.15">
      <c r="B631" s="306"/>
      <c r="C631" s="306"/>
      <c r="D631" s="306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</row>
    <row r="632" spans="2:15" x14ac:dyDescent="0.15">
      <c r="B632" s="306"/>
      <c r="C632" s="306"/>
      <c r="D632" s="306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</row>
    <row r="633" spans="2:15" x14ac:dyDescent="0.15">
      <c r="B633" s="306"/>
      <c r="C633" s="306"/>
      <c r="D633" s="306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</row>
    <row r="634" spans="2:15" x14ac:dyDescent="0.15">
      <c r="B634" s="306"/>
      <c r="C634" s="306"/>
      <c r="D634" s="306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</row>
    <row r="635" spans="2:15" x14ac:dyDescent="0.15">
      <c r="B635" s="306"/>
      <c r="C635" s="306"/>
      <c r="D635" s="306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</row>
    <row r="636" spans="2:15" x14ac:dyDescent="0.15">
      <c r="B636" s="306"/>
      <c r="C636" s="306"/>
      <c r="D636" s="306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</row>
    <row r="637" spans="2:15" x14ac:dyDescent="0.15">
      <c r="B637" s="306"/>
      <c r="C637" s="306"/>
      <c r="D637" s="306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</row>
    <row r="638" spans="2:15" x14ac:dyDescent="0.15">
      <c r="B638" s="306"/>
      <c r="C638" s="306"/>
      <c r="D638" s="306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</row>
    <row r="639" spans="2:15" x14ac:dyDescent="0.15">
      <c r="B639" s="306"/>
      <c r="C639" s="306"/>
      <c r="D639" s="306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</row>
    <row r="640" spans="2:15" x14ac:dyDescent="0.15">
      <c r="B640" s="306"/>
      <c r="C640" s="306"/>
      <c r="D640" s="306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</row>
    <row r="641" spans="2:15" x14ac:dyDescent="0.15">
      <c r="B641" s="306"/>
      <c r="C641" s="306"/>
      <c r="D641" s="306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</row>
    <row r="642" spans="2:15" x14ac:dyDescent="0.15">
      <c r="B642" s="306"/>
      <c r="C642" s="306"/>
      <c r="D642" s="306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</row>
    <row r="643" spans="2:15" x14ac:dyDescent="0.15">
      <c r="B643" s="306"/>
      <c r="C643" s="306"/>
      <c r="D643" s="306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</row>
    <row r="644" spans="2:15" x14ac:dyDescent="0.15">
      <c r="B644" s="306"/>
      <c r="C644" s="306"/>
      <c r="D644" s="306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</row>
    <row r="645" spans="2:15" x14ac:dyDescent="0.15">
      <c r="B645" s="306"/>
      <c r="C645" s="306"/>
      <c r="D645" s="306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</row>
    <row r="646" spans="2:15" x14ac:dyDescent="0.15">
      <c r="B646" s="306"/>
      <c r="C646" s="306"/>
      <c r="D646" s="306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</row>
    <row r="647" spans="2:15" x14ac:dyDescent="0.15">
      <c r="B647" s="306"/>
      <c r="C647" s="306"/>
      <c r="D647" s="306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</row>
    <row r="648" spans="2:15" x14ac:dyDescent="0.15">
      <c r="B648" s="306"/>
      <c r="C648" s="306"/>
      <c r="D648" s="306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</row>
    <row r="649" spans="2:15" x14ac:dyDescent="0.15">
      <c r="B649" s="306"/>
      <c r="C649" s="306"/>
      <c r="D649" s="306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</row>
    <row r="650" spans="2:15" x14ac:dyDescent="0.15">
      <c r="B650" s="306"/>
      <c r="C650" s="306"/>
      <c r="D650" s="306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</row>
    <row r="651" spans="2:15" x14ac:dyDescent="0.15">
      <c r="B651" s="306"/>
      <c r="C651" s="306"/>
      <c r="D651" s="306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</row>
    <row r="652" spans="2:15" x14ac:dyDescent="0.15">
      <c r="B652" s="306"/>
      <c r="C652" s="306"/>
      <c r="D652" s="306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</row>
    <row r="653" spans="2:15" x14ac:dyDescent="0.15">
      <c r="B653" s="306"/>
      <c r="C653" s="306"/>
      <c r="D653" s="306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</row>
    <row r="654" spans="2:15" x14ac:dyDescent="0.15">
      <c r="B654" s="306"/>
      <c r="C654" s="306"/>
      <c r="D654" s="306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</row>
    <row r="655" spans="2:15" x14ac:dyDescent="0.15">
      <c r="B655" s="306"/>
      <c r="C655" s="306"/>
      <c r="D655" s="306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</row>
    <row r="656" spans="2:15" x14ac:dyDescent="0.15">
      <c r="B656" s="306"/>
      <c r="C656" s="306"/>
      <c r="D656" s="306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</row>
    <row r="657" spans="2:15" x14ac:dyDescent="0.15">
      <c r="B657" s="306"/>
      <c r="C657" s="306"/>
      <c r="D657" s="306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</row>
    <row r="658" spans="2:15" x14ac:dyDescent="0.15">
      <c r="B658" s="306"/>
      <c r="C658" s="306"/>
      <c r="D658" s="306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</row>
    <row r="659" spans="2:15" x14ac:dyDescent="0.15">
      <c r="B659" s="306"/>
      <c r="C659" s="306"/>
      <c r="D659" s="306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</row>
    <row r="660" spans="2:15" x14ac:dyDescent="0.15">
      <c r="B660" s="306"/>
      <c r="C660" s="306"/>
      <c r="D660" s="306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</row>
    <row r="661" spans="2:15" x14ac:dyDescent="0.15">
      <c r="B661" s="306"/>
      <c r="C661" s="306"/>
      <c r="D661" s="306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</row>
    <row r="662" spans="2:15" x14ac:dyDescent="0.15">
      <c r="B662" s="306"/>
      <c r="C662" s="306"/>
      <c r="D662" s="306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</row>
    <row r="663" spans="2:15" x14ac:dyDescent="0.15">
      <c r="B663" s="306"/>
      <c r="C663" s="306"/>
      <c r="D663" s="306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</row>
    <row r="664" spans="2:15" x14ac:dyDescent="0.15">
      <c r="B664" s="306"/>
      <c r="C664" s="306"/>
      <c r="D664" s="306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</row>
    <row r="665" spans="2:15" x14ac:dyDescent="0.15">
      <c r="B665" s="306"/>
      <c r="C665" s="306"/>
      <c r="D665" s="306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</row>
    <row r="666" spans="2:15" x14ac:dyDescent="0.15">
      <c r="B666" s="306"/>
      <c r="C666" s="306"/>
      <c r="D666" s="306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</row>
    <row r="667" spans="2:15" x14ac:dyDescent="0.15">
      <c r="B667" s="306"/>
      <c r="C667" s="306"/>
      <c r="D667" s="306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</row>
    <row r="668" spans="2:15" x14ac:dyDescent="0.15">
      <c r="B668" s="306"/>
      <c r="C668" s="306"/>
      <c r="D668" s="306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</row>
    <row r="669" spans="2:15" x14ac:dyDescent="0.15">
      <c r="B669" s="306"/>
      <c r="C669" s="306"/>
      <c r="D669" s="306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</row>
    <row r="670" spans="2:15" x14ac:dyDescent="0.15">
      <c r="B670" s="306"/>
      <c r="C670" s="306"/>
      <c r="D670" s="306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</row>
    <row r="671" spans="2:15" x14ac:dyDescent="0.15">
      <c r="B671" s="306"/>
      <c r="C671" s="306"/>
      <c r="D671" s="306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</row>
    <row r="672" spans="2:15" x14ac:dyDescent="0.15">
      <c r="B672" s="306"/>
      <c r="C672" s="306"/>
      <c r="D672" s="306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</row>
    <row r="673" spans="2:15" x14ac:dyDescent="0.15">
      <c r="B673" s="306"/>
      <c r="C673" s="306"/>
      <c r="D673" s="306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</row>
    <row r="674" spans="2:15" x14ac:dyDescent="0.15">
      <c r="B674" s="306"/>
      <c r="C674" s="306"/>
      <c r="D674" s="306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</row>
    <row r="675" spans="2:15" x14ac:dyDescent="0.15">
      <c r="B675" s="306"/>
      <c r="C675" s="306"/>
      <c r="D675" s="306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</row>
    <row r="676" spans="2:15" x14ac:dyDescent="0.15">
      <c r="B676" s="306"/>
      <c r="C676" s="306"/>
      <c r="D676" s="306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</row>
    <row r="677" spans="2:15" x14ac:dyDescent="0.15">
      <c r="B677" s="306"/>
      <c r="C677" s="306"/>
      <c r="D677" s="306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</row>
    <row r="678" spans="2:15" x14ac:dyDescent="0.15">
      <c r="B678" s="306"/>
      <c r="C678" s="306"/>
      <c r="D678" s="306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</row>
    <row r="679" spans="2:15" x14ac:dyDescent="0.15">
      <c r="B679" s="306"/>
      <c r="C679" s="306"/>
      <c r="D679" s="306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</row>
    <row r="680" spans="2:15" x14ac:dyDescent="0.15">
      <c r="B680" s="306"/>
      <c r="C680" s="306"/>
      <c r="D680" s="306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</row>
    <row r="681" spans="2:15" x14ac:dyDescent="0.15">
      <c r="B681" s="306"/>
      <c r="C681" s="306"/>
      <c r="D681" s="306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</row>
    <row r="682" spans="2:15" x14ac:dyDescent="0.15">
      <c r="B682" s="306"/>
      <c r="C682" s="306"/>
      <c r="D682" s="306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</row>
    <row r="683" spans="2:15" x14ac:dyDescent="0.15">
      <c r="B683" s="306"/>
      <c r="C683" s="306"/>
      <c r="D683" s="306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</row>
    <row r="684" spans="2:15" x14ac:dyDescent="0.15">
      <c r="B684" s="306"/>
      <c r="C684" s="306"/>
      <c r="D684" s="306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</row>
    <row r="685" spans="2:15" x14ac:dyDescent="0.15">
      <c r="B685" s="306"/>
      <c r="C685" s="306"/>
      <c r="D685" s="306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</row>
    <row r="686" spans="2:15" x14ac:dyDescent="0.15">
      <c r="B686" s="306"/>
      <c r="C686" s="306"/>
      <c r="D686" s="306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</row>
    <row r="687" spans="2:15" x14ac:dyDescent="0.15">
      <c r="B687" s="306"/>
      <c r="C687" s="306"/>
      <c r="D687" s="306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</row>
    <row r="688" spans="2:15" x14ac:dyDescent="0.15">
      <c r="B688" s="306"/>
      <c r="C688" s="306"/>
      <c r="D688" s="306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</row>
    <row r="689" spans="2:15" x14ac:dyDescent="0.15">
      <c r="B689" s="306"/>
      <c r="C689" s="306"/>
      <c r="D689" s="306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</row>
    <row r="690" spans="2:15" x14ac:dyDescent="0.15">
      <c r="B690" s="306"/>
      <c r="C690" s="306"/>
      <c r="D690" s="306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</row>
    <row r="691" spans="2:15" x14ac:dyDescent="0.15">
      <c r="B691" s="306"/>
      <c r="C691" s="306"/>
      <c r="D691" s="306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</row>
    <row r="692" spans="2:15" x14ac:dyDescent="0.15">
      <c r="B692" s="306"/>
      <c r="C692" s="306"/>
      <c r="D692" s="306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</row>
    <row r="693" spans="2:15" x14ac:dyDescent="0.15">
      <c r="B693" s="306"/>
      <c r="C693" s="306"/>
      <c r="D693" s="306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</row>
    <row r="694" spans="2:15" x14ac:dyDescent="0.15">
      <c r="B694" s="306"/>
      <c r="C694" s="306"/>
      <c r="D694" s="306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</row>
    <row r="695" spans="2:15" x14ac:dyDescent="0.15">
      <c r="B695" s="306"/>
      <c r="C695" s="306"/>
      <c r="D695" s="306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</row>
    <row r="696" spans="2:15" x14ac:dyDescent="0.15">
      <c r="B696" s="306"/>
      <c r="C696" s="306"/>
      <c r="D696" s="306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</row>
    <row r="697" spans="2:15" x14ac:dyDescent="0.15">
      <c r="B697" s="306"/>
      <c r="C697" s="306"/>
      <c r="D697" s="306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</row>
    <row r="698" spans="2:15" x14ac:dyDescent="0.15">
      <c r="B698" s="306"/>
      <c r="C698" s="306"/>
      <c r="D698" s="306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</row>
    <row r="699" spans="2:15" x14ac:dyDescent="0.15">
      <c r="B699" s="306"/>
      <c r="C699" s="306"/>
      <c r="D699" s="306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</row>
    <row r="700" spans="2:15" x14ac:dyDescent="0.15">
      <c r="B700" s="306"/>
      <c r="C700" s="306"/>
      <c r="D700" s="306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</row>
    <row r="701" spans="2:15" x14ac:dyDescent="0.15">
      <c r="B701" s="306"/>
      <c r="C701" s="306"/>
      <c r="D701" s="306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</row>
    <row r="702" spans="2:15" x14ac:dyDescent="0.15">
      <c r="B702" s="306"/>
      <c r="C702" s="306"/>
      <c r="D702" s="306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</row>
    <row r="703" spans="2:15" x14ac:dyDescent="0.15">
      <c r="B703" s="306"/>
      <c r="C703" s="306"/>
      <c r="D703" s="306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</row>
    <row r="704" spans="2:15" x14ac:dyDescent="0.15">
      <c r="B704" s="306"/>
      <c r="C704" s="306"/>
      <c r="D704" s="306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</row>
    <row r="705" spans="2:15" x14ac:dyDescent="0.15">
      <c r="B705" s="306"/>
      <c r="C705" s="306"/>
      <c r="D705" s="306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</row>
    <row r="706" spans="2:15" x14ac:dyDescent="0.15">
      <c r="B706" s="306"/>
      <c r="C706" s="306"/>
      <c r="D706" s="306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</row>
    <row r="707" spans="2:15" x14ac:dyDescent="0.15">
      <c r="B707" s="306"/>
      <c r="C707" s="306"/>
      <c r="D707" s="306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</row>
    <row r="708" spans="2:15" x14ac:dyDescent="0.15">
      <c r="B708" s="306"/>
      <c r="C708" s="306"/>
      <c r="D708" s="306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</row>
    <row r="709" spans="2:15" x14ac:dyDescent="0.15">
      <c r="B709" s="306"/>
      <c r="C709" s="306"/>
      <c r="D709" s="306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</row>
  </sheetData>
  <phoneticPr fontId="2"/>
  <pageMargins left="0.31496062992125984" right="0.19685039370078741" top="0.70866141732283472" bottom="0.19685039370078741" header="0.39370078740157483" footer="0.27559055118110237"/>
  <pageSetup paperSize="9" scale="79" firstPageNumber="109" orientation="portrait" useFirstPageNumber="1" r:id="rId1"/>
  <headerFooter alignWithMargins="0">
    <oddHeader>&amp;Rデータ編２_項目別・地域別集計（R5）&amp;A</oddHeader>
    <oddFooter>&amp;C&amp;P</oddFooter>
  </headerFooter>
  <rowBreaks count="7" manualBreakCount="7">
    <brk id="75" max="17" man="1"/>
    <brk id="137" max="17" man="1"/>
    <brk id="220" max="17" man="1"/>
    <brk id="293" max="17" man="1"/>
    <brk id="356" max="17" man="1"/>
    <brk id="418" max="17" man="1"/>
    <brk id="499" max="17" man="1"/>
  </rowBreaks>
  <ignoredErrors>
    <ignoredError sqref="K431 K400 K369 K26" formula="1"/>
    <ignoredError sqref="D8:E8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R709"/>
  <sheetViews>
    <sheetView view="pageBreakPreview" zoomScaleNormal="85" zoomScaleSheetLayoutView="100" workbookViewId="0">
      <selection activeCell="T2" sqref="T2"/>
    </sheetView>
  </sheetViews>
  <sheetFormatPr defaultColWidth="8.88671875" defaultRowHeight="12" x14ac:dyDescent="0.15"/>
  <cols>
    <col min="1" max="1" width="2.33203125" style="2" customWidth="1"/>
    <col min="2" max="4" width="7.6640625" style="319" customWidth="1"/>
    <col min="5" max="17" width="7.6640625" style="2" customWidth="1"/>
    <col min="18" max="18" width="1.6640625" style="2" customWidth="1"/>
    <col min="19" max="16384" width="8.88671875" style="2"/>
  </cols>
  <sheetData>
    <row r="1" spans="1:18" ht="14.4" x14ac:dyDescent="0.2">
      <c r="A1" s="453" t="s">
        <v>116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 ht="13.5" customHeight="1" x14ac:dyDescent="0.15"/>
    <row r="3" spans="1:18" ht="13.5" customHeight="1" x14ac:dyDescent="0.15">
      <c r="B3" s="50" t="s">
        <v>8</v>
      </c>
      <c r="C3" s="50"/>
      <c r="D3" s="306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8" ht="19.2" x14ac:dyDescent="0.15">
      <c r="B4" s="5" t="s">
        <v>9</v>
      </c>
      <c r="C4" s="6" t="s">
        <v>85</v>
      </c>
      <c r="D4" s="307" t="s">
        <v>86</v>
      </c>
      <c r="E4" s="307" t="s">
        <v>87</v>
      </c>
      <c r="F4" s="308" t="s">
        <v>10</v>
      </c>
      <c r="G4" s="309" t="s">
        <v>88</v>
      </c>
      <c r="H4" s="307" t="s">
        <v>87</v>
      </c>
      <c r="I4" s="6" t="s">
        <v>11</v>
      </c>
      <c r="J4" s="310"/>
      <c r="K4" s="311"/>
      <c r="L4" s="312"/>
      <c r="M4" s="312"/>
      <c r="N4" s="312"/>
      <c r="O4" s="312"/>
      <c r="P4" s="312"/>
      <c r="Q4" s="312"/>
      <c r="R4" s="311"/>
    </row>
    <row r="5" spans="1:18" s="10" customFormat="1" ht="13.5" customHeight="1" x14ac:dyDescent="0.15">
      <c r="B5" s="55"/>
      <c r="C5" s="26" t="s">
        <v>10</v>
      </c>
      <c r="D5" s="210">
        <f>SUM(D6:D7)</f>
        <v>225</v>
      </c>
      <c r="E5" s="210">
        <f>SUM(E6:E7)</f>
        <v>204</v>
      </c>
      <c r="F5" s="226">
        <f t="shared" ref="F5:F12" si="0">SUM(D5:E5)</f>
        <v>429</v>
      </c>
      <c r="G5" s="171">
        <f>D5/$F$5</f>
        <v>0.52447552447552448</v>
      </c>
      <c r="H5" s="102">
        <f>E5/$F$5</f>
        <v>0.47552447552447552</v>
      </c>
      <c r="I5" s="102">
        <f>F5/$F$12</f>
        <v>0.32698170731707316</v>
      </c>
      <c r="J5" s="313"/>
      <c r="K5" s="57"/>
      <c r="L5" s="26"/>
      <c r="M5" s="57"/>
      <c r="N5" s="57"/>
      <c r="O5" s="57"/>
      <c r="P5" s="8"/>
      <c r="Q5" s="8"/>
      <c r="R5" s="8"/>
    </row>
    <row r="6" spans="1:18" s="10" customFormat="1" ht="13.5" customHeight="1" x14ac:dyDescent="0.15">
      <c r="B6" s="55" t="s">
        <v>12</v>
      </c>
      <c r="C6" s="58" t="s">
        <v>13</v>
      </c>
      <c r="D6" s="322">
        <v>100</v>
      </c>
      <c r="E6" s="322">
        <v>93</v>
      </c>
      <c r="F6" s="227">
        <f t="shared" si="0"/>
        <v>193</v>
      </c>
      <c r="G6" s="151">
        <f>D6/$F$6</f>
        <v>0.51813471502590669</v>
      </c>
      <c r="H6" s="106">
        <f>E6/$F$6</f>
        <v>0.48186528497409326</v>
      </c>
      <c r="I6" s="106">
        <f>F6/$F$5</f>
        <v>0.44988344988344986</v>
      </c>
      <c r="J6" s="313"/>
      <c r="K6" s="26"/>
      <c r="L6" s="26"/>
      <c r="M6" s="57"/>
      <c r="N6" s="57"/>
      <c r="O6" s="57"/>
      <c r="P6" s="8"/>
      <c r="Q6" s="8"/>
      <c r="R6" s="8"/>
    </row>
    <row r="7" spans="1:18" s="10" customFormat="1" ht="13.5" customHeight="1" x14ac:dyDescent="0.15">
      <c r="B7" s="59"/>
      <c r="C7" s="60" t="s">
        <v>14</v>
      </c>
      <c r="D7" s="323">
        <v>125</v>
      </c>
      <c r="E7" s="323">
        <v>111</v>
      </c>
      <c r="F7" s="228">
        <f t="shared" si="0"/>
        <v>236</v>
      </c>
      <c r="G7" s="172">
        <f>D7/$F$7</f>
        <v>0.52966101694915257</v>
      </c>
      <c r="H7" s="118">
        <f>E7/$F$7</f>
        <v>0.47033898305084748</v>
      </c>
      <c r="I7" s="118">
        <f>F7/$F$5</f>
        <v>0.55011655011655014</v>
      </c>
      <c r="J7" s="313"/>
      <c r="K7" s="26"/>
      <c r="L7" s="26"/>
      <c r="M7" s="57"/>
      <c r="N7" s="57"/>
      <c r="O7" s="57"/>
      <c r="P7" s="8"/>
      <c r="Q7" s="8"/>
      <c r="R7" s="8"/>
    </row>
    <row r="8" spans="1:18" s="10" customFormat="1" ht="13.5" customHeight="1" x14ac:dyDescent="0.15">
      <c r="B8" s="55"/>
      <c r="C8" s="26" t="s">
        <v>10</v>
      </c>
      <c r="D8" s="210">
        <f>SUM(D9:D10)</f>
        <v>282</v>
      </c>
      <c r="E8" s="210">
        <f>SUM(E9:E10)</f>
        <v>247</v>
      </c>
      <c r="F8" s="226">
        <f t="shared" si="0"/>
        <v>529</v>
      </c>
      <c r="G8" s="171">
        <f>D8/$F$8</f>
        <v>0.53308128544423439</v>
      </c>
      <c r="H8" s="102">
        <f>E8/$F$8</f>
        <v>0.46691871455576561</v>
      </c>
      <c r="I8" s="102">
        <f>F8/$F$12</f>
        <v>0.40320121951219512</v>
      </c>
      <c r="J8" s="313"/>
      <c r="K8" s="26"/>
      <c r="L8" s="26"/>
      <c r="M8" s="57"/>
      <c r="N8" s="57"/>
      <c r="O8" s="57"/>
      <c r="P8" s="8"/>
      <c r="Q8" s="8"/>
      <c r="R8" s="8"/>
    </row>
    <row r="9" spans="1:18" s="10" customFormat="1" ht="13.5" customHeight="1" x14ac:dyDescent="0.15">
      <c r="B9" s="55" t="s">
        <v>15</v>
      </c>
      <c r="C9" s="58" t="s">
        <v>13</v>
      </c>
      <c r="D9" s="322">
        <v>147</v>
      </c>
      <c r="E9" s="322">
        <v>117</v>
      </c>
      <c r="F9" s="227">
        <f t="shared" si="0"/>
        <v>264</v>
      </c>
      <c r="G9" s="151">
        <f>D9/$F$9</f>
        <v>0.55681818181818177</v>
      </c>
      <c r="H9" s="106">
        <f>E9/$F$9</f>
        <v>0.44318181818181818</v>
      </c>
      <c r="I9" s="106">
        <f>F9/$F$8</f>
        <v>0.49905482041587901</v>
      </c>
      <c r="J9" s="313"/>
      <c r="K9" s="26"/>
      <c r="L9" s="26"/>
      <c r="M9" s="57"/>
      <c r="N9" s="57"/>
      <c r="O9" s="57"/>
      <c r="P9" s="8"/>
      <c r="Q9" s="8"/>
      <c r="R9" s="8"/>
    </row>
    <row r="10" spans="1:18" s="10" customFormat="1" ht="13.5" customHeight="1" x14ac:dyDescent="0.15">
      <c r="B10" s="59"/>
      <c r="C10" s="60" t="s">
        <v>16</v>
      </c>
      <c r="D10" s="324">
        <v>135</v>
      </c>
      <c r="E10" s="324">
        <v>130</v>
      </c>
      <c r="F10" s="228">
        <f t="shared" si="0"/>
        <v>265</v>
      </c>
      <c r="G10" s="172">
        <f>D10/$F$10</f>
        <v>0.50943396226415094</v>
      </c>
      <c r="H10" s="118">
        <f>E10/$F$10</f>
        <v>0.49056603773584906</v>
      </c>
      <c r="I10" s="118">
        <f>F10/$F$8</f>
        <v>0.50094517958412099</v>
      </c>
      <c r="J10" s="313"/>
      <c r="K10" s="26"/>
      <c r="L10" s="26"/>
      <c r="M10" s="57"/>
      <c r="N10" s="57"/>
      <c r="O10" s="57"/>
      <c r="P10" s="8"/>
      <c r="Q10" s="8"/>
      <c r="R10" s="8"/>
    </row>
    <row r="11" spans="1:18" s="10" customFormat="1" ht="14.25" customHeight="1" thickBot="1" x14ac:dyDescent="0.2">
      <c r="B11" s="58" t="s">
        <v>17</v>
      </c>
      <c r="C11" s="58" t="s">
        <v>16</v>
      </c>
      <c r="D11" s="325">
        <v>181</v>
      </c>
      <c r="E11" s="325">
        <v>173</v>
      </c>
      <c r="F11" s="227">
        <f t="shared" si="0"/>
        <v>354</v>
      </c>
      <c r="G11" s="151">
        <f>D11/$F$11</f>
        <v>0.51129943502824859</v>
      </c>
      <c r="H11" s="106">
        <f>E11/$F$11</f>
        <v>0.48870056497175141</v>
      </c>
      <c r="I11" s="106">
        <f>F11/$F$12</f>
        <v>0.26981707317073172</v>
      </c>
      <c r="J11" s="313"/>
      <c r="K11" s="26"/>
      <c r="L11" s="26"/>
      <c r="M11" s="57"/>
      <c r="N11" s="57"/>
      <c r="O11" s="57"/>
      <c r="P11" s="8"/>
      <c r="Q11" s="8"/>
      <c r="R11" s="8"/>
    </row>
    <row r="12" spans="1:18" s="10" customFormat="1" ht="14.25" customHeight="1" thickTop="1" x14ac:dyDescent="0.15">
      <c r="B12" s="61"/>
      <c r="C12" s="62" t="s">
        <v>10</v>
      </c>
      <c r="D12" s="222">
        <f>D5+D8+D11</f>
        <v>688</v>
      </c>
      <c r="E12" s="222">
        <f>E5+E8+E11</f>
        <v>624</v>
      </c>
      <c r="F12" s="229">
        <f t="shared" si="0"/>
        <v>1312</v>
      </c>
      <c r="G12" s="150">
        <f>D12/$F$12</f>
        <v>0.52439024390243905</v>
      </c>
      <c r="H12" s="173">
        <f>E12/$F$12</f>
        <v>0.47560975609756095</v>
      </c>
      <c r="I12" s="173">
        <f>F12/$F$12</f>
        <v>1</v>
      </c>
      <c r="J12" s="313"/>
      <c r="K12" s="26"/>
      <c r="L12" s="26"/>
      <c r="M12" s="57"/>
      <c r="N12" s="57"/>
      <c r="O12" s="57"/>
      <c r="P12" s="8"/>
      <c r="Q12" s="8"/>
      <c r="R12" s="8"/>
    </row>
    <row r="13" spans="1:18" s="10" customFormat="1" ht="13.5" customHeight="1" x14ac:dyDescent="0.15">
      <c r="B13" s="17"/>
      <c r="C13" s="17"/>
      <c r="D13" s="17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spans="1:18" s="10" customFormat="1" ht="24" customHeight="1" x14ac:dyDescent="0.15">
      <c r="B14" s="65" t="s">
        <v>18</v>
      </c>
      <c r="C14" s="65"/>
      <c r="D14" s="17"/>
      <c r="E14" s="452" t="s">
        <v>106</v>
      </c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pans="1:18" s="10" customFormat="1" ht="19.2" x14ac:dyDescent="0.15">
      <c r="B15" s="67" t="s">
        <v>9</v>
      </c>
      <c r="C15" s="67" t="s">
        <v>19</v>
      </c>
      <c r="D15" s="405" t="s">
        <v>20</v>
      </c>
      <c r="E15" s="11" t="s">
        <v>58</v>
      </c>
      <c r="F15" s="433" t="s">
        <v>101</v>
      </c>
      <c r="G15" s="11" t="s">
        <v>59</v>
      </c>
      <c r="H15" s="11" t="s">
        <v>21</v>
      </c>
      <c r="I15" s="11" t="s">
        <v>22</v>
      </c>
      <c r="J15" s="11" t="s">
        <v>107</v>
      </c>
      <c r="K15" s="411" t="s">
        <v>10</v>
      </c>
      <c r="L15" s="11" t="s">
        <v>58</v>
      </c>
      <c r="M15" s="433" t="s">
        <v>101</v>
      </c>
      <c r="N15" s="11" t="s">
        <v>59</v>
      </c>
      <c r="O15" s="11" t="s">
        <v>21</v>
      </c>
      <c r="P15" s="11" t="s">
        <v>22</v>
      </c>
      <c r="Q15" s="11" t="s">
        <v>107</v>
      </c>
      <c r="R15" s="314"/>
    </row>
    <row r="16" spans="1:18" s="10" customFormat="1" ht="13.5" customHeight="1" x14ac:dyDescent="0.15">
      <c r="B16" s="68"/>
      <c r="C16" s="69"/>
      <c r="D16" s="70" t="s">
        <v>10</v>
      </c>
      <c r="E16" s="210">
        <f t="shared" ref="E16:J16" si="1">E17+E18</f>
        <v>6</v>
      </c>
      <c r="F16" s="210">
        <f t="shared" si="1"/>
        <v>23</v>
      </c>
      <c r="G16" s="210">
        <f t="shared" si="1"/>
        <v>36</v>
      </c>
      <c r="H16" s="210">
        <f t="shared" si="1"/>
        <v>363</v>
      </c>
      <c r="I16" s="210">
        <f t="shared" si="1"/>
        <v>1</v>
      </c>
      <c r="J16" s="210">
        <f t="shared" si="1"/>
        <v>0</v>
      </c>
      <c r="K16" s="211">
        <f>SUM(K17:K18)</f>
        <v>429</v>
      </c>
      <c r="L16" s="71">
        <f t="shared" ref="L16:Q16" si="2">E16/$K$16</f>
        <v>1.3986013986013986E-2</v>
      </c>
      <c r="M16" s="71">
        <f t="shared" si="2"/>
        <v>5.3613053613053616E-2</v>
      </c>
      <c r="N16" s="71">
        <f t="shared" si="2"/>
        <v>8.3916083916083919E-2</v>
      </c>
      <c r="O16" s="71">
        <f t="shared" si="2"/>
        <v>0.84615384615384615</v>
      </c>
      <c r="P16" s="14">
        <f t="shared" si="2"/>
        <v>2.331002331002331E-3</v>
      </c>
      <c r="Q16" s="39">
        <f t="shared" si="2"/>
        <v>0</v>
      </c>
      <c r="R16" s="251"/>
    </row>
    <row r="17" spans="2:18" s="10" customFormat="1" ht="13.5" customHeight="1" x14ac:dyDescent="0.15">
      <c r="B17" s="55"/>
      <c r="C17" s="72"/>
      <c r="D17" s="58" t="s">
        <v>86</v>
      </c>
      <c r="E17" s="212">
        <f t="shared" ref="E17:J18" si="3">E21+E24</f>
        <v>5</v>
      </c>
      <c r="F17" s="212">
        <f t="shared" si="3"/>
        <v>15</v>
      </c>
      <c r="G17" s="212">
        <f t="shared" si="3"/>
        <v>18</v>
      </c>
      <c r="H17" s="212">
        <f t="shared" si="3"/>
        <v>187</v>
      </c>
      <c r="I17" s="212">
        <f t="shared" si="3"/>
        <v>0</v>
      </c>
      <c r="J17" s="212">
        <f t="shared" si="3"/>
        <v>0</v>
      </c>
      <c r="K17" s="213">
        <f>SUM(E17:J17)</f>
        <v>225</v>
      </c>
      <c r="L17" s="73">
        <f t="shared" ref="L17:Q17" si="4">E17/$K$17</f>
        <v>2.2222222222222223E-2</v>
      </c>
      <c r="M17" s="73">
        <f t="shared" si="4"/>
        <v>6.6666666666666666E-2</v>
      </c>
      <c r="N17" s="73">
        <f t="shared" si="4"/>
        <v>0.08</v>
      </c>
      <c r="O17" s="73">
        <f t="shared" si="4"/>
        <v>0.83111111111111113</v>
      </c>
      <c r="P17" s="20">
        <f t="shared" si="4"/>
        <v>0</v>
      </c>
      <c r="Q17" s="40">
        <f t="shared" si="4"/>
        <v>0</v>
      </c>
      <c r="R17" s="251"/>
    </row>
    <row r="18" spans="2:18" s="10" customFormat="1" ht="13.5" customHeight="1" x14ac:dyDescent="0.15">
      <c r="B18" s="55"/>
      <c r="C18" s="72" t="s">
        <v>10</v>
      </c>
      <c r="D18" s="74" t="s">
        <v>89</v>
      </c>
      <c r="E18" s="214">
        <f t="shared" si="3"/>
        <v>1</v>
      </c>
      <c r="F18" s="214">
        <f t="shared" si="3"/>
        <v>8</v>
      </c>
      <c r="G18" s="214">
        <f t="shared" si="3"/>
        <v>18</v>
      </c>
      <c r="H18" s="214">
        <f t="shared" si="3"/>
        <v>176</v>
      </c>
      <c r="I18" s="214">
        <f t="shared" si="3"/>
        <v>1</v>
      </c>
      <c r="J18" s="214">
        <f t="shared" si="3"/>
        <v>0</v>
      </c>
      <c r="K18" s="215">
        <f>SUM(E18:J18)</f>
        <v>204</v>
      </c>
      <c r="L18" s="77">
        <f t="shared" ref="L18:Q18" si="5">E18/$K$18</f>
        <v>4.9019607843137254E-3</v>
      </c>
      <c r="M18" s="77">
        <f t="shared" si="5"/>
        <v>3.9215686274509803E-2</v>
      </c>
      <c r="N18" s="77">
        <f t="shared" si="5"/>
        <v>8.8235294117647065E-2</v>
      </c>
      <c r="O18" s="77">
        <f t="shared" si="5"/>
        <v>0.86274509803921573</v>
      </c>
      <c r="P18" s="22">
        <f t="shared" si="5"/>
        <v>4.9019607843137254E-3</v>
      </c>
      <c r="Q18" s="41">
        <f t="shared" si="5"/>
        <v>0</v>
      </c>
      <c r="R18" s="251"/>
    </row>
    <row r="19" spans="2:18" s="10" customFormat="1" ht="13.5" customHeight="1" x14ac:dyDescent="0.15">
      <c r="B19" s="55"/>
      <c r="C19" s="72"/>
      <c r="D19" s="59" t="s">
        <v>23</v>
      </c>
      <c r="E19" s="356"/>
      <c r="F19" s="356"/>
      <c r="G19" s="356"/>
      <c r="H19" s="356"/>
      <c r="I19" s="356"/>
      <c r="J19" s="356"/>
      <c r="K19" s="216">
        <f>$F$5-K16</f>
        <v>0</v>
      </c>
      <c r="L19" s="364"/>
      <c r="M19" s="364"/>
      <c r="N19" s="364"/>
      <c r="O19" s="364"/>
      <c r="P19" s="365"/>
      <c r="Q19" s="380"/>
      <c r="R19" s="251"/>
    </row>
    <row r="20" spans="2:18" s="10" customFormat="1" ht="13.5" customHeight="1" x14ac:dyDescent="0.15">
      <c r="B20" s="55"/>
      <c r="C20" s="68" t="s">
        <v>24</v>
      </c>
      <c r="D20" s="70" t="s">
        <v>10</v>
      </c>
      <c r="E20" s="210">
        <f t="shared" ref="E20:J20" si="6">E21+E22</f>
        <v>0</v>
      </c>
      <c r="F20" s="210">
        <f t="shared" si="6"/>
        <v>7</v>
      </c>
      <c r="G20" s="210">
        <f t="shared" si="6"/>
        <v>14</v>
      </c>
      <c r="H20" s="210">
        <f t="shared" si="6"/>
        <v>172</v>
      </c>
      <c r="I20" s="210">
        <f t="shared" si="6"/>
        <v>0</v>
      </c>
      <c r="J20" s="210">
        <f t="shared" si="6"/>
        <v>0</v>
      </c>
      <c r="K20" s="211">
        <f t="shared" ref="K20:K25" si="7">SUM(E20:J20)</f>
        <v>193</v>
      </c>
      <c r="L20" s="71">
        <f t="shared" ref="L20:Q20" si="8">E20/$K$20</f>
        <v>0</v>
      </c>
      <c r="M20" s="71">
        <f t="shared" si="8"/>
        <v>3.6269430051813469E-2</v>
      </c>
      <c r="N20" s="71">
        <f t="shared" si="8"/>
        <v>7.2538860103626937E-2</v>
      </c>
      <c r="O20" s="71">
        <f t="shared" si="8"/>
        <v>0.89119170984455953</v>
      </c>
      <c r="P20" s="14">
        <f t="shared" si="8"/>
        <v>0</v>
      </c>
      <c r="Q20" s="39">
        <f t="shared" si="8"/>
        <v>0</v>
      </c>
      <c r="R20" s="251"/>
    </row>
    <row r="21" spans="2:18" s="10" customFormat="1" ht="13.5" customHeight="1" x14ac:dyDescent="0.15">
      <c r="B21" s="55" t="s">
        <v>12</v>
      </c>
      <c r="C21" s="55" t="s">
        <v>13</v>
      </c>
      <c r="D21" s="58" t="s">
        <v>86</v>
      </c>
      <c r="E21" s="322">
        <v>0</v>
      </c>
      <c r="F21" s="322">
        <v>4</v>
      </c>
      <c r="G21" s="322">
        <v>7</v>
      </c>
      <c r="H21" s="322">
        <v>89</v>
      </c>
      <c r="I21" s="322">
        <v>0</v>
      </c>
      <c r="J21" s="322">
        <v>0</v>
      </c>
      <c r="K21" s="213">
        <f t="shared" si="7"/>
        <v>100</v>
      </c>
      <c r="L21" s="73">
        <f t="shared" ref="L21:Q21" si="9">E21/$K$21</f>
        <v>0</v>
      </c>
      <c r="M21" s="73">
        <f t="shared" si="9"/>
        <v>0.04</v>
      </c>
      <c r="N21" s="73">
        <f t="shared" si="9"/>
        <v>7.0000000000000007E-2</v>
      </c>
      <c r="O21" s="73">
        <f t="shared" si="9"/>
        <v>0.89</v>
      </c>
      <c r="P21" s="20">
        <f t="shared" si="9"/>
        <v>0</v>
      </c>
      <c r="Q21" s="40">
        <f t="shared" si="9"/>
        <v>0</v>
      </c>
      <c r="R21" s="251"/>
    </row>
    <row r="22" spans="2:18" s="10" customFormat="1" ht="13.5" customHeight="1" x14ac:dyDescent="0.15">
      <c r="B22" s="55"/>
      <c r="C22" s="55"/>
      <c r="D22" s="60" t="s">
        <v>89</v>
      </c>
      <c r="E22" s="323">
        <v>0</v>
      </c>
      <c r="F22" s="323">
        <v>3</v>
      </c>
      <c r="G22" s="323">
        <v>7</v>
      </c>
      <c r="H22" s="323">
        <v>83</v>
      </c>
      <c r="I22" s="323">
        <v>0</v>
      </c>
      <c r="J22" s="323">
        <v>0</v>
      </c>
      <c r="K22" s="217">
        <f t="shared" si="7"/>
        <v>93</v>
      </c>
      <c r="L22" s="81">
        <f t="shared" ref="L22:Q22" si="10">E22/$K$22</f>
        <v>0</v>
      </c>
      <c r="M22" s="81">
        <f t="shared" si="10"/>
        <v>3.2258064516129031E-2</v>
      </c>
      <c r="N22" s="81">
        <f t="shared" si="10"/>
        <v>7.5268817204301078E-2</v>
      </c>
      <c r="O22" s="81">
        <f t="shared" si="10"/>
        <v>0.89247311827956988</v>
      </c>
      <c r="P22" s="23">
        <f t="shared" si="10"/>
        <v>0</v>
      </c>
      <c r="Q22" s="42">
        <f t="shared" si="10"/>
        <v>0</v>
      </c>
      <c r="R22" s="251"/>
    </row>
    <row r="23" spans="2:18" s="10" customFormat="1" ht="13.5" customHeight="1" x14ac:dyDescent="0.15">
      <c r="B23" s="55"/>
      <c r="C23" s="68"/>
      <c r="D23" s="70" t="s">
        <v>10</v>
      </c>
      <c r="E23" s="210">
        <f t="shared" ref="E23:J23" si="11">E24+E25</f>
        <v>6</v>
      </c>
      <c r="F23" s="210">
        <f t="shared" si="11"/>
        <v>16</v>
      </c>
      <c r="G23" s="210">
        <f t="shared" si="11"/>
        <v>22</v>
      </c>
      <c r="H23" s="210">
        <f t="shared" si="11"/>
        <v>191</v>
      </c>
      <c r="I23" s="210">
        <f t="shared" si="11"/>
        <v>1</v>
      </c>
      <c r="J23" s="210">
        <f t="shared" si="11"/>
        <v>0</v>
      </c>
      <c r="K23" s="211">
        <f t="shared" si="7"/>
        <v>236</v>
      </c>
      <c r="L23" s="71">
        <f t="shared" ref="L23:Q23" si="12">E23/$K$23</f>
        <v>2.5423728813559324E-2</v>
      </c>
      <c r="M23" s="71">
        <f t="shared" si="12"/>
        <v>6.7796610169491525E-2</v>
      </c>
      <c r="N23" s="71">
        <f t="shared" si="12"/>
        <v>9.3220338983050849E-2</v>
      </c>
      <c r="O23" s="71">
        <f t="shared" si="12"/>
        <v>0.80932203389830504</v>
      </c>
      <c r="P23" s="14">
        <f t="shared" si="12"/>
        <v>4.2372881355932203E-3</v>
      </c>
      <c r="Q23" s="39">
        <f t="shared" si="12"/>
        <v>0</v>
      </c>
      <c r="R23" s="251"/>
    </row>
    <row r="24" spans="2:18" s="10" customFormat="1" ht="13.5" customHeight="1" x14ac:dyDescent="0.15">
      <c r="B24" s="55"/>
      <c r="C24" s="55" t="s">
        <v>14</v>
      </c>
      <c r="D24" s="82" t="s">
        <v>86</v>
      </c>
      <c r="E24" s="322">
        <v>5</v>
      </c>
      <c r="F24" s="322">
        <v>11</v>
      </c>
      <c r="G24" s="322">
        <v>11</v>
      </c>
      <c r="H24" s="322">
        <v>98</v>
      </c>
      <c r="I24" s="322">
        <v>0</v>
      </c>
      <c r="J24" s="322">
        <v>0</v>
      </c>
      <c r="K24" s="218">
        <f t="shared" si="7"/>
        <v>125</v>
      </c>
      <c r="L24" s="83">
        <f t="shared" ref="L24:Q24" si="13">E24/$K$24</f>
        <v>0.04</v>
      </c>
      <c r="M24" s="83">
        <f t="shared" si="13"/>
        <v>8.7999999999999995E-2</v>
      </c>
      <c r="N24" s="83">
        <f t="shared" si="13"/>
        <v>8.7999999999999995E-2</v>
      </c>
      <c r="O24" s="83">
        <f t="shared" si="13"/>
        <v>0.78400000000000003</v>
      </c>
      <c r="P24" s="24">
        <f t="shared" si="13"/>
        <v>0</v>
      </c>
      <c r="Q24" s="43">
        <f t="shared" si="13"/>
        <v>0</v>
      </c>
      <c r="R24" s="251"/>
    </row>
    <row r="25" spans="2:18" s="10" customFormat="1" ht="13.5" customHeight="1" x14ac:dyDescent="0.15">
      <c r="B25" s="84"/>
      <c r="C25" s="59"/>
      <c r="D25" s="59" t="s">
        <v>89</v>
      </c>
      <c r="E25" s="323">
        <v>1</v>
      </c>
      <c r="F25" s="323">
        <v>5</v>
      </c>
      <c r="G25" s="323">
        <v>11</v>
      </c>
      <c r="H25" s="323">
        <v>93</v>
      </c>
      <c r="I25" s="323">
        <v>1</v>
      </c>
      <c r="J25" s="323">
        <v>0</v>
      </c>
      <c r="K25" s="216">
        <f t="shared" si="7"/>
        <v>111</v>
      </c>
      <c r="L25" s="85">
        <f t="shared" ref="L25:Q25" si="14">E25/$K$25</f>
        <v>9.0090090090090089E-3</v>
      </c>
      <c r="M25" s="85">
        <f t="shared" si="14"/>
        <v>4.5045045045045043E-2</v>
      </c>
      <c r="N25" s="85">
        <f t="shared" si="14"/>
        <v>9.90990990990991E-2</v>
      </c>
      <c r="O25" s="85">
        <f t="shared" si="14"/>
        <v>0.83783783783783783</v>
      </c>
      <c r="P25" s="21">
        <f t="shared" si="14"/>
        <v>9.0090090090090089E-3</v>
      </c>
      <c r="Q25" s="44">
        <f t="shared" si="14"/>
        <v>0</v>
      </c>
      <c r="R25" s="251"/>
    </row>
    <row r="26" spans="2:18" s="10" customFormat="1" ht="13.5" customHeight="1" x14ac:dyDescent="0.15">
      <c r="B26" s="68"/>
      <c r="C26" s="69"/>
      <c r="D26" s="70" t="s">
        <v>10</v>
      </c>
      <c r="E26" s="210">
        <f t="shared" ref="E26:J26" si="15">E27+E28</f>
        <v>9</v>
      </c>
      <c r="F26" s="210">
        <f t="shared" si="15"/>
        <v>34</v>
      </c>
      <c r="G26" s="210">
        <f t="shared" si="15"/>
        <v>33</v>
      </c>
      <c r="H26" s="210">
        <f t="shared" si="15"/>
        <v>434</v>
      </c>
      <c r="I26" s="210">
        <f t="shared" si="15"/>
        <v>14</v>
      </c>
      <c r="J26" s="210">
        <f t="shared" si="15"/>
        <v>1</v>
      </c>
      <c r="K26" s="211">
        <f>SUM(K27:K28)</f>
        <v>525</v>
      </c>
      <c r="L26" s="71">
        <f t="shared" ref="L26:Q26" si="16">E26/$K$26</f>
        <v>1.7142857142857144E-2</v>
      </c>
      <c r="M26" s="71">
        <f t="shared" si="16"/>
        <v>6.4761904761904757E-2</v>
      </c>
      <c r="N26" s="71">
        <f t="shared" si="16"/>
        <v>6.2857142857142861E-2</v>
      </c>
      <c r="O26" s="71">
        <f t="shared" si="16"/>
        <v>0.82666666666666666</v>
      </c>
      <c r="P26" s="14">
        <f t="shared" si="16"/>
        <v>2.6666666666666668E-2</v>
      </c>
      <c r="Q26" s="39">
        <f t="shared" si="16"/>
        <v>1.9047619047619048E-3</v>
      </c>
      <c r="R26" s="251"/>
    </row>
    <row r="27" spans="2:18" s="10" customFormat="1" ht="13.5" customHeight="1" x14ac:dyDescent="0.15">
      <c r="B27" s="55"/>
      <c r="C27" s="72"/>
      <c r="D27" s="58" t="s">
        <v>86</v>
      </c>
      <c r="E27" s="212">
        <f t="shared" ref="E27:J28" si="17">E31+E34</f>
        <v>7</v>
      </c>
      <c r="F27" s="212">
        <f t="shared" si="17"/>
        <v>22</v>
      </c>
      <c r="G27" s="212">
        <f t="shared" si="17"/>
        <v>19</v>
      </c>
      <c r="H27" s="212">
        <f t="shared" si="17"/>
        <v>226</v>
      </c>
      <c r="I27" s="212">
        <f t="shared" si="17"/>
        <v>4</v>
      </c>
      <c r="J27" s="212">
        <f t="shared" si="17"/>
        <v>1</v>
      </c>
      <c r="K27" s="213">
        <f>SUM(E27:J27)</f>
        <v>279</v>
      </c>
      <c r="L27" s="73">
        <f t="shared" ref="L27:Q27" si="18">E27/$K$27</f>
        <v>2.5089605734767026E-2</v>
      </c>
      <c r="M27" s="73">
        <f t="shared" si="18"/>
        <v>7.8853046594982074E-2</v>
      </c>
      <c r="N27" s="73">
        <f t="shared" si="18"/>
        <v>6.8100358422939072E-2</v>
      </c>
      <c r="O27" s="73">
        <f t="shared" si="18"/>
        <v>0.81003584229390679</v>
      </c>
      <c r="P27" s="20">
        <f t="shared" si="18"/>
        <v>1.4336917562724014E-2</v>
      </c>
      <c r="Q27" s="40">
        <f t="shared" si="18"/>
        <v>3.5842293906810036E-3</v>
      </c>
      <c r="R27" s="251"/>
    </row>
    <row r="28" spans="2:18" s="10" customFormat="1" ht="13.5" customHeight="1" x14ac:dyDescent="0.15">
      <c r="B28" s="55"/>
      <c r="C28" s="72" t="s">
        <v>10</v>
      </c>
      <c r="D28" s="74" t="s">
        <v>89</v>
      </c>
      <c r="E28" s="214">
        <f t="shared" si="17"/>
        <v>2</v>
      </c>
      <c r="F28" s="214">
        <f t="shared" si="17"/>
        <v>12</v>
      </c>
      <c r="G28" s="214">
        <f t="shared" si="17"/>
        <v>14</v>
      </c>
      <c r="H28" s="214">
        <f t="shared" si="17"/>
        <v>208</v>
      </c>
      <c r="I28" s="214">
        <f t="shared" si="17"/>
        <v>10</v>
      </c>
      <c r="J28" s="214">
        <f t="shared" si="17"/>
        <v>0</v>
      </c>
      <c r="K28" s="215">
        <f>SUM(E28:J28)</f>
        <v>246</v>
      </c>
      <c r="L28" s="86">
        <f t="shared" ref="L28:Q28" si="19">E28/$K$28</f>
        <v>8.130081300813009E-3</v>
      </c>
      <c r="M28" s="77">
        <f t="shared" si="19"/>
        <v>4.878048780487805E-2</v>
      </c>
      <c r="N28" s="77">
        <f t="shared" si="19"/>
        <v>5.6910569105691054E-2</v>
      </c>
      <c r="O28" s="77">
        <f t="shared" si="19"/>
        <v>0.84552845528455289</v>
      </c>
      <c r="P28" s="22">
        <f t="shared" si="19"/>
        <v>4.065040650406504E-2</v>
      </c>
      <c r="Q28" s="41">
        <f t="shared" si="19"/>
        <v>0</v>
      </c>
      <c r="R28" s="251"/>
    </row>
    <row r="29" spans="2:18" s="10" customFormat="1" ht="13.5" customHeight="1" x14ac:dyDescent="0.15">
      <c r="B29" s="55"/>
      <c r="C29" s="72"/>
      <c r="D29" s="59" t="s">
        <v>23</v>
      </c>
      <c r="E29" s="356"/>
      <c r="F29" s="356"/>
      <c r="G29" s="356"/>
      <c r="H29" s="356"/>
      <c r="I29" s="356"/>
      <c r="J29" s="356"/>
      <c r="K29" s="216">
        <f>$F$8-K26</f>
        <v>4</v>
      </c>
      <c r="L29" s="375"/>
      <c r="M29" s="376"/>
      <c r="N29" s="376"/>
      <c r="O29" s="376"/>
      <c r="P29" s="377"/>
      <c r="Q29" s="378"/>
      <c r="R29" s="251"/>
    </row>
    <row r="30" spans="2:18" s="10" customFormat="1" ht="13.5" customHeight="1" x14ac:dyDescent="0.15">
      <c r="B30" s="55"/>
      <c r="C30" s="68" t="s">
        <v>24</v>
      </c>
      <c r="D30" s="70" t="s">
        <v>10</v>
      </c>
      <c r="E30" s="210">
        <f t="shared" ref="E30:J30" si="20">E31+E32</f>
        <v>2</v>
      </c>
      <c r="F30" s="210">
        <f t="shared" si="20"/>
        <v>23</v>
      </c>
      <c r="G30" s="210">
        <f t="shared" si="20"/>
        <v>16</v>
      </c>
      <c r="H30" s="210">
        <f t="shared" si="20"/>
        <v>210</v>
      </c>
      <c r="I30" s="210">
        <f t="shared" si="20"/>
        <v>9</v>
      </c>
      <c r="J30" s="210">
        <f t="shared" si="20"/>
        <v>1</v>
      </c>
      <c r="K30" s="211">
        <f t="shared" ref="K30:K38" si="21">SUM(E30:J30)</f>
        <v>261</v>
      </c>
      <c r="L30" s="247">
        <f t="shared" ref="L30:Q30" si="22">E30/$K$30</f>
        <v>7.6628352490421452E-3</v>
      </c>
      <c r="M30" s="71">
        <f t="shared" si="22"/>
        <v>8.8122605363984668E-2</v>
      </c>
      <c r="N30" s="71">
        <f t="shared" si="22"/>
        <v>6.1302681992337162E-2</v>
      </c>
      <c r="O30" s="71">
        <f t="shared" si="22"/>
        <v>0.8045977011494253</v>
      </c>
      <c r="P30" s="14">
        <f t="shared" si="22"/>
        <v>3.4482758620689655E-2</v>
      </c>
      <c r="Q30" s="39">
        <f t="shared" si="22"/>
        <v>3.8314176245210726E-3</v>
      </c>
      <c r="R30" s="251"/>
    </row>
    <row r="31" spans="2:18" s="10" customFormat="1" ht="13.5" customHeight="1" x14ac:dyDescent="0.15">
      <c r="B31" s="55" t="s">
        <v>15</v>
      </c>
      <c r="C31" s="55" t="s">
        <v>13</v>
      </c>
      <c r="D31" s="58" t="s">
        <v>86</v>
      </c>
      <c r="E31" s="322">
        <v>1</v>
      </c>
      <c r="F31" s="322">
        <v>13</v>
      </c>
      <c r="G31" s="322">
        <v>6</v>
      </c>
      <c r="H31" s="322">
        <v>120</v>
      </c>
      <c r="I31" s="322">
        <v>4</v>
      </c>
      <c r="J31" s="322">
        <v>1</v>
      </c>
      <c r="K31" s="213">
        <f t="shared" si="21"/>
        <v>145</v>
      </c>
      <c r="L31" s="89">
        <f t="shared" ref="L31:Q31" si="23">E31/$K$31</f>
        <v>6.8965517241379309E-3</v>
      </c>
      <c r="M31" s="83">
        <f t="shared" si="23"/>
        <v>8.9655172413793102E-2</v>
      </c>
      <c r="N31" s="83">
        <f t="shared" si="23"/>
        <v>4.1379310344827586E-2</v>
      </c>
      <c r="O31" s="83">
        <f t="shared" si="23"/>
        <v>0.82758620689655171</v>
      </c>
      <c r="P31" s="24">
        <f t="shared" si="23"/>
        <v>2.7586206896551724E-2</v>
      </c>
      <c r="Q31" s="43">
        <f t="shared" si="23"/>
        <v>6.8965517241379309E-3</v>
      </c>
      <c r="R31" s="251"/>
    </row>
    <row r="32" spans="2:18" s="10" customFormat="1" ht="13.5" customHeight="1" x14ac:dyDescent="0.15">
      <c r="B32" s="55"/>
      <c r="C32" s="55"/>
      <c r="D32" s="60" t="s">
        <v>89</v>
      </c>
      <c r="E32" s="323">
        <v>1</v>
      </c>
      <c r="F32" s="323">
        <v>10</v>
      </c>
      <c r="G32" s="323">
        <v>10</v>
      </c>
      <c r="H32" s="323">
        <v>90</v>
      </c>
      <c r="I32" s="323">
        <v>5</v>
      </c>
      <c r="J32" s="323">
        <v>0</v>
      </c>
      <c r="K32" s="217">
        <f t="shared" si="21"/>
        <v>116</v>
      </c>
      <c r="L32" s="85">
        <f t="shared" ref="L32:Q32" si="24">E32/$K$32</f>
        <v>8.6206896551724137E-3</v>
      </c>
      <c r="M32" s="85">
        <f t="shared" si="24"/>
        <v>8.6206896551724144E-2</v>
      </c>
      <c r="N32" s="85">
        <f t="shared" si="24"/>
        <v>8.6206896551724144E-2</v>
      </c>
      <c r="O32" s="85">
        <f t="shared" si="24"/>
        <v>0.77586206896551724</v>
      </c>
      <c r="P32" s="21">
        <f t="shared" si="24"/>
        <v>4.3103448275862072E-2</v>
      </c>
      <c r="Q32" s="44">
        <f t="shared" si="24"/>
        <v>0</v>
      </c>
      <c r="R32" s="251"/>
    </row>
    <row r="33" spans="2:18" s="10" customFormat="1" ht="13.5" customHeight="1" x14ac:dyDescent="0.15">
      <c r="B33" s="55"/>
      <c r="C33" s="68"/>
      <c r="D33" s="70" t="s">
        <v>10</v>
      </c>
      <c r="E33" s="210">
        <f t="shared" ref="E33:J33" si="25">E34+E35</f>
        <v>7</v>
      </c>
      <c r="F33" s="210">
        <f t="shared" si="25"/>
        <v>11</v>
      </c>
      <c r="G33" s="210">
        <f t="shared" si="25"/>
        <v>17</v>
      </c>
      <c r="H33" s="210">
        <f t="shared" si="25"/>
        <v>224</v>
      </c>
      <c r="I33" s="210">
        <f t="shared" si="25"/>
        <v>5</v>
      </c>
      <c r="J33" s="210">
        <f t="shared" si="25"/>
        <v>0</v>
      </c>
      <c r="K33" s="211">
        <f t="shared" si="21"/>
        <v>264</v>
      </c>
      <c r="L33" s="71">
        <f t="shared" ref="L33:Q33" si="26">E33/$K$33</f>
        <v>2.6515151515151516E-2</v>
      </c>
      <c r="M33" s="71">
        <f t="shared" si="26"/>
        <v>4.1666666666666664E-2</v>
      </c>
      <c r="N33" s="71">
        <f t="shared" si="26"/>
        <v>6.4393939393939392E-2</v>
      </c>
      <c r="O33" s="71">
        <f t="shared" si="26"/>
        <v>0.84848484848484851</v>
      </c>
      <c r="P33" s="14">
        <f t="shared" si="26"/>
        <v>1.893939393939394E-2</v>
      </c>
      <c r="Q33" s="39">
        <f t="shared" si="26"/>
        <v>0</v>
      </c>
      <c r="R33" s="251"/>
    </row>
    <row r="34" spans="2:18" s="10" customFormat="1" ht="13.5" customHeight="1" x14ac:dyDescent="0.15">
      <c r="B34" s="55"/>
      <c r="C34" s="55" t="s">
        <v>16</v>
      </c>
      <c r="D34" s="82" t="s">
        <v>86</v>
      </c>
      <c r="E34" s="322">
        <v>6</v>
      </c>
      <c r="F34" s="322">
        <v>9</v>
      </c>
      <c r="G34" s="322">
        <v>13</v>
      </c>
      <c r="H34" s="322">
        <v>106</v>
      </c>
      <c r="I34" s="322">
        <v>0</v>
      </c>
      <c r="J34" s="322">
        <v>0</v>
      </c>
      <c r="K34" s="218">
        <f t="shared" si="21"/>
        <v>134</v>
      </c>
      <c r="L34" s="73">
        <f t="shared" ref="L34:Q34" si="27">E34/$K$34</f>
        <v>4.4776119402985072E-2</v>
      </c>
      <c r="M34" s="73">
        <f t="shared" si="27"/>
        <v>6.7164179104477612E-2</v>
      </c>
      <c r="N34" s="73">
        <f t="shared" si="27"/>
        <v>9.7014925373134331E-2</v>
      </c>
      <c r="O34" s="73">
        <f t="shared" si="27"/>
        <v>0.79104477611940294</v>
      </c>
      <c r="P34" s="20">
        <f t="shared" si="27"/>
        <v>0</v>
      </c>
      <c r="Q34" s="40">
        <f t="shared" si="27"/>
        <v>0</v>
      </c>
      <c r="R34" s="251"/>
    </row>
    <row r="35" spans="2:18" s="10" customFormat="1" ht="13.5" customHeight="1" x14ac:dyDescent="0.15">
      <c r="B35" s="84"/>
      <c r="C35" s="59"/>
      <c r="D35" s="59" t="s">
        <v>89</v>
      </c>
      <c r="E35" s="323">
        <v>1</v>
      </c>
      <c r="F35" s="323">
        <v>2</v>
      </c>
      <c r="G35" s="323">
        <v>4</v>
      </c>
      <c r="H35" s="323">
        <v>118</v>
      </c>
      <c r="I35" s="323">
        <v>5</v>
      </c>
      <c r="J35" s="323">
        <v>0</v>
      </c>
      <c r="K35" s="216">
        <f t="shared" si="21"/>
        <v>130</v>
      </c>
      <c r="L35" s="90">
        <f t="shared" ref="L35:Q35" si="28">E35/$K$35</f>
        <v>7.6923076923076927E-3</v>
      </c>
      <c r="M35" s="81">
        <f t="shared" si="28"/>
        <v>1.5384615384615385E-2</v>
      </c>
      <c r="N35" s="81">
        <f t="shared" si="28"/>
        <v>3.0769230769230771E-2</v>
      </c>
      <c r="O35" s="81">
        <f t="shared" si="28"/>
        <v>0.90769230769230769</v>
      </c>
      <c r="P35" s="23">
        <f t="shared" si="28"/>
        <v>3.8461538461538464E-2</v>
      </c>
      <c r="Q35" s="42">
        <f t="shared" si="28"/>
        <v>0</v>
      </c>
      <c r="R35" s="251"/>
    </row>
    <row r="36" spans="2:18" s="10" customFormat="1" ht="13.5" customHeight="1" x14ac:dyDescent="0.15">
      <c r="B36" s="68"/>
      <c r="C36" s="69"/>
      <c r="D36" s="70" t="s">
        <v>10</v>
      </c>
      <c r="E36" s="210">
        <f t="shared" ref="E36:J36" si="29">E37+E38</f>
        <v>6</v>
      </c>
      <c r="F36" s="210">
        <f t="shared" si="29"/>
        <v>19</v>
      </c>
      <c r="G36" s="210">
        <f t="shared" si="29"/>
        <v>19</v>
      </c>
      <c r="H36" s="210">
        <f t="shared" si="29"/>
        <v>295</v>
      </c>
      <c r="I36" s="210">
        <f t="shared" si="29"/>
        <v>12</v>
      </c>
      <c r="J36" s="210">
        <f t="shared" si="29"/>
        <v>0</v>
      </c>
      <c r="K36" s="211">
        <f t="shared" si="21"/>
        <v>351</v>
      </c>
      <c r="L36" s="247">
        <f t="shared" ref="L36:Q36" si="30">E36/$K$36</f>
        <v>1.7094017094017096E-2</v>
      </c>
      <c r="M36" s="71">
        <f t="shared" si="30"/>
        <v>5.4131054131054131E-2</v>
      </c>
      <c r="N36" s="71">
        <f t="shared" si="30"/>
        <v>5.4131054131054131E-2</v>
      </c>
      <c r="O36" s="71">
        <f t="shared" si="30"/>
        <v>0.84045584045584043</v>
      </c>
      <c r="P36" s="14">
        <f t="shared" si="30"/>
        <v>3.4188034188034191E-2</v>
      </c>
      <c r="Q36" s="39">
        <f t="shared" si="30"/>
        <v>0</v>
      </c>
      <c r="R36" s="251"/>
    </row>
    <row r="37" spans="2:18" s="10" customFormat="1" ht="13.5" customHeight="1" x14ac:dyDescent="0.15">
      <c r="B37" s="55"/>
      <c r="C37" s="72"/>
      <c r="D37" s="58" t="s">
        <v>86</v>
      </c>
      <c r="E37" s="322">
        <v>4</v>
      </c>
      <c r="F37" s="322">
        <v>14</v>
      </c>
      <c r="G37" s="322">
        <v>15</v>
      </c>
      <c r="H37" s="322">
        <v>143</v>
      </c>
      <c r="I37" s="322">
        <v>4</v>
      </c>
      <c r="J37" s="322">
        <v>0</v>
      </c>
      <c r="K37" s="213">
        <f t="shared" si="21"/>
        <v>180</v>
      </c>
      <c r="L37" s="89">
        <f t="shared" ref="L37:Q37" si="31">E37/$K$37</f>
        <v>2.2222222222222223E-2</v>
      </c>
      <c r="M37" s="83">
        <f t="shared" si="31"/>
        <v>7.7777777777777779E-2</v>
      </c>
      <c r="N37" s="83">
        <f t="shared" si="31"/>
        <v>8.3333333333333329E-2</v>
      </c>
      <c r="O37" s="83">
        <f t="shared" si="31"/>
        <v>0.7944444444444444</v>
      </c>
      <c r="P37" s="24">
        <f t="shared" si="31"/>
        <v>2.2222222222222223E-2</v>
      </c>
      <c r="Q37" s="43">
        <f t="shared" si="31"/>
        <v>0</v>
      </c>
      <c r="R37" s="251"/>
    </row>
    <row r="38" spans="2:18" s="10" customFormat="1" ht="13.5" customHeight="1" x14ac:dyDescent="0.15">
      <c r="B38" s="55" t="s">
        <v>25</v>
      </c>
      <c r="C38" s="26" t="s">
        <v>16</v>
      </c>
      <c r="D38" s="74" t="s">
        <v>89</v>
      </c>
      <c r="E38" s="334">
        <v>2</v>
      </c>
      <c r="F38" s="334">
        <v>5</v>
      </c>
      <c r="G38" s="334">
        <v>4</v>
      </c>
      <c r="H38" s="334">
        <v>152</v>
      </c>
      <c r="I38" s="334">
        <v>8</v>
      </c>
      <c r="J38" s="334">
        <v>0</v>
      </c>
      <c r="K38" s="215">
        <f t="shared" si="21"/>
        <v>171</v>
      </c>
      <c r="L38" s="332">
        <f t="shared" ref="L38:Q38" si="32">E38/$K$38</f>
        <v>1.1695906432748537E-2</v>
      </c>
      <c r="M38" s="332">
        <f t="shared" si="32"/>
        <v>2.9239766081871343E-2</v>
      </c>
      <c r="N38" s="332">
        <f t="shared" si="32"/>
        <v>2.3391812865497075E-2</v>
      </c>
      <c r="O38" s="332">
        <f t="shared" si="32"/>
        <v>0.88888888888888884</v>
      </c>
      <c r="P38" s="333">
        <f t="shared" si="32"/>
        <v>4.6783625730994149E-2</v>
      </c>
      <c r="Q38" s="47">
        <f t="shared" si="32"/>
        <v>0</v>
      </c>
      <c r="R38" s="251"/>
    </row>
    <row r="39" spans="2:18" s="10" customFormat="1" ht="14.25" customHeight="1" thickBot="1" x14ac:dyDescent="0.2">
      <c r="B39" s="55"/>
      <c r="C39" s="72"/>
      <c r="D39" s="91" t="s">
        <v>23</v>
      </c>
      <c r="E39" s="359"/>
      <c r="F39" s="359"/>
      <c r="G39" s="359"/>
      <c r="H39" s="359"/>
      <c r="I39" s="359"/>
      <c r="J39" s="359"/>
      <c r="K39" s="221">
        <f>$F$11-K36</f>
        <v>3</v>
      </c>
      <c r="L39" s="371"/>
      <c r="M39" s="372"/>
      <c r="N39" s="372"/>
      <c r="O39" s="372"/>
      <c r="P39" s="373"/>
      <c r="Q39" s="374"/>
      <c r="R39" s="251"/>
    </row>
    <row r="40" spans="2:18" s="10" customFormat="1" ht="13.5" customHeight="1" thickTop="1" x14ac:dyDescent="0.15">
      <c r="B40" s="92"/>
      <c r="C40" s="93"/>
      <c r="D40" s="94" t="s">
        <v>10</v>
      </c>
      <c r="E40" s="222">
        <f t="shared" ref="E40:K40" si="33">SUM(E41:E42)</f>
        <v>21</v>
      </c>
      <c r="F40" s="222">
        <f t="shared" si="33"/>
        <v>76</v>
      </c>
      <c r="G40" s="222">
        <f t="shared" si="33"/>
        <v>88</v>
      </c>
      <c r="H40" s="222">
        <f t="shared" si="33"/>
        <v>1092</v>
      </c>
      <c r="I40" s="222">
        <f t="shared" si="33"/>
        <v>27</v>
      </c>
      <c r="J40" s="222">
        <f t="shared" si="33"/>
        <v>1</v>
      </c>
      <c r="K40" s="223">
        <f t="shared" si="33"/>
        <v>1305</v>
      </c>
      <c r="L40" s="95">
        <f t="shared" ref="L40:Q40" si="34">E40/$K$40</f>
        <v>1.6091954022988506E-2</v>
      </c>
      <c r="M40" s="95">
        <f t="shared" si="34"/>
        <v>5.8237547892720308E-2</v>
      </c>
      <c r="N40" s="95">
        <f t="shared" si="34"/>
        <v>6.7432950191570876E-2</v>
      </c>
      <c r="O40" s="95">
        <f t="shared" si="34"/>
        <v>0.83678160919540234</v>
      </c>
      <c r="P40" s="25">
        <f t="shared" si="34"/>
        <v>2.0689655172413793E-2</v>
      </c>
      <c r="Q40" s="45">
        <f t="shared" si="34"/>
        <v>7.6628352490421458E-4</v>
      </c>
      <c r="R40" s="47"/>
    </row>
    <row r="41" spans="2:18" s="10" customFormat="1" ht="13.5" customHeight="1" x14ac:dyDescent="0.15">
      <c r="B41" s="55"/>
      <c r="C41" s="72"/>
      <c r="D41" s="58" t="s">
        <v>86</v>
      </c>
      <c r="E41" s="212">
        <f t="shared" ref="E41:J42" si="35">E17+E27+E37</f>
        <v>16</v>
      </c>
      <c r="F41" s="212">
        <f t="shared" si="35"/>
        <v>51</v>
      </c>
      <c r="G41" s="212">
        <f t="shared" si="35"/>
        <v>52</v>
      </c>
      <c r="H41" s="212">
        <f t="shared" si="35"/>
        <v>556</v>
      </c>
      <c r="I41" s="212">
        <f t="shared" si="35"/>
        <v>8</v>
      </c>
      <c r="J41" s="212">
        <f t="shared" si="35"/>
        <v>1</v>
      </c>
      <c r="K41" s="213">
        <f>SUM(E41:J41)</f>
        <v>684</v>
      </c>
      <c r="L41" s="73">
        <f t="shared" ref="L41:Q41" si="36">E41/$K$41</f>
        <v>2.3391812865497075E-2</v>
      </c>
      <c r="M41" s="73">
        <f t="shared" si="36"/>
        <v>7.4561403508771926E-2</v>
      </c>
      <c r="N41" s="73">
        <f t="shared" si="36"/>
        <v>7.6023391812865493E-2</v>
      </c>
      <c r="O41" s="73">
        <f t="shared" si="36"/>
        <v>0.8128654970760234</v>
      </c>
      <c r="P41" s="20">
        <f t="shared" si="36"/>
        <v>1.1695906432748537E-2</v>
      </c>
      <c r="Q41" s="40">
        <f t="shared" si="36"/>
        <v>1.4619883040935672E-3</v>
      </c>
      <c r="R41" s="47"/>
    </row>
    <row r="42" spans="2:18" s="10" customFormat="1" ht="13.5" customHeight="1" x14ac:dyDescent="0.15">
      <c r="B42" s="96" t="s">
        <v>10</v>
      </c>
      <c r="C42" s="26"/>
      <c r="D42" s="74" t="s">
        <v>89</v>
      </c>
      <c r="E42" s="214">
        <f t="shared" si="35"/>
        <v>5</v>
      </c>
      <c r="F42" s="214">
        <f t="shared" si="35"/>
        <v>25</v>
      </c>
      <c r="G42" s="214">
        <f t="shared" si="35"/>
        <v>36</v>
      </c>
      <c r="H42" s="214">
        <f t="shared" si="35"/>
        <v>536</v>
      </c>
      <c r="I42" s="214">
        <f t="shared" si="35"/>
        <v>19</v>
      </c>
      <c r="J42" s="214">
        <f t="shared" si="35"/>
        <v>0</v>
      </c>
      <c r="K42" s="215">
        <f>SUM(E42:J42)</f>
        <v>621</v>
      </c>
      <c r="L42" s="448">
        <f t="shared" ref="L42:Q42" si="37">E42/$K$42</f>
        <v>8.0515297906602248E-3</v>
      </c>
      <c r="M42" s="445">
        <f t="shared" si="37"/>
        <v>4.0257648953301126E-2</v>
      </c>
      <c r="N42" s="445">
        <f t="shared" si="37"/>
        <v>5.7971014492753624E-2</v>
      </c>
      <c r="O42" s="445">
        <f t="shared" si="37"/>
        <v>0.86312399355877611</v>
      </c>
      <c r="P42" s="446">
        <f t="shared" si="37"/>
        <v>3.0595813204508857E-2</v>
      </c>
      <c r="Q42" s="447">
        <f t="shared" si="37"/>
        <v>0</v>
      </c>
      <c r="R42" s="47"/>
    </row>
    <row r="43" spans="2:18" s="10" customFormat="1" ht="13.5" customHeight="1" x14ac:dyDescent="0.15">
      <c r="B43" s="84"/>
      <c r="C43" s="97"/>
      <c r="D43" s="59" t="s">
        <v>23</v>
      </c>
      <c r="E43" s="224"/>
      <c r="F43" s="224"/>
      <c r="G43" s="224"/>
      <c r="H43" s="224"/>
      <c r="I43" s="224"/>
      <c r="J43" s="224"/>
      <c r="K43" s="216">
        <f>K19+K29+K39</f>
        <v>7</v>
      </c>
      <c r="L43" s="87"/>
      <c r="M43" s="88"/>
      <c r="N43" s="88"/>
      <c r="O43" s="88"/>
      <c r="P43" s="37"/>
      <c r="Q43" s="254"/>
      <c r="R43" s="47"/>
    </row>
    <row r="44" spans="2:18" s="10" customFormat="1" ht="13.5" customHeight="1" x14ac:dyDescent="0.15">
      <c r="B44" s="17"/>
      <c r="C44" s="17"/>
      <c r="D44" s="17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</row>
    <row r="45" spans="2:18" s="10" customFormat="1" ht="13.5" customHeight="1" x14ac:dyDescent="0.15">
      <c r="B45" s="65" t="s">
        <v>105</v>
      </c>
      <c r="C45" s="65"/>
      <c r="D45" s="17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</row>
    <row r="46" spans="2:18" s="10" customFormat="1" ht="19.2" x14ac:dyDescent="0.15">
      <c r="B46" s="11" t="s">
        <v>9</v>
      </c>
      <c r="C46" s="11" t="s">
        <v>19</v>
      </c>
      <c r="D46" s="405" t="s">
        <v>20</v>
      </c>
      <c r="E46" s="434" t="s">
        <v>82</v>
      </c>
      <c r="F46" s="11" t="s">
        <v>83</v>
      </c>
      <c r="G46" s="11" t="s">
        <v>26</v>
      </c>
      <c r="H46" s="409" t="s">
        <v>10</v>
      </c>
      <c r="I46" s="435" t="s">
        <v>82</v>
      </c>
      <c r="J46" s="11" t="s">
        <v>83</v>
      </c>
      <c r="K46" s="11" t="s">
        <v>26</v>
      </c>
      <c r="L46" s="314"/>
      <c r="M46" s="26"/>
      <c r="N46" s="315"/>
      <c r="O46" s="315"/>
      <c r="P46" s="315"/>
      <c r="Q46" s="26"/>
      <c r="R46" s="315"/>
    </row>
    <row r="47" spans="2:18" s="10" customFormat="1" ht="13.5" customHeight="1" x14ac:dyDescent="0.15">
      <c r="B47" s="68"/>
      <c r="C47" s="69"/>
      <c r="D47" s="70" t="s">
        <v>10</v>
      </c>
      <c r="E47" s="210">
        <f>E48+E49</f>
        <v>417</v>
      </c>
      <c r="F47" s="210">
        <f>F48+F49</f>
        <v>11</v>
      </c>
      <c r="G47" s="210">
        <f>G48+G49</f>
        <v>1</v>
      </c>
      <c r="H47" s="226">
        <f>SUM(E47:G47)</f>
        <v>429</v>
      </c>
      <c r="I47" s="101">
        <f>E47/$H$47</f>
        <v>0.97202797202797198</v>
      </c>
      <c r="J47" s="102">
        <f>F47/$H$47</f>
        <v>2.564102564102564E-2</v>
      </c>
      <c r="K47" s="103">
        <f>G47/$H$47</f>
        <v>2.331002331002331E-3</v>
      </c>
      <c r="L47" s="98"/>
      <c r="M47" s="26"/>
      <c r="N47" s="57"/>
      <c r="O47" s="57"/>
      <c r="P47" s="8"/>
      <c r="Q47" s="8"/>
      <c r="R47" s="8"/>
    </row>
    <row r="48" spans="2:18" s="10" customFormat="1" ht="13.5" customHeight="1" x14ac:dyDescent="0.15">
      <c r="B48" s="55"/>
      <c r="C48" s="72"/>
      <c r="D48" s="58" t="s">
        <v>86</v>
      </c>
      <c r="E48" s="219">
        <f t="shared" ref="E48:G49" si="38">E52+E55</f>
        <v>222</v>
      </c>
      <c r="F48" s="219">
        <f t="shared" si="38"/>
        <v>2</v>
      </c>
      <c r="G48" s="219">
        <f t="shared" si="38"/>
        <v>1</v>
      </c>
      <c r="H48" s="227">
        <f>SUM(E48:G48)</f>
        <v>225</v>
      </c>
      <c r="I48" s="105">
        <f>E48/$H$48</f>
        <v>0.98666666666666669</v>
      </c>
      <c r="J48" s="106">
        <f>F48/$H$48</f>
        <v>8.8888888888888889E-3</v>
      </c>
      <c r="K48" s="107">
        <f>G48/$H$48</f>
        <v>4.4444444444444444E-3</v>
      </c>
      <c r="L48" s="98"/>
      <c r="M48" s="26"/>
      <c r="N48" s="57"/>
      <c r="O48" s="57"/>
      <c r="P48" s="8"/>
      <c r="Q48" s="8"/>
      <c r="R48" s="8"/>
    </row>
    <row r="49" spans="2:18" s="10" customFormat="1" ht="13.5" customHeight="1" x14ac:dyDescent="0.15">
      <c r="B49" s="55"/>
      <c r="C49" s="72" t="s">
        <v>10</v>
      </c>
      <c r="D49" s="74" t="s">
        <v>89</v>
      </c>
      <c r="E49" s="230">
        <f t="shared" si="38"/>
        <v>195</v>
      </c>
      <c r="F49" s="230">
        <f t="shared" si="38"/>
        <v>9</v>
      </c>
      <c r="G49" s="230">
        <f t="shared" si="38"/>
        <v>0</v>
      </c>
      <c r="H49" s="231">
        <f>SUM(E49:G49)</f>
        <v>204</v>
      </c>
      <c r="I49" s="109">
        <f>E49/$H$49</f>
        <v>0.95588235294117652</v>
      </c>
      <c r="J49" s="110">
        <f>F49/$H$49</f>
        <v>4.4117647058823532E-2</v>
      </c>
      <c r="K49" s="111">
        <f>G49/$H$49</f>
        <v>0</v>
      </c>
      <c r="L49" s="98"/>
      <c r="M49" s="26"/>
      <c r="N49" s="57"/>
      <c r="O49" s="57"/>
      <c r="P49" s="8"/>
      <c r="Q49" s="8"/>
      <c r="R49" s="8"/>
    </row>
    <row r="50" spans="2:18" s="10" customFormat="1" ht="13.5" customHeight="1" x14ac:dyDescent="0.15">
      <c r="B50" s="55"/>
      <c r="C50" s="72"/>
      <c r="D50" s="59" t="s">
        <v>23</v>
      </c>
      <c r="E50" s="370"/>
      <c r="F50" s="370"/>
      <c r="G50" s="370"/>
      <c r="H50" s="216">
        <f>$F$5-H47</f>
        <v>0</v>
      </c>
      <c r="I50" s="367"/>
      <c r="J50" s="368"/>
      <c r="K50" s="358"/>
      <c r="L50" s="98"/>
      <c r="M50" s="26"/>
      <c r="N50" s="57"/>
      <c r="O50" s="57"/>
      <c r="P50" s="8"/>
      <c r="Q50" s="8"/>
      <c r="R50" s="8"/>
    </row>
    <row r="51" spans="2:18" s="10" customFormat="1" ht="13.5" customHeight="1" x14ac:dyDescent="0.15">
      <c r="B51" s="55"/>
      <c r="C51" s="68" t="s">
        <v>24</v>
      </c>
      <c r="D51" s="70" t="s">
        <v>10</v>
      </c>
      <c r="E51" s="210">
        <f>E52+E53</f>
        <v>190</v>
      </c>
      <c r="F51" s="210">
        <f>F52+F53</f>
        <v>3</v>
      </c>
      <c r="G51" s="210">
        <f>G52+G53</f>
        <v>0</v>
      </c>
      <c r="H51" s="226">
        <f t="shared" ref="H51:H61" si="39">SUM(E51:G51)</f>
        <v>193</v>
      </c>
      <c r="I51" s="101">
        <f>E51/$H$51</f>
        <v>0.98445595854922274</v>
      </c>
      <c r="J51" s="102">
        <f>F51/$H$51</f>
        <v>1.5544041450777202E-2</v>
      </c>
      <c r="K51" s="103">
        <f>G51/$H$51</f>
        <v>0</v>
      </c>
      <c r="L51" s="98"/>
      <c r="M51" s="26"/>
      <c r="N51" s="57"/>
      <c r="O51" s="57"/>
      <c r="P51" s="8"/>
      <c r="Q51" s="8"/>
      <c r="R51" s="8"/>
    </row>
    <row r="52" spans="2:18" s="10" customFormat="1" ht="13.5" customHeight="1" x14ac:dyDescent="0.15">
      <c r="B52" s="55" t="s">
        <v>12</v>
      </c>
      <c r="C52" s="55" t="s">
        <v>13</v>
      </c>
      <c r="D52" s="58" t="s">
        <v>86</v>
      </c>
      <c r="E52" s="322">
        <v>100</v>
      </c>
      <c r="F52" s="322">
        <v>0</v>
      </c>
      <c r="G52" s="322">
        <v>0</v>
      </c>
      <c r="H52" s="227">
        <f t="shared" si="39"/>
        <v>100</v>
      </c>
      <c r="I52" s="105">
        <f>E52/$H$52</f>
        <v>1</v>
      </c>
      <c r="J52" s="106">
        <f>F52/$H$52</f>
        <v>0</v>
      </c>
      <c r="K52" s="107">
        <f>G52/$H$52</f>
        <v>0</v>
      </c>
      <c r="L52" s="98"/>
      <c r="M52" s="26"/>
      <c r="N52" s="57"/>
      <c r="O52" s="57"/>
      <c r="P52" s="8"/>
      <c r="Q52" s="8"/>
      <c r="R52" s="8"/>
    </row>
    <row r="53" spans="2:18" s="10" customFormat="1" ht="13.5" customHeight="1" x14ac:dyDescent="0.15">
      <c r="B53" s="55"/>
      <c r="C53" s="55"/>
      <c r="D53" s="60" t="s">
        <v>89</v>
      </c>
      <c r="E53" s="324">
        <v>90</v>
      </c>
      <c r="F53" s="324">
        <v>3</v>
      </c>
      <c r="G53" s="324">
        <v>0</v>
      </c>
      <c r="H53" s="228">
        <f t="shared" si="39"/>
        <v>93</v>
      </c>
      <c r="I53" s="117">
        <f>E53/$H$53</f>
        <v>0.967741935483871</v>
      </c>
      <c r="J53" s="118">
        <f>F53/$H$53</f>
        <v>3.2258064516129031E-2</v>
      </c>
      <c r="K53" s="119">
        <f>G53/$H$53</f>
        <v>0</v>
      </c>
      <c r="L53" s="98"/>
      <c r="M53" s="26"/>
      <c r="N53" s="57"/>
      <c r="O53" s="57"/>
      <c r="P53" s="8"/>
      <c r="Q53" s="8"/>
      <c r="R53" s="8"/>
    </row>
    <row r="54" spans="2:18" s="10" customFormat="1" ht="13.5" customHeight="1" x14ac:dyDescent="0.15">
      <c r="B54" s="55"/>
      <c r="C54" s="68"/>
      <c r="D54" s="70" t="s">
        <v>10</v>
      </c>
      <c r="E54" s="210">
        <f>E55+E56</f>
        <v>227</v>
      </c>
      <c r="F54" s="210">
        <f>F55+F56</f>
        <v>8</v>
      </c>
      <c r="G54" s="210">
        <f>G55+G56</f>
        <v>1</v>
      </c>
      <c r="H54" s="226">
        <f t="shared" si="39"/>
        <v>236</v>
      </c>
      <c r="I54" s="101">
        <f>E54/$H$54</f>
        <v>0.96186440677966101</v>
      </c>
      <c r="J54" s="102">
        <f>F54/$H$54</f>
        <v>3.3898305084745763E-2</v>
      </c>
      <c r="K54" s="103">
        <f>G54/$H$54</f>
        <v>4.2372881355932203E-3</v>
      </c>
      <c r="L54" s="98"/>
      <c r="M54" s="26"/>
      <c r="N54" s="57"/>
      <c r="O54" s="57"/>
      <c r="P54" s="8"/>
      <c r="Q54" s="8"/>
      <c r="R54" s="8"/>
    </row>
    <row r="55" spans="2:18" s="10" customFormat="1" ht="13.5" customHeight="1" x14ac:dyDescent="0.15">
      <c r="B55" s="55"/>
      <c r="C55" s="55" t="s">
        <v>14</v>
      </c>
      <c r="D55" s="82" t="s">
        <v>86</v>
      </c>
      <c r="E55" s="322">
        <v>122</v>
      </c>
      <c r="F55" s="322">
        <v>2</v>
      </c>
      <c r="G55" s="322">
        <v>1</v>
      </c>
      <c r="H55" s="232">
        <f t="shared" si="39"/>
        <v>125</v>
      </c>
      <c r="I55" s="121">
        <f>E55/$H$55</f>
        <v>0.97599999999999998</v>
      </c>
      <c r="J55" s="122">
        <f>F55/$H$55</f>
        <v>1.6E-2</v>
      </c>
      <c r="K55" s="123">
        <f>G55/$H$55</f>
        <v>8.0000000000000002E-3</v>
      </c>
      <c r="L55" s="98"/>
      <c r="M55" s="26"/>
      <c r="N55" s="57"/>
      <c r="O55" s="57"/>
      <c r="P55" s="8"/>
      <c r="Q55" s="8"/>
      <c r="R55" s="8"/>
    </row>
    <row r="56" spans="2:18" s="10" customFormat="1" ht="13.5" customHeight="1" x14ac:dyDescent="0.15">
      <c r="B56" s="84"/>
      <c r="C56" s="59"/>
      <c r="D56" s="59" t="s">
        <v>89</v>
      </c>
      <c r="E56" s="324">
        <v>105</v>
      </c>
      <c r="F56" s="324">
        <v>6</v>
      </c>
      <c r="G56" s="324">
        <v>0</v>
      </c>
      <c r="H56" s="233">
        <f t="shared" si="39"/>
        <v>111</v>
      </c>
      <c r="I56" s="125">
        <f>E56/$H$56</f>
        <v>0.94594594594594594</v>
      </c>
      <c r="J56" s="126">
        <f>F56/$H$56</f>
        <v>5.4054054054054057E-2</v>
      </c>
      <c r="K56" s="127">
        <f>G56/$H$56</f>
        <v>0</v>
      </c>
      <c r="L56" s="98"/>
      <c r="M56" s="26"/>
      <c r="N56" s="57"/>
      <c r="O56" s="57"/>
      <c r="P56" s="8"/>
      <c r="Q56" s="8"/>
      <c r="R56" s="8"/>
    </row>
    <row r="57" spans="2:18" s="10" customFormat="1" ht="13.5" customHeight="1" x14ac:dyDescent="0.15">
      <c r="B57" s="68"/>
      <c r="C57" s="69"/>
      <c r="D57" s="70" t="s">
        <v>10</v>
      </c>
      <c r="E57" s="210">
        <f>E58+E59</f>
        <v>464</v>
      </c>
      <c r="F57" s="210">
        <f>F58+F59</f>
        <v>42</v>
      </c>
      <c r="G57" s="210">
        <f>G58+G59</f>
        <v>22</v>
      </c>
      <c r="H57" s="226">
        <f t="shared" si="39"/>
        <v>528</v>
      </c>
      <c r="I57" s="101">
        <f>E57/$H$57</f>
        <v>0.87878787878787878</v>
      </c>
      <c r="J57" s="102">
        <f>F57/$H$57</f>
        <v>7.9545454545454544E-2</v>
      </c>
      <c r="K57" s="103">
        <f>G57/$H$57</f>
        <v>4.1666666666666664E-2</v>
      </c>
      <c r="L57" s="98"/>
      <c r="M57" s="26"/>
      <c r="N57" s="57"/>
      <c r="O57" s="57"/>
      <c r="P57" s="8"/>
      <c r="Q57" s="8"/>
      <c r="R57" s="8"/>
    </row>
    <row r="58" spans="2:18" s="10" customFormat="1" ht="13.5" customHeight="1" x14ac:dyDescent="0.15">
      <c r="B58" s="55"/>
      <c r="C58" s="72"/>
      <c r="D58" s="58" t="s">
        <v>86</v>
      </c>
      <c r="E58" s="212">
        <f t="shared" ref="E58:G59" si="40">E62+E65</f>
        <v>252</v>
      </c>
      <c r="F58" s="212">
        <f t="shared" si="40"/>
        <v>20</v>
      </c>
      <c r="G58" s="212">
        <f t="shared" si="40"/>
        <v>10</v>
      </c>
      <c r="H58" s="227">
        <f t="shared" si="39"/>
        <v>282</v>
      </c>
      <c r="I58" s="105">
        <f>E58/$H$58</f>
        <v>0.8936170212765957</v>
      </c>
      <c r="J58" s="106">
        <f>F58/$H$58</f>
        <v>7.0921985815602842E-2</v>
      </c>
      <c r="K58" s="107">
        <f>G58/$H$58</f>
        <v>3.5460992907801421E-2</v>
      </c>
      <c r="L58" s="98"/>
      <c r="M58" s="26"/>
      <c r="N58" s="57"/>
      <c r="O58" s="57"/>
      <c r="P58" s="8"/>
      <c r="Q58" s="8"/>
      <c r="R58" s="8"/>
    </row>
    <row r="59" spans="2:18" s="10" customFormat="1" ht="13.5" customHeight="1" x14ac:dyDescent="0.15">
      <c r="B59" s="55"/>
      <c r="C59" s="72" t="s">
        <v>10</v>
      </c>
      <c r="D59" s="74" t="s">
        <v>89</v>
      </c>
      <c r="E59" s="214">
        <f t="shared" si="40"/>
        <v>212</v>
      </c>
      <c r="F59" s="214">
        <f t="shared" si="40"/>
        <v>22</v>
      </c>
      <c r="G59" s="214">
        <f t="shared" si="40"/>
        <v>12</v>
      </c>
      <c r="H59" s="231">
        <f t="shared" si="39"/>
        <v>246</v>
      </c>
      <c r="I59" s="109">
        <f>E59/$H$59</f>
        <v>0.86178861788617889</v>
      </c>
      <c r="J59" s="110">
        <f>F59/$H$59</f>
        <v>8.943089430894309E-2</v>
      </c>
      <c r="K59" s="111">
        <f>G59/$H$59</f>
        <v>4.878048780487805E-2</v>
      </c>
      <c r="L59" s="98"/>
      <c r="M59" s="26"/>
      <c r="N59" s="57"/>
      <c r="O59" s="57"/>
      <c r="P59" s="8"/>
      <c r="Q59" s="8"/>
      <c r="R59" s="8"/>
    </row>
    <row r="60" spans="2:18" s="10" customFormat="1" ht="13.5" customHeight="1" x14ac:dyDescent="0.15">
      <c r="B60" s="55"/>
      <c r="C60" s="72"/>
      <c r="D60" s="59" t="s">
        <v>23</v>
      </c>
      <c r="E60" s="224"/>
      <c r="F60" s="224"/>
      <c r="G60" s="224"/>
      <c r="H60" s="233">
        <f>$F$8-H57</f>
        <v>1</v>
      </c>
      <c r="I60" s="113"/>
      <c r="J60" s="114"/>
      <c r="K60" s="115"/>
      <c r="L60" s="98"/>
      <c r="M60" s="26"/>
      <c r="N60" s="57"/>
      <c r="O60" s="57"/>
      <c r="P60" s="8"/>
      <c r="Q60" s="8"/>
      <c r="R60" s="8"/>
    </row>
    <row r="61" spans="2:18" s="10" customFormat="1" ht="13.5" customHeight="1" x14ac:dyDescent="0.15">
      <c r="B61" s="55"/>
      <c r="C61" s="68" t="s">
        <v>24</v>
      </c>
      <c r="D61" s="70" t="s">
        <v>10</v>
      </c>
      <c r="E61" s="210">
        <f>E62+E63</f>
        <v>234</v>
      </c>
      <c r="F61" s="210">
        <f>F62+F63</f>
        <v>19</v>
      </c>
      <c r="G61" s="210">
        <f>G62+G63</f>
        <v>10</v>
      </c>
      <c r="H61" s="226">
        <f t="shared" si="39"/>
        <v>263</v>
      </c>
      <c r="I61" s="101">
        <f>E61/$H$61</f>
        <v>0.88973384030418246</v>
      </c>
      <c r="J61" s="102">
        <f>F61/$H$61</f>
        <v>7.2243346007604556E-2</v>
      </c>
      <c r="K61" s="103">
        <f>G61/$H$61</f>
        <v>3.8022813688212927E-2</v>
      </c>
      <c r="L61" s="98"/>
      <c r="M61" s="26"/>
      <c r="N61" s="57"/>
      <c r="O61" s="57"/>
      <c r="P61" s="8"/>
      <c r="Q61" s="8"/>
      <c r="R61" s="8"/>
    </row>
    <row r="62" spans="2:18" s="10" customFormat="1" ht="13.5" customHeight="1" x14ac:dyDescent="0.15">
      <c r="B62" s="55" t="s">
        <v>15</v>
      </c>
      <c r="C62" s="55" t="s">
        <v>13</v>
      </c>
      <c r="D62" s="58" t="s">
        <v>86</v>
      </c>
      <c r="E62" s="322">
        <v>133</v>
      </c>
      <c r="F62" s="322">
        <v>9</v>
      </c>
      <c r="G62" s="322">
        <v>5</v>
      </c>
      <c r="H62" s="227">
        <f t="shared" ref="H62:H69" si="41">SUM(E62:G62)</f>
        <v>147</v>
      </c>
      <c r="I62" s="105">
        <f>E62/$H$62</f>
        <v>0.90476190476190477</v>
      </c>
      <c r="J62" s="106">
        <f>F62/$H$62</f>
        <v>6.1224489795918366E-2</v>
      </c>
      <c r="K62" s="107">
        <f>G62/$H$62</f>
        <v>3.4013605442176874E-2</v>
      </c>
      <c r="L62" s="98"/>
      <c r="M62" s="26"/>
      <c r="N62" s="57"/>
      <c r="O62" s="57"/>
      <c r="P62" s="8"/>
      <c r="Q62" s="8"/>
      <c r="R62" s="8"/>
    </row>
    <row r="63" spans="2:18" s="10" customFormat="1" ht="13.5" customHeight="1" x14ac:dyDescent="0.15">
      <c r="B63" s="55"/>
      <c r="C63" s="55"/>
      <c r="D63" s="60" t="s">
        <v>89</v>
      </c>
      <c r="E63" s="324">
        <v>101</v>
      </c>
      <c r="F63" s="324">
        <v>10</v>
      </c>
      <c r="G63" s="324">
        <v>5</v>
      </c>
      <c r="H63" s="228">
        <f t="shared" si="41"/>
        <v>116</v>
      </c>
      <c r="I63" s="117">
        <f>E63/$H$63</f>
        <v>0.87068965517241381</v>
      </c>
      <c r="J63" s="118">
        <f>F63/$H$63</f>
        <v>8.6206896551724144E-2</v>
      </c>
      <c r="K63" s="119">
        <f>G63/$H$63</f>
        <v>4.3103448275862072E-2</v>
      </c>
      <c r="L63" s="98"/>
      <c r="M63" s="26"/>
      <c r="N63" s="57"/>
      <c r="O63" s="57"/>
      <c r="P63" s="8"/>
      <c r="Q63" s="8"/>
      <c r="R63" s="8"/>
    </row>
    <row r="64" spans="2:18" s="10" customFormat="1" ht="13.5" customHeight="1" x14ac:dyDescent="0.15">
      <c r="B64" s="55"/>
      <c r="C64" s="68"/>
      <c r="D64" s="70" t="s">
        <v>10</v>
      </c>
      <c r="E64" s="210">
        <f>E65+E66</f>
        <v>230</v>
      </c>
      <c r="F64" s="210">
        <f>F65+F66</f>
        <v>23</v>
      </c>
      <c r="G64" s="210">
        <f>G65+G66</f>
        <v>12</v>
      </c>
      <c r="H64" s="226">
        <f t="shared" si="41"/>
        <v>265</v>
      </c>
      <c r="I64" s="101">
        <f>E64/$H$64</f>
        <v>0.86792452830188682</v>
      </c>
      <c r="J64" s="102">
        <f>F64/$H$64</f>
        <v>8.6792452830188674E-2</v>
      </c>
      <c r="K64" s="103">
        <f>G64/$H$64</f>
        <v>4.5283018867924525E-2</v>
      </c>
      <c r="L64" s="98"/>
      <c r="M64" s="26"/>
      <c r="N64" s="57"/>
      <c r="O64" s="57"/>
      <c r="P64" s="8"/>
      <c r="Q64" s="8"/>
      <c r="R64" s="8"/>
    </row>
    <row r="65" spans="2:18" s="10" customFormat="1" ht="13.5" customHeight="1" x14ac:dyDescent="0.15">
      <c r="B65" s="55"/>
      <c r="C65" s="55" t="s">
        <v>16</v>
      </c>
      <c r="D65" s="82" t="s">
        <v>86</v>
      </c>
      <c r="E65" s="322">
        <v>119</v>
      </c>
      <c r="F65" s="322">
        <v>11</v>
      </c>
      <c r="G65" s="322">
        <v>5</v>
      </c>
      <c r="H65" s="232">
        <f t="shared" si="41"/>
        <v>135</v>
      </c>
      <c r="I65" s="121">
        <f>E65/$H$65</f>
        <v>0.88148148148148153</v>
      </c>
      <c r="J65" s="122">
        <f>F65/$H$65</f>
        <v>8.1481481481481488E-2</v>
      </c>
      <c r="K65" s="123">
        <f>G65/$H$65</f>
        <v>3.7037037037037035E-2</v>
      </c>
      <c r="L65" s="98"/>
      <c r="M65" s="26"/>
      <c r="N65" s="57"/>
      <c r="O65" s="57"/>
      <c r="P65" s="8"/>
      <c r="Q65" s="8"/>
      <c r="R65" s="8"/>
    </row>
    <row r="66" spans="2:18" s="10" customFormat="1" ht="13.5" customHeight="1" x14ac:dyDescent="0.15">
      <c r="B66" s="84"/>
      <c r="C66" s="59"/>
      <c r="D66" s="59" t="s">
        <v>89</v>
      </c>
      <c r="E66" s="324">
        <v>111</v>
      </c>
      <c r="F66" s="324">
        <v>12</v>
      </c>
      <c r="G66" s="324">
        <v>7</v>
      </c>
      <c r="H66" s="233">
        <f t="shared" si="41"/>
        <v>130</v>
      </c>
      <c r="I66" s="125">
        <f>E66/$H$66</f>
        <v>0.85384615384615381</v>
      </c>
      <c r="J66" s="126">
        <f>F66/$H$66</f>
        <v>9.2307692307692313E-2</v>
      </c>
      <c r="K66" s="127">
        <f>G66/$H$66</f>
        <v>5.3846153846153849E-2</v>
      </c>
      <c r="L66" s="98"/>
      <c r="M66" s="26"/>
      <c r="N66" s="57"/>
      <c r="O66" s="57"/>
      <c r="P66" s="8"/>
      <c r="Q66" s="8"/>
      <c r="R66" s="8"/>
    </row>
    <row r="67" spans="2:18" s="10" customFormat="1" ht="13.5" customHeight="1" x14ac:dyDescent="0.15">
      <c r="B67" s="68"/>
      <c r="C67" s="69"/>
      <c r="D67" s="70" t="s">
        <v>10</v>
      </c>
      <c r="E67" s="210">
        <f>E68+E69</f>
        <v>263</v>
      </c>
      <c r="F67" s="210">
        <f>F68+F69</f>
        <v>44</v>
      </c>
      <c r="G67" s="210">
        <f>G68+G69</f>
        <v>47</v>
      </c>
      <c r="H67" s="226">
        <f t="shared" si="41"/>
        <v>354</v>
      </c>
      <c r="I67" s="101">
        <f>E67/$H$67</f>
        <v>0.74293785310734461</v>
      </c>
      <c r="J67" s="102">
        <f>F67/$H$67</f>
        <v>0.12429378531073447</v>
      </c>
      <c r="K67" s="103">
        <f>G67/$H$67</f>
        <v>0.1327683615819209</v>
      </c>
      <c r="L67" s="98"/>
      <c r="M67" s="26"/>
      <c r="N67" s="57"/>
      <c r="O67" s="57"/>
      <c r="P67" s="8"/>
      <c r="Q67" s="8"/>
      <c r="R67" s="8"/>
    </row>
    <row r="68" spans="2:18" s="10" customFormat="1" ht="13.5" customHeight="1" x14ac:dyDescent="0.15">
      <c r="B68" s="55"/>
      <c r="C68" s="72"/>
      <c r="D68" s="58" t="s">
        <v>86</v>
      </c>
      <c r="E68" s="322">
        <v>134</v>
      </c>
      <c r="F68" s="322">
        <v>16</v>
      </c>
      <c r="G68" s="322">
        <v>31</v>
      </c>
      <c r="H68" s="227">
        <f t="shared" si="41"/>
        <v>181</v>
      </c>
      <c r="I68" s="105">
        <f>E68/$H$68</f>
        <v>0.74033149171270718</v>
      </c>
      <c r="J68" s="106">
        <f>F68/$H$68</f>
        <v>8.8397790055248615E-2</v>
      </c>
      <c r="K68" s="107">
        <f>G68/$H$68</f>
        <v>0.17127071823204421</v>
      </c>
      <c r="L68" s="98"/>
      <c r="M68" s="26"/>
      <c r="N68" s="57"/>
      <c r="O68" s="57"/>
      <c r="P68" s="8"/>
      <c r="Q68" s="8"/>
      <c r="R68" s="8"/>
    </row>
    <row r="69" spans="2:18" s="10" customFormat="1" ht="13.5" customHeight="1" x14ac:dyDescent="0.15">
      <c r="B69" s="55" t="s">
        <v>25</v>
      </c>
      <c r="C69" s="26" t="s">
        <v>16</v>
      </c>
      <c r="D69" s="74" t="s">
        <v>89</v>
      </c>
      <c r="E69" s="334">
        <v>129</v>
      </c>
      <c r="F69" s="334">
        <v>28</v>
      </c>
      <c r="G69" s="334">
        <v>16</v>
      </c>
      <c r="H69" s="215">
        <f t="shared" si="41"/>
        <v>173</v>
      </c>
      <c r="I69" s="152">
        <f>E69/$H$69</f>
        <v>0.74566473988439308</v>
      </c>
      <c r="J69" s="110">
        <f>F69/$H$69</f>
        <v>0.16184971098265896</v>
      </c>
      <c r="K69" s="112">
        <f>G69/$H$69</f>
        <v>9.2485549132947972E-2</v>
      </c>
      <c r="L69" s="98"/>
      <c r="M69" s="26"/>
      <c r="N69" s="57"/>
      <c r="O69" s="57"/>
      <c r="P69" s="8"/>
      <c r="Q69" s="8"/>
      <c r="R69" s="8"/>
    </row>
    <row r="70" spans="2:18" s="10" customFormat="1" ht="13.5" customHeight="1" thickBot="1" x14ac:dyDescent="0.2">
      <c r="B70" s="55"/>
      <c r="C70" s="72"/>
      <c r="D70" s="91" t="s">
        <v>23</v>
      </c>
      <c r="E70" s="225"/>
      <c r="F70" s="225"/>
      <c r="G70" s="225"/>
      <c r="H70" s="221">
        <f>$F$11-H67</f>
        <v>0</v>
      </c>
      <c r="I70" s="174"/>
      <c r="J70" s="175"/>
      <c r="K70" s="176"/>
      <c r="L70" s="98"/>
      <c r="M70" s="26"/>
      <c r="N70" s="57"/>
      <c r="O70" s="57"/>
      <c r="P70" s="8"/>
      <c r="Q70" s="8"/>
      <c r="R70" s="8"/>
    </row>
    <row r="71" spans="2:18" s="10" customFormat="1" ht="13.5" customHeight="1" thickTop="1" x14ac:dyDescent="0.15">
      <c r="B71" s="92"/>
      <c r="C71" s="93"/>
      <c r="D71" s="62" t="s">
        <v>10</v>
      </c>
      <c r="E71" s="222">
        <f>E72+E73</f>
        <v>1144</v>
      </c>
      <c r="F71" s="222">
        <f>F72+F73</f>
        <v>97</v>
      </c>
      <c r="G71" s="222">
        <f>G72+G73</f>
        <v>70</v>
      </c>
      <c r="H71" s="223">
        <f>SUM(E71:G71)</f>
        <v>1311</v>
      </c>
      <c r="I71" s="177">
        <f>E71/$H$71</f>
        <v>0.87261632341723872</v>
      </c>
      <c r="J71" s="178">
        <f>F71/$H$71</f>
        <v>7.3989321128909227E-2</v>
      </c>
      <c r="K71" s="179">
        <f>G71/$H$71</f>
        <v>5.3394355453852023E-2</v>
      </c>
      <c r="L71" s="98"/>
      <c r="M71" s="26"/>
      <c r="N71" s="57"/>
      <c r="O71" s="57"/>
      <c r="P71" s="8"/>
      <c r="Q71" s="8"/>
      <c r="R71" s="8"/>
    </row>
    <row r="72" spans="2:18" s="10" customFormat="1" ht="13.5" customHeight="1" x14ac:dyDescent="0.15">
      <c r="B72" s="55"/>
      <c r="C72" s="72"/>
      <c r="D72" s="58" t="s">
        <v>86</v>
      </c>
      <c r="E72" s="212">
        <f t="shared" ref="E72:G73" si="42">E48+E58+E68</f>
        <v>608</v>
      </c>
      <c r="F72" s="212">
        <f t="shared" si="42"/>
        <v>38</v>
      </c>
      <c r="G72" s="212">
        <f t="shared" si="42"/>
        <v>42</v>
      </c>
      <c r="H72" s="213">
        <f>SUM(E72:G72)</f>
        <v>688</v>
      </c>
      <c r="I72" s="105">
        <f>E72/$H$72</f>
        <v>0.88372093023255816</v>
      </c>
      <c r="J72" s="106">
        <f>F72/$H$72</f>
        <v>5.5232558139534885E-2</v>
      </c>
      <c r="K72" s="107">
        <f>G72/$H$72</f>
        <v>6.1046511627906974E-2</v>
      </c>
      <c r="L72" s="98"/>
      <c r="M72" s="26"/>
      <c r="N72" s="57"/>
      <c r="O72" s="57"/>
      <c r="P72" s="8"/>
      <c r="Q72" s="8"/>
      <c r="R72" s="8"/>
    </row>
    <row r="73" spans="2:18" s="10" customFormat="1" ht="13.5" customHeight="1" x14ac:dyDescent="0.15">
      <c r="B73" s="96" t="s">
        <v>10</v>
      </c>
      <c r="C73" s="26"/>
      <c r="D73" s="74" t="s">
        <v>89</v>
      </c>
      <c r="E73" s="214">
        <f t="shared" si="42"/>
        <v>536</v>
      </c>
      <c r="F73" s="214">
        <f t="shared" si="42"/>
        <v>59</v>
      </c>
      <c r="G73" s="214">
        <f t="shared" si="42"/>
        <v>28</v>
      </c>
      <c r="H73" s="215">
        <f>SUM(E73:G73)</f>
        <v>623</v>
      </c>
      <c r="I73" s="109">
        <f>E73/$H$73</f>
        <v>0.8603531300160514</v>
      </c>
      <c r="J73" s="110">
        <f>F73/$H$73</f>
        <v>9.4703049759229538E-2</v>
      </c>
      <c r="K73" s="111">
        <f>G73/$H$73</f>
        <v>4.49438202247191E-2</v>
      </c>
      <c r="L73" s="98"/>
      <c r="M73" s="26"/>
      <c r="N73" s="57"/>
      <c r="O73" s="57"/>
      <c r="P73" s="8"/>
      <c r="Q73" s="8"/>
      <c r="R73" s="8"/>
    </row>
    <row r="74" spans="2:18" s="10" customFormat="1" ht="13.5" customHeight="1" x14ac:dyDescent="0.15">
      <c r="B74" s="84"/>
      <c r="C74" s="97"/>
      <c r="D74" s="59" t="s">
        <v>23</v>
      </c>
      <c r="E74" s="224"/>
      <c r="F74" s="224"/>
      <c r="G74" s="224"/>
      <c r="H74" s="216">
        <f>H50+H60+H70</f>
        <v>1</v>
      </c>
      <c r="I74" s="113"/>
      <c r="J74" s="114"/>
      <c r="K74" s="115"/>
      <c r="L74" s="98"/>
      <c r="M74" s="26"/>
      <c r="N74" s="57"/>
      <c r="O74" s="57"/>
      <c r="P74" s="8"/>
      <c r="Q74" s="8"/>
      <c r="R74" s="8"/>
    </row>
    <row r="75" spans="2:18" s="10" customFormat="1" ht="13.5" customHeight="1" x14ac:dyDescent="0.15">
      <c r="B75" s="26"/>
      <c r="C75" s="26"/>
      <c r="D75" s="26"/>
      <c r="E75" s="57"/>
      <c r="F75" s="57"/>
      <c r="G75" s="57"/>
      <c r="H75" s="57"/>
      <c r="I75" s="57"/>
      <c r="J75" s="57"/>
      <c r="K75" s="57"/>
      <c r="L75" s="26"/>
      <c r="M75" s="26"/>
      <c r="N75" s="57"/>
      <c r="O75" s="57"/>
      <c r="P75" s="8"/>
      <c r="Q75" s="8"/>
      <c r="R75" s="8"/>
    </row>
    <row r="76" spans="2:18" s="10" customFormat="1" ht="13.5" customHeight="1" x14ac:dyDescent="0.15">
      <c r="B76" s="65" t="s">
        <v>27</v>
      </c>
      <c r="C76" s="65"/>
      <c r="D76" s="17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</row>
    <row r="77" spans="2:18" s="10" customFormat="1" ht="19.2" x14ac:dyDescent="0.15">
      <c r="B77" s="11" t="s">
        <v>9</v>
      </c>
      <c r="C77" s="11" t="s">
        <v>19</v>
      </c>
      <c r="D77" s="408" t="s">
        <v>20</v>
      </c>
      <c r="E77" s="11" t="s">
        <v>63</v>
      </c>
      <c r="F77" s="11" t="s">
        <v>102</v>
      </c>
      <c r="G77" s="11" t="s">
        <v>103</v>
      </c>
      <c r="H77" s="48" t="s">
        <v>45</v>
      </c>
      <c r="I77" s="408" t="s">
        <v>10</v>
      </c>
      <c r="J77" s="16" t="s">
        <v>60</v>
      </c>
      <c r="K77" s="11" t="s">
        <v>102</v>
      </c>
      <c r="L77" s="11" t="s">
        <v>103</v>
      </c>
      <c r="M77" s="48" t="s">
        <v>45</v>
      </c>
      <c r="N77" s="314"/>
      <c r="O77" s="63"/>
    </row>
    <row r="78" spans="2:18" s="10" customFormat="1" ht="13.5" customHeight="1" x14ac:dyDescent="0.15">
      <c r="B78" s="68"/>
      <c r="C78" s="69"/>
      <c r="D78" s="70" t="s">
        <v>10</v>
      </c>
      <c r="E78" s="210">
        <f>E79+E80</f>
        <v>56</v>
      </c>
      <c r="F78" s="210">
        <f>F79+F80</f>
        <v>226</v>
      </c>
      <c r="G78" s="210">
        <f>G79+G80</f>
        <v>123</v>
      </c>
      <c r="H78" s="210">
        <f>H79+H80</f>
        <v>24</v>
      </c>
      <c r="I78" s="226">
        <f>SUM(E78:H78)</f>
        <v>429</v>
      </c>
      <c r="J78" s="101">
        <f>E78/$I$78</f>
        <v>0.13053613053613053</v>
      </c>
      <c r="K78" s="102">
        <f>F78/$I$78</f>
        <v>0.52680652680652684</v>
      </c>
      <c r="L78" s="103">
        <f>G78/$I$78</f>
        <v>0.28671328671328672</v>
      </c>
      <c r="M78" s="104">
        <f>H78/$I$78</f>
        <v>5.5944055944055944E-2</v>
      </c>
      <c r="N78" s="98"/>
      <c r="O78" s="63"/>
    </row>
    <row r="79" spans="2:18" s="10" customFormat="1" ht="13.5" customHeight="1" x14ac:dyDescent="0.15">
      <c r="B79" s="55"/>
      <c r="C79" s="72"/>
      <c r="D79" s="58" t="s">
        <v>86</v>
      </c>
      <c r="E79" s="212">
        <f t="shared" ref="E79:H80" si="43">E83+E86</f>
        <v>27</v>
      </c>
      <c r="F79" s="212">
        <f t="shared" si="43"/>
        <v>125</v>
      </c>
      <c r="G79" s="212">
        <f t="shared" si="43"/>
        <v>59</v>
      </c>
      <c r="H79" s="212">
        <f t="shared" si="43"/>
        <v>14</v>
      </c>
      <c r="I79" s="227">
        <f>SUM(E79:H79)</f>
        <v>225</v>
      </c>
      <c r="J79" s="105">
        <f>E79/$I$79</f>
        <v>0.12</v>
      </c>
      <c r="K79" s="106">
        <f>F79/$I$79</f>
        <v>0.55555555555555558</v>
      </c>
      <c r="L79" s="107">
        <f>G79/$I$79</f>
        <v>0.26222222222222225</v>
      </c>
      <c r="M79" s="108">
        <f>H79/$I$79</f>
        <v>6.222222222222222E-2</v>
      </c>
      <c r="N79" s="98"/>
      <c r="O79" s="63"/>
    </row>
    <row r="80" spans="2:18" s="10" customFormat="1" ht="13.5" customHeight="1" x14ac:dyDescent="0.15">
      <c r="B80" s="55"/>
      <c r="C80" s="72" t="s">
        <v>10</v>
      </c>
      <c r="D80" s="74" t="s">
        <v>89</v>
      </c>
      <c r="E80" s="214">
        <f t="shared" si="43"/>
        <v>29</v>
      </c>
      <c r="F80" s="214">
        <f t="shared" si="43"/>
        <v>101</v>
      </c>
      <c r="G80" s="214">
        <f t="shared" si="43"/>
        <v>64</v>
      </c>
      <c r="H80" s="214">
        <f t="shared" si="43"/>
        <v>10</v>
      </c>
      <c r="I80" s="231">
        <f>SUM(E80:H80)</f>
        <v>204</v>
      </c>
      <c r="J80" s="109">
        <f>E80/$I$80</f>
        <v>0.14215686274509803</v>
      </c>
      <c r="K80" s="110">
        <f>F80/$I$80</f>
        <v>0.49509803921568629</v>
      </c>
      <c r="L80" s="111">
        <f>G80/$I$80</f>
        <v>0.31372549019607843</v>
      </c>
      <c r="M80" s="112">
        <f>H80/$I$80</f>
        <v>4.9019607843137254E-2</v>
      </c>
      <c r="N80" s="98"/>
      <c r="O80" s="63"/>
    </row>
    <row r="81" spans="2:15" s="10" customFormat="1" ht="13.5" customHeight="1" x14ac:dyDescent="0.15">
      <c r="B81" s="55"/>
      <c r="C81" s="72"/>
      <c r="D81" s="59" t="s">
        <v>23</v>
      </c>
      <c r="E81" s="356"/>
      <c r="F81" s="356"/>
      <c r="G81" s="356"/>
      <c r="H81" s="356"/>
      <c r="I81" s="233">
        <f>$F$5-I78</f>
        <v>0</v>
      </c>
      <c r="J81" s="367"/>
      <c r="K81" s="368"/>
      <c r="L81" s="358"/>
      <c r="M81" s="369"/>
      <c r="N81" s="98"/>
      <c r="O81" s="63"/>
    </row>
    <row r="82" spans="2:15" s="10" customFormat="1" ht="13.5" customHeight="1" x14ac:dyDescent="0.15">
      <c r="B82" s="55"/>
      <c r="C82" s="68" t="s">
        <v>24</v>
      </c>
      <c r="D82" s="70" t="s">
        <v>10</v>
      </c>
      <c r="E82" s="210">
        <f>E83+E84</f>
        <v>23</v>
      </c>
      <c r="F82" s="210">
        <f>F83+F84</f>
        <v>99</v>
      </c>
      <c r="G82" s="210">
        <f>G83+G84</f>
        <v>60</v>
      </c>
      <c r="H82" s="210">
        <f>H83+H84</f>
        <v>11</v>
      </c>
      <c r="I82" s="226">
        <f t="shared" ref="I82:I90" si="44">SUM(E82:H82)</f>
        <v>193</v>
      </c>
      <c r="J82" s="101">
        <f>E82/$I$82</f>
        <v>0.11917098445595854</v>
      </c>
      <c r="K82" s="102">
        <f>F82/$I$82</f>
        <v>0.51295336787564771</v>
      </c>
      <c r="L82" s="103">
        <f>G82/$I$82</f>
        <v>0.31088082901554404</v>
      </c>
      <c r="M82" s="104">
        <f>H82/$I$82</f>
        <v>5.6994818652849742E-2</v>
      </c>
      <c r="N82" s="98"/>
      <c r="O82" s="57"/>
    </row>
    <row r="83" spans="2:15" s="10" customFormat="1" ht="13.5" customHeight="1" x14ac:dyDescent="0.15">
      <c r="B83" s="55" t="s">
        <v>12</v>
      </c>
      <c r="C83" s="55" t="s">
        <v>13</v>
      </c>
      <c r="D83" s="58" t="s">
        <v>86</v>
      </c>
      <c r="E83" s="322">
        <v>8</v>
      </c>
      <c r="F83" s="322">
        <v>54</v>
      </c>
      <c r="G83" s="322">
        <v>32</v>
      </c>
      <c r="H83" s="322">
        <v>6</v>
      </c>
      <c r="I83" s="227">
        <f t="shared" si="44"/>
        <v>100</v>
      </c>
      <c r="J83" s="105">
        <f>E83/$I$83</f>
        <v>0.08</v>
      </c>
      <c r="K83" s="106">
        <f>F83/$I$83</f>
        <v>0.54</v>
      </c>
      <c r="L83" s="107">
        <f>G83/$I$83</f>
        <v>0.32</v>
      </c>
      <c r="M83" s="108">
        <f>H83/$I$83</f>
        <v>0.06</v>
      </c>
      <c r="N83" s="98"/>
      <c r="O83" s="26"/>
    </row>
    <row r="84" spans="2:15" s="10" customFormat="1" ht="13.5" customHeight="1" x14ac:dyDescent="0.15">
      <c r="B84" s="55"/>
      <c r="C84" s="55"/>
      <c r="D84" s="60" t="s">
        <v>89</v>
      </c>
      <c r="E84" s="324">
        <v>15</v>
      </c>
      <c r="F84" s="324">
        <v>45</v>
      </c>
      <c r="G84" s="324">
        <v>28</v>
      </c>
      <c r="H84" s="324">
        <v>5</v>
      </c>
      <c r="I84" s="228">
        <f t="shared" si="44"/>
        <v>93</v>
      </c>
      <c r="J84" s="117">
        <f>E84/$I$84</f>
        <v>0.16129032258064516</v>
      </c>
      <c r="K84" s="118">
        <f>F84/$I$84</f>
        <v>0.4838709677419355</v>
      </c>
      <c r="L84" s="119">
        <f>G84/$I$84</f>
        <v>0.30107526881720431</v>
      </c>
      <c r="M84" s="120">
        <f>H84/$I$84</f>
        <v>5.3763440860215055E-2</v>
      </c>
      <c r="N84" s="98"/>
      <c r="O84" s="26"/>
    </row>
    <row r="85" spans="2:15" s="10" customFormat="1" ht="13.5" customHeight="1" x14ac:dyDescent="0.15">
      <c r="B85" s="55"/>
      <c r="C85" s="68"/>
      <c r="D85" s="70" t="s">
        <v>10</v>
      </c>
      <c r="E85" s="210">
        <f>E86+E87</f>
        <v>33</v>
      </c>
      <c r="F85" s="210">
        <f>F86+F87</f>
        <v>127</v>
      </c>
      <c r="G85" s="210">
        <f>G86+G87</f>
        <v>63</v>
      </c>
      <c r="H85" s="210">
        <f>H86+H87</f>
        <v>13</v>
      </c>
      <c r="I85" s="226">
        <f t="shared" si="44"/>
        <v>236</v>
      </c>
      <c r="J85" s="101">
        <f>E85/$I$85</f>
        <v>0.13983050847457626</v>
      </c>
      <c r="K85" s="102">
        <f>F85/$I$85</f>
        <v>0.53813559322033899</v>
      </c>
      <c r="L85" s="103">
        <f>G85/$I$85</f>
        <v>0.26694915254237289</v>
      </c>
      <c r="M85" s="104">
        <f>H85/$I$85</f>
        <v>5.5084745762711863E-2</v>
      </c>
      <c r="N85" s="98"/>
      <c r="O85" s="26"/>
    </row>
    <row r="86" spans="2:15" s="10" customFormat="1" ht="13.5" customHeight="1" x14ac:dyDescent="0.15">
      <c r="B86" s="55"/>
      <c r="C86" s="55" t="s">
        <v>14</v>
      </c>
      <c r="D86" s="82" t="s">
        <v>86</v>
      </c>
      <c r="E86" s="322">
        <v>19</v>
      </c>
      <c r="F86" s="322">
        <v>71</v>
      </c>
      <c r="G86" s="322">
        <v>27</v>
      </c>
      <c r="H86" s="322">
        <v>8</v>
      </c>
      <c r="I86" s="232">
        <f t="shared" si="44"/>
        <v>125</v>
      </c>
      <c r="J86" s="121">
        <f>E86/$I$86</f>
        <v>0.152</v>
      </c>
      <c r="K86" s="122">
        <f>F86/$I$86</f>
        <v>0.56799999999999995</v>
      </c>
      <c r="L86" s="123">
        <f>G86/$I$86</f>
        <v>0.216</v>
      </c>
      <c r="M86" s="124">
        <f>H86/$I$86</f>
        <v>6.4000000000000001E-2</v>
      </c>
      <c r="N86" s="98"/>
      <c r="O86" s="26"/>
    </row>
    <row r="87" spans="2:15" s="10" customFormat="1" ht="13.5" customHeight="1" x14ac:dyDescent="0.15">
      <c r="B87" s="84"/>
      <c r="C87" s="59"/>
      <c r="D87" s="59" t="s">
        <v>89</v>
      </c>
      <c r="E87" s="324">
        <v>14</v>
      </c>
      <c r="F87" s="324">
        <v>56</v>
      </c>
      <c r="G87" s="324">
        <v>36</v>
      </c>
      <c r="H87" s="324">
        <v>5</v>
      </c>
      <c r="I87" s="233">
        <f t="shared" si="44"/>
        <v>111</v>
      </c>
      <c r="J87" s="125">
        <f>E87/$I$87</f>
        <v>0.12612612612612611</v>
      </c>
      <c r="K87" s="126">
        <f>F87/$I$87</f>
        <v>0.50450450450450446</v>
      </c>
      <c r="L87" s="127">
        <f>G87/$I$87</f>
        <v>0.32432432432432434</v>
      </c>
      <c r="M87" s="128">
        <f>H87/$I$87</f>
        <v>4.5045045045045043E-2</v>
      </c>
      <c r="N87" s="98"/>
      <c r="O87" s="26"/>
    </row>
    <row r="88" spans="2:15" s="10" customFormat="1" ht="13.5" customHeight="1" x14ac:dyDescent="0.15">
      <c r="B88" s="68"/>
      <c r="C88" s="69"/>
      <c r="D88" s="70" t="s">
        <v>10</v>
      </c>
      <c r="E88" s="210">
        <f>E89+E90</f>
        <v>113</v>
      </c>
      <c r="F88" s="210">
        <f>F89+F90</f>
        <v>259</v>
      </c>
      <c r="G88" s="210">
        <f>G89+G90</f>
        <v>111</v>
      </c>
      <c r="H88" s="210">
        <f>H89+H90</f>
        <v>46</v>
      </c>
      <c r="I88" s="226">
        <f t="shared" si="44"/>
        <v>529</v>
      </c>
      <c r="J88" s="101">
        <f>E88/$I$88</f>
        <v>0.21361058601134217</v>
      </c>
      <c r="K88" s="102">
        <f>F88/$I$88</f>
        <v>0.4896030245746692</v>
      </c>
      <c r="L88" s="103">
        <f>G88/$I$88</f>
        <v>0.20982986767485823</v>
      </c>
      <c r="M88" s="104">
        <f>H88/$I$88</f>
        <v>8.6956521739130432E-2</v>
      </c>
      <c r="N88" s="98"/>
      <c r="O88" s="26"/>
    </row>
    <row r="89" spans="2:15" s="10" customFormat="1" ht="13.5" customHeight="1" x14ac:dyDescent="0.15">
      <c r="B89" s="55"/>
      <c r="C89" s="72"/>
      <c r="D89" s="58" t="s">
        <v>86</v>
      </c>
      <c r="E89" s="212">
        <f t="shared" ref="E89:H90" si="45">E93+E96</f>
        <v>67</v>
      </c>
      <c r="F89" s="212">
        <f t="shared" si="45"/>
        <v>135</v>
      </c>
      <c r="G89" s="212">
        <f t="shared" si="45"/>
        <v>55</v>
      </c>
      <c r="H89" s="212">
        <f t="shared" si="45"/>
        <v>25</v>
      </c>
      <c r="I89" s="227">
        <f t="shared" si="44"/>
        <v>282</v>
      </c>
      <c r="J89" s="105">
        <f>E89/$I$89</f>
        <v>0.23758865248226951</v>
      </c>
      <c r="K89" s="106">
        <f>F89/$I$89</f>
        <v>0.47872340425531917</v>
      </c>
      <c r="L89" s="107">
        <f>G89/$I$89</f>
        <v>0.19503546099290781</v>
      </c>
      <c r="M89" s="108">
        <f>H89/$I$89</f>
        <v>8.8652482269503549E-2</v>
      </c>
      <c r="N89" s="98"/>
      <c r="O89" s="26"/>
    </row>
    <row r="90" spans="2:15" s="10" customFormat="1" ht="13.5" customHeight="1" x14ac:dyDescent="0.15">
      <c r="B90" s="55"/>
      <c r="C90" s="72" t="s">
        <v>10</v>
      </c>
      <c r="D90" s="74" t="s">
        <v>89</v>
      </c>
      <c r="E90" s="214">
        <f t="shared" si="45"/>
        <v>46</v>
      </c>
      <c r="F90" s="214">
        <f t="shared" si="45"/>
        <v>124</v>
      </c>
      <c r="G90" s="214">
        <f t="shared" si="45"/>
        <v>56</v>
      </c>
      <c r="H90" s="214">
        <f t="shared" si="45"/>
        <v>21</v>
      </c>
      <c r="I90" s="231">
        <f t="shared" si="44"/>
        <v>247</v>
      </c>
      <c r="J90" s="109">
        <f>E90/$I$90</f>
        <v>0.18623481781376519</v>
      </c>
      <c r="K90" s="110">
        <f>F90/$I$90</f>
        <v>0.50202429149797567</v>
      </c>
      <c r="L90" s="111">
        <f>G90/$I$90</f>
        <v>0.22672064777327935</v>
      </c>
      <c r="M90" s="112">
        <f>H90/$I$90</f>
        <v>8.5020242914979755E-2</v>
      </c>
      <c r="N90" s="98"/>
      <c r="O90" s="26"/>
    </row>
    <row r="91" spans="2:15" s="10" customFormat="1" ht="13.5" customHeight="1" x14ac:dyDescent="0.15">
      <c r="B91" s="55"/>
      <c r="C91" s="72"/>
      <c r="D91" s="59" t="s">
        <v>23</v>
      </c>
      <c r="E91" s="224"/>
      <c r="F91" s="224"/>
      <c r="G91" s="224"/>
      <c r="H91" s="224"/>
      <c r="I91" s="233">
        <f>$F$8-I88</f>
        <v>0</v>
      </c>
      <c r="J91" s="113"/>
      <c r="K91" s="114"/>
      <c r="L91" s="115"/>
      <c r="M91" s="116"/>
      <c r="N91" s="98"/>
      <c r="O91" s="26"/>
    </row>
    <row r="92" spans="2:15" s="10" customFormat="1" ht="13.5" customHeight="1" x14ac:dyDescent="0.15">
      <c r="B92" s="55"/>
      <c r="C92" s="68" t="s">
        <v>24</v>
      </c>
      <c r="D92" s="70" t="s">
        <v>10</v>
      </c>
      <c r="E92" s="210">
        <f>E93+E94</f>
        <v>48</v>
      </c>
      <c r="F92" s="210">
        <f>F93+F94</f>
        <v>122</v>
      </c>
      <c r="G92" s="210">
        <f>G93+G94</f>
        <v>70</v>
      </c>
      <c r="H92" s="210">
        <f>H93+H94</f>
        <v>24</v>
      </c>
      <c r="I92" s="226">
        <f t="shared" ref="I92:I100" si="46">SUM(E92:H92)</f>
        <v>264</v>
      </c>
      <c r="J92" s="101">
        <f>E92/$I$92</f>
        <v>0.18181818181818182</v>
      </c>
      <c r="K92" s="102">
        <f>F92/$I$92</f>
        <v>0.4621212121212121</v>
      </c>
      <c r="L92" s="103">
        <f>G92/$I$92</f>
        <v>0.26515151515151514</v>
      </c>
      <c r="M92" s="104">
        <f>H92/$I$92</f>
        <v>9.0909090909090912E-2</v>
      </c>
      <c r="N92" s="98"/>
      <c r="O92" s="26"/>
    </row>
    <row r="93" spans="2:15" s="10" customFormat="1" ht="13.5" customHeight="1" x14ac:dyDescent="0.15">
      <c r="B93" s="55" t="s">
        <v>15</v>
      </c>
      <c r="C93" s="55" t="s">
        <v>13</v>
      </c>
      <c r="D93" s="58" t="s">
        <v>86</v>
      </c>
      <c r="E93" s="322">
        <v>28</v>
      </c>
      <c r="F93" s="322">
        <v>68</v>
      </c>
      <c r="G93" s="322">
        <v>36</v>
      </c>
      <c r="H93" s="322">
        <v>15</v>
      </c>
      <c r="I93" s="227">
        <f t="shared" si="46"/>
        <v>147</v>
      </c>
      <c r="J93" s="105">
        <f>E93/$I$93</f>
        <v>0.19047619047619047</v>
      </c>
      <c r="K93" s="106">
        <f>F93/$I$93</f>
        <v>0.46258503401360546</v>
      </c>
      <c r="L93" s="107">
        <f>G93/$I$93</f>
        <v>0.24489795918367346</v>
      </c>
      <c r="M93" s="108">
        <f>H93/$I$93</f>
        <v>0.10204081632653061</v>
      </c>
      <c r="N93" s="98"/>
      <c r="O93" s="26"/>
    </row>
    <row r="94" spans="2:15" s="10" customFormat="1" ht="13.5" customHeight="1" x14ac:dyDescent="0.15">
      <c r="B94" s="55"/>
      <c r="C94" s="55"/>
      <c r="D94" s="60" t="s">
        <v>89</v>
      </c>
      <c r="E94" s="324">
        <v>20</v>
      </c>
      <c r="F94" s="324">
        <v>54</v>
      </c>
      <c r="G94" s="324">
        <v>34</v>
      </c>
      <c r="H94" s="324">
        <v>9</v>
      </c>
      <c r="I94" s="228">
        <f t="shared" si="46"/>
        <v>117</v>
      </c>
      <c r="J94" s="117">
        <f>E94/$I$94</f>
        <v>0.17094017094017094</v>
      </c>
      <c r="K94" s="118">
        <f>F94/$I$94</f>
        <v>0.46153846153846156</v>
      </c>
      <c r="L94" s="119">
        <f>G94/$I$94</f>
        <v>0.29059829059829062</v>
      </c>
      <c r="M94" s="120">
        <f>H94/$I$94</f>
        <v>7.6923076923076927E-2</v>
      </c>
      <c r="N94" s="98"/>
      <c r="O94" s="26"/>
    </row>
    <row r="95" spans="2:15" s="10" customFormat="1" ht="13.5" customHeight="1" x14ac:dyDescent="0.15">
      <c r="B95" s="55"/>
      <c r="C95" s="68"/>
      <c r="D95" s="70" t="s">
        <v>10</v>
      </c>
      <c r="E95" s="210">
        <f>SUM(E96:E97)</f>
        <v>65</v>
      </c>
      <c r="F95" s="210">
        <f>SUM(F96:F97)</f>
        <v>137</v>
      </c>
      <c r="G95" s="210">
        <f>SUM(G96:G97)</f>
        <v>41</v>
      </c>
      <c r="H95" s="210">
        <f>SUM(H96:H97)</f>
        <v>22</v>
      </c>
      <c r="I95" s="226">
        <f t="shared" si="46"/>
        <v>265</v>
      </c>
      <c r="J95" s="101">
        <f>E95/$I$95</f>
        <v>0.24528301886792453</v>
      </c>
      <c r="K95" s="102">
        <f>F95/$I$95</f>
        <v>0.51698113207547169</v>
      </c>
      <c r="L95" s="103">
        <f>G95/$I$95</f>
        <v>0.15471698113207547</v>
      </c>
      <c r="M95" s="104">
        <f>H95/$I$95</f>
        <v>8.3018867924528297E-2</v>
      </c>
      <c r="N95" s="98"/>
      <c r="O95" s="26"/>
    </row>
    <row r="96" spans="2:15" s="10" customFormat="1" ht="13.5" customHeight="1" x14ac:dyDescent="0.15">
      <c r="B96" s="55"/>
      <c r="C96" s="55" t="s">
        <v>16</v>
      </c>
      <c r="D96" s="82" t="s">
        <v>86</v>
      </c>
      <c r="E96" s="322">
        <v>39</v>
      </c>
      <c r="F96" s="322">
        <v>67</v>
      </c>
      <c r="G96" s="322">
        <v>19</v>
      </c>
      <c r="H96" s="322">
        <v>10</v>
      </c>
      <c r="I96" s="232">
        <f t="shared" si="46"/>
        <v>135</v>
      </c>
      <c r="J96" s="121">
        <f>E96/$I$96</f>
        <v>0.28888888888888886</v>
      </c>
      <c r="K96" s="122">
        <f>F96/$I$96</f>
        <v>0.49629629629629629</v>
      </c>
      <c r="L96" s="123">
        <f>G96/$I$96</f>
        <v>0.14074074074074075</v>
      </c>
      <c r="M96" s="124">
        <f>H96/$I$96</f>
        <v>7.407407407407407E-2</v>
      </c>
      <c r="N96" s="98"/>
      <c r="O96" s="26"/>
    </row>
    <row r="97" spans="2:16" s="10" customFormat="1" ht="13.5" customHeight="1" x14ac:dyDescent="0.15">
      <c r="B97" s="84"/>
      <c r="C97" s="59"/>
      <c r="D97" s="59" t="s">
        <v>89</v>
      </c>
      <c r="E97" s="324">
        <v>26</v>
      </c>
      <c r="F97" s="324">
        <v>70</v>
      </c>
      <c r="G97" s="324">
        <v>22</v>
      </c>
      <c r="H97" s="324">
        <v>12</v>
      </c>
      <c r="I97" s="233">
        <f t="shared" si="46"/>
        <v>130</v>
      </c>
      <c r="J97" s="125">
        <f>E97/$I$97</f>
        <v>0.2</v>
      </c>
      <c r="K97" s="126">
        <f>F97/$I$97</f>
        <v>0.53846153846153844</v>
      </c>
      <c r="L97" s="127">
        <f>G97/$I$97</f>
        <v>0.16923076923076924</v>
      </c>
      <c r="M97" s="128">
        <f>H97/$I$97</f>
        <v>9.2307692307692313E-2</v>
      </c>
      <c r="N97" s="98"/>
      <c r="O97" s="26"/>
    </row>
    <row r="98" spans="2:16" s="10" customFormat="1" ht="13.5" customHeight="1" x14ac:dyDescent="0.15">
      <c r="B98" s="68"/>
      <c r="C98" s="69"/>
      <c r="D98" s="70" t="s">
        <v>10</v>
      </c>
      <c r="E98" s="210">
        <f>SUM(E99:E100)</f>
        <v>85</v>
      </c>
      <c r="F98" s="210">
        <f>SUM(F99:F100)</f>
        <v>159</v>
      </c>
      <c r="G98" s="210">
        <f>SUM(G99:G100)</f>
        <v>89</v>
      </c>
      <c r="H98" s="210">
        <f>SUM(H99:H100)</f>
        <v>21</v>
      </c>
      <c r="I98" s="226">
        <f t="shared" si="46"/>
        <v>354</v>
      </c>
      <c r="J98" s="101">
        <f>E98/$I$98</f>
        <v>0.24011299435028249</v>
      </c>
      <c r="K98" s="102">
        <f>F98/$I$98</f>
        <v>0.44915254237288138</v>
      </c>
      <c r="L98" s="103">
        <f>G98/$I$98</f>
        <v>0.25141242937853109</v>
      </c>
      <c r="M98" s="104">
        <f>H98/$I$98</f>
        <v>5.9322033898305086E-2</v>
      </c>
      <c r="N98" s="98"/>
      <c r="O98" s="26"/>
    </row>
    <row r="99" spans="2:16" s="10" customFormat="1" ht="13.5" customHeight="1" x14ac:dyDescent="0.15">
      <c r="B99" s="55"/>
      <c r="C99" s="72"/>
      <c r="D99" s="58" t="s">
        <v>86</v>
      </c>
      <c r="E99" s="322">
        <v>50</v>
      </c>
      <c r="F99" s="322">
        <v>72</v>
      </c>
      <c r="G99" s="322">
        <v>48</v>
      </c>
      <c r="H99" s="322">
        <v>11</v>
      </c>
      <c r="I99" s="227">
        <f t="shared" si="46"/>
        <v>181</v>
      </c>
      <c r="J99" s="105">
        <f>E99/$I$99</f>
        <v>0.27624309392265195</v>
      </c>
      <c r="K99" s="106">
        <f>F99/$I$99</f>
        <v>0.39779005524861877</v>
      </c>
      <c r="L99" s="107">
        <f>G99/$I$99</f>
        <v>0.26519337016574585</v>
      </c>
      <c r="M99" s="108">
        <f>H99/$I$99</f>
        <v>6.0773480662983423E-2</v>
      </c>
      <c r="N99" s="98"/>
      <c r="O99" s="26"/>
    </row>
    <row r="100" spans="2:16" s="10" customFormat="1" ht="13.5" customHeight="1" x14ac:dyDescent="0.15">
      <c r="B100" s="55" t="s">
        <v>25</v>
      </c>
      <c r="C100" s="26" t="s">
        <v>16</v>
      </c>
      <c r="D100" s="74" t="s">
        <v>89</v>
      </c>
      <c r="E100" s="334">
        <v>35</v>
      </c>
      <c r="F100" s="334">
        <v>87</v>
      </c>
      <c r="G100" s="334">
        <v>41</v>
      </c>
      <c r="H100" s="334">
        <v>10</v>
      </c>
      <c r="I100" s="231">
        <f t="shared" si="46"/>
        <v>173</v>
      </c>
      <c r="J100" s="109">
        <f>E100/$I$100</f>
        <v>0.20231213872832371</v>
      </c>
      <c r="K100" s="110">
        <f>F100/$I$100</f>
        <v>0.50289017341040465</v>
      </c>
      <c r="L100" s="111">
        <f>G100/$I$100</f>
        <v>0.23699421965317918</v>
      </c>
      <c r="M100" s="112">
        <f>H100/$I$100</f>
        <v>5.7803468208092484E-2</v>
      </c>
      <c r="N100" s="98"/>
      <c r="O100" s="26"/>
    </row>
    <row r="101" spans="2:16" s="10" customFormat="1" ht="13.5" customHeight="1" thickBot="1" x14ac:dyDescent="0.2">
      <c r="B101" s="55"/>
      <c r="C101" s="72"/>
      <c r="D101" s="91" t="s">
        <v>23</v>
      </c>
      <c r="E101" s="234"/>
      <c r="F101" s="234"/>
      <c r="G101" s="234"/>
      <c r="H101" s="234"/>
      <c r="I101" s="235">
        <f>$F$11-I98</f>
        <v>0</v>
      </c>
      <c r="J101" s="129"/>
      <c r="K101" s="130"/>
      <c r="L101" s="131"/>
      <c r="M101" s="132"/>
      <c r="N101" s="98"/>
      <c r="O101" s="26"/>
    </row>
    <row r="102" spans="2:16" s="10" customFormat="1" ht="13.5" customHeight="1" thickTop="1" x14ac:dyDescent="0.15">
      <c r="B102" s="92"/>
      <c r="C102" s="93"/>
      <c r="D102" s="62" t="s">
        <v>10</v>
      </c>
      <c r="E102" s="220">
        <f>SUM(E103:E104)</f>
        <v>254</v>
      </c>
      <c r="F102" s="220">
        <f>SUM(F103:F104)</f>
        <v>644</v>
      </c>
      <c r="G102" s="220">
        <f>SUM(G103:G104)</f>
        <v>323</v>
      </c>
      <c r="H102" s="220">
        <f>SUM(H103:H104)</f>
        <v>91</v>
      </c>
      <c r="I102" s="233">
        <f>SUM(E102:H102)</f>
        <v>1312</v>
      </c>
      <c r="J102" s="125">
        <f>E102/$I$102</f>
        <v>0.19359756097560976</v>
      </c>
      <c r="K102" s="126">
        <f>F102/$I$102</f>
        <v>0.49085365853658536</v>
      </c>
      <c r="L102" s="127">
        <f>G102/$I$102</f>
        <v>0.2461890243902439</v>
      </c>
      <c r="M102" s="128">
        <f>H102/$I$102</f>
        <v>6.9359756097560982E-2</v>
      </c>
      <c r="N102" s="98"/>
      <c r="O102" s="63"/>
    </row>
    <row r="103" spans="2:16" s="10" customFormat="1" ht="13.5" customHeight="1" x14ac:dyDescent="0.15">
      <c r="B103" s="55"/>
      <c r="C103" s="72"/>
      <c r="D103" s="58" t="s">
        <v>86</v>
      </c>
      <c r="E103" s="212">
        <f t="shared" ref="E103:H104" si="47">E79+E89+E99</f>
        <v>144</v>
      </c>
      <c r="F103" s="212">
        <f t="shared" si="47"/>
        <v>332</v>
      </c>
      <c r="G103" s="212">
        <f t="shared" si="47"/>
        <v>162</v>
      </c>
      <c r="H103" s="212">
        <f t="shared" si="47"/>
        <v>50</v>
      </c>
      <c r="I103" s="227">
        <f>SUM(E103:H103)</f>
        <v>688</v>
      </c>
      <c r="J103" s="105">
        <f>E103/$I$103</f>
        <v>0.20930232558139536</v>
      </c>
      <c r="K103" s="106">
        <f>F103/$I$103</f>
        <v>0.48255813953488375</v>
      </c>
      <c r="L103" s="107">
        <f>G103/$I$103</f>
        <v>0.23546511627906977</v>
      </c>
      <c r="M103" s="108">
        <f>H103/$I$103</f>
        <v>7.2674418604651167E-2</v>
      </c>
      <c r="N103" s="98"/>
      <c r="O103" s="63"/>
    </row>
    <row r="104" spans="2:16" s="10" customFormat="1" ht="13.5" customHeight="1" x14ac:dyDescent="0.15">
      <c r="B104" s="96" t="s">
        <v>10</v>
      </c>
      <c r="C104" s="26"/>
      <c r="D104" s="74" t="s">
        <v>89</v>
      </c>
      <c r="E104" s="214">
        <f t="shared" si="47"/>
        <v>110</v>
      </c>
      <c r="F104" s="214">
        <f t="shared" si="47"/>
        <v>312</v>
      </c>
      <c r="G104" s="214">
        <f t="shared" si="47"/>
        <v>161</v>
      </c>
      <c r="H104" s="214">
        <f t="shared" si="47"/>
        <v>41</v>
      </c>
      <c r="I104" s="231">
        <f>SUM(E104:H104)</f>
        <v>624</v>
      </c>
      <c r="J104" s="109">
        <f>E104/$I$104</f>
        <v>0.17628205128205129</v>
      </c>
      <c r="K104" s="110">
        <f>F104/$I$104</f>
        <v>0.5</v>
      </c>
      <c r="L104" s="111">
        <f>G104/$I$104</f>
        <v>0.25801282051282054</v>
      </c>
      <c r="M104" s="112">
        <f>H104/$I$104</f>
        <v>6.5705128205128208E-2</v>
      </c>
      <c r="N104" s="98"/>
      <c r="O104" s="63"/>
    </row>
    <row r="105" spans="2:16" s="10" customFormat="1" ht="13.5" customHeight="1" x14ac:dyDescent="0.15">
      <c r="B105" s="84"/>
      <c r="C105" s="97"/>
      <c r="D105" s="59" t="s">
        <v>23</v>
      </c>
      <c r="E105" s="224"/>
      <c r="F105" s="224"/>
      <c r="G105" s="224"/>
      <c r="H105" s="224"/>
      <c r="I105" s="233">
        <f>I81+I91+I101</f>
        <v>0</v>
      </c>
      <c r="J105" s="113"/>
      <c r="K105" s="114"/>
      <c r="L105" s="115"/>
      <c r="M105" s="116"/>
      <c r="N105" s="98"/>
      <c r="O105" s="63"/>
    </row>
    <row r="106" spans="2:16" s="10" customFormat="1" ht="13.5" customHeight="1" x14ac:dyDescent="0.15">
      <c r="B106" s="26"/>
      <c r="C106" s="26"/>
      <c r="D106" s="26"/>
      <c r="E106" s="57"/>
      <c r="F106" s="57"/>
      <c r="G106" s="57"/>
      <c r="H106" s="57"/>
      <c r="I106" s="57"/>
      <c r="J106" s="133"/>
      <c r="K106" s="133"/>
      <c r="L106" s="133"/>
      <c r="M106" s="133"/>
      <c r="N106" s="57"/>
      <c r="O106" s="63"/>
    </row>
    <row r="107" spans="2:16" s="10" customFormat="1" ht="13.5" customHeight="1" x14ac:dyDescent="0.15">
      <c r="B107" s="134" t="s">
        <v>28</v>
      </c>
      <c r="C107" s="134"/>
      <c r="D107" s="26"/>
      <c r="E107" s="57"/>
      <c r="F107" s="57"/>
      <c r="G107" s="57"/>
      <c r="H107" s="57"/>
      <c r="I107" s="57"/>
      <c r="J107" s="57"/>
      <c r="K107" s="57"/>
      <c r="L107" s="57"/>
      <c r="M107" s="57"/>
      <c r="N107" s="63"/>
      <c r="O107" s="63"/>
    </row>
    <row r="108" spans="2:16" s="10" customFormat="1" ht="19.2" x14ac:dyDescent="0.15">
      <c r="B108" s="11" t="s">
        <v>9</v>
      </c>
      <c r="C108" s="11" t="s">
        <v>19</v>
      </c>
      <c r="D108" s="405" t="s">
        <v>20</v>
      </c>
      <c r="E108" s="405" t="s">
        <v>29</v>
      </c>
      <c r="F108" s="405" t="s">
        <v>30</v>
      </c>
      <c r="G108" s="409" t="s">
        <v>10</v>
      </c>
      <c r="H108" s="410" t="s">
        <v>29</v>
      </c>
      <c r="I108" s="408" t="s">
        <v>30</v>
      </c>
      <c r="J108" s="314"/>
      <c r="K108" s="26"/>
      <c r="L108" s="26"/>
      <c r="M108" s="26"/>
      <c r="N108" s="26"/>
      <c r="O108" s="26"/>
      <c r="P108" s="26"/>
    </row>
    <row r="109" spans="2:16" s="10" customFormat="1" ht="13.5" customHeight="1" x14ac:dyDescent="0.15">
      <c r="B109" s="68"/>
      <c r="C109" s="69"/>
      <c r="D109" s="70" t="s">
        <v>10</v>
      </c>
      <c r="E109" s="210">
        <f>E110+E111</f>
        <v>96</v>
      </c>
      <c r="F109" s="210">
        <f>F110+F111</f>
        <v>333</v>
      </c>
      <c r="G109" s="211">
        <f>SUM(E109:F109)</f>
        <v>429</v>
      </c>
      <c r="H109" s="136">
        <f>E109/$G$109</f>
        <v>0.22377622377622378</v>
      </c>
      <c r="I109" s="103">
        <f>F109/$G$109</f>
        <v>0.77622377622377625</v>
      </c>
      <c r="J109" s="98"/>
      <c r="K109" s="26"/>
      <c r="L109" s="57"/>
      <c r="M109" s="57"/>
      <c r="N109" s="57"/>
      <c r="O109" s="133"/>
      <c r="P109" s="29"/>
    </row>
    <row r="110" spans="2:16" s="10" customFormat="1" ht="13.5" customHeight="1" x14ac:dyDescent="0.15">
      <c r="B110" s="55"/>
      <c r="C110" s="72"/>
      <c r="D110" s="58" t="s">
        <v>86</v>
      </c>
      <c r="E110" s="212">
        <f>E114+E117</f>
        <v>43</v>
      </c>
      <c r="F110" s="212">
        <f>F114+F117</f>
        <v>182</v>
      </c>
      <c r="G110" s="213">
        <f>SUM(E110:F110)</f>
        <v>225</v>
      </c>
      <c r="H110" s="137">
        <f>E110/$G$110</f>
        <v>0.19111111111111112</v>
      </c>
      <c r="I110" s="107">
        <f>F110/$G$110</f>
        <v>0.80888888888888888</v>
      </c>
      <c r="J110" s="98"/>
      <c r="K110" s="26"/>
      <c r="L110" s="57"/>
      <c r="M110" s="57"/>
      <c r="N110" s="57"/>
      <c r="O110" s="133"/>
      <c r="P110" s="29"/>
    </row>
    <row r="111" spans="2:16" s="10" customFormat="1" ht="13.5" customHeight="1" x14ac:dyDescent="0.15">
      <c r="B111" s="55"/>
      <c r="C111" s="72" t="s">
        <v>10</v>
      </c>
      <c r="D111" s="74" t="s">
        <v>89</v>
      </c>
      <c r="E111" s="214">
        <f>E115+E118</f>
        <v>53</v>
      </c>
      <c r="F111" s="214">
        <f>F115+F118</f>
        <v>151</v>
      </c>
      <c r="G111" s="215">
        <f>SUM(E111:F111)</f>
        <v>204</v>
      </c>
      <c r="H111" s="138">
        <f>E111/$G$111</f>
        <v>0.25980392156862747</v>
      </c>
      <c r="I111" s="111">
        <f>F111/$G$111</f>
        <v>0.74019607843137258</v>
      </c>
      <c r="J111" s="98"/>
      <c r="K111" s="26"/>
      <c r="L111" s="57"/>
      <c r="M111" s="57"/>
      <c r="N111" s="57"/>
      <c r="O111" s="133"/>
      <c r="P111" s="29"/>
    </row>
    <row r="112" spans="2:16" s="10" customFormat="1" ht="13.5" customHeight="1" x14ac:dyDescent="0.15">
      <c r="B112" s="55"/>
      <c r="C112" s="72"/>
      <c r="D112" s="59" t="s">
        <v>23</v>
      </c>
      <c r="E112" s="356"/>
      <c r="F112" s="356"/>
      <c r="G112" s="216">
        <f>$F$5-G109</f>
        <v>0</v>
      </c>
      <c r="H112" s="357"/>
      <c r="I112" s="358"/>
      <c r="J112" s="98"/>
      <c r="K112" s="26"/>
      <c r="L112" s="57"/>
      <c r="M112" s="57"/>
      <c r="N112" s="57"/>
      <c r="O112" s="133"/>
      <c r="P112" s="29"/>
    </row>
    <row r="113" spans="2:16" s="10" customFormat="1" ht="13.5" customHeight="1" x14ac:dyDescent="0.15">
      <c r="B113" s="55"/>
      <c r="C113" s="68" t="s">
        <v>24</v>
      </c>
      <c r="D113" s="70" t="s">
        <v>10</v>
      </c>
      <c r="E113" s="210">
        <f>E114+E115</f>
        <v>47</v>
      </c>
      <c r="F113" s="210">
        <f>F114+F115</f>
        <v>146</v>
      </c>
      <c r="G113" s="211">
        <f t="shared" ref="G113:G121" si="48">SUM(E113:F113)</f>
        <v>193</v>
      </c>
      <c r="H113" s="136">
        <f>E113/$G$113</f>
        <v>0.24352331606217617</v>
      </c>
      <c r="I113" s="103">
        <f>F113/$G$113</f>
        <v>0.75647668393782386</v>
      </c>
      <c r="J113" s="98"/>
      <c r="K113" s="26"/>
      <c r="L113" s="57"/>
      <c r="M113" s="57"/>
      <c r="N113" s="57"/>
      <c r="O113" s="133"/>
      <c r="P113" s="29"/>
    </row>
    <row r="114" spans="2:16" s="10" customFormat="1" ht="13.5" customHeight="1" x14ac:dyDescent="0.15">
      <c r="B114" s="55" t="s">
        <v>12</v>
      </c>
      <c r="C114" s="55" t="s">
        <v>13</v>
      </c>
      <c r="D114" s="58" t="s">
        <v>86</v>
      </c>
      <c r="E114" s="322">
        <v>18</v>
      </c>
      <c r="F114" s="322">
        <v>82</v>
      </c>
      <c r="G114" s="213">
        <f t="shared" si="48"/>
        <v>100</v>
      </c>
      <c r="H114" s="137">
        <f>E114/$G$114</f>
        <v>0.18</v>
      </c>
      <c r="I114" s="107">
        <f>F114/$G$114</f>
        <v>0.82</v>
      </c>
      <c r="J114" s="98"/>
      <c r="K114" s="26"/>
      <c r="L114" s="57"/>
      <c r="M114" s="57"/>
      <c r="N114" s="57"/>
      <c r="O114" s="133"/>
      <c r="P114" s="29"/>
    </row>
    <row r="115" spans="2:16" s="10" customFormat="1" ht="13.5" customHeight="1" x14ac:dyDescent="0.15">
      <c r="B115" s="55"/>
      <c r="C115" s="55"/>
      <c r="D115" s="60" t="s">
        <v>89</v>
      </c>
      <c r="E115" s="324">
        <v>29</v>
      </c>
      <c r="F115" s="324">
        <v>64</v>
      </c>
      <c r="G115" s="217">
        <f t="shared" si="48"/>
        <v>93</v>
      </c>
      <c r="H115" s="140">
        <f>E115/$G$115</f>
        <v>0.31182795698924731</v>
      </c>
      <c r="I115" s="119">
        <f>F115/$G$115</f>
        <v>0.68817204301075274</v>
      </c>
      <c r="J115" s="98"/>
      <c r="K115" s="26"/>
      <c r="L115" s="57"/>
      <c r="M115" s="57"/>
      <c r="N115" s="57"/>
      <c r="O115" s="133"/>
      <c r="P115" s="29"/>
    </row>
    <row r="116" spans="2:16" s="10" customFormat="1" ht="13.5" customHeight="1" x14ac:dyDescent="0.15">
      <c r="B116" s="55"/>
      <c r="C116" s="68"/>
      <c r="D116" s="70" t="s">
        <v>10</v>
      </c>
      <c r="E116" s="210">
        <f>E117+E118</f>
        <v>49</v>
      </c>
      <c r="F116" s="210">
        <f>F117+F118</f>
        <v>187</v>
      </c>
      <c r="G116" s="211">
        <f t="shared" si="48"/>
        <v>236</v>
      </c>
      <c r="H116" s="136">
        <f>E116/$G$116</f>
        <v>0.2076271186440678</v>
      </c>
      <c r="I116" s="103">
        <f>F116/$G$116</f>
        <v>0.7923728813559322</v>
      </c>
      <c r="J116" s="98"/>
      <c r="K116" s="26"/>
      <c r="L116" s="57"/>
      <c r="M116" s="57"/>
      <c r="N116" s="57"/>
      <c r="O116" s="133"/>
      <c r="P116" s="29"/>
    </row>
    <row r="117" spans="2:16" s="10" customFormat="1" ht="13.5" customHeight="1" x14ac:dyDescent="0.15">
      <c r="B117" s="55"/>
      <c r="C117" s="55" t="s">
        <v>14</v>
      </c>
      <c r="D117" s="82" t="s">
        <v>86</v>
      </c>
      <c r="E117" s="322">
        <v>25</v>
      </c>
      <c r="F117" s="322">
        <v>100</v>
      </c>
      <c r="G117" s="218">
        <f t="shared" si="48"/>
        <v>125</v>
      </c>
      <c r="H117" s="141">
        <f>E117/$G$117</f>
        <v>0.2</v>
      </c>
      <c r="I117" s="123">
        <f>F117/$G$117</f>
        <v>0.8</v>
      </c>
      <c r="J117" s="98"/>
      <c r="K117" s="26"/>
      <c r="L117" s="57"/>
      <c r="M117" s="57"/>
      <c r="N117" s="57"/>
      <c r="O117" s="133"/>
      <c r="P117" s="29"/>
    </row>
    <row r="118" spans="2:16" s="10" customFormat="1" ht="13.5" customHeight="1" x14ac:dyDescent="0.15">
      <c r="B118" s="84"/>
      <c r="C118" s="59"/>
      <c r="D118" s="59" t="s">
        <v>89</v>
      </c>
      <c r="E118" s="324">
        <v>24</v>
      </c>
      <c r="F118" s="324">
        <v>87</v>
      </c>
      <c r="G118" s="216">
        <f t="shared" si="48"/>
        <v>111</v>
      </c>
      <c r="H118" s="142">
        <f>E118/$G$118</f>
        <v>0.21621621621621623</v>
      </c>
      <c r="I118" s="127">
        <f>F118/$G$118</f>
        <v>0.78378378378378377</v>
      </c>
      <c r="J118" s="98"/>
      <c r="K118" s="26"/>
      <c r="L118" s="57"/>
      <c r="M118" s="57"/>
      <c r="N118" s="57"/>
      <c r="O118" s="133"/>
      <c r="P118" s="29"/>
    </row>
    <row r="119" spans="2:16" s="10" customFormat="1" ht="13.5" customHeight="1" x14ac:dyDescent="0.15">
      <c r="B119" s="68"/>
      <c r="C119" s="69"/>
      <c r="D119" s="70" t="s">
        <v>10</v>
      </c>
      <c r="E119" s="210">
        <f>E120+E121</f>
        <v>107</v>
      </c>
      <c r="F119" s="210">
        <f>F120+F121</f>
        <v>418</v>
      </c>
      <c r="G119" s="211">
        <f t="shared" si="48"/>
        <v>525</v>
      </c>
      <c r="H119" s="136">
        <f>E119/$G$119</f>
        <v>0.2038095238095238</v>
      </c>
      <c r="I119" s="103">
        <f>F119/$G$119</f>
        <v>0.79619047619047623</v>
      </c>
      <c r="J119" s="98"/>
      <c r="K119" s="26"/>
      <c r="L119" s="57"/>
      <c r="M119" s="57"/>
      <c r="N119" s="57"/>
      <c r="O119" s="133"/>
      <c r="P119" s="29"/>
    </row>
    <row r="120" spans="2:16" s="10" customFormat="1" ht="13.5" customHeight="1" x14ac:dyDescent="0.15">
      <c r="B120" s="55"/>
      <c r="C120" s="72"/>
      <c r="D120" s="58" t="s">
        <v>86</v>
      </c>
      <c r="E120" s="212">
        <f>E124+E127</f>
        <v>48</v>
      </c>
      <c r="F120" s="212">
        <f>F124+F127</f>
        <v>232</v>
      </c>
      <c r="G120" s="213">
        <f t="shared" si="48"/>
        <v>280</v>
      </c>
      <c r="H120" s="137">
        <f>E120/$G$120</f>
        <v>0.17142857142857143</v>
      </c>
      <c r="I120" s="107">
        <f>F120/$G$120</f>
        <v>0.82857142857142863</v>
      </c>
      <c r="J120" s="98"/>
      <c r="K120" s="26"/>
      <c r="L120" s="57"/>
      <c r="M120" s="57"/>
      <c r="N120" s="57"/>
      <c r="O120" s="133"/>
      <c r="P120" s="29"/>
    </row>
    <row r="121" spans="2:16" s="10" customFormat="1" ht="13.5" customHeight="1" x14ac:dyDescent="0.15">
      <c r="B121" s="55"/>
      <c r="C121" s="72" t="s">
        <v>10</v>
      </c>
      <c r="D121" s="74" t="s">
        <v>89</v>
      </c>
      <c r="E121" s="214">
        <f>E125+E128</f>
        <v>59</v>
      </c>
      <c r="F121" s="214">
        <f>F125+F128</f>
        <v>186</v>
      </c>
      <c r="G121" s="215">
        <f t="shared" si="48"/>
        <v>245</v>
      </c>
      <c r="H121" s="138">
        <f>E121/$G$121</f>
        <v>0.24081632653061225</v>
      </c>
      <c r="I121" s="111">
        <f>F121/$G$121</f>
        <v>0.75918367346938775</v>
      </c>
      <c r="J121" s="98"/>
      <c r="K121" s="26"/>
      <c r="L121" s="57"/>
      <c r="M121" s="57"/>
      <c r="N121" s="57"/>
      <c r="O121" s="133"/>
      <c r="P121" s="29"/>
    </row>
    <row r="122" spans="2:16" s="10" customFormat="1" ht="13.5" customHeight="1" x14ac:dyDescent="0.15">
      <c r="B122" s="55"/>
      <c r="C122" s="72"/>
      <c r="D122" s="59" t="s">
        <v>23</v>
      </c>
      <c r="E122" s="224"/>
      <c r="F122" s="224"/>
      <c r="G122" s="216">
        <f>$F$8-G119</f>
        <v>4</v>
      </c>
      <c r="H122" s="139"/>
      <c r="I122" s="115"/>
      <c r="J122" s="98"/>
      <c r="K122" s="26"/>
      <c r="L122" s="57"/>
      <c r="M122" s="57"/>
      <c r="N122" s="57"/>
      <c r="O122" s="133"/>
      <c r="P122" s="29"/>
    </row>
    <row r="123" spans="2:16" s="10" customFormat="1" ht="13.5" customHeight="1" x14ac:dyDescent="0.15">
      <c r="B123" s="55"/>
      <c r="C123" s="68" t="s">
        <v>24</v>
      </c>
      <c r="D123" s="70" t="s">
        <v>10</v>
      </c>
      <c r="E123" s="210">
        <f>E124+E125</f>
        <v>57</v>
      </c>
      <c r="F123" s="210">
        <f>F124+F125</f>
        <v>204</v>
      </c>
      <c r="G123" s="211">
        <f>SUM(E123:F123)</f>
        <v>261</v>
      </c>
      <c r="H123" s="136">
        <f>E123/$G$123</f>
        <v>0.21839080459770116</v>
      </c>
      <c r="I123" s="103">
        <f>F123/$G$123</f>
        <v>0.7816091954022989</v>
      </c>
      <c r="J123" s="98"/>
      <c r="K123" s="26"/>
      <c r="L123" s="57"/>
      <c r="M123" s="57"/>
      <c r="N123" s="57"/>
      <c r="O123" s="133"/>
      <c r="P123" s="29"/>
    </row>
    <row r="124" spans="2:16" s="10" customFormat="1" ht="13.5" customHeight="1" x14ac:dyDescent="0.15">
      <c r="B124" s="55" t="s">
        <v>15</v>
      </c>
      <c r="C124" s="55" t="s">
        <v>13</v>
      </c>
      <c r="D124" s="58" t="s">
        <v>86</v>
      </c>
      <c r="E124" s="322">
        <v>27</v>
      </c>
      <c r="F124" s="322">
        <v>119</v>
      </c>
      <c r="G124" s="213">
        <f t="shared" ref="G124:G131" si="49">SUM(E124:F124)</f>
        <v>146</v>
      </c>
      <c r="H124" s="137">
        <f>E124/$G$124</f>
        <v>0.18493150684931506</v>
      </c>
      <c r="I124" s="107">
        <f>F124/$G$124</f>
        <v>0.81506849315068497</v>
      </c>
      <c r="J124" s="98"/>
      <c r="K124" s="26"/>
      <c r="L124" s="57"/>
      <c r="M124" s="57"/>
      <c r="N124" s="57"/>
      <c r="O124" s="133"/>
      <c r="P124" s="29"/>
    </row>
    <row r="125" spans="2:16" s="10" customFormat="1" ht="13.5" customHeight="1" x14ac:dyDescent="0.15">
      <c r="B125" s="55"/>
      <c r="C125" s="55"/>
      <c r="D125" s="60" t="s">
        <v>89</v>
      </c>
      <c r="E125" s="324">
        <v>30</v>
      </c>
      <c r="F125" s="324">
        <v>85</v>
      </c>
      <c r="G125" s="217">
        <f t="shared" si="49"/>
        <v>115</v>
      </c>
      <c r="H125" s="140">
        <f>E125/$G$125</f>
        <v>0.2608695652173913</v>
      </c>
      <c r="I125" s="119">
        <f>F125/$G$125</f>
        <v>0.73913043478260865</v>
      </c>
      <c r="J125" s="98"/>
      <c r="K125" s="26"/>
      <c r="L125" s="57"/>
      <c r="M125" s="57"/>
      <c r="N125" s="57"/>
      <c r="O125" s="133"/>
      <c r="P125" s="29"/>
    </row>
    <row r="126" spans="2:16" s="10" customFormat="1" ht="13.5" customHeight="1" x14ac:dyDescent="0.15">
      <c r="B126" s="55"/>
      <c r="C126" s="68"/>
      <c r="D126" s="70" t="s">
        <v>10</v>
      </c>
      <c r="E126" s="210">
        <f>E127+E128</f>
        <v>50</v>
      </c>
      <c r="F126" s="210">
        <f>F127+F128</f>
        <v>214</v>
      </c>
      <c r="G126" s="211">
        <f>SUM(E126:F126)</f>
        <v>264</v>
      </c>
      <c r="H126" s="136">
        <f>E126/$G$126</f>
        <v>0.18939393939393939</v>
      </c>
      <c r="I126" s="103">
        <f>F126/$G$126</f>
        <v>0.81060606060606055</v>
      </c>
      <c r="J126" s="98"/>
      <c r="K126" s="26"/>
      <c r="L126" s="57"/>
      <c r="M126" s="57"/>
      <c r="N126" s="57"/>
      <c r="O126" s="133"/>
      <c r="P126" s="29"/>
    </row>
    <row r="127" spans="2:16" s="10" customFormat="1" ht="13.5" customHeight="1" x14ac:dyDescent="0.15">
      <c r="B127" s="55"/>
      <c r="C127" s="55" t="s">
        <v>16</v>
      </c>
      <c r="D127" s="82" t="s">
        <v>86</v>
      </c>
      <c r="E127" s="322">
        <v>21</v>
      </c>
      <c r="F127" s="322">
        <v>113</v>
      </c>
      <c r="G127" s="218">
        <f t="shared" si="49"/>
        <v>134</v>
      </c>
      <c r="H127" s="141">
        <f>E127/$G$127</f>
        <v>0.15671641791044777</v>
      </c>
      <c r="I127" s="123">
        <f>F127/$G$127</f>
        <v>0.84328358208955223</v>
      </c>
      <c r="J127" s="98"/>
      <c r="K127" s="26"/>
      <c r="L127" s="57"/>
      <c r="M127" s="57"/>
      <c r="N127" s="57"/>
      <c r="O127" s="133"/>
      <c r="P127" s="29"/>
    </row>
    <row r="128" spans="2:16" s="10" customFormat="1" ht="13.5" customHeight="1" x14ac:dyDescent="0.15">
      <c r="B128" s="84"/>
      <c r="C128" s="59"/>
      <c r="D128" s="59" t="s">
        <v>89</v>
      </c>
      <c r="E128" s="324">
        <v>29</v>
      </c>
      <c r="F128" s="324">
        <v>101</v>
      </c>
      <c r="G128" s="216">
        <f t="shared" si="49"/>
        <v>130</v>
      </c>
      <c r="H128" s="142">
        <f>E128/$G$128</f>
        <v>0.22307692307692309</v>
      </c>
      <c r="I128" s="127">
        <f>F128/$G$128</f>
        <v>0.77692307692307694</v>
      </c>
      <c r="J128" s="98"/>
      <c r="K128" s="26"/>
      <c r="L128" s="57"/>
      <c r="M128" s="57"/>
      <c r="N128" s="57"/>
      <c r="O128" s="133"/>
      <c r="P128" s="29"/>
    </row>
    <row r="129" spans="2:16" s="10" customFormat="1" ht="13.5" customHeight="1" x14ac:dyDescent="0.15">
      <c r="B129" s="68"/>
      <c r="C129" s="69"/>
      <c r="D129" s="70" t="s">
        <v>10</v>
      </c>
      <c r="E129" s="210">
        <f>E130+E131</f>
        <v>62</v>
      </c>
      <c r="F129" s="210">
        <f>F130+F131</f>
        <v>292</v>
      </c>
      <c r="G129" s="211">
        <f>SUM(E129:F129)</f>
        <v>354</v>
      </c>
      <c r="H129" s="136">
        <f>E129/$G$129</f>
        <v>0.1751412429378531</v>
      </c>
      <c r="I129" s="103">
        <f>F129/$G$129</f>
        <v>0.82485875706214684</v>
      </c>
      <c r="J129" s="98"/>
      <c r="K129" s="26"/>
      <c r="L129" s="57"/>
      <c r="M129" s="57"/>
      <c r="N129" s="57"/>
      <c r="O129" s="133"/>
      <c r="P129" s="29"/>
    </row>
    <row r="130" spans="2:16" s="10" customFormat="1" ht="13.5" customHeight="1" x14ac:dyDescent="0.15">
      <c r="B130" s="55"/>
      <c r="C130" s="72"/>
      <c r="D130" s="58" t="s">
        <v>86</v>
      </c>
      <c r="E130" s="322">
        <v>25</v>
      </c>
      <c r="F130" s="322">
        <v>156</v>
      </c>
      <c r="G130" s="213">
        <f t="shared" si="49"/>
        <v>181</v>
      </c>
      <c r="H130" s="137">
        <f>E130/$G$130</f>
        <v>0.13812154696132597</v>
      </c>
      <c r="I130" s="107">
        <f>F130/$G$130</f>
        <v>0.86187845303867405</v>
      </c>
      <c r="J130" s="98"/>
      <c r="K130" s="26"/>
      <c r="L130" s="57"/>
      <c r="M130" s="57"/>
      <c r="N130" s="57"/>
      <c r="O130" s="133"/>
      <c r="P130" s="29"/>
    </row>
    <row r="131" spans="2:16" s="10" customFormat="1" ht="13.5" customHeight="1" x14ac:dyDescent="0.15">
      <c r="B131" s="55" t="s">
        <v>25</v>
      </c>
      <c r="C131" s="26" t="s">
        <v>16</v>
      </c>
      <c r="D131" s="74" t="s">
        <v>89</v>
      </c>
      <c r="E131" s="334">
        <v>37</v>
      </c>
      <c r="F131" s="334">
        <v>136</v>
      </c>
      <c r="G131" s="239">
        <f t="shared" si="49"/>
        <v>173</v>
      </c>
      <c r="H131" s="138">
        <f>E131/$G$131</f>
        <v>0.2138728323699422</v>
      </c>
      <c r="I131" s="112">
        <f>F131/$G$131</f>
        <v>0.78612716763005785</v>
      </c>
      <c r="J131" s="98"/>
      <c r="K131" s="63"/>
      <c r="L131" s="63"/>
      <c r="M131" s="63"/>
      <c r="N131" s="63"/>
      <c r="O131" s="63"/>
    </row>
    <row r="132" spans="2:16" s="10" customFormat="1" ht="13.5" customHeight="1" thickBot="1" x14ac:dyDescent="0.2">
      <c r="B132" s="55"/>
      <c r="C132" s="72"/>
      <c r="D132" s="91" t="s">
        <v>23</v>
      </c>
      <c r="E132" s="225"/>
      <c r="F132" s="225"/>
      <c r="G132" s="240">
        <f>$F$11-G129</f>
        <v>0</v>
      </c>
      <c r="H132" s="196"/>
      <c r="I132" s="208"/>
      <c r="J132" s="98"/>
      <c r="K132" s="63"/>
      <c r="L132" s="63"/>
      <c r="M132" s="63"/>
      <c r="N132" s="63"/>
      <c r="O132" s="63"/>
    </row>
    <row r="133" spans="2:16" s="10" customFormat="1" ht="13.5" customHeight="1" thickTop="1" x14ac:dyDescent="0.15">
      <c r="B133" s="92"/>
      <c r="C133" s="93"/>
      <c r="D133" s="62" t="s">
        <v>10</v>
      </c>
      <c r="E133" s="236">
        <f>E134+E135</f>
        <v>265</v>
      </c>
      <c r="F133" s="236">
        <f>F134+F135</f>
        <v>1043</v>
      </c>
      <c r="G133" s="211">
        <f>SUM(E133:F133)</f>
        <v>1308</v>
      </c>
      <c r="H133" s="248">
        <f>E133/$G$133</f>
        <v>0.20259938837920488</v>
      </c>
      <c r="I133" s="249">
        <f>F133/$G$133</f>
        <v>0.79740061162079512</v>
      </c>
      <c r="J133" s="98"/>
      <c r="K133" s="315"/>
      <c r="L133" s="315"/>
      <c r="M133" s="315"/>
      <c r="N133" s="315"/>
      <c r="O133" s="315"/>
    </row>
    <row r="134" spans="2:16" s="10" customFormat="1" ht="13.5" customHeight="1" x14ac:dyDescent="0.15">
      <c r="B134" s="55"/>
      <c r="C134" s="72"/>
      <c r="D134" s="58" t="s">
        <v>86</v>
      </c>
      <c r="E134" s="219">
        <f>E110+E120+E130</f>
        <v>116</v>
      </c>
      <c r="F134" s="219">
        <f>F110+F120+F130</f>
        <v>570</v>
      </c>
      <c r="G134" s="213">
        <f>SUM(E134:F134)</f>
        <v>686</v>
      </c>
      <c r="H134" s="141">
        <f>E134/$G$134</f>
        <v>0.16909620991253643</v>
      </c>
      <c r="I134" s="124">
        <f>F134/$G$134</f>
        <v>0.83090379008746351</v>
      </c>
      <c r="J134" s="98"/>
      <c r="K134" s="57"/>
      <c r="L134" s="57"/>
      <c r="M134" s="57"/>
      <c r="N134" s="57"/>
      <c r="O134" s="57"/>
    </row>
    <row r="135" spans="2:16" s="10" customFormat="1" ht="13.5" customHeight="1" x14ac:dyDescent="0.15">
      <c r="B135" s="96" t="s">
        <v>10</v>
      </c>
      <c r="C135" s="26"/>
      <c r="D135" s="74" t="s">
        <v>89</v>
      </c>
      <c r="E135" s="214">
        <f>E111+E121+E131</f>
        <v>149</v>
      </c>
      <c r="F135" s="214">
        <f>F111+F121+F131</f>
        <v>473</v>
      </c>
      <c r="G135" s="215">
        <f>SUM(E135:F135)</f>
        <v>622</v>
      </c>
      <c r="H135" s="138">
        <f>E135/$G$135</f>
        <v>0.23954983922829581</v>
      </c>
      <c r="I135" s="112">
        <f>F135/$G$135</f>
        <v>0.76045016077170413</v>
      </c>
      <c r="J135" s="98"/>
      <c r="K135" s="57"/>
      <c r="L135" s="57"/>
      <c r="M135" s="57"/>
      <c r="N135" s="57"/>
      <c r="O135" s="57"/>
    </row>
    <row r="136" spans="2:16" s="10" customFormat="1" ht="13.5" customHeight="1" x14ac:dyDescent="0.15">
      <c r="B136" s="84"/>
      <c r="C136" s="97"/>
      <c r="D136" s="59" t="s">
        <v>23</v>
      </c>
      <c r="E136" s="224"/>
      <c r="F136" s="224"/>
      <c r="G136" s="216">
        <f>G112+G122+G132</f>
        <v>4</v>
      </c>
      <c r="H136" s="146"/>
      <c r="I136" s="148"/>
      <c r="J136" s="98"/>
      <c r="K136" s="57"/>
      <c r="L136" s="57"/>
      <c r="M136" s="57"/>
      <c r="N136" s="57"/>
      <c r="O136" s="57"/>
    </row>
    <row r="137" spans="2:16" s="10" customFormat="1" ht="13.5" customHeight="1" x14ac:dyDescent="0.15">
      <c r="B137" s="17"/>
      <c r="C137" s="17"/>
      <c r="D137" s="17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</row>
    <row r="138" spans="2:16" s="10" customFormat="1" ht="17.25" customHeight="1" x14ac:dyDescent="0.15">
      <c r="B138" s="65" t="s">
        <v>118</v>
      </c>
      <c r="C138" s="65"/>
      <c r="D138" s="17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</row>
    <row r="139" spans="2:16" s="10" customFormat="1" ht="19.2" x14ac:dyDescent="0.15">
      <c r="B139" s="30" t="s">
        <v>9</v>
      </c>
      <c r="C139" s="11" t="s">
        <v>19</v>
      </c>
      <c r="D139" s="405" t="s">
        <v>20</v>
      </c>
      <c r="E139" s="413" t="s">
        <v>31</v>
      </c>
      <c r="F139" s="413" t="s">
        <v>32</v>
      </c>
      <c r="G139" s="413" t="s">
        <v>33</v>
      </c>
      <c r="H139" s="413" t="s">
        <v>34</v>
      </c>
      <c r="I139" s="413" t="s">
        <v>35</v>
      </c>
      <c r="J139" s="414" t="s">
        <v>36</v>
      </c>
      <c r="K139" s="415" t="s">
        <v>37</v>
      </c>
      <c r="L139" s="415" t="s">
        <v>38</v>
      </c>
      <c r="M139" s="415" t="s">
        <v>39</v>
      </c>
      <c r="N139" s="63"/>
      <c r="O139" s="63"/>
    </row>
    <row r="140" spans="2:16" s="343" customFormat="1" ht="9.9" customHeight="1" x14ac:dyDescent="0.15">
      <c r="B140" s="338"/>
      <c r="C140" s="339"/>
      <c r="D140" s="340" t="s">
        <v>10</v>
      </c>
      <c r="E140" s="387">
        <f t="shared" ref="E140:M140" si="50">E141+E142</f>
        <v>0</v>
      </c>
      <c r="F140" s="387">
        <f t="shared" si="50"/>
        <v>8</v>
      </c>
      <c r="G140" s="387">
        <f t="shared" si="50"/>
        <v>40</v>
      </c>
      <c r="H140" s="387">
        <f t="shared" si="50"/>
        <v>16</v>
      </c>
      <c r="I140" s="387">
        <f t="shared" si="50"/>
        <v>8</v>
      </c>
      <c r="J140" s="388">
        <f t="shared" si="50"/>
        <v>19</v>
      </c>
      <c r="K140" s="388">
        <f t="shared" si="50"/>
        <v>10</v>
      </c>
      <c r="L140" s="388">
        <f t="shared" si="50"/>
        <v>19</v>
      </c>
      <c r="M140" s="388">
        <f t="shared" si="50"/>
        <v>15</v>
      </c>
      <c r="N140" s="342"/>
      <c r="O140" s="342"/>
    </row>
    <row r="141" spans="2:16" s="343" customFormat="1" ht="9.9" customHeight="1" x14ac:dyDescent="0.15">
      <c r="B141" s="345"/>
      <c r="C141" s="346"/>
      <c r="D141" s="347" t="s">
        <v>86</v>
      </c>
      <c r="E141" s="389">
        <f t="shared" ref="E141:M141" si="51">E144+E147</f>
        <v>0</v>
      </c>
      <c r="F141" s="389">
        <f t="shared" si="51"/>
        <v>4</v>
      </c>
      <c r="G141" s="389">
        <f t="shared" si="51"/>
        <v>21</v>
      </c>
      <c r="H141" s="389">
        <f t="shared" si="51"/>
        <v>9</v>
      </c>
      <c r="I141" s="389">
        <f t="shared" si="51"/>
        <v>2</v>
      </c>
      <c r="J141" s="390">
        <f t="shared" si="51"/>
        <v>5</v>
      </c>
      <c r="K141" s="390">
        <f t="shared" si="51"/>
        <v>4</v>
      </c>
      <c r="L141" s="390">
        <f t="shared" si="51"/>
        <v>6</v>
      </c>
      <c r="M141" s="390">
        <f t="shared" si="51"/>
        <v>6</v>
      </c>
      <c r="N141" s="342"/>
      <c r="O141" s="342"/>
    </row>
    <row r="142" spans="2:16" s="343" customFormat="1" ht="9.9" customHeight="1" x14ac:dyDescent="0.15">
      <c r="B142" s="345"/>
      <c r="C142" s="346" t="s">
        <v>10</v>
      </c>
      <c r="D142" s="348" t="s">
        <v>89</v>
      </c>
      <c r="E142" s="391">
        <f t="shared" ref="E142:M142" si="52">E145+E148</f>
        <v>0</v>
      </c>
      <c r="F142" s="391">
        <f t="shared" si="52"/>
        <v>4</v>
      </c>
      <c r="G142" s="391">
        <f t="shared" si="52"/>
        <v>19</v>
      </c>
      <c r="H142" s="391">
        <f t="shared" si="52"/>
        <v>7</v>
      </c>
      <c r="I142" s="391">
        <f t="shared" si="52"/>
        <v>6</v>
      </c>
      <c r="J142" s="392">
        <f t="shared" si="52"/>
        <v>14</v>
      </c>
      <c r="K142" s="392">
        <f t="shared" si="52"/>
        <v>6</v>
      </c>
      <c r="L142" s="392">
        <f t="shared" si="52"/>
        <v>13</v>
      </c>
      <c r="M142" s="392">
        <f t="shared" si="52"/>
        <v>9</v>
      </c>
      <c r="N142" s="342"/>
      <c r="O142" s="342"/>
    </row>
    <row r="143" spans="2:16" s="343" customFormat="1" ht="9.9" customHeight="1" x14ac:dyDescent="0.15">
      <c r="B143" s="345"/>
      <c r="C143" s="338" t="s">
        <v>24</v>
      </c>
      <c r="D143" s="340" t="s">
        <v>10</v>
      </c>
      <c r="E143" s="387">
        <f t="shared" ref="E143:M143" si="53">E144+E145</f>
        <v>0</v>
      </c>
      <c r="F143" s="387">
        <f t="shared" si="53"/>
        <v>6</v>
      </c>
      <c r="G143" s="387">
        <f t="shared" si="53"/>
        <v>20</v>
      </c>
      <c r="H143" s="387">
        <f t="shared" si="53"/>
        <v>8</v>
      </c>
      <c r="I143" s="387">
        <f t="shared" si="53"/>
        <v>5</v>
      </c>
      <c r="J143" s="388">
        <f t="shared" si="53"/>
        <v>8</v>
      </c>
      <c r="K143" s="388">
        <f t="shared" si="53"/>
        <v>5</v>
      </c>
      <c r="L143" s="388">
        <f t="shared" si="53"/>
        <v>7</v>
      </c>
      <c r="M143" s="388">
        <f t="shared" si="53"/>
        <v>6</v>
      </c>
      <c r="N143" s="342"/>
      <c r="O143" s="342"/>
    </row>
    <row r="144" spans="2:16" s="343" customFormat="1" ht="9.9" customHeight="1" x14ac:dyDescent="0.15">
      <c r="B144" s="345" t="s">
        <v>12</v>
      </c>
      <c r="C144" s="345" t="s">
        <v>13</v>
      </c>
      <c r="D144" s="347" t="s">
        <v>86</v>
      </c>
      <c r="E144" s="402">
        <v>0</v>
      </c>
      <c r="F144" s="402">
        <v>4</v>
      </c>
      <c r="G144" s="402">
        <v>10</v>
      </c>
      <c r="H144" s="402">
        <v>4</v>
      </c>
      <c r="I144" s="402">
        <v>1</v>
      </c>
      <c r="J144" s="402">
        <v>1</v>
      </c>
      <c r="K144" s="402">
        <v>1</v>
      </c>
      <c r="L144" s="402">
        <v>2</v>
      </c>
      <c r="M144" s="402">
        <v>3</v>
      </c>
      <c r="N144" s="342"/>
      <c r="O144" s="342"/>
    </row>
    <row r="145" spans="2:15" s="343" customFormat="1" ht="9.9" customHeight="1" x14ac:dyDescent="0.15">
      <c r="B145" s="345"/>
      <c r="C145" s="345"/>
      <c r="D145" s="349" t="s">
        <v>89</v>
      </c>
      <c r="E145" s="403">
        <v>0</v>
      </c>
      <c r="F145" s="403">
        <v>2</v>
      </c>
      <c r="G145" s="403">
        <v>10</v>
      </c>
      <c r="H145" s="403">
        <v>4</v>
      </c>
      <c r="I145" s="403">
        <v>4</v>
      </c>
      <c r="J145" s="403">
        <v>7</v>
      </c>
      <c r="K145" s="403">
        <v>4</v>
      </c>
      <c r="L145" s="403">
        <v>5</v>
      </c>
      <c r="M145" s="403">
        <v>3</v>
      </c>
      <c r="N145" s="342"/>
      <c r="O145" s="342"/>
    </row>
    <row r="146" spans="2:15" s="343" customFormat="1" ht="9.9" customHeight="1" x14ac:dyDescent="0.15">
      <c r="B146" s="345"/>
      <c r="C146" s="338"/>
      <c r="D146" s="340" t="s">
        <v>10</v>
      </c>
      <c r="E146" s="387">
        <f t="shared" ref="E146:M146" si="54">E147+E148</f>
        <v>0</v>
      </c>
      <c r="F146" s="387">
        <f t="shared" si="54"/>
        <v>2</v>
      </c>
      <c r="G146" s="387">
        <f t="shared" si="54"/>
        <v>20</v>
      </c>
      <c r="H146" s="387">
        <f t="shared" si="54"/>
        <v>8</v>
      </c>
      <c r="I146" s="387">
        <f t="shared" si="54"/>
        <v>3</v>
      </c>
      <c r="J146" s="388">
        <f t="shared" si="54"/>
        <v>11</v>
      </c>
      <c r="K146" s="388">
        <f t="shared" si="54"/>
        <v>5</v>
      </c>
      <c r="L146" s="388">
        <f t="shared" si="54"/>
        <v>12</v>
      </c>
      <c r="M146" s="388">
        <f t="shared" si="54"/>
        <v>9</v>
      </c>
      <c r="N146" s="342"/>
      <c r="O146" s="342"/>
    </row>
    <row r="147" spans="2:15" s="343" customFormat="1" ht="9.9" customHeight="1" x14ac:dyDescent="0.15">
      <c r="B147" s="345"/>
      <c r="C147" s="345" t="s">
        <v>14</v>
      </c>
      <c r="D147" s="350" t="s">
        <v>86</v>
      </c>
      <c r="E147" s="402">
        <v>0</v>
      </c>
      <c r="F147" s="402">
        <v>0</v>
      </c>
      <c r="G147" s="402">
        <v>11</v>
      </c>
      <c r="H147" s="402">
        <v>5</v>
      </c>
      <c r="I147" s="402">
        <v>1</v>
      </c>
      <c r="J147" s="402">
        <v>4</v>
      </c>
      <c r="K147" s="402">
        <v>3</v>
      </c>
      <c r="L147" s="402">
        <v>4</v>
      </c>
      <c r="M147" s="402">
        <v>3</v>
      </c>
      <c r="N147" s="342"/>
      <c r="O147" s="342"/>
    </row>
    <row r="148" spans="2:15" s="343" customFormat="1" ht="9.9" customHeight="1" x14ac:dyDescent="0.15">
      <c r="B148" s="351"/>
      <c r="C148" s="352"/>
      <c r="D148" s="352" t="s">
        <v>89</v>
      </c>
      <c r="E148" s="403">
        <v>0</v>
      </c>
      <c r="F148" s="403">
        <v>2</v>
      </c>
      <c r="G148" s="403">
        <v>9</v>
      </c>
      <c r="H148" s="403">
        <v>3</v>
      </c>
      <c r="I148" s="403">
        <v>2</v>
      </c>
      <c r="J148" s="403">
        <v>7</v>
      </c>
      <c r="K148" s="403">
        <v>2</v>
      </c>
      <c r="L148" s="403">
        <v>8</v>
      </c>
      <c r="M148" s="403">
        <v>6</v>
      </c>
      <c r="N148" s="342"/>
      <c r="O148" s="342"/>
    </row>
    <row r="149" spans="2:15" s="343" customFormat="1" ht="9.9" customHeight="1" x14ac:dyDescent="0.15">
      <c r="B149" s="338"/>
      <c r="C149" s="339"/>
      <c r="D149" s="340" t="s">
        <v>10</v>
      </c>
      <c r="E149" s="387">
        <f t="shared" ref="E149:M149" si="55">E150+E151</f>
        <v>1</v>
      </c>
      <c r="F149" s="387">
        <f t="shared" si="55"/>
        <v>18</v>
      </c>
      <c r="G149" s="387">
        <f t="shared" si="55"/>
        <v>19</v>
      </c>
      <c r="H149" s="387">
        <f t="shared" si="55"/>
        <v>13</v>
      </c>
      <c r="I149" s="387">
        <f t="shared" si="55"/>
        <v>10</v>
      </c>
      <c r="J149" s="388">
        <f t="shared" si="55"/>
        <v>49</v>
      </c>
      <c r="K149" s="388">
        <f t="shared" si="55"/>
        <v>6</v>
      </c>
      <c r="L149" s="388">
        <f t="shared" si="55"/>
        <v>39</v>
      </c>
      <c r="M149" s="388">
        <f t="shared" si="55"/>
        <v>15</v>
      </c>
      <c r="N149" s="342"/>
      <c r="O149" s="342"/>
    </row>
    <row r="150" spans="2:15" s="343" customFormat="1" ht="9.9" customHeight="1" x14ac:dyDescent="0.15">
      <c r="B150" s="345"/>
      <c r="C150" s="346"/>
      <c r="D150" s="347" t="s">
        <v>86</v>
      </c>
      <c r="E150" s="389">
        <f t="shared" ref="E150:M150" si="56">E153+E156</f>
        <v>0</v>
      </c>
      <c r="F150" s="389">
        <f t="shared" si="56"/>
        <v>12</v>
      </c>
      <c r="G150" s="389">
        <f t="shared" si="56"/>
        <v>9</v>
      </c>
      <c r="H150" s="389">
        <f t="shared" si="56"/>
        <v>5</v>
      </c>
      <c r="I150" s="389">
        <f t="shared" si="56"/>
        <v>4</v>
      </c>
      <c r="J150" s="390">
        <f t="shared" si="56"/>
        <v>18</v>
      </c>
      <c r="K150" s="390">
        <f t="shared" si="56"/>
        <v>3</v>
      </c>
      <c r="L150" s="390">
        <f t="shared" si="56"/>
        <v>17</v>
      </c>
      <c r="M150" s="390">
        <f t="shared" si="56"/>
        <v>7</v>
      </c>
      <c r="N150" s="342"/>
      <c r="O150" s="342"/>
    </row>
    <row r="151" spans="2:15" s="343" customFormat="1" ht="9.9" customHeight="1" x14ac:dyDescent="0.15">
      <c r="B151" s="345"/>
      <c r="C151" s="346" t="s">
        <v>10</v>
      </c>
      <c r="D151" s="348" t="s">
        <v>89</v>
      </c>
      <c r="E151" s="391">
        <f t="shared" ref="E151:M151" si="57">E154+E157</f>
        <v>1</v>
      </c>
      <c r="F151" s="391">
        <f t="shared" si="57"/>
        <v>6</v>
      </c>
      <c r="G151" s="391">
        <f t="shared" si="57"/>
        <v>10</v>
      </c>
      <c r="H151" s="391">
        <f t="shared" si="57"/>
        <v>8</v>
      </c>
      <c r="I151" s="391">
        <f t="shared" si="57"/>
        <v>6</v>
      </c>
      <c r="J151" s="392">
        <f t="shared" si="57"/>
        <v>31</v>
      </c>
      <c r="K151" s="392">
        <f t="shared" si="57"/>
        <v>3</v>
      </c>
      <c r="L151" s="392">
        <f t="shared" si="57"/>
        <v>22</v>
      </c>
      <c r="M151" s="392">
        <f t="shared" si="57"/>
        <v>8</v>
      </c>
      <c r="N151" s="342"/>
      <c r="O151" s="342"/>
    </row>
    <row r="152" spans="2:15" s="343" customFormat="1" ht="9" customHeight="1" x14ac:dyDescent="0.15">
      <c r="B152" s="345"/>
      <c r="C152" s="338" t="s">
        <v>24</v>
      </c>
      <c r="D152" s="340" t="s">
        <v>10</v>
      </c>
      <c r="E152" s="387">
        <f t="shared" ref="E152:M152" si="58">E153+E154</f>
        <v>0</v>
      </c>
      <c r="F152" s="387">
        <f t="shared" si="58"/>
        <v>10</v>
      </c>
      <c r="G152" s="387">
        <f t="shared" si="58"/>
        <v>10</v>
      </c>
      <c r="H152" s="387">
        <f t="shared" si="58"/>
        <v>4</v>
      </c>
      <c r="I152" s="387">
        <f t="shared" si="58"/>
        <v>7</v>
      </c>
      <c r="J152" s="388">
        <f t="shared" si="58"/>
        <v>23</v>
      </c>
      <c r="K152" s="388">
        <f t="shared" si="58"/>
        <v>3</v>
      </c>
      <c r="L152" s="388">
        <f t="shared" si="58"/>
        <v>24</v>
      </c>
      <c r="M152" s="388">
        <f t="shared" si="58"/>
        <v>8</v>
      </c>
      <c r="N152" s="342"/>
      <c r="O152" s="342"/>
    </row>
    <row r="153" spans="2:15" s="343" customFormat="1" ht="9.9" customHeight="1" x14ac:dyDescent="0.15">
      <c r="B153" s="345" t="s">
        <v>15</v>
      </c>
      <c r="C153" s="345" t="s">
        <v>13</v>
      </c>
      <c r="D153" s="347" t="s">
        <v>86</v>
      </c>
      <c r="E153" s="402">
        <v>0</v>
      </c>
      <c r="F153" s="402">
        <v>8</v>
      </c>
      <c r="G153" s="402">
        <v>5</v>
      </c>
      <c r="H153" s="402">
        <v>1</v>
      </c>
      <c r="I153" s="402">
        <v>4</v>
      </c>
      <c r="J153" s="402">
        <v>7</v>
      </c>
      <c r="K153" s="402">
        <v>1</v>
      </c>
      <c r="L153" s="402">
        <v>12</v>
      </c>
      <c r="M153" s="402">
        <v>3</v>
      </c>
      <c r="N153" s="342"/>
      <c r="O153" s="342"/>
    </row>
    <row r="154" spans="2:15" s="343" customFormat="1" ht="9.9" customHeight="1" x14ac:dyDescent="0.15">
      <c r="B154" s="345"/>
      <c r="C154" s="345"/>
      <c r="D154" s="349" t="s">
        <v>89</v>
      </c>
      <c r="E154" s="403">
        <v>0</v>
      </c>
      <c r="F154" s="403">
        <v>2</v>
      </c>
      <c r="G154" s="403">
        <v>5</v>
      </c>
      <c r="H154" s="403">
        <v>3</v>
      </c>
      <c r="I154" s="403">
        <v>3</v>
      </c>
      <c r="J154" s="403">
        <v>16</v>
      </c>
      <c r="K154" s="403">
        <v>2</v>
      </c>
      <c r="L154" s="403">
        <v>12</v>
      </c>
      <c r="M154" s="403">
        <v>5</v>
      </c>
      <c r="N154" s="342"/>
      <c r="O154" s="342"/>
    </row>
    <row r="155" spans="2:15" s="343" customFormat="1" ht="9.9" customHeight="1" x14ac:dyDescent="0.15">
      <c r="B155" s="345"/>
      <c r="C155" s="338"/>
      <c r="D155" s="340" t="s">
        <v>10</v>
      </c>
      <c r="E155" s="387">
        <f t="shared" ref="E155:M155" si="59">E156+E157</f>
        <v>1</v>
      </c>
      <c r="F155" s="387">
        <f t="shared" si="59"/>
        <v>8</v>
      </c>
      <c r="G155" s="387">
        <f t="shared" si="59"/>
        <v>9</v>
      </c>
      <c r="H155" s="387">
        <f t="shared" si="59"/>
        <v>9</v>
      </c>
      <c r="I155" s="387">
        <f t="shared" si="59"/>
        <v>3</v>
      </c>
      <c r="J155" s="388">
        <f t="shared" si="59"/>
        <v>26</v>
      </c>
      <c r="K155" s="388">
        <f t="shared" si="59"/>
        <v>3</v>
      </c>
      <c r="L155" s="388">
        <f t="shared" si="59"/>
        <v>15</v>
      </c>
      <c r="M155" s="388">
        <f t="shared" si="59"/>
        <v>7</v>
      </c>
      <c r="N155" s="342"/>
      <c r="O155" s="342"/>
    </row>
    <row r="156" spans="2:15" s="343" customFormat="1" ht="9.9" customHeight="1" x14ac:dyDescent="0.15">
      <c r="B156" s="345"/>
      <c r="C156" s="345" t="s">
        <v>16</v>
      </c>
      <c r="D156" s="350" t="s">
        <v>86</v>
      </c>
      <c r="E156" s="402">
        <v>0</v>
      </c>
      <c r="F156" s="402">
        <v>4</v>
      </c>
      <c r="G156" s="402">
        <v>4</v>
      </c>
      <c r="H156" s="402">
        <v>4</v>
      </c>
      <c r="I156" s="402">
        <v>0</v>
      </c>
      <c r="J156" s="402">
        <v>11</v>
      </c>
      <c r="K156" s="402">
        <v>2</v>
      </c>
      <c r="L156" s="402">
        <v>5</v>
      </c>
      <c r="M156" s="402">
        <v>4</v>
      </c>
      <c r="N156" s="342"/>
      <c r="O156" s="342"/>
    </row>
    <row r="157" spans="2:15" s="343" customFormat="1" ht="9.9" customHeight="1" x14ac:dyDescent="0.15">
      <c r="B157" s="351"/>
      <c r="C157" s="352"/>
      <c r="D157" s="352" t="s">
        <v>89</v>
      </c>
      <c r="E157" s="403">
        <v>1</v>
      </c>
      <c r="F157" s="403">
        <v>4</v>
      </c>
      <c r="G157" s="403">
        <v>5</v>
      </c>
      <c r="H157" s="403">
        <v>5</v>
      </c>
      <c r="I157" s="403">
        <v>3</v>
      </c>
      <c r="J157" s="403">
        <v>15</v>
      </c>
      <c r="K157" s="403">
        <v>1</v>
      </c>
      <c r="L157" s="403">
        <v>10</v>
      </c>
      <c r="M157" s="403">
        <v>3</v>
      </c>
      <c r="N157" s="342"/>
      <c r="O157" s="342"/>
    </row>
    <row r="158" spans="2:15" s="343" customFormat="1" ht="9.9" customHeight="1" x14ac:dyDescent="0.15">
      <c r="B158" s="338"/>
      <c r="C158" s="339"/>
      <c r="D158" s="340" t="s">
        <v>10</v>
      </c>
      <c r="E158" s="387">
        <f t="shared" ref="E158:M158" si="60">E159+E160</f>
        <v>1</v>
      </c>
      <c r="F158" s="387">
        <f t="shared" si="60"/>
        <v>9</v>
      </c>
      <c r="G158" s="387">
        <f t="shared" si="60"/>
        <v>11</v>
      </c>
      <c r="H158" s="387">
        <f t="shared" si="60"/>
        <v>14</v>
      </c>
      <c r="I158" s="387">
        <f t="shared" si="60"/>
        <v>2</v>
      </c>
      <c r="J158" s="388">
        <f t="shared" si="60"/>
        <v>29</v>
      </c>
      <c r="K158" s="388">
        <f t="shared" si="60"/>
        <v>2</v>
      </c>
      <c r="L158" s="388">
        <f t="shared" si="60"/>
        <v>10</v>
      </c>
      <c r="M158" s="388">
        <f t="shared" si="60"/>
        <v>11</v>
      </c>
      <c r="N158" s="342"/>
      <c r="O158" s="342"/>
    </row>
    <row r="159" spans="2:15" s="343" customFormat="1" ht="9.9" customHeight="1" x14ac:dyDescent="0.15">
      <c r="B159" s="345" t="s">
        <v>25</v>
      </c>
      <c r="C159" s="346" t="s">
        <v>16</v>
      </c>
      <c r="D159" s="347" t="s">
        <v>86</v>
      </c>
      <c r="E159" s="402">
        <v>1</v>
      </c>
      <c r="F159" s="402">
        <v>4</v>
      </c>
      <c r="G159" s="402">
        <v>5</v>
      </c>
      <c r="H159" s="402">
        <v>8</v>
      </c>
      <c r="I159" s="402">
        <v>0</v>
      </c>
      <c r="J159" s="402">
        <v>13</v>
      </c>
      <c r="K159" s="402">
        <v>0</v>
      </c>
      <c r="L159" s="402">
        <v>1</v>
      </c>
      <c r="M159" s="402">
        <v>2</v>
      </c>
      <c r="N159" s="342"/>
      <c r="O159" s="342"/>
    </row>
    <row r="160" spans="2:15" s="343" customFormat="1" ht="9.9" customHeight="1" thickBot="1" x14ac:dyDescent="0.2">
      <c r="B160" s="345"/>
      <c r="C160" s="353"/>
      <c r="D160" s="348" t="s">
        <v>89</v>
      </c>
      <c r="E160" s="404">
        <v>0</v>
      </c>
      <c r="F160" s="404">
        <v>5</v>
      </c>
      <c r="G160" s="404">
        <v>6</v>
      </c>
      <c r="H160" s="404">
        <v>6</v>
      </c>
      <c r="I160" s="404">
        <v>2</v>
      </c>
      <c r="J160" s="404">
        <v>16</v>
      </c>
      <c r="K160" s="404">
        <v>2</v>
      </c>
      <c r="L160" s="404">
        <v>9</v>
      </c>
      <c r="M160" s="404">
        <v>9</v>
      </c>
      <c r="N160" s="342"/>
      <c r="O160" s="342"/>
    </row>
    <row r="161" spans="2:15" s="10" customFormat="1" ht="9.9" customHeight="1" thickTop="1" x14ac:dyDescent="0.15">
      <c r="B161" s="165"/>
      <c r="C161" s="166"/>
      <c r="D161" s="167" t="s">
        <v>10</v>
      </c>
      <c r="E161" s="396">
        <f t="shared" ref="E161:M161" si="61">E162+E163</f>
        <v>2</v>
      </c>
      <c r="F161" s="396">
        <f t="shared" si="61"/>
        <v>35</v>
      </c>
      <c r="G161" s="396">
        <f t="shared" si="61"/>
        <v>70</v>
      </c>
      <c r="H161" s="396">
        <f t="shared" si="61"/>
        <v>43</v>
      </c>
      <c r="I161" s="396">
        <f t="shared" si="61"/>
        <v>20</v>
      </c>
      <c r="J161" s="397">
        <f t="shared" si="61"/>
        <v>97</v>
      </c>
      <c r="K161" s="397">
        <f t="shared" si="61"/>
        <v>18</v>
      </c>
      <c r="L161" s="397">
        <f t="shared" si="61"/>
        <v>68</v>
      </c>
      <c r="M161" s="397">
        <f t="shared" si="61"/>
        <v>41</v>
      </c>
      <c r="N161" s="63"/>
      <c r="O161" s="63"/>
    </row>
    <row r="162" spans="2:15" s="10" customFormat="1" ht="9.9" customHeight="1" x14ac:dyDescent="0.15">
      <c r="B162" s="157"/>
      <c r="C162" s="158"/>
      <c r="D162" s="159" t="s">
        <v>86</v>
      </c>
      <c r="E162" s="398">
        <f t="shared" ref="E162:M162" si="62">E141+E150+E159</f>
        <v>1</v>
      </c>
      <c r="F162" s="398">
        <f t="shared" si="62"/>
        <v>20</v>
      </c>
      <c r="G162" s="398">
        <f t="shared" si="62"/>
        <v>35</v>
      </c>
      <c r="H162" s="398">
        <f t="shared" si="62"/>
        <v>22</v>
      </c>
      <c r="I162" s="398">
        <f t="shared" si="62"/>
        <v>6</v>
      </c>
      <c r="J162" s="399">
        <f t="shared" si="62"/>
        <v>36</v>
      </c>
      <c r="K162" s="399">
        <f t="shared" si="62"/>
        <v>7</v>
      </c>
      <c r="L162" s="399">
        <f t="shared" si="62"/>
        <v>24</v>
      </c>
      <c r="M162" s="399">
        <f t="shared" si="62"/>
        <v>15</v>
      </c>
      <c r="N162" s="63"/>
      <c r="O162" s="63"/>
    </row>
    <row r="163" spans="2:15" s="10" customFormat="1" ht="9.9" customHeight="1" thickBot="1" x14ac:dyDescent="0.2">
      <c r="B163" s="168" t="s">
        <v>10</v>
      </c>
      <c r="C163" s="28"/>
      <c r="D163" s="160" t="s">
        <v>89</v>
      </c>
      <c r="E163" s="400">
        <f t="shared" ref="E163:M163" si="63">E142+E151+E160</f>
        <v>1</v>
      </c>
      <c r="F163" s="400">
        <f t="shared" si="63"/>
        <v>15</v>
      </c>
      <c r="G163" s="400">
        <f t="shared" si="63"/>
        <v>35</v>
      </c>
      <c r="H163" s="400">
        <f t="shared" si="63"/>
        <v>21</v>
      </c>
      <c r="I163" s="400">
        <f t="shared" si="63"/>
        <v>14</v>
      </c>
      <c r="J163" s="401">
        <f t="shared" si="63"/>
        <v>61</v>
      </c>
      <c r="K163" s="401">
        <f t="shared" si="63"/>
        <v>11</v>
      </c>
      <c r="L163" s="401">
        <f t="shared" si="63"/>
        <v>44</v>
      </c>
      <c r="M163" s="401">
        <f t="shared" si="63"/>
        <v>26</v>
      </c>
      <c r="N163" s="63"/>
      <c r="O163" s="63"/>
    </row>
    <row r="164" spans="2:15" s="10" customFormat="1" ht="22.5" customHeight="1" thickTop="1" x14ac:dyDescent="0.15">
      <c r="B164" s="32" t="s">
        <v>9</v>
      </c>
      <c r="C164" s="31" t="s">
        <v>19</v>
      </c>
      <c r="D164" s="407" t="s">
        <v>20</v>
      </c>
      <c r="E164" s="416" t="s">
        <v>31</v>
      </c>
      <c r="F164" s="416" t="s">
        <v>32</v>
      </c>
      <c r="G164" s="416" t="s">
        <v>33</v>
      </c>
      <c r="H164" s="416" t="s">
        <v>34</v>
      </c>
      <c r="I164" s="416" t="s">
        <v>35</v>
      </c>
      <c r="J164" s="417" t="s">
        <v>36</v>
      </c>
      <c r="K164" s="418" t="s">
        <v>37</v>
      </c>
      <c r="L164" s="418" t="s">
        <v>38</v>
      </c>
      <c r="M164" s="418" t="s">
        <v>39</v>
      </c>
      <c r="N164" s="63"/>
      <c r="O164" s="63"/>
    </row>
    <row r="165" spans="2:15" s="10" customFormat="1" ht="9.9" customHeight="1" x14ac:dyDescent="0.15">
      <c r="B165" s="154"/>
      <c r="C165" s="155"/>
      <c r="D165" s="156" t="s">
        <v>10</v>
      </c>
      <c r="E165" s="182">
        <f t="shared" ref="E165:M165" si="64">E140/$E$109</f>
        <v>0</v>
      </c>
      <c r="F165" s="182">
        <f t="shared" si="64"/>
        <v>8.3333333333333329E-2</v>
      </c>
      <c r="G165" s="182">
        <f t="shared" si="64"/>
        <v>0.41666666666666669</v>
      </c>
      <c r="H165" s="182">
        <f t="shared" si="64"/>
        <v>0.16666666666666666</v>
      </c>
      <c r="I165" s="182">
        <f t="shared" si="64"/>
        <v>8.3333333333333329E-2</v>
      </c>
      <c r="J165" s="183">
        <f t="shared" si="64"/>
        <v>0.19791666666666666</v>
      </c>
      <c r="K165" s="183">
        <f t="shared" si="64"/>
        <v>0.10416666666666667</v>
      </c>
      <c r="L165" s="183">
        <f t="shared" si="64"/>
        <v>0.19791666666666666</v>
      </c>
      <c r="M165" s="183">
        <f t="shared" si="64"/>
        <v>0.15625</v>
      </c>
      <c r="N165" s="63"/>
      <c r="O165" s="63"/>
    </row>
    <row r="166" spans="2:15" s="10" customFormat="1" ht="9.9" customHeight="1" x14ac:dyDescent="0.15">
      <c r="B166" s="157"/>
      <c r="C166" s="158"/>
      <c r="D166" s="159" t="s">
        <v>86</v>
      </c>
      <c r="E166" s="184">
        <f t="shared" ref="E166:M166" si="65">E141/$E$110</f>
        <v>0</v>
      </c>
      <c r="F166" s="184">
        <f t="shared" si="65"/>
        <v>9.3023255813953487E-2</v>
      </c>
      <c r="G166" s="184">
        <f t="shared" si="65"/>
        <v>0.48837209302325579</v>
      </c>
      <c r="H166" s="184">
        <f t="shared" si="65"/>
        <v>0.20930232558139536</v>
      </c>
      <c r="I166" s="184">
        <f t="shared" si="65"/>
        <v>4.6511627906976744E-2</v>
      </c>
      <c r="J166" s="185">
        <f t="shared" si="65"/>
        <v>0.11627906976744186</v>
      </c>
      <c r="K166" s="185">
        <f t="shared" si="65"/>
        <v>9.3023255813953487E-2</v>
      </c>
      <c r="L166" s="185">
        <f t="shared" si="65"/>
        <v>0.13953488372093023</v>
      </c>
      <c r="M166" s="185">
        <f t="shared" si="65"/>
        <v>0.13953488372093023</v>
      </c>
      <c r="N166" s="63"/>
      <c r="O166" s="63"/>
    </row>
    <row r="167" spans="2:15" s="10" customFormat="1" ht="9.9" customHeight="1" x14ac:dyDescent="0.15">
      <c r="B167" s="157"/>
      <c r="C167" s="158" t="s">
        <v>10</v>
      </c>
      <c r="D167" s="160" t="s">
        <v>89</v>
      </c>
      <c r="E167" s="186">
        <f t="shared" ref="E167:M167" si="66">E142/$E$111</f>
        <v>0</v>
      </c>
      <c r="F167" s="186">
        <f t="shared" si="66"/>
        <v>7.5471698113207544E-2</v>
      </c>
      <c r="G167" s="186">
        <f t="shared" si="66"/>
        <v>0.35849056603773582</v>
      </c>
      <c r="H167" s="186">
        <f t="shared" si="66"/>
        <v>0.13207547169811321</v>
      </c>
      <c r="I167" s="186">
        <f t="shared" si="66"/>
        <v>0.11320754716981132</v>
      </c>
      <c r="J167" s="187">
        <f t="shared" si="66"/>
        <v>0.26415094339622641</v>
      </c>
      <c r="K167" s="187">
        <f t="shared" si="66"/>
        <v>0.11320754716981132</v>
      </c>
      <c r="L167" s="187">
        <f t="shared" si="66"/>
        <v>0.24528301886792453</v>
      </c>
      <c r="M167" s="187">
        <f t="shared" si="66"/>
        <v>0.16981132075471697</v>
      </c>
      <c r="N167" s="63"/>
      <c r="O167" s="63"/>
    </row>
    <row r="168" spans="2:15" s="10" customFormat="1" ht="9.9" customHeight="1" x14ac:dyDescent="0.15">
      <c r="B168" s="157"/>
      <c r="C168" s="154" t="s">
        <v>24</v>
      </c>
      <c r="D168" s="156" t="s">
        <v>10</v>
      </c>
      <c r="E168" s="182">
        <f t="shared" ref="E168:M168" si="67">E143/$E$113</f>
        <v>0</v>
      </c>
      <c r="F168" s="182">
        <f t="shared" si="67"/>
        <v>0.1276595744680851</v>
      </c>
      <c r="G168" s="182">
        <f t="shared" si="67"/>
        <v>0.42553191489361702</v>
      </c>
      <c r="H168" s="182">
        <f t="shared" si="67"/>
        <v>0.1702127659574468</v>
      </c>
      <c r="I168" s="182">
        <f t="shared" si="67"/>
        <v>0.10638297872340426</v>
      </c>
      <c r="J168" s="183">
        <f t="shared" si="67"/>
        <v>0.1702127659574468</v>
      </c>
      <c r="K168" s="183">
        <f t="shared" si="67"/>
        <v>0.10638297872340426</v>
      </c>
      <c r="L168" s="183">
        <f t="shared" si="67"/>
        <v>0.14893617021276595</v>
      </c>
      <c r="M168" s="183">
        <f t="shared" si="67"/>
        <v>0.1276595744680851</v>
      </c>
      <c r="N168" s="63"/>
      <c r="O168" s="63"/>
    </row>
    <row r="169" spans="2:15" s="10" customFormat="1" ht="9.9" customHeight="1" x14ac:dyDescent="0.15">
      <c r="B169" s="157" t="s">
        <v>12</v>
      </c>
      <c r="C169" s="157" t="s">
        <v>13</v>
      </c>
      <c r="D169" s="159" t="s">
        <v>86</v>
      </c>
      <c r="E169" s="184">
        <f t="shared" ref="E169:M169" si="68">E144/$E$114</f>
        <v>0</v>
      </c>
      <c r="F169" s="184">
        <f t="shared" si="68"/>
        <v>0.22222222222222221</v>
      </c>
      <c r="G169" s="184">
        <f t="shared" si="68"/>
        <v>0.55555555555555558</v>
      </c>
      <c r="H169" s="184">
        <f t="shared" si="68"/>
        <v>0.22222222222222221</v>
      </c>
      <c r="I169" s="184">
        <f t="shared" si="68"/>
        <v>5.5555555555555552E-2</v>
      </c>
      <c r="J169" s="185">
        <f t="shared" si="68"/>
        <v>5.5555555555555552E-2</v>
      </c>
      <c r="K169" s="185">
        <f t="shared" si="68"/>
        <v>5.5555555555555552E-2</v>
      </c>
      <c r="L169" s="185">
        <f t="shared" si="68"/>
        <v>0.1111111111111111</v>
      </c>
      <c r="M169" s="185">
        <f t="shared" si="68"/>
        <v>0.16666666666666666</v>
      </c>
      <c r="N169" s="63"/>
      <c r="O169" s="63"/>
    </row>
    <row r="170" spans="2:15" s="10" customFormat="1" ht="9.9" customHeight="1" x14ac:dyDescent="0.15">
      <c r="B170" s="157"/>
      <c r="C170" s="157"/>
      <c r="D170" s="161" t="s">
        <v>89</v>
      </c>
      <c r="E170" s="188">
        <f t="shared" ref="E170:M170" si="69">E145/$E$115</f>
        <v>0</v>
      </c>
      <c r="F170" s="188">
        <f t="shared" si="69"/>
        <v>6.8965517241379309E-2</v>
      </c>
      <c r="G170" s="188">
        <f t="shared" si="69"/>
        <v>0.34482758620689657</v>
      </c>
      <c r="H170" s="188">
        <f t="shared" si="69"/>
        <v>0.13793103448275862</v>
      </c>
      <c r="I170" s="188">
        <f t="shared" si="69"/>
        <v>0.13793103448275862</v>
      </c>
      <c r="J170" s="189">
        <f t="shared" si="69"/>
        <v>0.2413793103448276</v>
      </c>
      <c r="K170" s="189">
        <f t="shared" si="69"/>
        <v>0.13793103448275862</v>
      </c>
      <c r="L170" s="189">
        <f t="shared" si="69"/>
        <v>0.17241379310344829</v>
      </c>
      <c r="M170" s="189">
        <f t="shared" si="69"/>
        <v>0.10344827586206896</v>
      </c>
      <c r="N170" s="63"/>
      <c r="O170" s="63"/>
    </row>
    <row r="171" spans="2:15" s="10" customFormat="1" ht="9.9" customHeight="1" x14ac:dyDescent="0.15">
      <c r="B171" s="157"/>
      <c r="C171" s="154"/>
      <c r="D171" s="156" t="s">
        <v>10</v>
      </c>
      <c r="E171" s="182">
        <f t="shared" ref="E171:M171" si="70">E146/$E$116</f>
        <v>0</v>
      </c>
      <c r="F171" s="182">
        <f t="shared" si="70"/>
        <v>4.0816326530612242E-2</v>
      </c>
      <c r="G171" s="182">
        <f t="shared" si="70"/>
        <v>0.40816326530612246</v>
      </c>
      <c r="H171" s="182">
        <f t="shared" si="70"/>
        <v>0.16326530612244897</v>
      </c>
      <c r="I171" s="182">
        <f t="shared" si="70"/>
        <v>6.1224489795918366E-2</v>
      </c>
      <c r="J171" s="183">
        <f t="shared" si="70"/>
        <v>0.22448979591836735</v>
      </c>
      <c r="K171" s="183">
        <f t="shared" si="70"/>
        <v>0.10204081632653061</v>
      </c>
      <c r="L171" s="183">
        <f t="shared" si="70"/>
        <v>0.24489795918367346</v>
      </c>
      <c r="M171" s="183">
        <f t="shared" si="70"/>
        <v>0.18367346938775511</v>
      </c>
      <c r="N171" s="63"/>
      <c r="O171" s="63"/>
    </row>
    <row r="172" spans="2:15" s="10" customFormat="1" ht="9.9" customHeight="1" x14ac:dyDescent="0.15">
      <c r="B172" s="157"/>
      <c r="C172" s="157" t="s">
        <v>14</v>
      </c>
      <c r="D172" s="162" t="s">
        <v>86</v>
      </c>
      <c r="E172" s="190">
        <f t="shared" ref="E172:M172" si="71">E147/$E$117</f>
        <v>0</v>
      </c>
      <c r="F172" s="190">
        <f t="shared" si="71"/>
        <v>0</v>
      </c>
      <c r="G172" s="190">
        <f t="shared" si="71"/>
        <v>0.44</v>
      </c>
      <c r="H172" s="190">
        <f t="shared" si="71"/>
        <v>0.2</v>
      </c>
      <c r="I172" s="190">
        <f t="shared" si="71"/>
        <v>0.04</v>
      </c>
      <c r="J172" s="191">
        <f t="shared" si="71"/>
        <v>0.16</v>
      </c>
      <c r="K172" s="191">
        <f t="shared" si="71"/>
        <v>0.12</v>
      </c>
      <c r="L172" s="191">
        <f t="shared" si="71"/>
        <v>0.16</v>
      </c>
      <c r="M172" s="191">
        <f t="shared" si="71"/>
        <v>0.12</v>
      </c>
      <c r="N172" s="63"/>
      <c r="O172" s="63"/>
    </row>
    <row r="173" spans="2:15" s="10" customFormat="1" ht="9.9" customHeight="1" x14ac:dyDescent="0.15">
      <c r="B173" s="163"/>
      <c r="C173" s="164"/>
      <c r="D173" s="164" t="s">
        <v>89</v>
      </c>
      <c r="E173" s="192">
        <f t="shared" ref="E173:M173" si="72">E148/$E$118</f>
        <v>0</v>
      </c>
      <c r="F173" s="192">
        <f t="shared" si="72"/>
        <v>8.3333333333333329E-2</v>
      </c>
      <c r="G173" s="192">
        <f t="shared" si="72"/>
        <v>0.375</v>
      </c>
      <c r="H173" s="192">
        <f t="shared" si="72"/>
        <v>0.125</v>
      </c>
      <c r="I173" s="192">
        <f t="shared" si="72"/>
        <v>8.3333333333333329E-2</v>
      </c>
      <c r="J173" s="193">
        <f t="shared" si="72"/>
        <v>0.29166666666666669</v>
      </c>
      <c r="K173" s="193">
        <f t="shared" si="72"/>
        <v>8.3333333333333329E-2</v>
      </c>
      <c r="L173" s="193">
        <f t="shared" si="72"/>
        <v>0.33333333333333331</v>
      </c>
      <c r="M173" s="193">
        <f t="shared" si="72"/>
        <v>0.25</v>
      </c>
      <c r="N173" s="63"/>
      <c r="O173" s="63"/>
    </row>
    <row r="174" spans="2:15" s="10" customFormat="1" ht="9.9" customHeight="1" x14ac:dyDescent="0.15">
      <c r="B174" s="154"/>
      <c r="C174" s="155"/>
      <c r="D174" s="156" t="s">
        <v>10</v>
      </c>
      <c r="E174" s="182">
        <f t="shared" ref="E174:M174" si="73">E149/$E$119</f>
        <v>9.3457943925233638E-3</v>
      </c>
      <c r="F174" s="182">
        <f t="shared" si="73"/>
        <v>0.16822429906542055</v>
      </c>
      <c r="G174" s="182">
        <f t="shared" si="73"/>
        <v>0.17757009345794392</v>
      </c>
      <c r="H174" s="182">
        <f t="shared" si="73"/>
        <v>0.12149532710280374</v>
      </c>
      <c r="I174" s="182">
        <f t="shared" si="73"/>
        <v>9.3457943925233641E-2</v>
      </c>
      <c r="J174" s="183">
        <f t="shared" si="73"/>
        <v>0.45794392523364486</v>
      </c>
      <c r="K174" s="183">
        <f t="shared" si="73"/>
        <v>5.6074766355140186E-2</v>
      </c>
      <c r="L174" s="183">
        <f t="shared" si="73"/>
        <v>0.3644859813084112</v>
      </c>
      <c r="M174" s="183">
        <f t="shared" si="73"/>
        <v>0.14018691588785046</v>
      </c>
      <c r="N174" s="63"/>
      <c r="O174" s="63"/>
    </row>
    <row r="175" spans="2:15" s="10" customFormat="1" ht="9.9" customHeight="1" x14ac:dyDescent="0.15">
      <c r="B175" s="157"/>
      <c r="C175" s="158"/>
      <c r="D175" s="159" t="s">
        <v>86</v>
      </c>
      <c r="E175" s="184">
        <f t="shared" ref="E175:M175" si="74">E150/$E$120</f>
        <v>0</v>
      </c>
      <c r="F175" s="184">
        <f t="shared" si="74"/>
        <v>0.25</v>
      </c>
      <c r="G175" s="184">
        <f t="shared" si="74"/>
        <v>0.1875</v>
      </c>
      <c r="H175" s="184">
        <f t="shared" si="74"/>
        <v>0.10416666666666667</v>
      </c>
      <c r="I175" s="184">
        <f t="shared" si="74"/>
        <v>8.3333333333333329E-2</v>
      </c>
      <c r="J175" s="185">
        <f t="shared" si="74"/>
        <v>0.375</v>
      </c>
      <c r="K175" s="185">
        <f t="shared" si="74"/>
        <v>6.25E-2</v>
      </c>
      <c r="L175" s="185">
        <f t="shared" si="74"/>
        <v>0.35416666666666669</v>
      </c>
      <c r="M175" s="185">
        <f t="shared" si="74"/>
        <v>0.14583333333333334</v>
      </c>
      <c r="N175" s="63"/>
      <c r="O175" s="63"/>
    </row>
    <row r="176" spans="2:15" s="10" customFormat="1" ht="9.9" customHeight="1" x14ac:dyDescent="0.15">
      <c r="B176" s="157"/>
      <c r="C176" s="158" t="s">
        <v>10</v>
      </c>
      <c r="D176" s="160" t="s">
        <v>89</v>
      </c>
      <c r="E176" s="186">
        <f t="shared" ref="E176:M176" si="75">E151/$E$121</f>
        <v>1.6949152542372881E-2</v>
      </c>
      <c r="F176" s="186">
        <f t="shared" si="75"/>
        <v>0.10169491525423729</v>
      </c>
      <c r="G176" s="186">
        <f t="shared" si="75"/>
        <v>0.16949152542372881</v>
      </c>
      <c r="H176" s="186">
        <f t="shared" si="75"/>
        <v>0.13559322033898305</v>
      </c>
      <c r="I176" s="186">
        <f t="shared" si="75"/>
        <v>0.10169491525423729</v>
      </c>
      <c r="J176" s="187">
        <f t="shared" si="75"/>
        <v>0.52542372881355937</v>
      </c>
      <c r="K176" s="187">
        <f t="shared" si="75"/>
        <v>5.0847457627118647E-2</v>
      </c>
      <c r="L176" s="187">
        <f t="shared" si="75"/>
        <v>0.3728813559322034</v>
      </c>
      <c r="M176" s="187">
        <f t="shared" si="75"/>
        <v>0.13559322033898305</v>
      </c>
      <c r="N176" s="63"/>
      <c r="O176" s="63"/>
    </row>
    <row r="177" spans="2:16" s="10" customFormat="1" ht="9.9" customHeight="1" x14ac:dyDescent="0.15">
      <c r="B177" s="157"/>
      <c r="C177" s="154" t="s">
        <v>24</v>
      </c>
      <c r="D177" s="156" t="s">
        <v>10</v>
      </c>
      <c r="E177" s="182">
        <f t="shared" ref="E177:M177" si="76">E152/$E$123</f>
        <v>0</v>
      </c>
      <c r="F177" s="182">
        <f t="shared" si="76"/>
        <v>0.17543859649122806</v>
      </c>
      <c r="G177" s="182">
        <f t="shared" si="76"/>
        <v>0.17543859649122806</v>
      </c>
      <c r="H177" s="182">
        <f t="shared" si="76"/>
        <v>7.0175438596491224E-2</v>
      </c>
      <c r="I177" s="182">
        <f t="shared" si="76"/>
        <v>0.12280701754385964</v>
      </c>
      <c r="J177" s="183">
        <f t="shared" si="76"/>
        <v>0.40350877192982454</v>
      </c>
      <c r="K177" s="183">
        <f t="shared" si="76"/>
        <v>5.2631578947368418E-2</v>
      </c>
      <c r="L177" s="183">
        <f t="shared" si="76"/>
        <v>0.42105263157894735</v>
      </c>
      <c r="M177" s="183">
        <f t="shared" si="76"/>
        <v>0.14035087719298245</v>
      </c>
      <c r="N177" s="63"/>
      <c r="O177" s="63"/>
    </row>
    <row r="178" spans="2:16" s="10" customFormat="1" ht="9.9" customHeight="1" x14ac:dyDescent="0.15">
      <c r="B178" s="157" t="s">
        <v>15</v>
      </c>
      <c r="C178" s="157" t="s">
        <v>13</v>
      </c>
      <c r="D178" s="159" t="s">
        <v>86</v>
      </c>
      <c r="E178" s="184">
        <f t="shared" ref="E178:M178" si="77">E153/$E$124</f>
        <v>0</v>
      </c>
      <c r="F178" s="184">
        <f t="shared" si="77"/>
        <v>0.29629629629629628</v>
      </c>
      <c r="G178" s="184">
        <f t="shared" si="77"/>
        <v>0.18518518518518517</v>
      </c>
      <c r="H178" s="184">
        <f t="shared" si="77"/>
        <v>3.7037037037037035E-2</v>
      </c>
      <c r="I178" s="184">
        <f t="shared" si="77"/>
        <v>0.14814814814814814</v>
      </c>
      <c r="J178" s="185">
        <f t="shared" si="77"/>
        <v>0.25925925925925924</v>
      </c>
      <c r="K178" s="185">
        <f t="shared" si="77"/>
        <v>3.7037037037037035E-2</v>
      </c>
      <c r="L178" s="185">
        <f t="shared" si="77"/>
        <v>0.44444444444444442</v>
      </c>
      <c r="M178" s="185">
        <f t="shared" si="77"/>
        <v>0.1111111111111111</v>
      </c>
      <c r="N178" s="63"/>
      <c r="O178" s="63"/>
    </row>
    <row r="179" spans="2:16" s="10" customFormat="1" ht="9.9" customHeight="1" x14ac:dyDescent="0.15">
      <c r="B179" s="157"/>
      <c r="C179" s="157"/>
      <c r="D179" s="161" t="s">
        <v>89</v>
      </c>
      <c r="E179" s="188">
        <f t="shared" ref="E179:M179" si="78">E154/$E$125</f>
        <v>0</v>
      </c>
      <c r="F179" s="188">
        <f t="shared" si="78"/>
        <v>6.6666666666666666E-2</v>
      </c>
      <c r="G179" s="188">
        <f t="shared" si="78"/>
        <v>0.16666666666666666</v>
      </c>
      <c r="H179" s="188">
        <f t="shared" si="78"/>
        <v>0.1</v>
      </c>
      <c r="I179" s="188">
        <f t="shared" si="78"/>
        <v>0.1</v>
      </c>
      <c r="J179" s="189">
        <f t="shared" si="78"/>
        <v>0.53333333333333333</v>
      </c>
      <c r="K179" s="189">
        <f t="shared" si="78"/>
        <v>6.6666666666666666E-2</v>
      </c>
      <c r="L179" s="189">
        <f t="shared" si="78"/>
        <v>0.4</v>
      </c>
      <c r="M179" s="189">
        <f t="shared" si="78"/>
        <v>0.16666666666666666</v>
      </c>
      <c r="N179" s="63"/>
      <c r="O179" s="63"/>
    </row>
    <row r="180" spans="2:16" s="10" customFormat="1" ht="9.9" customHeight="1" x14ac:dyDescent="0.15">
      <c r="B180" s="157"/>
      <c r="C180" s="154"/>
      <c r="D180" s="156" t="s">
        <v>10</v>
      </c>
      <c r="E180" s="182">
        <f t="shared" ref="E180:M180" si="79">E155/$E$126</f>
        <v>0.02</v>
      </c>
      <c r="F180" s="182">
        <f t="shared" si="79"/>
        <v>0.16</v>
      </c>
      <c r="G180" s="182">
        <f t="shared" si="79"/>
        <v>0.18</v>
      </c>
      <c r="H180" s="182">
        <f t="shared" si="79"/>
        <v>0.18</v>
      </c>
      <c r="I180" s="182">
        <f t="shared" si="79"/>
        <v>0.06</v>
      </c>
      <c r="J180" s="183">
        <f t="shared" si="79"/>
        <v>0.52</v>
      </c>
      <c r="K180" s="183">
        <f t="shared" si="79"/>
        <v>0.06</v>
      </c>
      <c r="L180" s="183">
        <f t="shared" si="79"/>
        <v>0.3</v>
      </c>
      <c r="M180" s="183">
        <f t="shared" si="79"/>
        <v>0.14000000000000001</v>
      </c>
      <c r="N180" s="63"/>
      <c r="O180" s="63"/>
    </row>
    <row r="181" spans="2:16" s="10" customFormat="1" ht="9.9" customHeight="1" x14ac:dyDescent="0.15">
      <c r="B181" s="157"/>
      <c r="C181" s="157" t="s">
        <v>16</v>
      </c>
      <c r="D181" s="162" t="s">
        <v>86</v>
      </c>
      <c r="E181" s="190">
        <f t="shared" ref="E181:M181" si="80">E156/$E$127</f>
        <v>0</v>
      </c>
      <c r="F181" s="190">
        <f t="shared" si="80"/>
        <v>0.19047619047619047</v>
      </c>
      <c r="G181" s="190">
        <f t="shared" si="80"/>
        <v>0.19047619047619047</v>
      </c>
      <c r="H181" s="190">
        <f t="shared" si="80"/>
        <v>0.19047619047619047</v>
      </c>
      <c r="I181" s="190">
        <f t="shared" si="80"/>
        <v>0</v>
      </c>
      <c r="J181" s="191">
        <f t="shared" si="80"/>
        <v>0.52380952380952384</v>
      </c>
      <c r="K181" s="191">
        <f t="shared" si="80"/>
        <v>9.5238095238095233E-2</v>
      </c>
      <c r="L181" s="191">
        <f t="shared" si="80"/>
        <v>0.23809523809523808</v>
      </c>
      <c r="M181" s="191">
        <f t="shared" si="80"/>
        <v>0.19047619047619047</v>
      </c>
      <c r="N181" s="63"/>
      <c r="O181" s="63"/>
    </row>
    <row r="182" spans="2:16" s="10" customFormat="1" ht="9.9" customHeight="1" x14ac:dyDescent="0.15">
      <c r="B182" s="163"/>
      <c r="C182" s="164"/>
      <c r="D182" s="164" t="s">
        <v>89</v>
      </c>
      <c r="E182" s="192">
        <f t="shared" ref="E182:M182" si="81">E157/$E$128</f>
        <v>3.4482758620689655E-2</v>
      </c>
      <c r="F182" s="192">
        <f t="shared" si="81"/>
        <v>0.13793103448275862</v>
      </c>
      <c r="G182" s="192">
        <f t="shared" si="81"/>
        <v>0.17241379310344829</v>
      </c>
      <c r="H182" s="192">
        <f t="shared" si="81"/>
        <v>0.17241379310344829</v>
      </c>
      <c r="I182" s="192">
        <f t="shared" si="81"/>
        <v>0.10344827586206896</v>
      </c>
      <c r="J182" s="193">
        <f t="shared" si="81"/>
        <v>0.51724137931034486</v>
      </c>
      <c r="K182" s="193">
        <f t="shared" si="81"/>
        <v>3.4482758620689655E-2</v>
      </c>
      <c r="L182" s="193">
        <f t="shared" si="81"/>
        <v>0.34482758620689657</v>
      </c>
      <c r="M182" s="193">
        <f t="shared" si="81"/>
        <v>0.10344827586206896</v>
      </c>
      <c r="N182" s="63"/>
      <c r="O182" s="63"/>
    </row>
    <row r="183" spans="2:16" s="10" customFormat="1" ht="9.75" customHeight="1" x14ac:dyDescent="0.15">
      <c r="B183" s="154"/>
      <c r="C183" s="155"/>
      <c r="D183" s="156" t="s">
        <v>10</v>
      </c>
      <c r="E183" s="182">
        <f t="shared" ref="E183:M183" si="82">E158/$E$129</f>
        <v>1.6129032258064516E-2</v>
      </c>
      <c r="F183" s="182">
        <f t="shared" si="82"/>
        <v>0.14516129032258066</v>
      </c>
      <c r="G183" s="182">
        <f t="shared" si="82"/>
        <v>0.17741935483870969</v>
      </c>
      <c r="H183" s="182">
        <f t="shared" si="82"/>
        <v>0.22580645161290322</v>
      </c>
      <c r="I183" s="182">
        <f t="shared" si="82"/>
        <v>3.2258064516129031E-2</v>
      </c>
      <c r="J183" s="183">
        <f t="shared" si="82"/>
        <v>0.46774193548387094</v>
      </c>
      <c r="K183" s="183">
        <f t="shared" si="82"/>
        <v>3.2258064516129031E-2</v>
      </c>
      <c r="L183" s="183">
        <f t="shared" si="82"/>
        <v>0.16129032258064516</v>
      </c>
      <c r="M183" s="183">
        <f t="shared" si="82"/>
        <v>0.17741935483870969</v>
      </c>
      <c r="N183" s="63"/>
      <c r="O183" s="63"/>
    </row>
    <row r="184" spans="2:16" s="10" customFormat="1" ht="9.9" customHeight="1" x14ac:dyDescent="0.15">
      <c r="B184" s="157" t="s">
        <v>25</v>
      </c>
      <c r="C184" s="158" t="s">
        <v>16</v>
      </c>
      <c r="D184" s="159" t="s">
        <v>86</v>
      </c>
      <c r="E184" s="184">
        <f t="shared" ref="E184:M184" si="83">E159/$E$130</f>
        <v>0.04</v>
      </c>
      <c r="F184" s="184">
        <f t="shared" si="83"/>
        <v>0.16</v>
      </c>
      <c r="G184" s="184">
        <f t="shared" si="83"/>
        <v>0.2</v>
      </c>
      <c r="H184" s="184">
        <f t="shared" si="83"/>
        <v>0.32</v>
      </c>
      <c r="I184" s="184">
        <f t="shared" si="83"/>
        <v>0</v>
      </c>
      <c r="J184" s="185">
        <f t="shared" si="83"/>
        <v>0.52</v>
      </c>
      <c r="K184" s="185">
        <f t="shared" si="83"/>
        <v>0</v>
      </c>
      <c r="L184" s="185">
        <f t="shared" si="83"/>
        <v>0.04</v>
      </c>
      <c r="M184" s="185">
        <f t="shared" si="83"/>
        <v>0.08</v>
      </c>
      <c r="N184" s="63"/>
      <c r="O184" s="63"/>
    </row>
    <row r="185" spans="2:16" s="10" customFormat="1" ht="9.9" customHeight="1" thickBot="1" x14ac:dyDescent="0.2">
      <c r="B185" s="157"/>
      <c r="C185" s="28"/>
      <c r="D185" s="160" t="s">
        <v>89</v>
      </c>
      <c r="E185" s="186">
        <f t="shared" ref="E185:M185" si="84">E160/$E$131</f>
        <v>0</v>
      </c>
      <c r="F185" s="186">
        <f t="shared" si="84"/>
        <v>0.13513513513513514</v>
      </c>
      <c r="G185" s="186">
        <f t="shared" si="84"/>
        <v>0.16216216216216217</v>
      </c>
      <c r="H185" s="186">
        <f t="shared" si="84"/>
        <v>0.16216216216216217</v>
      </c>
      <c r="I185" s="186">
        <f t="shared" si="84"/>
        <v>5.4054054054054057E-2</v>
      </c>
      <c r="J185" s="187">
        <f t="shared" si="84"/>
        <v>0.43243243243243246</v>
      </c>
      <c r="K185" s="187">
        <f t="shared" si="84"/>
        <v>5.4054054054054057E-2</v>
      </c>
      <c r="L185" s="187">
        <f t="shared" si="84"/>
        <v>0.24324324324324326</v>
      </c>
      <c r="M185" s="187">
        <f t="shared" si="84"/>
        <v>0.24324324324324326</v>
      </c>
      <c r="N185" s="63"/>
      <c r="O185" s="63"/>
    </row>
    <row r="186" spans="2:16" s="10" customFormat="1" ht="12" customHeight="1" thickTop="1" x14ac:dyDescent="0.15">
      <c r="B186" s="165"/>
      <c r="C186" s="166"/>
      <c r="D186" s="167" t="s">
        <v>10</v>
      </c>
      <c r="E186" s="194">
        <f t="shared" ref="E186:M186" si="85">E161/$E$133</f>
        <v>7.5471698113207548E-3</v>
      </c>
      <c r="F186" s="194">
        <f t="shared" si="85"/>
        <v>0.13207547169811321</v>
      </c>
      <c r="G186" s="194">
        <f t="shared" si="85"/>
        <v>0.26415094339622641</v>
      </c>
      <c r="H186" s="194">
        <f t="shared" si="85"/>
        <v>0.16226415094339622</v>
      </c>
      <c r="I186" s="194">
        <f t="shared" si="85"/>
        <v>7.5471698113207544E-2</v>
      </c>
      <c r="J186" s="195">
        <f t="shared" si="85"/>
        <v>0.36603773584905658</v>
      </c>
      <c r="K186" s="195">
        <f t="shared" si="85"/>
        <v>6.7924528301886791E-2</v>
      </c>
      <c r="L186" s="195">
        <f t="shared" si="85"/>
        <v>0.25660377358490566</v>
      </c>
      <c r="M186" s="195">
        <f t="shared" si="85"/>
        <v>0.15471698113207547</v>
      </c>
      <c r="N186" s="63"/>
      <c r="O186" s="63"/>
    </row>
    <row r="187" spans="2:16" s="10" customFormat="1" ht="9.9" customHeight="1" x14ac:dyDescent="0.15">
      <c r="B187" s="157"/>
      <c r="C187" s="158"/>
      <c r="D187" s="159" t="s">
        <v>86</v>
      </c>
      <c r="E187" s="184">
        <f t="shared" ref="E187:M187" si="86">E162/$E$134</f>
        <v>8.6206896551724137E-3</v>
      </c>
      <c r="F187" s="184">
        <f t="shared" si="86"/>
        <v>0.17241379310344829</v>
      </c>
      <c r="G187" s="184">
        <f t="shared" si="86"/>
        <v>0.30172413793103448</v>
      </c>
      <c r="H187" s="184">
        <f t="shared" si="86"/>
        <v>0.18965517241379309</v>
      </c>
      <c r="I187" s="184">
        <f t="shared" si="86"/>
        <v>5.1724137931034482E-2</v>
      </c>
      <c r="J187" s="185">
        <f t="shared" si="86"/>
        <v>0.31034482758620691</v>
      </c>
      <c r="K187" s="185">
        <f t="shared" si="86"/>
        <v>6.0344827586206899E-2</v>
      </c>
      <c r="L187" s="185">
        <f t="shared" si="86"/>
        <v>0.20689655172413793</v>
      </c>
      <c r="M187" s="185">
        <f t="shared" si="86"/>
        <v>0.12931034482758622</v>
      </c>
      <c r="N187" s="63"/>
      <c r="O187" s="63"/>
    </row>
    <row r="188" spans="2:16" s="10" customFormat="1" ht="9.9" customHeight="1" x14ac:dyDescent="0.15">
      <c r="B188" s="169" t="s">
        <v>10</v>
      </c>
      <c r="C188" s="170"/>
      <c r="D188" s="161" t="s">
        <v>89</v>
      </c>
      <c r="E188" s="188">
        <f t="shared" ref="E188:M188" si="87">E163/$E$135</f>
        <v>6.7114093959731542E-3</v>
      </c>
      <c r="F188" s="188">
        <f t="shared" si="87"/>
        <v>0.10067114093959731</v>
      </c>
      <c r="G188" s="188">
        <f t="shared" si="87"/>
        <v>0.2348993288590604</v>
      </c>
      <c r="H188" s="188">
        <f t="shared" si="87"/>
        <v>0.14093959731543623</v>
      </c>
      <c r="I188" s="188">
        <f t="shared" si="87"/>
        <v>9.3959731543624164E-2</v>
      </c>
      <c r="J188" s="189">
        <f t="shared" si="87"/>
        <v>0.40939597315436244</v>
      </c>
      <c r="K188" s="189">
        <f t="shared" si="87"/>
        <v>7.3825503355704702E-2</v>
      </c>
      <c r="L188" s="189">
        <f t="shared" si="87"/>
        <v>0.29530201342281881</v>
      </c>
      <c r="M188" s="189">
        <f t="shared" si="87"/>
        <v>0.17449664429530201</v>
      </c>
      <c r="N188" s="63"/>
      <c r="O188" s="63"/>
    </row>
    <row r="189" spans="2:16" s="10" customFormat="1" ht="13.5" customHeight="1" x14ac:dyDescent="0.15">
      <c r="B189" s="17"/>
      <c r="C189" s="17"/>
      <c r="D189" s="17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</row>
    <row r="190" spans="2:16" s="10" customFormat="1" ht="13.5" customHeight="1" x14ac:dyDescent="0.15">
      <c r="B190" s="65" t="s">
        <v>40</v>
      </c>
      <c r="C190" s="17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</row>
    <row r="191" spans="2:16" s="10" customFormat="1" ht="19.2" x14ac:dyDescent="0.15">
      <c r="B191" s="30" t="s">
        <v>9</v>
      </c>
      <c r="C191" s="11" t="s">
        <v>19</v>
      </c>
      <c r="D191" s="405" t="s">
        <v>20</v>
      </c>
      <c r="E191" s="6" t="s">
        <v>92</v>
      </c>
      <c r="F191" s="6" t="s">
        <v>97</v>
      </c>
      <c r="G191" s="6" t="s">
        <v>99</v>
      </c>
      <c r="H191" s="6" t="s">
        <v>41</v>
      </c>
      <c r="I191" s="6" t="s">
        <v>42</v>
      </c>
      <c r="J191" s="427" t="s">
        <v>10</v>
      </c>
      <c r="K191" s="6" t="s">
        <v>92</v>
      </c>
      <c r="L191" s="6" t="s">
        <v>97</v>
      </c>
      <c r="M191" s="6" t="s">
        <v>99</v>
      </c>
      <c r="N191" s="6" t="s">
        <v>41</v>
      </c>
      <c r="O191" s="5" t="s">
        <v>42</v>
      </c>
      <c r="P191" s="314"/>
    </row>
    <row r="192" spans="2:16" s="10" customFormat="1" ht="13.5" customHeight="1" x14ac:dyDescent="0.15">
      <c r="B192" s="68"/>
      <c r="C192" s="69"/>
      <c r="D192" s="70" t="s">
        <v>10</v>
      </c>
      <c r="E192" s="210">
        <f>SUM(E193:E194)</f>
        <v>199</v>
      </c>
      <c r="F192" s="210">
        <f>SUM(F193:F194)</f>
        <v>192</v>
      </c>
      <c r="G192" s="210">
        <f>SUM(G193:G194)</f>
        <v>30</v>
      </c>
      <c r="H192" s="210">
        <f>SUM(H193:H194)</f>
        <v>8</v>
      </c>
      <c r="I192" s="210">
        <f>SUM(I193:I194)</f>
        <v>0</v>
      </c>
      <c r="J192" s="211">
        <f>SUM(E192:I192)</f>
        <v>429</v>
      </c>
      <c r="K192" s="136">
        <f>E192/$J$192</f>
        <v>0.46386946386946387</v>
      </c>
      <c r="L192" s="136">
        <f>F192/$J$192</f>
        <v>0.44755244755244755</v>
      </c>
      <c r="M192" s="136">
        <f>G192/$J$192</f>
        <v>6.9930069930069935E-2</v>
      </c>
      <c r="N192" s="136">
        <f>H192/$J$192</f>
        <v>1.8648018648018648E-2</v>
      </c>
      <c r="O192" s="103">
        <f>I192/$J$192</f>
        <v>0</v>
      </c>
      <c r="P192" s="47"/>
    </row>
    <row r="193" spans="2:16" s="10" customFormat="1" ht="13.5" customHeight="1" x14ac:dyDescent="0.15">
      <c r="B193" s="55"/>
      <c r="C193" s="72"/>
      <c r="D193" s="58" t="s">
        <v>86</v>
      </c>
      <c r="E193" s="212">
        <f t="shared" ref="E193:I194" si="88">E197+E200</f>
        <v>107</v>
      </c>
      <c r="F193" s="212">
        <f t="shared" si="88"/>
        <v>98</v>
      </c>
      <c r="G193" s="212">
        <f t="shared" si="88"/>
        <v>15</v>
      </c>
      <c r="H193" s="212">
        <f t="shared" si="88"/>
        <v>5</v>
      </c>
      <c r="I193" s="212">
        <f t="shared" si="88"/>
        <v>0</v>
      </c>
      <c r="J193" s="213">
        <f>SUM(E193:I193)</f>
        <v>225</v>
      </c>
      <c r="K193" s="137">
        <f>E193/$J$193</f>
        <v>0.47555555555555556</v>
      </c>
      <c r="L193" s="137">
        <f>F193/$J$193</f>
        <v>0.43555555555555553</v>
      </c>
      <c r="M193" s="137">
        <f>G193/$J$193</f>
        <v>6.6666666666666666E-2</v>
      </c>
      <c r="N193" s="137">
        <f>H193/$J$193</f>
        <v>2.2222222222222223E-2</v>
      </c>
      <c r="O193" s="107">
        <f>I193/$J$193</f>
        <v>0</v>
      </c>
      <c r="P193" s="47"/>
    </row>
    <row r="194" spans="2:16" s="10" customFormat="1" ht="13.5" customHeight="1" x14ac:dyDescent="0.15">
      <c r="B194" s="55"/>
      <c r="C194" s="72" t="s">
        <v>10</v>
      </c>
      <c r="D194" s="74" t="s">
        <v>89</v>
      </c>
      <c r="E194" s="214">
        <f t="shared" si="88"/>
        <v>92</v>
      </c>
      <c r="F194" s="214">
        <f t="shared" si="88"/>
        <v>94</v>
      </c>
      <c r="G194" s="214">
        <f t="shared" si="88"/>
        <v>15</v>
      </c>
      <c r="H194" s="214">
        <f t="shared" si="88"/>
        <v>3</v>
      </c>
      <c r="I194" s="214">
        <f t="shared" si="88"/>
        <v>0</v>
      </c>
      <c r="J194" s="215">
        <f>SUM(E194:I194)</f>
        <v>204</v>
      </c>
      <c r="K194" s="138">
        <f>E194/$J$194</f>
        <v>0.45098039215686275</v>
      </c>
      <c r="L194" s="138">
        <f>F194/$J$194</f>
        <v>0.46078431372549017</v>
      </c>
      <c r="M194" s="138">
        <f>G194/$J$194</f>
        <v>7.3529411764705885E-2</v>
      </c>
      <c r="N194" s="138">
        <f>H194/$J$194</f>
        <v>1.4705882352941176E-2</v>
      </c>
      <c r="O194" s="111">
        <f>I194/$J$194</f>
        <v>0</v>
      </c>
      <c r="P194" s="47"/>
    </row>
    <row r="195" spans="2:16" s="10" customFormat="1" ht="13.5" customHeight="1" x14ac:dyDescent="0.15">
      <c r="B195" s="55"/>
      <c r="C195" s="72"/>
      <c r="D195" s="59" t="s">
        <v>23</v>
      </c>
      <c r="E195" s="356"/>
      <c r="F195" s="356"/>
      <c r="G195" s="356"/>
      <c r="H195" s="356"/>
      <c r="I195" s="356"/>
      <c r="J195" s="216">
        <f>$F$5-J192</f>
        <v>0</v>
      </c>
      <c r="K195" s="357"/>
      <c r="L195" s="357"/>
      <c r="M195" s="357"/>
      <c r="N195" s="357"/>
      <c r="O195" s="358"/>
      <c r="P195" s="47"/>
    </row>
    <row r="196" spans="2:16" s="10" customFormat="1" ht="13.5" customHeight="1" x14ac:dyDescent="0.15">
      <c r="B196" s="55"/>
      <c r="C196" s="68" t="s">
        <v>24</v>
      </c>
      <c r="D196" s="70" t="s">
        <v>10</v>
      </c>
      <c r="E196" s="210">
        <f>SUM(E197:E198)</f>
        <v>89</v>
      </c>
      <c r="F196" s="210">
        <f>SUM(F197:F198)</f>
        <v>93</v>
      </c>
      <c r="G196" s="210">
        <f>SUM(G197:G198)</f>
        <v>10</v>
      </c>
      <c r="H196" s="210">
        <f>SUM(H197:H198)</f>
        <v>1</v>
      </c>
      <c r="I196" s="210">
        <f>SUM(I197:I198)</f>
        <v>0</v>
      </c>
      <c r="J196" s="211">
        <f t="shared" ref="J196:J204" si="89">SUM(E196:I196)</f>
        <v>193</v>
      </c>
      <c r="K196" s="136">
        <f>E196/$J$196</f>
        <v>0.46113989637305697</v>
      </c>
      <c r="L196" s="136">
        <f>F196/$J$196</f>
        <v>0.48186528497409326</v>
      </c>
      <c r="M196" s="136">
        <f>G196/$J$196</f>
        <v>5.181347150259067E-2</v>
      </c>
      <c r="N196" s="136">
        <f>H196/$J$196</f>
        <v>5.1813471502590676E-3</v>
      </c>
      <c r="O196" s="103">
        <f>I196/$J$196</f>
        <v>0</v>
      </c>
      <c r="P196" s="47"/>
    </row>
    <row r="197" spans="2:16" s="10" customFormat="1" ht="13.5" customHeight="1" x14ac:dyDescent="0.15">
      <c r="B197" s="55" t="s">
        <v>12</v>
      </c>
      <c r="C197" s="55" t="s">
        <v>13</v>
      </c>
      <c r="D197" s="58" t="s">
        <v>86</v>
      </c>
      <c r="E197" s="322">
        <v>45</v>
      </c>
      <c r="F197" s="322">
        <v>50</v>
      </c>
      <c r="G197" s="322">
        <v>4</v>
      </c>
      <c r="H197" s="322">
        <v>1</v>
      </c>
      <c r="I197" s="322">
        <v>0</v>
      </c>
      <c r="J197" s="213">
        <f t="shared" si="89"/>
        <v>100</v>
      </c>
      <c r="K197" s="137">
        <f>E197/$J$197</f>
        <v>0.45</v>
      </c>
      <c r="L197" s="137">
        <f>F197/$J$197</f>
        <v>0.5</v>
      </c>
      <c r="M197" s="137">
        <f>G197/$J$197</f>
        <v>0.04</v>
      </c>
      <c r="N197" s="137">
        <f>H197/$J$197</f>
        <v>0.01</v>
      </c>
      <c r="O197" s="107">
        <f>I197/$J$197</f>
        <v>0</v>
      </c>
      <c r="P197" s="47"/>
    </row>
    <row r="198" spans="2:16" s="10" customFormat="1" ht="13.5" customHeight="1" x14ac:dyDescent="0.15">
      <c r="B198" s="55"/>
      <c r="C198" s="55"/>
      <c r="D198" s="60" t="s">
        <v>89</v>
      </c>
      <c r="E198" s="324">
        <v>44</v>
      </c>
      <c r="F198" s="324">
        <v>43</v>
      </c>
      <c r="G198" s="324">
        <v>6</v>
      </c>
      <c r="H198" s="324">
        <v>0</v>
      </c>
      <c r="I198" s="324">
        <v>0</v>
      </c>
      <c r="J198" s="217">
        <f t="shared" si="89"/>
        <v>93</v>
      </c>
      <c r="K198" s="140">
        <f>E198/$J$198</f>
        <v>0.4731182795698925</v>
      </c>
      <c r="L198" s="140">
        <f>F198/$J$198</f>
        <v>0.46236559139784944</v>
      </c>
      <c r="M198" s="140">
        <f>G198/$J$198</f>
        <v>6.4516129032258063E-2</v>
      </c>
      <c r="N198" s="140">
        <f>H198/$J$198</f>
        <v>0</v>
      </c>
      <c r="O198" s="119">
        <f>I198/$J$198</f>
        <v>0</v>
      </c>
      <c r="P198" s="47"/>
    </row>
    <row r="199" spans="2:16" s="10" customFormat="1" ht="13.5" customHeight="1" x14ac:dyDescent="0.15">
      <c r="B199" s="55"/>
      <c r="C199" s="68"/>
      <c r="D199" s="70" t="s">
        <v>10</v>
      </c>
      <c r="E199" s="210">
        <f>SUM(E200:E201)</f>
        <v>110</v>
      </c>
      <c r="F199" s="210">
        <f>SUM(F200:F201)</f>
        <v>99</v>
      </c>
      <c r="G199" s="210">
        <f>SUM(G200:G201)</f>
        <v>20</v>
      </c>
      <c r="H199" s="210">
        <f>SUM(H200:H201)</f>
        <v>7</v>
      </c>
      <c r="I199" s="210">
        <f>SUM(I200:I201)</f>
        <v>0</v>
      </c>
      <c r="J199" s="211">
        <f t="shared" si="89"/>
        <v>236</v>
      </c>
      <c r="K199" s="136">
        <f>E199/$J$199</f>
        <v>0.46610169491525422</v>
      </c>
      <c r="L199" s="136">
        <f>F199/$J$199</f>
        <v>0.41949152542372881</v>
      </c>
      <c r="M199" s="136">
        <f>G199/$J$199</f>
        <v>8.4745762711864403E-2</v>
      </c>
      <c r="N199" s="136">
        <f>H199/$J$199</f>
        <v>2.9661016949152543E-2</v>
      </c>
      <c r="O199" s="103">
        <f>I199/$J$199</f>
        <v>0</v>
      </c>
      <c r="P199" s="47"/>
    </row>
    <row r="200" spans="2:16" s="10" customFormat="1" ht="13.5" customHeight="1" x14ac:dyDescent="0.15">
      <c r="B200" s="55"/>
      <c r="C200" s="55" t="s">
        <v>14</v>
      </c>
      <c r="D200" s="82" t="s">
        <v>86</v>
      </c>
      <c r="E200" s="322">
        <v>62</v>
      </c>
      <c r="F200" s="322">
        <v>48</v>
      </c>
      <c r="G200" s="322">
        <v>11</v>
      </c>
      <c r="H200" s="322">
        <v>4</v>
      </c>
      <c r="I200" s="322">
        <v>0</v>
      </c>
      <c r="J200" s="218">
        <f t="shared" si="89"/>
        <v>125</v>
      </c>
      <c r="K200" s="141">
        <f>E200/$J$200</f>
        <v>0.496</v>
      </c>
      <c r="L200" s="141">
        <f>F200/$J$200</f>
        <v>0.38400000000000001</v>
      </c>
      <c r="M200" s="141">
        <f>G200/$J$200</f>
        <v>8.7999999999999995E-2</v>
      </c>
      <c r="N200" s="141">
        <f>H200/$J$200</f>
        <v>3.2000000000000001E-2</v>
      </c>
      <c r="O200" s="123">
        <f>I200/$J$200</f>
        <v>0</v>
      </c>
      <c r="P200" s="47"/>
    </row>
    <row r="201" spans="2:16" s="10" customFormat="1" ht="13.5" customHeight="1" x14ac:dyDescent="0.15">
      <c r="B201" s="84"/>
      <c r="C201" s="59"/>
      <c r="D201" s="59" t="s">
        <v>89</v>
      </c>
      <c r="E201" s="324">
        <v>48</v>
      </c>
      <c r="F201" s="324">
        <v>51</v>
      </c>
      <c r="G201" s="324">
        <v>9</v>
      </c>
      <c r="H201" s="324">
        <v>3</v>
      </c>
      <c r="I201" s="324">
        <v>0</v>
      </c>
      <c r="J201" s="216">
        <f t="shared" si="89"/>
        <v>111</v>
      </c>
      <c r="K201" s="142">
        <f>E201/$J$201</f>
        <v>0.43243243243243246</v>
      </c>
      <c r="L201" s="142">
        <f>F201/$J$201</f>
        <v>0.45945945945945948</v>
      </c>
      <c r="M201" s="142">
        <f>G201/$J$201</f>
        <v>8.1081081081081086E-2</v>
      </c>
      <c r="N201" s="142">
        <f>H201/$J$201</f>
        <v>2.7027027027027029E-2</v>
      </c>
      <c r="O201" s="127">
        <f>I201/$J$201</f>
        <v>0</v>
      </c>
      <c r="P201" s="47"/>
    </row>
    <row r="202" spans="2:16" s="10" customFormat="1" ht="13.5" customHeight="1" x14ac:dyDescent="0.15">
      <c r="B202" s="68"/>
      <c r="C202" s="69"/>
      <c r="D202" s="70" t="s">
        <v>10</v>
      </c>
      <c r="E202" s="210">
        <f>SUM(E203:E204)</f>
        <v>257</v>
      </c>
      <c r="F202" s="210">
        <f>SUM(F203:F204)</f>
        <v>233</v>
      </c>
      <c r="G202" s="210">
        <f>SUM(G203:G204)</f>
        <v>29</v>
      </c>
      <c r="H202" s="210">
        <f>SUM(H203:H204)</f>
        <v>6</v>
      </c>
      <c r="I202" s="210">
        <f>SUM(I203:I204)</f>
        <v>1</v>
      </c>
      <c r="J202" s="211">
        <f t="shared" si="89"/>
        <v>526</v>
      </c>
      <c r="K202" s="136">
        <f>E202/$J$202</f>
        <v>0.48859315589353614</v>
      </c>
      <c r="L202" s="136">
        <f>F202/$J$202</f>
        <v>0.44296577946768062</v>
      </c>
      <c r="M202" s="136">
        <f>G202/$J$202</f>
        <v>5.5133079847908745E-2</v>
      </c>
      <c r="N202" s="136">
        <f>H202/$J$202</f>
        <v>1.1406844106463879E-2</v>
      </c>
      <c r="O202" s="103">
        <f>I202/$J$202</f>
        <v>1.9011406844106464E-3</v>
      </c>
      <c r="P202" s="47"/>
    </row>
    <row r="203" spans="2:16" s="10" customFormat="1" ht="13.5" customHeight="1" x14ac:dyDescent="0.15">
      <c r="B203" s="55"/>
      <c r="C203" s="72"/>
      <c r="D203" s="58" t="s">
        <v>86</v>
      </c>
      <c r="E203" s="212">
        <f t="shared" ref="E203:I204" si="90">E207+E210</f>
        <v>127</v>
      </c>
      <c r="F203" s="212">
        <f t="shared" si="90"/>
        <v>128</v>
      </c>
      <c r="G203" s="212">
        <f t="shared" si="90"/>
        <v>21</v>
      </c>
      <c r="H203" s="212">
        <f t="shared" si="90"/>
        <v>4</v>
      </c>
      <c r="I203" s="212">
        <f t="shared" si="90"/>
        <v>0</v>
      </c>
      <c r="J203" s="213">
        <f t="shared" si="89"/>
        <v>280</v>
      </c>
      <c r="K203" s="137">
        <f>E203/$J$203</f>
        <v>0.45357142857142857</v>
      </c>
      <c r="L203" s="137">
        <f>F203/$J$203</f>
        <v>0.45714285714285713</v>
      </c>
      <c r="M203" s="137">
        <f>G203/$J$203</f>
        <v>7.4999999999999997E-2</v>
      </c>
      <c r="N203" s="137">
        <f>H203/$J$203</f>
        <v>1.4285714285714285E-2</v>
      </c>
      <c r="O203" s="107">
        <f>I203/$J$203</f>
        <v>0</v>
      </c>
      <c r="P203" s="47"/>
    </row>
    <row r="204" spans="2:16" s="10" customFormat="1" ht="13.5" customHeight="1" x14ac:dyDescent="0.15">
      <c r="B204" s="55"/>
      <c r="C204" s="72" t="s">
        <v>10</v>
      </c>
      <c r="D204" s="74" t="s">
        <v>89</v>
      </c>
      <c r="E204" s="214">
        <f t="shared" si="90"/>
        <v>130</v>
      </c>
      <c r="F204" s="214">
        <f t="shared" si="90"/>
        <v>105</v>
      </c>
      <c r="G204" s="214">
        <f t="shared" si="90"/>
        <v>8</v>
      </c>
      <c r="H204" s="214">
        <f t="shared" si="90"/>
        <v>2</v>
      </c>
      <c r="I204" s="214">
        <f t="shared" si="90"/>
        <v>1</v>
      </c>
      <c r="J204" s="215">
        <f t="shared" si="89"/>
        <v>246</v>
      </c>
      <c r="K204" s="138">
        <f>E204/$J$204</f>
        <v>0.52845528455284552</v>
      </c>
      <c r="L204" s="138">
        <f>F204/$J$204</f>
        <v>0.42682926829268292</v>
      </c>
      <c r="M204" s="138">
        <f>G204/$J$204</f>
        <v>3.2520325203252036E-2</v>
      </c>
      <c r="N204" s="138">
        <f>H204/$J$204</f>
        <v>8.130081300813009E-3</v>
      </c>
      <c r="O204" s="111">
        <f>I204/$J$204</f>
        <v>4.0650406504065045E-3</v>
      </c>
      <c r="P204" s="47"/>
    </row>
    <row r="205" spans="2:16" s="10" customFormat="1" ht="13.5" customHeight="1" x14ac:dyDescent="0.15">
      <c r="B205" s="55"/>
      <c r="C205" s="72"/>
      <c r="D205" s="59" t="s">
        <v>23</v>
      </c>
      <c r="E205" s="224"/>
      <c r="F205" s="224"/>
      <c r="G205" s="224"/>
      <c r="H205" s="224"/>
      <c r="I205" s="224"/>
      <c r="J205" s="216">
        <f>$F$8-J202</f>
        <v>3</v>
      </c>
      <c r="K205" s="139"/>
      <c r="L205" s="139"/>
      <c r="M205" s="139"/>
      <c r="N205" s="139"/>
      <c r="O205" s="115"/>
      <c r="P205" s="47"/>
    </row>
    <row r="206" spans="2:16" s="10" customFormat="1" ht="13.5" customHeight="1" x14ac:dyDescent="0.15">
      <c r="B206" s="55"/>
      <c r="C206" s="68" t="s">
        <v>24</v>
      </c>
      <c r="D206" s="70" t="s">
        <v>10</v>
      </c>
      <c r="E206" s="210">
        <f>SUM(E207:E208)</f>
        <v>120</v>
      </c>
      <c r="F206" s="210">
        <f>SUM(F207:F208)</f>
        <v>120</v>
      </c>
      <c r="G206" s="210">
        <f>SUM(G207:G208)</f>
        <v>19</v>
      </c>
      <c r="H206" s="210">
        <f>SUM(H207:H208)</f>
        <v>3</v>
      </c>
      <c r="I206" s="210">
        <f>SUM(I207:I208)</f>
        <v>1</v>
      </c>
      <c r="J206" s="211">
        <f t="shared" ref="J206:J214" si="91">SUM(E206:I206)</f>
        <v>263</v>
      </c>
      <c r="K206" s="136">
        <f>E206/$J$206</f>
        <v>0.45627376425855515</v>
      </c>
      <c r="L206" s="136">
        <f>F206/$J$206</f>
        <v>0.45627376425855515</v>
      </c>
      <c r="M206" s="136">
        <f>G206/$J$206</f>
        <v>7.2243346007604556E-2</v>
      </c>
      <c r="N206" s="136">
        <f>H206/$J$206</f>
        <v>1.1406844106463879E-2</v>
      </c>
      <c r="O206" s="103">
        <f>I206/$J$206</f>
        <v>3.8022813688212928E-3</v>
      </c>
      <c r="P206" s="47"/>
    </row>
    <row r="207" spans="2:16" s="10" customFormat="1" ht="13.5" customHeight="1" x14ac:dyDescent="0.15">
      <c r="B207" s="55" t="s">
        <v>15</v>
      </c>
      <c r="C207" s="55" t="s">
        <v>13</v>
      </c>
      <c r="D207" s="58" t="s">
        <v>86</v>
      </c>
      <c r="E207" s="322">
        <v>64</v>
      </c>
      <c r="F207" s="322">
        <v>65</v>
      </c>
      <c r="G207" s="322">
        <v>15</v>
      </c>
      <c r="H207" s="322">
        <v>2</v>
      </c>
      <c r="I207" s="322">
        <v>0</v>
      </c>
      <c r="J207" s="213">
        <f t="shared" si="91"/>
        <v>146</v>
      </c>
      <c r="K207" s="137">
        <f>E207/$J$207</f>
        <v>0.43835616438356162</v>
      </c>
      <c r="L207" s="137">
        <f>F207/$J$207</f>
        <v>0.4452054794520548</v>
      </c>
      <c r="M207" s="137">
        <f>G207/$J$207</f>
        <v>0.10273972602739725</v>
      </c>
      <c r="N207" s="137">
        <f>H207/$J$207</f>
        <v>1.3698630136986301E-2</v>
      </c>
      <c r="O207" s="107">
        <f>I207/$J$207</f>
        <v>0</v>
      </c>
      <c r="P207" s="47"/>
    </row>
    <row r="208" spans="2:16" s="10" customFormat="1" ht="13.5" customHeight="1" x14ac:dyDescent="0.15">
      <c r="B208" s="55"/>
      <c r="C208" s="55"/>
      <c r="D208" s="60" t="s">
        <v>89</v>
      </c>
      <c r="E208" s="324">
        <v>56</v>
      </c>
      <c r="F208" s="324">
        <v>55</v>
      </c>
      <c r="G208" s="324">
        <v>4</v>
      </c>
      <c r="H208" s="324">
        <v>1</v>
      </c>
      <c r="I208" s="324">
        <v>1</v>
      </c>
      <c r="J208" s="217">
        <f t="shared" si="91"/>
        <v>117</v>
      </c>
      <c r="K208" s="140">
        <f>E208/$J$208</f>
        <v>0.47863247863247865</v>
      </c>
      <c r="L208" s="140">
        <f>F208/$J$208</f>
        <v>0.47008547008547008</v>
      </c>
      <c r="M208" s="140">
        <f>G208/$J$208</f>
        <v>3.4188034188034191E-2</v>
      </c>
      <c r="N208" s="140">
        <f>H208/$J$208</f>
        <v>8.5470085470085479E-3</v>
      </c>
      <c r="O208" s="119">
        <f>I208/$J$208</f>
        <v>8.5470085470085479E-3</v>
      </c>
      <c r="P208" s="47"/>
    </row>
    <row r="209" spans="2:16" s="10" customFormat="1" ht="13.5" customHeight="1" x14ac:dyDescent="0.15">
      <c r="B209" s="55"/>
      <c r="C209" s="68"/>
      <c r="D209" s="70" t="s">
        <v>10</v>
      </c>
      <c r="E209" s="210">
        <f>SUM(E210:E211)</f>
        <v>137</v>
      </c>
      <c r="F209" s="210">
        <f>SUM(F210:F211)</f>
        <v>113</v>
      </c>
      <c r="G209" s="210">
        <f>SUM(G210:G211)</f>
        <v>10</v>
      </c>
      <c r="H209" s="210">
        <f>SUM(H210:H211)</f>
        <v>3</v>
      </c>
      <c r="I209" s="210">
        <f>SUM(I210:I211)</f>
        <v>0</v>
      </c>
      <c r="J209" s="211">
        <f t="shared" si="91"/>
        <v>263</v>
      </c>
      <c r="K209" s="136">
        <f>E209/$J$209</f>
        <v>0.52091254752851712</v>
      </c>
      <c r="L209" s="136">
        <f>F209/$J$209</f>
        <v>0.42965779467680609</v>
      </c>
      <c r="M209" s="136">
        <f>G209/$J$209</f>
        <v>3.8022813688212927E-2</v>
      </c>
      <c r="N209" s="136">
        <f>H209/$J$209</f>
        <v>1.1406844106463879E-2</v>
      </c>
      <c r="O209" s="103">
        <f>I209/$J$209</f>
        <v>0</v>
      </c>
      <c r="P209" s="47"/>
    </row>
    <row r="210" spans="2:16" s="10" customFormat="1" ht="13.5" customHeight="1" x14ac:dyDescent="0.15">
      <c r="B210" s="55"/>
      <c r="C210" s="55" t="s">
        <v>16</v>
      </c>
      <c r="D210" s="82" t="s">
        <v>86</v>
      </c>
      <c r="E210" s="322">
        <v>63</v>
      </c>
      <c r="F210" s="322">
        <v>63</v>
      </c>
      <c r="G210" s="322">
        <v>6</v>
      </c>
      <c r="H210" s="322">
        <v>2</v>
      </c>
      <c r="I210" s="322">
        <v>0</v>
      </c>
      <c r="J210" s="218">
        <f t="shared" si="91"/>
        <v>134</v>
      </c>
      <c r="K210" s="141">
        <f>E210/$J$210</f>
        <v>0.47014925373134331</v>
      </c>
      <c r="L210" s="141">
        <f>F210/$J$210</f>
        <v>0.47014925373134331</v>
      </c>
      <c r="M210" s="141">
        <f>G210/$J$210</f>
        <v>4.4776119402985072E-2</v>
      </c>
      <c r="N210" s="141">
        <f>H210/$J$210</f>
        <v>1.4925373134328358E-2</v>
      </c>
      <c r="O210" s="123">
        <f>I210/$J$210</f>
        <v>0</v>
      </c>
      <c r="P210" s="47"/>
    </row>
    <row r="211" spans="2:16" s="10" customFormat="1" ht="13.5" customHeight="1" x14ac:dyDescent="0.15">
      <c r="B211" s="84"/>
      <c r="C211" s="59"/>
      <c r="D211" s="59" t="s">
        <v>89</v>
      </c>
      <c r="E211" s="324">
        <v>74</v>
      </c>
      <c r="F211" s="324">
        <v>50</v>
      </c>
      <c r="G211" s="324">
        <v>4</v>
      </c>
      <c r="H211" s="324">
        <v>1</v>
      </c>
      <c r="I211" s="324">
        <v>0</v>
      </c>
      <c r="J211" s="216">
        <f t="shared" si="91"/>
        <v>129</v>
      </c>
      <c r="K211" s="142">
        <f>E211/$J$211</f>
        <v>0.5736434108527132</v>
      </c>
      <c r="L211" s="142">
        <f>F211/$J$211</f>
        <v>0.38759689922480622</v>
      </c>
      <c r="M211" s="142">
        <f>G211/$J$211</f>
        <v>3.1007751937984496E-2</v>
      </c>
      <c r="N211" s="142">
        <f>H211/$J$211</f>
        <v>7.7519379844961239E-3</v>
      </c>
      <c r="O211" s="127">
        <f>I211/$J$211</f>
        <v>0</v>
      </c>
      <c r="P211" s="47"/>
    </row>
    <row r="212" spans="2:16" s="10" customFormat="1" ht="13.5" customHeight="1" x14ac:dyDescent="0.15">
      <c r="B212" s="68"/>
      <c r="C212" s="69"/>
      <c r="D212" s="70" t="s">
        <v>10</v>
      </c>
      <c r="E212" s="210">
        <f>SUM(E213:E214)</f>
        <v>120</v>
      </c>
      <c r="F212" s="210">
        <f>SUM(F213:F214)</f>
        <v>206</v>
      </c>
      <c r="G212" s="210">
        <f>SUM(G213:G214)</f>
        <v>26</v>
      </c>
      <c r="H212" s="210">
        <f>SUM(H213:H214)</f>
        <v>2</v>
      </c>
      <c r="I212" s="210">
        <f>SUM(I213:I214)</f>
        <v>0</v>
      </c>
      <c r="J212" s="211">
        <f t="shared" si="91"/>
        <v>354</v>
      </c>
      <c r="K212" s="136">
        <f>E212/$J$212</f>
        <v>0.33898305084745761</v>
      </c>
      <c r="L212" s="136">
        <f>F212/$J$212</f>
        <v>0.58192090395480223</v>
      </c>
      <c r="M212" s="136">
        <f>G212/$J$212</f>
        <v>7.3446327683615822E-2</v>
      </c>
      <c r="N212" s="136">
        <f>H212/$J$212</f>
        <v>5.6497175141242938E-3</v>
      </c>
      <c r="O212" s="103">
        <f>I212/$J$212</f>
        <v>0</v>
      </c>
      <c r="P212" s="47"/>
    </row>
    <row r="213" spans="2:16" s="10" customFormat="1" ht="13.5" customHeight="1" x14ac:dyDescent="0.15">
      <c r="B213" s="55"/>
      <c r="C213" s="72"/>
      <c r="D213" s="58" t="s">
        <v>86</v>
      </c>
      <c r="E213" s="322">
        <v>57</v>
      </c>
      <c r="F213" s="322">
        <v>105</v>
      </c>
      <c r="G213" s="322">
        <v>17</v>
      </c>
      <c r="H213" s="322">
        <v>2</v>
      </c>
      <c r="I213" s="322">
        <v>0</v>
      </c>
      <c r="J213" s="213">
        <f t="shared" si="91"/>
        <v>181</v>
      </c>
      <c r="K213" s="137">
        <f>E213/$J$213</f>
        <v>0.31491712707182318</v>
      </c>
      <c r="L213" s="137">
        <f>F213/$J$213</f>
        <v>0.58011049723756902</v>
      </c>
      <c r="M213" s="137">
        <f>G213/$J$213</f>
        <v>9.3922651933701654E-2</v>
      </c>
      <c r="N213" s="137">
        <f>H213/$J$213</f>
        <v>1.1049723756906077E-2</v>
      </c>
      <c r="O213" s="107">
        <f>I213/$J$213</f>
        <v>0</v>
      </c>
      <c r="P213" s="47"/>
    </row>
    <row r="214" spans="2:16" s="10" customFormat="1" ht="13.5" customHeight="1" x14ac:dyDescent="0.15">
      <c r="B214" s="55" t="s">
        <v>25</v>
      </c>
      <c r="C214" s="26" t="s">
        <v>16</v>
      </c>
      <c r="D214" s="74" t="s">
        <v>89</v>
      </c>
      <c r="E214" s="334">
        <v>63</v>
      </c>
      <c r="F214" s="334">
        <v>101</v>
      </c>
      <c r="G214" s="334">
        <v>9</v>
      </c>
      <c r="H214" s="334">
        <v>0</v>
      </c>
      <c r="I214" s="334">
        <v>0</v>
      </c>
      <c r="J214" s="215">
        <f t="shared" si="91"/>
        <v>173</v>
      </c>
      <c r="K214" s="138">
        <f>E214/$J$214</f>
        <v>0.36416184971098264</v>
      </c>
      <c r="L214" s="138">
        <f>F214/$J$214</f>
        <v>0.58381502890173409</v>
      </c>
      <c r="M214" s="138">
        <f>G214/$J$214</f>
        <v>5.2023121387283239E-2</v>
      </c>
      <c r="N214" s="138">
        <f>H214/$J$214</f>
        <v>0</v>
      </c>
      <c r="O214" s="111">
        <f>I214/$J$214</f>
        <v>0</v>
      </c>
      <c r="P214" s="47"/>
    </row>
    <row r="215" spans="2:16" s="10" customFormat="1" ht="13.5" customHeight="1" thickBot="1" x14ac:dyDescent="0.2">
      <c r="B215" s="55"/>
      <c r="C215" s="72"/>
      <c r="D215" s="91" t="s">
        <v>23</v>
      </c>
      <c r="E215" s="225"/>
      <c r="F215" s="225"/>
      <c r="G215" s="225"/>
      <c r="H215" s="225"/>
      <c r="I215" s="225"/>
      <c r="J215" s="221">
        <f>$F$11-J212</f>
        <v>0</v>
      </c>
      <c r="K215" s="196"/>
      <c r="L215" s="196"/>
      <c r="M215" s="196"/>
      <c r="N215" s="196"/>
      <c r="O215" s="197"/>
      <c r="P215" s="47"/>
    </row>
    <row r="216" spans="2:16" s="10" customFormat="1" ht="13.5" customHeight="1" thickTop="1" x14ac:dyDescent="0.15">
      <c r="B216" s="92"/>
      <c r="C216" s="93"/>
      <c r="D216" s="62" t="s">
        <v>10</v>
      </c>
      <c r="E216" s="222">
        <f>E217+E218</f>
        <v>576</v>
      </c>
      <c r="F216" s="222">
        <f>F217+F218</f>
        <v>631</v>
      </c>
      <c r="G216" s="222">
        <f>G217+G218</f>
        <v>85</v>
      </c>
      <c r="H216" s="222">
        <f>H217+H218</f>
        <v>16</v>
      </c>
      <c r="I216" s="222">
        <f>I217+I218</f>
        <v>1</v>
      </c>
      <c r="J216" s="223">
        <f>SUM(E216:I216)</f>
        <v>1309</v>
      </c>
      <c r="K216" s="198">
        <f>E216/$J$216</f>
        <v>0.44003055767761651</v>
      </c>
      <c r="L216" s="198">
        <f>F216/$J$216</f>
        <v>0.4820473644003056</v>
      </c>
      <c r="M216" s="198">
        <f>G216/$J$216</f>
        <v>6.4935064935064929E-2</v>
      </c>
      <c r="N216" s="198">
        <f>H216/$J$216</f>
        <v>1.2223071046600458E-2</v>
      </c>
      <c r="O216" s="199">
        <f>I216/$J$216</f>
        <v>7.6394194041252863E-4</v>
      </c>
      <c r="P216" s="47"/>
    </row>
    <row r="217" spans="2:16" s="10" customFormat="1" ht="13.5" customHeight="1" x14ac:dyDescent="0.15">
      <c r="B217" s="55"/>
      <c r="C217" s="72"/>
      <c r="D217" s="58" t="s">
        <v>86</v>
      </c>
      <c r="E217" s="212">
        <f t="shared" ref="E217:I218" si="92">E193+E203+E213</f>
        <v>291</v>
      </c>
      <c r="F217" s="212">
        <f t="shared" si="92"/>
        <v>331</v>
      </c>
      <c r="G217" s="212">
        <f t="shared" si="92"/>
        <v>53</v>
      </c>
      <c r="H217" s="212">
        <f t="shared" si="92"/>
        <v>11</v>
      </c>
      <c r="I217" s="212">
        <f t="shared" si="92"/>
        <v>0</v>
      </c>
      <c r="J217" s="213">
        <f>SUM(E217:I217)</f>
        <v>686</v>
      </c>
      <c r="K217" s="137">
        <f>E217/$J$217</f>
        <v>0.42419825072886297</v>
      </c>
      <c r="L217" s="137">
        <f>F217/$J$217</f>
        <v>0.48250728862973763</v>
      </c>
      <c r="M217" s="137">
        <f>G217/$J$217</f>
        <v>7.7259475218658891E-2</v>
      </c>
      <c r="N217" s="137">
        <f>H217/$J$217</f>
        <v>1.6034985422740525E-2</v>
      </c>
      <c r="O217" s="107">
        <f>I217/$J$217</f>
        <v>0</v>
      </c>
      <c r="P217" s="47"/>
    </row>
    <row r="218" spans="2:16" s="10" customFormat="1" ht="13.5" customHeight="1" x14ac:dyDescent="0.15">
      <c r="B218" s="96" t="s">
        <v>10</v>
      </c>
      <c r="C218" s="26"/>
      <c r="D218" s="74" t="s">
        <v>89</v>
      </c>
      <c r="E218" s="75">
        <f t="shared" si="92"/>
        <v>285</v>
      </c>
      <c r="F218" s="75">
        <f t="shared" si="92"/>
        <v>300</v>
      </c>
      <c r="G218" s="75">
        <f t="shared" si="92"/>
        <v>32</v>
      </c>
      <c r="H218" s="75">
        <f t="shared" si="92"/>
        <v>5</v>
      </c>
      <c r="I218" s="75">
        <f t="shared" si="92"/>
        <v>1</v>
      </c>
      <c r="J218" s="76">
        <f>SUM(E218:I218)</f>
        <v>623</v>
      </c>
      <c r="K218" s="138">
        <f>E218/$J$218</f>
        <v>0.45746388443017655</v>
      </c>
      <c r="L218" s="138">
        <f>F218/$J$218</f>
        <v>0.48154093097913325</v>
      </c>
      <c r="M218" s="138">
        <f>G218/$J$218</f>
        <v>5.1364365971107544E-2</v>
      </c>
      <c r="N218" s="138">
        <f>H218/$J$218</f>
        <v>8.0256821829855531E-3</v>
      </c>
      <c r="O218" s="111">
        <f>I218/$J$218</f>
        <v>1.6051364365971107E-3</v>
      </c>
      <c r="P218" s="47"/>
    </row>
    <row r="219" spans="2:16" s="10" customFormat="1" ht="13.5" customHeight="1" x14ac:dyDescent="0.15">
      <c r="B219" s="84"/>
      <c r="C219" s="97"/>
      <c r="D219" s="59" t="s">
        <v>23</v>
      </c>
      <c r="E219" s="78"/>
      <c r="F219" s="78"/>
      <c r="G219" s="78"/>
      <c r="H219" s="78"/>
      <c r="I219" s="78"/>
      <c r="J219" s="79">
        <f>J195+J205+J215</f>
        <v>3</v>
      </c>
      <c r="K219" s="146"/>
      <c r="L219" s="146"/>
      <c r="M219" s="146"/>
      <c r="N219" s="146"/>
      <c r="O219" s="100"/>
      <c r="P219" s="47"/>
    </row>
    <row r="220" spans="2:16" s="10" customFormat="1" ht="13.5" customHeight="1" x14ac:dyDescent="0.15">
      <c r="B220" s="306"/>
      <c r="C220" s="306"/>
      <c r="D220" s="5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</row>
    <row r="221" spans="2:16" s="10" customFormat="1" ht="13.5" customHeight="1" x14ac:dyDescent="0.15">
      <c r="B221" s="65" t="s">
        <v>43</v>
      </c>
      <c r="C221" s="17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</row>
    <row r="222" spans="2:16" s="10" customFormat="1" ht="42" x14ac:dyDescent="0.15">
      <c r="B222" s="30" t="s">
        <v>9</v>
      </c>
      <c r="C222" s="11" t="s">
        <v>19</v>
      </c>
      <c r="D222" s="405" t="s">
        <v>20</v>
      </c>
      <c r="E222" s="4" t="s">
        <v>0</v>
      </c>
      <c r="F222" s="33" t="s">
        <v>1</v>
      </c>
      <c r="G222" s="33" t="s">
        <v>2</v>
      </c>
      <c r="H222" s="33" t="s">
        <v>3</v>
      </c>
      <c r="I222" s="412" t="s">
        <v>10</v>
      </c>
      <c r="J222" s="34" t="s">
        <v>0</v>
      </c>
      <c r="K222" s="33" t="s">
        <v>1</v>
      </c>
      <c r="L222" s="33" t="s">
        <v>2</v>
      </c>
      <c r="M222" s="49" t="s">
        <v>3</v>
      </c>
      <c r="N222" s="314"/>
      <c r="O222" s="63"/>
    </row>
    <row r="223" spans="2:16" s="10" customFormat="1" ht="14.25" customHeight="1" x14ac:dyDescent="0.15">
      <c r="B223" s="68"/>
      <c r="C223" s="69"/>
      <c r="D223" s="70" t="s">
        <v>10</v>
      </c>
      <c r="E223" s="210">
        <f>SUM(E224:E225)</f>
        <v>40</v>
      </c>
      <c r="F223" s="210">
        <f>SUM(F224:F225)</f>
        <v>195</v>
      </c>
      <c r="G223" s="210">
        <f>SUM(G224:G225)</f>
        <v>281</v>
      </c>
      <c r="H223" s="210">
        <f>SUM(H224:H225)</f>
        <v>13</v>
      </c>
      <c r="I223" s="211">
        <f>SUM(E223:H223)</f>
        <v>529</v>
      </c>
      <c r="J223" s="136">
        <f>E223/$I$223</f>
        <v>7.5614366729678639E-2</v>
      </c>
      <c r="K223" s="136">
        <f>F223/$I$223</f>
        <v>0.36862003780718339</v>
      </c>
      <c r="L223" s="136">
        <f>G223/$I$223</f>
        <v>0.5311909262759924</v>
      </c>
      <c r="M223" s="103">
        <f>H223/$I$223</f>
        <v>2.4574669187145556E-2</v>
      </c>
      <c r="N223" s="98"/>
      <c r="O223" s="63"/>
    </row>
    <row r="224" spans="2:16" s="10" customFormat="1" ht="14.25" customHeight="1" x14ac:dyDescent="0.15">
      <c r="B224" s="55"/>
      <c r="C224" s="72"/>
      <c r="D224" s="58" t="s">
        <v>86</v>
      </c>
      <c r="E224" s="212">
        <f t="shared" ref="E224:H225" si="93">E228+E231</f>
        <v>23</v>
      </c>
      <c r="F224" s="212">
        <f t="shared" si="93"/>
        <v>106</v>
      </c>
      <c r="G224" s="212">
        <f t="shared" si="93"/>
        <v>144</v>
      </c>
      <c r="H224" s="212">
        <f t="shared" si="93"/>
        <v>9</v>
      </c>
      <c r="I224" s="213">
        <f>SUM(E224:H224)</f>
        <v>282</v>
      </c>
      <c r="J224" s="137">
        <f>E224/$I$224</f>
        <v>8.1560283687943269E-2</v>
      </c>
      <c r="K224" s="137">
        <f>F224/$I$224</f>
        <v>0.37588652482269502</v>
      </c>
      <c r="L224" s="137">
        <f>G224/$I$224</f>
        <v>0.51063829787234039</v>
      </c>
      <c r="M224" s="107">
        <f>H224/$I$224</f>
        <v>3.1914893617021274E-2</v>
      </c>
      <c r="N224" s="98"/>
      <c r="O224" s="63"/>
    </row>
    <row r="225" spans="2:15" s="10" customFormat="1" ht="14.25" customHeight="1" x14ac:dyDescent="0.15">
      <c r="B225" s="55"/>
      <c r="C225" s="72" t="s">
        <v>10</v>
      </c>
      <c r="D225" s="74" t="s">
        <v>89</v>
      </c>
      <c r="E225" s="237">
        <f t="shared" si="93"/>
        <v>17</v>
      </c>
      <c r="F225" s="237">
        <f t="shared" si="93"/>
        <v>89</v>
      </c>
      <c r="G225" s="237">
        <f t="shared" si="93"/>
        <v>137</v>
      </c>
      <c r="H225" s="237">
        <f t="shared" si="93"/>
        <v>4</v>
      </c>
      <c r="I225" s="215">
        <f>SUM(E225:H225)</f>
        <v>247</v>
      </c>
      <c r="J225" s="138">
        <f>E225/$I$225</f>
        <v>6.8825910931174086E-2</v>
      </c>
      <c r="K225" s="138">
        <f>F225/$I$225</f>
        <v>0.36032388663967613</v>
      </c>
      <c r="L225" s="138">
        <f>G225/$I$225</f>
        <v>0.55465587044534415</v>
      </c>
      <c r="M225" s="111">
        <f>H225/$I$225</f>
        <v>1.6194331983805668E-2</v>
      </c>
      <c r="N225" s="98"/>
      <c r="O225" s="63"/>
    </row>
    <row r="226" spans="2:15" s="10" customFormat="1" ht="14.25" customHeight="1" x14ac:dyDescent="0.15">
      <c r="B226" s="55"/>
      <c r="C226" s="72"/>
      <c r="D226" s="59" t="s">
        <v>23</v>
      </c>
      <c r="E226" s="238"/>
      <c r="F226" s="238"/>
      <c r="G226" s="238"/>
      <c r="H226" s="238"/>
      <c r="I226" s="216">
        <f>$F$8-I223</f>
        <v>0</v>
      </c>
      <c r="J226" s="139"/>
      <c r="K226" s="139"/>
      <c r="L226" s="139"/>
      <c r="M226" s="115"/>
      <c r="N226" s="98"/>
      <c r="O226" s="63"/>
    </row>
    <row r="227" spans="2:15" s="10" customFormat="1" ht="14.25" customHeight="1" x14ac:dyDescent="0.15">
      <c r="B227" s="55"/>
      <c r="C227" s="68" t="s">
        <v>24</v>
      </c>
      <c r="D227" s="70" t="s">
        <v>10</v>
      </c>
      <c r="E227" s="220">
        <f>E228+E229</f>
        <v>21</v>
      </c>
      <c r="F227" s="220">
        <f>F228+F229</f>
        <v>104</v>
      </c>
      <c r="G227" s="220">
        <f>G228+G229</f>
        <v>133</v>
      </c>
      <c r="H227" s="220">
        <f>H228+H229</f>
        <v>6</v>
      </c>
      <c r="I227" s="211">
        <f t="shared" ref="I227:I235" si="94">SUM(E227:H227)</f>
        <v>264</v>
      </c>
      <c r="J227" s="136">
        <f>E227/$I$227</f>
        <v>7.9545454545454544E-2</v>
      </c>
      <c r="K227" s="136">
        <f>F227/$I$227</f>
        <v>0.39393939393939392</v>
      </c>
      <c r="L227" s="136">
        <f>G227/$I$227</f>
        <v>0.50378787878787878</v>
      </c>
      <c r="M227" s="103">
        <f>H227/$I$227</f>
        <v>2.2727272727272728E-2</v>
      </c>
      <c r="N227" s="98"/>
      <c r="O227" s="63"/>
    </row>
    <row r="228" spans="2:15" s="10" customFormat="1" ht="14.25" customHeight="1" x14ac:dyDescent="0.15">
      <c r="B228" s="55" t="s">
        <v>15</v>
      </c>
      <c r="C228" s="55" t="s">
        <v>13</v>
      </c>
      <c r="D228" s="58" t="s">
        <v>86</v>
      </c>
      <c r="E228" s="322">
        <v>11</v>
      </c>
      <c r="F228" s="322">
        <v>63</v>
      </c>
      <c r="G228" s="322">
        <v>68</v>
      </c>
      <c r="H228" s="322">
        <v>5</v>
      </c>
      <c r="I228" s="213">
        <f t="shared" si="94"/>
        <v>147</v>
      </c>
      <c r="J228" s="137">
        <f>E228/$I$228</f>
        <v>7.4829931972789115E-2</v>
      </c>
      <c r="K228" s="137">
        <f>F228/$I$228</f>
        <v>0.42857142857142855</v>
      </c>
      <c r="L228" s="137">
        <f>G228/$I$228</f>
        <v>0.46258503401360546</v>
      </c>
      <c r="M228" s="107">
        <f>H228/$I$228</f>
        <v>3.4013605442176874E-2</v>
      </c>
      <c r="N228" s="98"/>
      <c r="O228" s="63"/>
    </row>
    <row r="229" spans="2:15" s="10" customFormat="1" ht="14.25" customHeight="1" x14ac:dyDescent="0.15">
      <c r="B229" s="55"/>
      <c r="C229" s="55"/>
      <c r="D229" s="60" t="s">
        <v>89</v>
      </c>
      <c r="E229" s="324">
        <v>10</v>
      </c>
      <c r="F229" s="324">
        <v>41</v>
      </c>
      <c r="G229" s="324">
        <v>65</v>
      </c>
      <c r="H229" s="324">
        <v>1</v>
      </c>
      <c r="I229" s="239">
        <f t="shared" si="94"/>
        <v>117</v>
      </c>
      <c r="J229" s="140">
        <f>E229/$I$229</f>
        <v>8.5470085470085472E-2</v>
      </c>
      <c r="K229" s="140">
        <f>F229/$I$229</f>
        <v>0.3504273504273504</v>
      </c>
      <c r="L229" s="140">
        <f>G229/$I$229</f>
        <v>0.55555555555555558</v>
      </c>
      <c r="M229" s="119">
        <f>H229/$I$229</f>
        <v>8.5470085470085479E-3</v>
      </c>
      <c r="N229" s="98"/>
      <c r="O229" s="63"/>
    </row>
    <row r="230" spans="2:15" s="10" customFormat="1" ht="14.25" customHeight="1" x14ac:dyDescent="0.15">
      <c r="B230" s="55"/>
      <c r="C230" s="68"/>
      <c r="D230" s="70" t="s">
        <v>10</v>
      </c>
      <c r="E230" s="210">
        <f>E231+E232</f>
        <v>19</v>
      </c>
      <c r="F230" s="210">
        <f>F231+F232</f>
        <v>91</v>
      </c>
      <c r="G230" s="210">
        <f>G231+G232</f>
        <v>148</v>
      </c>
      <c r="H230" s="210">
        <f>H231+H232</f>
        <v>7</v>
      </c>
      <c r="I230" s="211">
        <f t="shared" si="94"/>
        <v>265</v>
      </c>
      <c r="J230" s="136">
        <f>E230/$I$230</f>
        <v>7.1698113207547168E-2</v>
      </c>
      <c r="K230" s="136">
        <f>F230/$I$230</f>
        <v>0.34339622641509432</v>
      </c>
      <c r="L230" s="136">
        <f>G230/$I$230</f>
        <v>0.55849056603773584</v>
      </c>
      <c r="M230" s="103">
        <f>H230/$I$230</f>
        <v>2.6415094339622643E-2</v>
      </c>
      <c r="N230" s="98"/>
      <c r="O230" s="63"/>
    </row>
    <row r="231" spans="2:15" s="10" customFormat="1" ht="14.25" customHeight="1" x14ac:dyDescent="0.15">
      <c r="B231" s="55"/>
      <c r="C231" s="55" t="s">
        <v>16</v>
      </c>
      <c r="D231" s="82" t="s">
        <v>86</v>
      </c>
      <c r="E231" s="322">
        <v>12</v>
      </c>
      <c r="F231" s="322">
        <v>43</v>
      </c>
      <c r="G231" s="322">
        <v>76</v>
      </c>
      <c r="H231" s="322">
        <v>4</v>
      </c>
      <c r="I231" s="218">
        <f t="shared" si="94"/>
        <v>135</v>
      </c>
      <c r="J231" s="141">
        <f>E231/$I$231</f>
        <v>8.8888888888888892E-2</v>
      </c>
      <c r="K231" s="141">
        <f>F231/$I$231</f>
        <v>0.31851851851851853</v>
      </c>
      <c r="L231" s="141">
        <f>G231/$I$231</f>
        <v>0.562962962962963</v>
      </c>
      <c r="M231" s="123">
        <f>H231/$I$231</f>
        <v>2.9629629629629631E-2</v>
      </c>
      <c r="N231" s="98"/>
      <c r="O231" s="63"/>
    </row>
    <row r="232" spans="2:15" s="10" customFormat="1" ht="14.25" customHeight="1" x14ac:dyDescent="0.15">
      <c r="B232" s="84"/>
      <c r="C232" s="59"/>
      <c r="D232" s="59" t="s">
        <v>89</v>
      </c>
      <c r="E232" s="324">
        <v>7</v>
      </c>
      <c r="F232" s="324">
        <v>48</v>
      </c>
      <c r="G232" s="324">
        <v>72</v>
      </c>
      <c r="H232" s="324">
        <v>3</v>
      </c>
      <c r="I232" s="221">
        <f t="shared" si="94"/>
        <v>130</v>
      </c>
      <c r="J232" s="200">
        <f>E232/$I$232</f>
        <v>5.3846153846153849E-2</v>
      </c>
      <c r="K232" s="200">
        <f>F232/$I$232</f>
        <v>0.36923076923076925</v>
      </c>
      <c r="L232" s="200">
        <f>G232/$I$232</f>
        <v>0.55384615384615388</v>
      </c>
      <c r="M232" s="133">
        <f>H232/$I$232</f>
        <v>2.3076923076923078E-2</v>
      </c>
      <c r="N232" s="98"/>
      <c r="O232" s="63"/>
    </row>
    <row r="233" spans="2:15" s="10" customFormat="1" ht="14.25" customHeight="1" x14ac:dyDescent="0.15">
      <c r="B233" s="68"/>
      <c r="C233" s="69"/>
      <c r="D233" s="70" t="s">
        <v>10</v>
      </c>
      <c r="E233" s="210">
        <f>E234+E235</f>
        <v>12</v>
      </c>
      <c r="F233" s="210">
        <f>F234+F235</f>
        <v>133</v>
      </c>
      <c r="G233" s="210">
        <f>G234+G235</f>
        <v>203</v>
      </c>
      <c r="H233" s="210">
        <f>H234+H235</f>
        <v>6</v>
      </c>
      <c r="I233" s="211">
        <f t="shared" si="94"/>
        <v>354</v>
      </c>
      <c r="J233" s="136">
        <f>E233/$I$233</f>
        <v>3.3898305084745763E-2</v>
      </c>
      <c r="K233" s="136">
        <f>F233/$I$233</f>
        <v>0.37570621468926552</v>
      </c>
      <c r="L233" s="136">
        <f>G233/$I$233</f>
        <v>0.57344632768361581</v>
      </c>
      <c r="M233" s="103">
        <f>H233/$I$233</f>
        <v>1.6949152542372881E-2</v>
      </c>
      <c r="N233" s="98"/>
      <c r="O233" s="63"/>
    </row>
    <row r="234" spans="2:15" s="10" customFormat="1" ht="14.25" customHeight="1" x14ac:dyDescent="0.15">
      <c r="B234" s="55"/>
      <c r="C234" s="72"/>
      <c r="D234" s="58" t="s">
        <v>86</v>
      </c>
      <c r="E234" s="322">
        <v>7</v>
      </c>
      <c r="F234" s="322">
        <v>71</v>
      </c>
      <c r="G234" s="322">
        <v>99</v>
      </c>
      <c r="H234" s="322">
        <v>4</v>
      </c>
      <c r="I234" s="213">
        <f t="shared" si="94"/>
        <v>181</v>
      </c>
      <c r="J234" s="137">
        <f>E234/$I$234</f>
        <v>3.8674033149171269E-2</v>
      </c>
      <c r="K234" s="137">
        <f>F234/$I$234</f>
        <v>0.39226519337016574</v>
      </c>
      <c r="L234" s="137">
        <f>G234/$I$234</f>
        <v>0.54696132596685088</v>
      </c>
      <c r="M234" s="107">
        <f>H234/$I$234</f>
        <v>2.2099447513812154E-2</v>
      </c>
      <c r="N234" s="98"/>
      <c r="O234" s="63"/>
    </row>
    <row r="235" spans="2:15" s="10" customFormat="1" ht="14.25" customHeight="1" x14ac:dyDescent="0.15">
      <c r="B235" s="55" t="s">
        <v>25</v>
      </c>
      <c r="C235" s="26" t="s">
        <v>16</v>
      </c>
      <c r="D235" s="74" t="s">
        <v>89</v>
      </c>
      <c r="E235" s="334">
        <v>5</v>
      </c>
      <c r="F235" s="334">
        <v>62</v>
      </c>
      <c r="G235" s="334">
        <v>104</v>
      </c>
      <c r="H235" s="334">
        <v>2</v>
      </c>
      <c r="I235" s="239">
        <f t="shared" si="94"/>
        <v>173</v>
      </c>
      <c r="J235" s="201">
        <f>E235/$I$235</f>
        <v>2.8901734104046242E-2</v>
      </c>
      <c r="K235" s="201">
        <f>F235/$I$235</f>
        <v>0.3583815028901734</v>
      </c>
      <c r="L235" s="201">
        <f>G235/$I$235</f>
        <v>0.60115606936416188</v>
      </c>
      <c r="M235" s="202">
        <f>H235/$I$235</f>
        <v>1.1560693641618497E-2</v>
      </c>
      <c r="N235" s="98"/>
      <c r="O235" s="63"/>
    </row>
    <row r="236" spans="2:15" s="10" customFormat="1" ht="14.25" customHeight="1" thickBot="1" x14ac:dyDescent="0.2">
      <c r="B236" s="55"/>
      <c r="C236" s="72"/>
      <c r="D236" s="91" t="s">
        <v>23</v>
      </c>
      <c r="E236" s="359"/>
      <c r="F236" s="359"/>
      <c r="G236" s="359"/>
      <c r="H236" s="359"/>
      <c r="I236" s="240">
        <f>$F$11-I233</f>
        <v>0</v>
      </c>
      <c r="J236" s="360"/>
      <c r="K236" s="360"/>
      <c r="L236" s="360"/>
      <c r="M236" s="361"/>
      <c r="N236" s="98"/>
      <c r="O236" s="63"/>
    </row>
    <row r="237" spans="2:15" s="10" customFormat="1" ht="14.25" customHeight="1" thickTop="1" x14ac:dyDescent="0.15">
      <c r="B237" s="92"/>
      <c r="C237" s="93"/>
      <c r="D237" s="62" t="s">
        <v>10</v>
      </c>
      <c r="E237" s="210">
        <f>E238+E239</f>
        <v>52</v>
      </c>
      <c r="F237" s="210">
        <f>F238+F239</f>
        <v>328</v>
      </c>
      <c r="G237" s="210">
        <f>G238+G239</f>
        <v>484</v>
      </c>
      <c r="H237" s="210">
        <f>H238+H239</f>
        <v>19</v>
      </c>
      <c r="I237" s="216">
        <f>SUM(E237:H237)</f>
        <v>883</v>
      </c>
      <c r="J237" s="142">
        <f>E237/$I$237</f>
        <v>5.8890147225368061E-2</v>
      </c>
      <c r="K237" s="142">
        <f>F237/$I$237</f>
        <v>0.37146092865232161</v>
      </c>
      <c r="L237" s="142">
        <f>G237/$I$237</f>
        <v>0.54813137032842585</v>
      </c>
      <c r="M237" s="127">
        <f>H237/$I$237</f>
        <v>2.1517553793884484E-2</v>
      </c>
      <c r="N237" s="98"/>
      <c r="O237" s="63"/>
    </row>
    <row r="238" spans="2:15" s="10" customFormat="1" ht="14.25" customHeight="1" x14ac:dyDescent="0.15">
      <c r="B238" s="55"/>
      <c r="C238" s="72"/>
      <c r="D238" s="58" t="s">
        <v>86</v>
      </c>
      <c r="E238" s="219">
        <f t="shared" ref="E238:H239" si="95">E224+E234</f>
        <v>30</v>
      </c>
      <c r="F238" s="219">
        <f t="shared" si="95"/>
        <v>177</v>
      </c>
      <c r="G238" s="219">
        <f t="shared" si="95"/>
        <v>243</v>
      </c>
      <c r="H238" s="219">
        <f t="shared" si="95"/>
        <v>13</v>
      </c>
      <c r="I238" s="218">
        <f>SUM(E238:H238)</f>
        <v>463</v>
      </c>
      <c r="J238" s="141">
        <f>E238/$I$238</f>
        <v>6.4794816414686832E-2</v>
      </c>
      <c r="K238" s="141">
        <f>F238/$I$238</f>
        <v>0.38228941684665224</v>
      </c>
      <c r="L238" s="141">
        <f>G238/$I$238</f>
        <v>0.52483801295896326</v>
      </c>
      <c r="M238" s="123">
        <f>H238/$I$238</f>
        <v>2.8077753779697623E-2</v>
      </c>
      <c r="N238" s="98"/>
      <c r="O238" s="63"/>
    </row>
    <row r="239" spans="2:15" s="10" customFormat="1" ht="14.25" customHeight="1" x14ac:dyDescent="0.15">
      <c r="B239" s="96" t="s">
        <v>10</v>
      </c>
      <c r="C239" s="26"/>
      <c r="D239" s="74" t="s">
        <v>89</v>
      </c>
      <c r="E239" s="230">
        <f t="shared" si="95"/>
        <v>22</v>
      </c>
      <c r="F239" s="230">
        <f t="shared" si="95"/>
        <v>151</v>
      </c>
      <c r="G239" s="230">
        <f t="shared" si="95"/>
        <v>241</v>
      </c>
      <c r="H239" s="230">
        <f t="shared" si="95"/>
        <v>6</v>
      </c>
      <c r="I239" s="241">
        <f>SUM(E239:H239)</f>
        <v>420</v>
      </c>
      <c r="J239" s="204">
        <f>E239/$I$239</f>
        <v>5.2380952380952382E-2</v>
      </c>
      <c r="K239" s="204">
        <f>F239/$I$239</f>
        <v>0.35952380952380952</v>
      </c>
      <c r="L239" s="204">
        <f>G239/$I$239</f>
        <v>0.57380952380952377</v>
      </c>
      <c r="M239" s="205">
        <f>H239/$I$239</f>
        <v>1.4285714285714285E-2</v>
      </c>
      <c r="N239" s="98"/>
      <c r="O239" s="63"/>
    </row>
    <row r="240" spans="2:15" s="10" customFormat="1" ht="14.25" customHeight="1" x14ac:dyDescent="0.15">
      <c r="B240" s="84"/>
      <c r="C240" s="97"/>
      <c r="D240" s="59" t="s">
        <v>23</v>
      </c>
      <c r="E240" s="362"/>
      <c r="F240" s="362"/>
      <c r="G240" s="362"/>
      <c r="H240" s="362"/>
      <c r="I240" s="216">
        <f>I226+I236</f>
        <v>0</v>
      </c>
      <c r="J240" s="357"/>
      <c r="K240" s="357"/>
      <c r="L240" s="357"/>
      <c r="M240" s="358"/>
      <c r="N240" s="98"/>
      <c r="O240" s="63"/>
    </row>
    <row r="241" spans="2:15" s="10" customFormat="1" ht="14.25" customHeight="1" x14ac:dyDescent="0.15">
      <c r="B241" s="17"/>
      <c r="C241" s="17"/>
      <c r="D241" s="63"/>
      <c r="E241" s="355"/>
      <c r="F241" s="355"/>
      <c r="G241" s="355"/>
      <c r="H241" s="355"/>
      <c r="I241" s="63"/>
      <c r="J241" s="250"/>
      <c r="K241" s="250"/>
      <c r="L241" s="250"/>
      <c r="M241" s="250"/>
      <c r="N241" s="63"/>
      <c r="O241" s="63"/>
    </row>
    <row r="242" spans="2:15" s="10" customFormat="1" ht="14.25" customHeight="1" x14ac:dyDescent="0.15">
      <c r="B242" s="65" t="s">
        <v>44</v>
      </c>
      <c r="C242" s="17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</row>
    <row r="243" spans="2:15" s="10" customFormat="1" ht="28.8" x14ac:dyDescent="0.15">
      <c r="B243" s="30" t="s">
        <v>9</v>
      </c>
      <c r="C243" s="11" t="s">
        <v>19</v>
      </c>
      <c r="D243" s="405" t="s">
        <v>20</v>
      </c>
      <c r="E243" s="11" t="s">
        <v>4</v>
      </c>
      <c r="F243" s="11" t="s">
        <v>5</v>
      </c>
      <c r="G243" s="11" t="s">
        <v>6</v>
      </c>
      <c r="H243" s="11" t="s">
        <v>7</v>
      </c>
      <c r="I243" s="411" t="s">
        <v>10</v>
      </c>
      <c r="J243" s="406" t="s">
        <v>4</v>
      </c>
      <c r="K243" s="11" t="s">
        <v>5</v>
      </c>
      <c r="L243" s="11" t="s">
        <v>6</v>
      </c>
      <c r="M243" s="38" t="s">
        <v>7</v>
      </c>
      <c r="N243" s="314"/>
      <c r="O243" s="63"/>
    </row>
    <row r="244" spans="2:15" s="10" customFormat="1" ht="13.5" customHeight="1" x14ac:dyDescent="0.15">
      <c r="B244" s="68"/>
      <c r="C244" s="69"/>
      <c r="D244" s="70" t="s">
        <v>10</v>
      </c>
      <c r="E244" s="210">
        <f>SUM(E245:E246)</f>
        <v>48</v>
      </c>
      <c r="F244" s="210">
        <f>SUM(F245:F246)</f>
        <v>79</v>
      </c>
      <c r="G244" s="210">
        <f>SUM(G245:G246)</f>
        <v>215</v>
      </c>
      <c r="H244" s="210">
        <f>SUM(H245:H246)</f>
        <v>185</v>
      </c>
      <c r="I244" s="211">
        <f>SUM(E244:H244)</f>
        <v>527</v>
      </c>
      <c r="J244" s="136">
        <f>E244/$I$244</f>
        <v>9.1081593927893736E-2</v>
      </c>
      <c r="K244" s="136">
        <f>F244/$I$244</f>
        <v>0.14990512333965844</v>
      </c>
      <c r="L244" s="136">
        <f>G244/$I$244</f>
        <v>0.40796963946869069</v>
      </c>
      <c r="M244" s="103">
        <f>H244/$I$244</f>
        <v>0.35104364326375709</v>
      </c>
      <c r="N244" s="98"/>
      <c r="O244" s="63"/>
    </row>
    <row r="245" spans="2:15" s="10" customFormat="1" ht="13.5" customHeight="1" x14ac:dyDescent="0.15">
      <c r="B245" s="55"/>
      <c r="C245" s="72"/>
      <c r="D245" s="58" t="s">
        <v>86</v>
      </c>
      <c r="E245" s="212">
        <f t="shared" ref="E245:H246" si="96">E249+E252</f>
        <v>23</v>
      </c>
      <c r="F245" s="212">
        <f t="shared" si="96"/>
        <v>44</v>
      </c>
      <c r="G245" s="212">
        <f t="shared" si="96"/>
        <v>110</v>
      </c>
      <c r="H245" s="212">
        <f t="shared" si="96"/>
        <v>103</v>
      </c>
      <c r="I245" s="213">
        <f>SUM(E245:H245)</f>
        <v>280</v>
      </c>
      <c r="J245" s="137">
        <f>E245/$I$245</f>
        <v>8.2142857142857142E-2</v>
      </c>
      <c r="K245" s="137">
        <f>F245/$I$245</f>
        <v>0.15714285714285714</v>
      </c>
      <c r="L245" s="137">
        <f>G245/$I$245</f>
        <v>0.39285714285714285</v>
      </c>
      <c r="M245" s="107">
        <f>H245/$I$245</f>
        <v>0.36785714285714288</v>
      </c>
      <c r="N245" s="98"/>
      <c r="O245" s="63"/>
    </row>
    <row r="246" spans="2:15" s="10" customFormat="1" ht="13.5" customHeight="1" x14ac:dyDescent="0.15">
      <c r="B246" s="55"/>
      <c r="C246" s="72" t="s">
        <v>10</v>
      </c>
      <c r="D246" s="74" t="s">
        <v>89</v>
      </c>
      <c r="E246" s="214">
        <f t="shared" si="96"/>
        <v>25</v>
      </c>
      <c r="F246" s="214">
        <f t="shared" si="96"/>
        <v>35</v>
      </c>
      <c r="G246" s="214">
        <f t="shared" si="96"/>
        <v>105</v>
      </c>
      <c r="H246" s="214">
        <f t="shared" si="96"/>
        <v>82</v>
      </c>
      <c r="I246" s="215">
        <f>SUM(E246:H246)</f>
        <v>247</v>
      </c>
      <c r="J246" s="138">
        <f>E246/$I$246</f>
        <v>0.10121457489878542</v>
      </c>
      <c r="K246" s="138">
        <f>F246/$I$246</f>
        <v>0.1417004048582996</v>
      </c>
      <c r="L246" s="138">
        <f>G246/$I$246</f>
        <v>0.4251012145748988</v>
      </c>
      <c r="M246" s="111">
        <f>H246/$I$246</f>
        <v>0.33198380566801622</v>
      </c>
      <c r="N246" s="98"/>
      <c r="O246" s="63"/>
    </row>
    <row r="247" spans="2:15" s="10" customFormat="1" ht="13.5" customHeight="1" x14ac:dyDescent="0.15">
      <c r="B247" s="55"/>
      <c r="C247" s="72"/>
      <c r="D247" s="59" t="s">
        <v>23</v>
      </c>
      <c r="E247" s="356"/>
      <c r="F247" s="356"/>
      <c r="G247" s="356"/>
      <c r="H247" s="356"/>
      <c r="I247" s="216">
        <f>$F$8-I244</f>
        <v>2</v>
      </c>
      <c r="J247" s="357"/>
      <c r="K247" s="357"/>
      <c r="L247" s="357"/>
      <c r="M247" s="358"/>
      <c r="N247" s="98"/>
      <c r="O247" s="63"/>
    </row>
    <row r="248" spans="2:15" s="10" customFormat="1" ht="13.5" customHeight="1" x14ac:dyDescent="0.15">
      <c r="B248" s="55"/>
      <c r="C248" s="68" t="s">
        <v>24</v>
      </c>
      <c r="D248" s="70" t="s">
        <v>10</v>
      </c>
      <c r="E248" s="210">
        <f>E249+E250</f>
        <v>32</v>
      </c>
      <c r="F248" s="210">
        <f>F249+F250</f>
        <v>40</v>
      </c>
      <c r="G248" s="210">
        <f>G249+G250</f>
        <v>103</v>
      </c>
      <c r="H248" s="210">
        <f>H249+H250</f>
        <v>88</v>
      </c>
      <c r="I248" s="211">
        <f t="shared" ref="I248:I256" si="97">SUM(E248:H248)</f>
        <v>263</v>
      </c>
      <c r="J248" s="136">
        <f>E248/$I$248</f>
        <v>0.12167300380228137</v>
      </c>
      <c r="K248" s="136">
        <f>F248/$I$248</f>
        <v>0.15209125475285171</v>
      </c>
      <c r="L248" s="136">
        <f>G248/$I$248</f>
        <v>0.39163498098859317</v>
      </c>
      <c r="M248" s="103">
        <f>H248/$I$248</f>
        <v>0.33460076045627374</v>
      </c>
      <c r="N248" s="98"/>
      <c r="O248" s="63"/>
    </row>
    <row r="249" spans="2:15" s="10" customFormat="1" ht="13.5" customHeight="1" x14ac:dyDescent="0.15">
      <c r="B249" s="55" t="s">
        <v>15</v>
      </c>
      <c r="C249" s="55" t="s">
        <v>13</v>
      </c>
      <c r="D249" s="58" t="s">
        <v>86</v>
      </c>
      <c r="E249" s="322">
        <v>17</v>
      </c>
      <c r="F249" s="322">
        <v>22</v>
      </c>
      <c r="G249" s="322">
        <v>57</v>
      </c>
      <c r="H249" s="322">
        <v>50</v>
      </c>
      <c r="I249" s="213">
        <f t="shared" si="97"/>
        <v>146</v>
      </c>
      <c r="J249" s="137">
        <f>E249/$I$249</f>
        <v>0.11643835616438356</v>
      </c>
      <c r="K249" s="137">
        <f>F249/$I$249</f>
        <v>0.15068493150684931</v>
      </c>
      <c r="L249" s="137">
        <f>G249/$I$249</f>
        <v>0.3904109589041096</v>
      </c>
      <c r="M249" s="107">
        <f>H249/$I$249</f>
        <v>0.34246575342465752</v>
      </c>
      <c r="N249" s="98"/>
      <c r="O249" s="63"/>
    </row>
    <row r="250" spans="2:15" s="10" customFormat="1" ht="13.5" customHeight="1" x14ac:dyDescent="0.15">
      <c r="B250" s="55"/>
      <c r="C250" s="55"/>
      <c r="D250" s="60" t="s">
        <v>89</v>
      </c>
      <c r="E250" s="324">
        <v>15</v>
      </c>
      <c r="F250" s="324">
        <v>18</v>
      </c>
      <c r="G250" s="324">
        <v>46</v>
      </c>
      <c r="H250" s="324">
        <v>38</v>
      </c>
      <c r="I250" s="217">
        <f t="shared" si="97"/>
        <v>117</v>
      </c>
      <c r="J250" s="140">
        <f>E250/$I$250</f>
        <v>0.12820512820512819</v>
      </c>
      <c r="K250" s="140">
        <f>F250/$I$250</f>
        <v>0.15384615384615385</v>
      </c>
      <c r="L250" s="140">
        <f>G250/$I$250</f>
        <v>0.39316239316239315</v>
      </c>
      <c r="M250" s="119">
        <f>H250/$I$250</f>
        <v>0.3247863247863248</v>
      </c>
      <c r="N250" s="98"/>
      <c r="O250" s="63"/>
    </row>
    <row r="251" spans="2:15" s="10" customFormat="1" ht="13.5" customHeight="1" x14ac:dyDescent="0.15">
      <c r="B251" s="55"/>
      <c r="C251" s="68"/>
      <c r="D251" s="70" t="s">
        <v>10</v>
      </c>
      <c r="E251" s="210">
        <f>E252+E253</f>
        <v>16</v>
      </c>
      <c r="F251" s="210">
        <f>F252+F253</f>
        <v>39</v>
      </c>
      <c r="G251" s="210">
        <f>G252+G253</f>
        <v>112</v>
      </c>
      <c r="H251" s="210">
        <f>H252+H253</f>
        <v>97</v>
      </c>
      <c r="I251" s="211">
        <f t="shared" si="97"/>
        <v>264</v>
      </c>
      <c r="J251" s="136">
        <f>E251/$I$251</f>
        <v>6.0606060606060608E-2</v>
      </c>
      <c r="K251" s="136">
        <f>F251/$I$251</f>
        <v>0.14772727272727273</v>
      </c>
      <c r="L251" s="136">
        <f>G251/$I$251</f>
        <v>0.42424242424242425</v>
      </c>
      <c r="M251" s="103">
        <f>H251/$I$251</f>
        <v>0.36742424242424243</v>
      </c>
      <c r="N251" s="98"/>
      <c r="O251" s="63"/>
    </row>
    <row r="252" spans="2:15" s="10" customFormat="1" ht="13.5" customHeight="1" x14ac:dyDescent="0.15">
      <c r="B252" s="55"/>
      <c r="C252" s="55" t="s">
        <v>16</v>
      </c>
      <c r="D252" s="82" t="s">
        <v>86</v>
      </c>
      <c r="E252" s="322">
        <v>6</v>
      </c>
      <c r="F252" s="322">
        <v>22</v>
      </c>
      <c r="G252" s="322">
        <v>53</v>
      </c>
      <c r="H252" s="322">
        <v>53</v>
      </c>
      <c r="I252" s="218">
        <f t="shared" si="97"/>
        <v>134</v>
      </c>
      <c r="J252" s="141">
        <f>E252/$I$252</f>
        <v>4.4776119402985072E-2</v>
      </c>
      <c r="K252" s="141">
        <f>F252/$I$252</f>
        <v>0.16417910447761194</v>
      </c>
      <c r="L252" s="141">
        <f>G252/$I$252</f>
        <v>0.39552238805970147</v>
      </c>
      <c r="M252" s="123">
        <f>H252/$I$252</f>
        <v>0.39552238805970147</v>
      </c>
      <c r="N252" s="98"/>
      <c r="O252" s="63"/>
    </row>
    <row r="253" spans="2:15" s="10" customFormat="1" ht="13.5" customHeight="1" x14ac:dyDescent="0.15">
      <c r="B253" s="84"/>
      <c r="C253" s="59"/>
      <c r="D253" s="59" t="s">
        <v>89</v>
      </c>
      <c r="E253" s="324">
        <v>10</v>
      </c>
      <c r="F253" s="324">
        <v>17</v>
      </c>
      <c r="G253" s="324">
        <v>59</v>
      </c>
      <c r="H253" s="324">
        <v>44</v>
      </c>
      <c r="I253" s="216">
        <f t="shared" si="97"/>
        <v>130</v>
      </c>
      <c r="J253" s="142">
        <f>E253/$I$253</f>
        <v>7.6923076923076927E-2</v>
      </c>
      <c r="K253" s="142">
        <f>F253/$I$253</f>
        <v>0.13076923076923078</v>
      </c>
      <c r="L253" s="142">
        <f>G253/$I$253</f>
        <v>0.45384615384615384</v>
      </c>
      <c r="M253" s="127">
        <f>H253/$I$253</f>
        <v>0.33846153846153848</v>
      </c>
      <c r="N253" s="98"/>
      <c r="O253" s="63"/>
    </row>
    <row r="254" spans="2:15" s="10" customFormat="1" ht="13.5" customHeight="1" x14ac:dyDescent="0.15">
      <c r="B254" s="68"/>
      <c r="C254" s="69"/>
      <c r="D254" s="70" t="s">
        <v>10</v>
      </c>
      <c r="E254" s="210">
        <f>E255+E256</f>
        <v>17</v>
      </c>
      <c r="F254" s="210">
        <f>F255+F256</f>
        <v>39</v>
      </c>
      <c r="G254" s="210">
        <f>G255+G256</f>
        <v>117</v>
      </c>
      <c r="H254" s="210">
        <f>H255+H256</f>
        <v>181</v>
      </c>
      <c r="I254" s="211">
        <f t="shared" si="97"/>
        <v>354</v>
      </c>
      <c r="J254" s="136">
        <f>E254/$I$254</f>
        <v>4.8022598870056499E-2</v>
      </c>
      <c r="K254" s="136">
        <f>F254/$I$254</f>
        <v>0.11016949152542373</v>
      </c>
      <c r="L254" s="136">
        <f>G254/$I$254</f>
        <v>0.33050847457627119</v>
      </c>
      <c r="M254" s="103">
        <f>H254/$I$254</f>
        <v>0.51129943502824859</v>
      </c>
      <c r="N254" s="98"/>
      <c r="O254" s="63"/>
    </row>
    <row r="255" spans="2:15" s="10" customFormat="1" ht="13.5" customHeight="1" x14ac:dyDescent="0.15">
      <c r="B255" s="55"/>
      <c r="C255" s="72"/>
      <c r="D255" s="58" t="s">
        <v>86</v>
      </c>
      <c r="E255" s="322">
        <v>7</v>
      </c>
      <c r="F255" s="322">
        <v>19</v>
      </c>
      <c r="G255" s="322">
        <v>65</v>
      </c>
      <c r="H255" s="322">
        <v>90</v>
      </c>
      <c r="I255" s="213">
        <f t="shared" si="97"/>
        <v>181</v>
      </c>
      <c r="J255" s="137">
        <f>E255/$I$255</f>
        <v>3.8674033149171269E-2</v>
      </c>
      <c r="K255" s="137">
        <f>F255/$I$255</f>
        <v>0.10497237569060773</v>
      </c>
      <c r="L255" s="137">
        <f>G255/$I$255</f>
        <v>0.35911602209944754</v>
      </c>
      <c r="M255" s="107">
        <f>H255/$I$255</f>
        <v>0.49723756906077349</v>
      </c>
      <c r="N255" s="98"/>
      <c r="O255" s="63"/>
    </row>
    <row r="256" spans="2:15" s="10" customFormat="1" ht="13.5" customHeight="1" x14ac:dyDescent="0.15">
      <c r="B256" s="55" t="s">
        <v>25</v>
      </c>
      <c r="C256" s="26" t="s">
        <v>16</v>
      </c>
      <c r="D256" s="74" t="s">
        <v>89</v>
      </c>
      <c r="E256" s="334">
        <v>10</v>
      </c>
      <c r="F256" s="334">
        <v>20</v>
      </c>
      <c r="G256" s="334">
        <v>52</v>
      </c>
      <c r="H256" s="334">
        <v>91</v>
      </c>
      <c r="I256" s="215">
        <f t="shared" si="97"/>
        <v>173</v>
      </c>
      <c r="J256" s="138">
        <f>E256/$I$256</f>
        <v>5.7803468208092484E-2</v>
      </c>
      <c r="K256" s="138">
        <f>F256/$I$256</f>
        <v>0.11560693641618497</v>
      </c>
      <c r="L256" s="138">
        <f>G256/$I$256</f>
        <v>0.30057803468208094</v>
      </c>
      <c r="M256" s="111">
        <f>H256/$I$256</f>
        <v>0.52601156069364163</v>
      </c>
      <c r="N256" s="98"/>
      <c r="O256" s="63"/>
    </row>
    <row r="257" spans="2:16" s="10" customFormat="1" ht="13.5" customHeight="1" thickBot="1" x14ac:dyDescent="0.2">
      <c r="B257" s="55"/>
      <c r="C257" s="72"/>
      <c r="D257" s="91" t="s">
        <v>23</v>
      </c>
      <c r="E257" s="225"/>
      <c r="F257" s="225"/>
      <c r="G257" s="225"/>
      <c r="H257" s="225"/>
      <c r="I257" s="221">
        <f>$F$11-I254</f>
        <v>0</v>
      </c>
      <c r="J257" s="196"/>
      <c r="K257" s="196"/>
      <c r="L257" s="196"/>
      <c r="M257" s="197"/>
      <c r="N257" s="98"/>
      <c r="O257" s="63"/>
    </row>
    <row r="258" spans="2:16" s="10" customFormat="1" ht="13.5" customHeight="1" thickTop="1" x14ac:dyDescent="0.15">
      <c r="B258" s="92"/>
      <c r="C258" s="93"/>
      <c r="D258" s="62" t="s">
        <v>10</v>
      </c>
      <c r="E258" s="222">
        <f>E259+E260</f>
        <v>65</v>
      </c>
      <c r="F258" s="222">
        <f>F259+F260</f>
        <v>118</v>
      </c>
      <c r="G258" s="222">
        <f>G259+G260</f>
        <v>332</v>
      </c>
      <c r="H258" s="222">
        <f>H259+H260</f>
        <v>366</v>
      </c>
      <c r="I258" s="223">
        <f>SUM(E258:H258)</f>
        <v>881</v>
      </c>
      <c r="J258" s="198">
        <f>E258/$I$258</f>
        <v>7.3779795686719635E-2</v>
      </c>
      <c r="K258" s="198">
        <f>F258/$I$258</f>
        <v>0.13393870601589103</v>
      </c>
      <c r="L258" s="198">
        <f>G258/$I$258</f>
        <v>0.37684449489216798</v>
      </c>
      <c r="M258" s="199">
        <f>H258/$I$258</f>
        <v>0.41543700340522133</v>
      </c>
      <c r="N258" s="98"/>
      <c r="O258" s="63"/>
    </row>
    <row r="259" spans="2:16" s="10" customFormat="1" ht="13.5" customHeight="1" x14ac:dyDescent="0.15">
      <c r="B259" s="55"/>
      <c r="C259" s="72"/>
      <c r="D259" s="58" t="s">
        <v>86</v>
      </c>
      <c r="E259" s="219">
        <f t="shared" ref="E259:H260" si="98">E245+E255</f>
        <v>30</v>
      </c>
      <c r="F259" s="219">
        <f t="shared" si="98"/>
        <v>63</v>
      </c>
      <c r="G259" s="219">
        <f t="shared" si="98"/>
        <v>175</v>
      </c>
      <c r="H259" s="219">
        <f t="shared" si="98"/>
        <v>193</v>
      </c>
      <c r="I259" s="213">
        <f>SUM(E259:H259)</f>
        <v>461</v>
      </c>
      <c r="J259" s="137">
        <f>E259/$I$259</f>
        <v>6.5075921908893705E-2</v>
      </c>
      <c r="K259" s="137">
        <f>F259/$I$259</f>
        <v>0.13665943600867678</v>
      </c>
      <c r="L259" s="137">
        <f>G259/$I$259</f>
        <v>0.37960954446854661</v>
      </c>
      <c r="M259" s="107">
        <f>H259/$I$259</f>
        <v>0.41865509761388287</v>
      </c>
      <c r="N259" s="98"/>
      <c r="O259" s="63"/>
    </row>
    <row r="260" spans="2:16" s="10" customFormat="1" ht="13.5" customHeight="1" x14ac:dyDescent="0.15">
      <c r="B260" s="96" t="s">
        <v>10</v>
      </c>
      <c r="C260" s="26"/>
      <c r="D260" s="74" t="s">
        <v>89</v>
      </c>
      <c r="E260" s="214">
        <f t="shared" si="98"/>
        <v>35</v>
      </c>
      <c r="F260" s="214">
        <f t="shared" si="98"/>
        <v>55</v>
      </c>
      <c r="G260" s="214">
        <f t="shared" si="98"/>
        <v>157</v>
      </c>
      <c r="H260" s="214">
        <f t="shared" si="98"/>
        <v>173</v>
      </c>
      <c r="I260" s="215">
        <f>SUM(E260:H260)</f>
        <v>420</v>
      </c>
      <c r="J260" s="138">
        <f>E260/$I$260</f>
        <v>8.3333333333333329E-2</v>
      </c>
      <c r="K260" s="138">
        <f>F260/$I$260</f>
        <v>0.13095238095238096</v>
      </c>
      <c r="L260" s="138">
        <f>G260/$I$260</f>
        <v>0.37380952380952381</v>
      </c>
      <c r="M260" s="111">
        <f>H260/$I$260</f>
        <v>0.41190476190476188</v>
      </c>
      <c r="N260" s="98"/>
      <c r="O260" s="63"/>
    </row>
    <row r="261" spans="2:16" s="10" customFormat="1" ht="13.5" customHeight="1" x14ac:dyDescent="0.15">
      <c r="B261" s="84"/>
      <c r="C261" s="97"/>
      <c r="D261" s="59" t="s">
        <v>23</v>
      </c>
      <c r="E261" s="224"/>
      <c r="F261" s="224"/>
      <c r="G261" s="224"/>
      <c r="H261" s="224"/>
      <c r="I261" s="216">
        <f>I247+I257</f>
        <v>2</v>
      </c>
      <c r="J261" s="146"/>
      <c r="K261" s="146"/>
      <c r="L261" s="146"/>
      <c r="M261" s="100"/>
      <c r="N261" s="98"/>
      <c r="O261" s="63"/>
    </row>
    <row r="262" spans="2:16" s="10" customFormat="1" ht="13.5" customHeight="1" x14ac:dyDescent="0.15">
      <c r="B262" s="17"/>
      <c r="C262" s="17"/>
      <c r="D262" s="17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</row>
    <row r="263" spans="2:16" s="10" customFormat="1" ht="13.5" customHeight="1" x14ac:dyDescent="0.15">
      <c r="B263" s="65" t="s">
        <v>64</v>
      </c>
      <c r="C263" s="317"/>
      <c r="D263" s="17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</row>
    <row r="264" spans="2:16" s="10" customFormat="1" ht="19.2" x14ac:dyDescent="0.15">
      <c r="B264" s="11" t="s">
        <v>9</v>
      </c>
      <c r="C264" s="11" t="s">
        <v>19</v>
      </c>
      <c r="D264" s="405" t="s">
        <v>20</v>
      </c>
      <c r="E264" s="405" t="s">
        <v>65</v>
      </c>
      <c r="F264" s="405" t="s">
        <v>66</v>
      </c>
      <c r="G264" s="409" t="s">
        <v>10</v>
      </c>
      <c r="H264" s="410" t="s">
        <v>65</v>
      </c>
      <c r="I264" s="408" t="s">
        <v>66</v>
      </c>
      <c r="J264" s="314"/>
      <c r="K264" s="26"/>
      <c r="L264" s="26"/>
      <c r="M264" s="26"/>
      <c r="N264" s="26"/>
      <c r="O264" s="26"/>
      <c r="P264" s="26"/>
    </row>
    <row r="265" spans="2:16" s="10" customFormat="1" ht="13.5" customHeight="1" x14ac:dyDescent="0.15">
      <c r="B265" s="68"/>
      <c r="C265" s="69"/>
      <c r="D265" s="70" t="s">
        <v>10</v>
      </c>
      <c r="E265" s="210">
        <f>E266+E267</f>
        <v>391</v>
      </c>
      <c r="F265" s="210">
        <f>F266+F267</f>
        <v>37</v>
      </c>
      <c r="G265" s="211">
        <f>SUM(E265:F265)</f>
        <v>428</v>
      </c>
      <c r="H265" s="136">
        <f>E265/$G$265</f>
        <v>0.91355140186915884</v>
      </c>
      <c r="I265" s="103">
        <f>F265/$G$265</f>
        <v>8.6448598130841117E-2</v>
      </c>
      <c r="J265" s="98"/>
      <c r="K265" s="26"/>
      <c r="L265" s="57"/>
      <c r="M265" s="57"/>
      <c r="N265" s="57"/>
      <c r="O265" s="133"/>
      <c r="P265" s="29"/>
    </row>
    <row r="266" spans="2:16" s="10" customFormat="1" ht="13.5" customHeight="1" x14ac:dyDescent="0.15">
      <c r="B266" s="55"/>
      <c r="C266" s="72"/>
      <c r="D266" s="58" t="s">
        <v>86</v>
      </c>
      <c r="E266" s="212">
        <f>E270+E273</f>
        <v>199</v>
      </c>
      <c r="F266" s="212">
        <f>F270+F273</f>
        <v>25</v>
      </c>
      <c r="G266" s="213">
        <f>SUM(E266:F266)</f>
        <v>224</v>
      </c>
      <c r="H266" s="137">
        <f>E266/$G$266</f>
        <v>0.8883928571428571</v>
      </c>
      <c r="I266" s="107">
        <f>F266/$G$266</f>
        <v>0.11160714285714286</v>
      </c>
      <c r="J266" s="98"/>
      <c r="K266" s="26"/>
      <c r="L266" s="57"/>
      <c r="M266" s="57"/>
      <c r="N266" s="57"/>
      <c r="O266" s="133"/>
      <c r="P266" s="29"/>
    </row>
    <row r="267" spans="2:16" s="10" customFormat="1" ht="13.5" customHeight="1" x14ac:dyDescent="0.15">
      <c r="B267" s="55"/>
      <c r="C267" s="72" t="s">
        <v>10</v>
      </c>
      <c r="D267" s="74" t="s">
        <v>89</v>
      </c>
      <c r="E267" s="214">
        <f>E271+E274</f>
        <v>192</v>
      </c>
      <c r="F267" s="214">
        <f>F271+F274</f>
        <v>12</v>
      </c>
      <c r="G267" s="215">
        <f>SUM(E267:F267)</f>
        <v>204</v>
      </c>
      <c r="H267" s="138">
        <f>E267/$G$267</f>
        <v>0.94117647058823528</v>
      </c>
      <c r="I267" s="111">
        <f>F267/$G$267</f>
        <v>5.8823529411764705E-2</v>
      </c>
      <c r="J267" s="98"/>
      <c r="K267" s="26"/>
      <c r="L267" s="57"/>
      <c r="M267" s="57"/>
      <c r="N267" s="57"/>
      <c r="O267" s="133"/>
      <c r="P267" s="29"/>
    </row>
    <row r="268" spans="2:16" s="10" customFormat="1" ht="13.5" customHeight="1" x14ac:dyDescent="0.15">
      <c r="B268" s="55"/>
      <c r="C268" s="72"/>
      <c r="D268" s="59" t="s">
        <v>23</v>
      </c>
      <c r="E268" s="356"/>
      <c r="F268" s="356"/>
      <c r="G268" s="216">
        <f>$F$5-G265</f>
        <v>1</v>
      </c>
      <c r="H268" s="357"/>
      <c r="I268" s="358"/>
      <c r="J268" s="98"/>
      <c r="K268" s="26"/>
      <c r="L268" s="57"/>
      <c r="M268" s="57"/>
      <c r="N268" s="57"/>
      <c r="O268" s="133"/>
      <c r="P268" s="29"/>
    </row>
    <row r="269" spans="2:16" s="10" customFormat="1" ht="13.5" customHeight="1" x14ac:dyDescent="0.15">
      <c r="B269" s="55"/>
      <c r="C269" s="68" t="s">
        <v>24</v>
      </c>
      <c r="D269" s="70" t="s">
        <v>10</v>
      </c>
      <c r="E269" s="210">
        <f>E270+E271</f>
        <v>170</v>
      </c>
      <c r="F269" s="210">
        <f>F270+F271</f>
        <v>22</v>
      </c>
      <c r="G269" s="211">
        <f t="shared" ref="G269:G277" si="99">SUM(E269:F269)</f>
        <v>192</v>
      </c>
      <c r="H269" s="136">
        <f>E269/$G$269</f>
        <v>0.88541666666666663</v>
      </c>
      <c r="I269" s="103">
        <f>F269/$G$269</f>
        <v>0.11458333333333333</v>
      </c>
      <c r="J269" s="98"/>
      <c r="K269" s="26"/>
      <c r="L269" s="57"/>
      <c r="M269" s="57"/>
      <c r="N269" s="57"/>
      <c r="O269" s="133"/>
      <c r="P269" s="29"/>
    </row>
    <row r="270" spans="2:16" s="10" customFormat="1" ht="13.5" customHeight="1" x14ac:dyDescent="0.15">
      <c r="B270" s="55" t="s">
        <v>12</v>
      </c>
      <c r="C270" s="55" t="s">
        <v>13</v>
      </c>
      <c r="D270" s="58" t="s">
        <v>86</v>
      </c>
      <c r="E270" s="322">
        <v>83</v>
      </c>
      <c r="F270" s="322">
        <v>16</v>
      </c>
      <c r="G270" s="213">
        <f t="shared" si="99"/>
        <v>99</v>
      </c>
      <c r="H270" s="137">
        <f>E270/$G$270</f>
        <v>0.83838383838383834</v>
      </c>
      <c r="I270" s="107">
        <f>F270/$G$270</f>
        <v>0.16161616161616163</v>
      </c>
      <c r="J270" s="98"/>
      <c r="K270" s="26"/>
      <c r="L270" s="57"/>
      <c r="M270" s="57"/>
      <c r="N270" s="57"/>
      <c r="O270" s="133"/>
      <c r="P270" s="29"/>
    </row>
    <row r="271" spans="2:16" s="10" customFormat="1" ht="13.5" customHeight="1" x14ac:dyDescent="0.15">
      <c r="B271" s="55"/>
      <c r="C271" s="55"/>
      <c r="D271" s="60" t="s">
        <v>89</v>
      </c>
      <c r="E271" s="324">
        <v>87</v>
      </c>
      <c r="F271" s="324">
        <v>6</v>
      </c>
      <c r="G271" s="217">
        <f t="shared" si="99"/>
        <v>93</v>
      </c>
      <c r="H271" s="140">
        <f>E271/$G$271</f>
        <v>0.93548387096774188</v>
      </c>
      <c r="I271" s="119">
        <f>F271/$G$271</f>
        <v>6.4516129032258063E-2</v>
      </c>
      <c r="J271" s="98"/>
      <c r="K271" s="26"/>
      <c r="L271" s="57"/>
      <c r="M271" s="57"/>
      <c r="N271" s="57"/>
      <c r="O271" s="133"/>
      <c r="P271" s="29"/>
    </row>
    <row r="272" spans="2:16" s="10" customFormat="1" ht="13.5" customHeight="1" x14ac:dyDescent="0.15">
      <c r="B272" s="55"/>
      <c r="C272" s="68"/>
      <c r="D272" s="70" t="s">
        <v>10</v>
      </c>
      <c r="E272" s="210">
        <f>E273+E274</f>
        <v>221</v>
      </c>
      <c r="F272" s="210">
        <f>F273+F274</f>
        <v>15</v>
      </c>
      <c r="G272" s="211">
        <f t="shared" si="99"/>
        <v>236</v>
      </c>
      <c r="H272" s="136">
        <f>E272/$G$272</f>
        <v>0.93644067796610164</v>
      </c>
      <c r="I272" s="103">
        <f>F272/$G$272</f>
        <v>6.3559322033898302E-2</v>
      </c>
      <c r="J272" s="98"/>
      <c r="K272" s="26"/>
      <c r="L272" s="57"/>
      <c r="M272" s="57"/>
      <c r="N272" s="57"/>
      <c r="O272" s="133"/>
      <c r="P272" s="29"/>
    </row>
    <row r="273" spans="2:16" s="10" customFormat="1" ht="13.5" customHeight="1" x14ac:dyDescent="0.15">
      <c r="B273" s="55"/>
      <c r="C273" s="55" t="s">
        <v>14</v>
      </c>
      <c r="D273" s="82" t="s">
        <v>86</v>
      </c>
      <c r="E273" s="322">
        <v>116</v>
      </c>
      <c r="F273" s="322">
        <v>9</v>
      </c>
      <c r="G273" s="218">
        <f t="shared" si="99"/>
        <v>125</v>
      </c>
      <c r="H273" s="141">
        <f>E273/$G$273</f>
        <v>0.92800000000000005</v>
      </c>
      <c r="I273" s="123">
        <f>F273/$G$273</f>
        <v>7.1999999999999995E-2</v>
      </c>
      <c r="J273" s="98"/>
      <c r="K273" s="26"/>
      <c r="L273" s="57"/>
      <c r="M273" s="57"/>
      <c r="N273" s="57"/>
      <c r="O273" s="133"/>
      <c r="P273" s="29"/>
    </row>
    <row r="274" spans="2:16" s="10" customFormat="1" ht="13.5" customHeight="1" x14ac:dyDescent="0.15">
      <c r="B274" s="84"/>
      <c r="C274" s="59"/>
      <c r="D274" s="59" t="s">
        <v>89</v>
      </c>
      <c r="E274" s="324">
        <v>105</v>
      </c>
      <c r="F274" s="324">
        <v>6</v>
      </c>
      <c r="G274" s="216">
        <f t="shared" si="99"/>
        <v>111</v>
      </c>
      <c r="H274" s="142">
        <f>E274/$G$274</f>
        <v>0.94594594594594594</v>
      </c>
      <c r="I274" s="127">
        <f>F274/$G$274</f>
        <v>5.4054054054054057E-2</v>
      </c>
      <c r="J274" s="98"/>
      <c r="K274" s="26"/>
      <c r="L274" s="57"/>
      <c r="M274" s="57"/>
      <c r="N274" s="57"/>
      <c r="O274" s="133"/>
      <c r="P274" s="29"/>
    </row>
    <row r="275" spans="2:16" s="10" customFormat="1" ht="13.5" customHeight="1" x14ac:dyDescent="0.15">
      <c r="B275" s="68"/>
      <c r="C275" s="69"/>
      <c r="D275" s="70" t="s">
        <v>10</v>
      </c>
      <c r="E275" s="210">
        <f>E276+E277</f>
        <v>419</v>
      </c>
      <c r="F275" s="210">
        <f>F276+F277</f>
        <v>107</v>
      </c>
      <c r="G275" s="211">
        <f t="shared" si="99"/>
        <v>526</v>
      </c>
      <c r="H275" s="136">
        <f>E275/$G$275</f>
        <v>0.79657794676806082</v>
      </c>
      <c r="I275" s="103">
        <f>F275/$G$275</f>
        <v>0.20342205323193915</v>
      </c>
      <c r="J275" s="98"/>
      <c r="K275" s="26"/>
      <c r="L275" s="57"/>
      <c r="M275" s="57"/>
      <c r="N275" s="57"/>
      <c r="O275" s="133"/>
      <c r="P275" s="29"/>
    </row>
    <row r="276" spans="2:16" s="10" customFormat="1" ht="13.5" customHeight="1" x14ac:dyDescent="0.15">
      <c r="B276" s="55"/>
      <c r="C276" s="72"/>
      <c r="D276" s="58" t="s">
        <v>86</v>
      </c>
      <c r="E276" s="212">
        <f>E280+E283</f>
        <v>214</v>
      </c>
      <c r="F276" s="212">
        <f>F280+F283</f>
        <v>65</v>
      </c>
      <c r="G276" s="213">
        <f t="shared" si="99"/>
        <v>279</v>
      </c>
      <c r="H276" s="137">
        <f>E276/$G$276</f>
        <v>0.76702508960573479</v>
      </c>
      <c r="I276" s="107">
        <f>F276/$G$276</f>
        <v>0.23297491039426524</v>
      </c>
      <c r="J276" s="98"/>
      <c r="K276" s="26"/>
      <c r="L276" s="57"/>
      <c r="M276" s="57"/>
      <c r="N276" s="57"/>
      <c r="O276" s="133"/>
      <c r="P276" s="29"/>
    </row>
    <row r="277" spans="2:16" s="10" customFormat="1" ht="13.5" customHeight="1" x14ac:dyDescent="0.15">
      <c r="B277" s="55"/>
      <c r="C277" s="72" t="s">
        <v>10</v>
      </c>
      <c r="D277" s="74" t="s">
        <v>89</v>
      </c>
      <c r="E277" s="214">
        <f>E281+E284</f>
        <v>205</v>
      </c>
      <c r="F277" s="214">
        <f>F281+F284</f>
        <v>42</v>
      </c>
      <c r="G277" s="215">
        <f t="shared" si="99"/>
        <v>247</v>
      </c>
      <c r="H277" s="138">
        <f>E277/$G$277</f>
        <v>0.82995951417004044</v>
      </c>
      <c r="I277" s="111">
        <f>F277/$G$277</f>
        <v>0.17004048582995951</v>
      </c>
      <c r="J277" s="98"/>
      <c r="K277" s="26"/>
      <c r="L277" s="57"/>
      <c r="M277" s="57"/>
      <c r="N277" s="57"/>
      <c r="O277" s="133"/>
      <c r="P277" s="29"/>
    </row>
    <row r="278" spans="2:16" s="10" customFormat="1" ht="13.5" customHeight="1" x14ac:dyDescent="0.15">
      <c r="B278" s="55"/>
      <c r="C278" s="72"/>
      <c r="D278" s="59" t="s">
        <v>23</v>
      </c>
      <c r="E278" s="224"/>
      <c r="F278" s="224"/>
      <c r="G278" s="216">
        <f>$F$8-G275</f>
        <v>3</v>
      </c>
      <c r="H278" s="139"/>
      <c r="I278" s="115"/>
      <c r="J278" s="98"/>
      <c r="K278" s="26"/>
      <c r="L278" s="57"/>
      <c r="M278" s="57"/>
      <c r="N278" s="57"/>
      <c r="O278" s="133"/>
      <c r="P278" s="29"/>
    </row>
    <row r="279" spans="2:16" s="10" customFormat="1" ht="13.5" customHeight="1" x14ac:dyDescent="0.15">
      <c r="B279" s="55"/>
      <c r="C279" s="68" t="s">
        <v>24</v>
      </c>
      <c r="D279" s="70" t="s">
        <v>10</v>
      </c>
      <c r="E279" s="210">
        <f>E280+E281</f>
        <v>202</v>
      </c>
      <c r="F279" s="210">
        <f>F280+F281</f>
        <v>61</v>
      </c>
      <c r="G279" s="211">
        <f>SUM(E279:F279)</f>
        <v>263</v>
      </c>
      <c r="H279" s="136">
        <f>E279/$G$279</f>
        <v>0.76806083650190116</v>
      </c>
      <c r="I279" s="103">
        <f>F279/$G$279</f>
        <v>0.23193916349809887</v>
      </c>
      <c r="J279" s="98"/>
      <c r="K279" s="26"/>
      <c r="L279" s="57"/>
      <c r="M279" s="57"/>
      <c r="N279" s="57"/>
      <c r="O279" s="133"/>
      <c r="P279" s="29"/>
    </row>
    <row r="280" spans="2:16" s="10" customFormat="1" ht="13.5" customHeight="1" x14ac:dyDescent="0.15">
      <c r="B280" s="55" t="s">
        <v>15</v>
      </c>
      <c r="C280" s="55" t="s">
        <v>13</v>
      </c>
      <c r="D280" s="58" t="s">
        <v>86</v>
      </c>
      <c r="E280" s="322">
        <v>111</v>
      </c>
      <c r="F280" s="322">
        <v>35</v>
      </c>
      <c r="G280" s="213">
        <f t="shared" ref="G280:G287" si="100">SUM(E280:F280)</f>
        <v>146</v>
      </c>
      <c r="H280" s="137">
        <f>E280/$G$280</f>
        <v>0.76027397260273977</v>
      </c>
      <c r="I280" s="107">
        <f>F280/$G$280</f>
        <v>0.23972602739726026</v>
      </c>
      <c r="J280" s="98"/>
      <c r="K280" s="26"/>
      <c r="L280" s="57"/>
      <c r="M280" s="57"/>
      <c r="N280" s="57"/>
      <c r="O280" s="133"/>
      <c r="P280" s="29"/>
    </row>
    <row r="281" spans="2:16" s="10" customFormat="1" ht="13.5" customHeight="1" x14ac:dyDescent="0.15">
      <c r="B281" s="55"/>
      <c r="C281" s="55"/>
      <c r="D281" s="60" t="s">
        <v>89</v>
      </c>
      <c r="E281" s="324">
        <v>91</v>
      </c>
      <c r="F281" s="324">
        <v>26</v>
      </c>
      <c r="G281" s="217">
        <f t="shared" si="100"/>
        <v>117</v>
      </c>
      <c r="H281" s="140">
        <f>E281/$G$281</f>
        <v>0.77777777777777779</v>
      </c>
      <c r="I281" s="119">
        <f>F281/$G$281</f>
        <v>0.22222222222222221</v>
      </c>
      <c r="J281" s="98"/>
      <c r="K281" s="26"/>
      <c r="L281" s="57"/>
      <c r="M281" s="57"/>
      <c r="N281" s="57"/>
      <c r="O281" s="133"/>
      <c r="P281" s="29"/>
    </row>
    <row r="282" spans="2:16" s="10" customFormat="1" ht="13.5" customHeight="1" x14ac:dyDescent="0.15">
      <c r="B282" s="55"/>
      <c r="C282" s="68"/>
      <c r="D282" s="70" t="s">
        <v>10</v>
      </c>
      <c r="E282" s="210">
        <f>E283+E284</f>
        <v>217</v>
      </c>
      <c r="F282" s="210">
        <f>F283+F284</f>
        <v>46</v>
      </c>
      <c r="G282" s="211">
        <f>SUM(E282:F282)</f>
        <v>263</v>
      </c>
      <c r="H282" s="136">
        <f>E282/$G$282</f>
        <v>0.82509505703422048</v>
      </c>
      <c r="I282" s="103">
        <f>F282/$G$282</f>
        <v>0.17490494296577946</v>
      </c>
      <c r="J282" s="98"/>
      <c r="K282" s="26"/>
      <c r="L282" s="57"/>
      <c r="M282" s="57"/>
      <c r="N282" s="57"/>
      <c r="O282" s="133"/>
      <c r="P282" s="29"/>
    </row>
    <row r="283" spans="2:16" s="10" customFormat="1" ht="13.5" customHeight="1" x14ac:dyDescent="0.15">
      <c r="B283" s="55"/>
      <c r="C283" s="55" t="s">
        <v>16</v>
      </c>
      <c r="D283" s="82" t="s">
        <v>86</v>
      </c>
      <c r="E283" s="322">
        <v>103</v>
      </c>
      <c r="F283" s="322">
        <v>30</v>
      </c>
      <c r="G283" s="218">
        <f t="shared" si="100"/>
        <v>133</v>
      </c>
      <c r="H283" s="141">
        <f>E283/$G$283</f>
        <v>0.77443609022556392</v>
      </c>
      <c r="I283" s="123">
        <f>F283/$G$283</f>
        <v>0.22556390977443608</v>
      </c>
      <c r="J283" s="98"/>
      <c r="K283" s="26"/>
      <c r="L283" s="57"/>
      <c r="M283" s="57"/>
      <c r="N283" s="57"/>
      <c r="O283" s="133"/>
      <c r="P283" s="29"/>
    </row>
    <row r="284" spans="2:16" s="10" customFormat="1" ht="13.5" customHeight="1" x14ac:dyDescent="0.15">
      <c r="B284" s="84"/>
      <c r="C284" s="59"/>
      <c r="D284" s="59" t="s">
        <v>89</v>
      </c>
      <c r="E284" s="324">
        <v>114</v>
      </c>
      <c r="F284" s="324">
        <v>16</v>
      </c>
      <c r="G284" s="216">
        <f t="shared" si="100"/>
        <v>130</v>
      </c>
      <c r="H284" s="142">
        <f>E284/$G$284</f>
        <v>0.87692307692307692</v>
      </c>
      <c r="I284" s="127">
        <f>F284/$G$284</f>
        <v>0.12307692307692308</v>
      </c>
      <c r="J284" s="98"/>
      <c r="K284" s="26"/>
      <c r="L284" s="57"/>
      <c r="M284" s="57"/>
      <c r="N284" s="57"/>
      <c r="O284" s="133"/>
      <c r="P284" s="29"/>
    </row>
    <row r="285" spans="2:16" s="10" customFormat="1" ht="13.5" customHeight="1" x14ac:dyDescent="0.15">
      <c r="B285" s="68"/>
      <c r="C285" s="69"/>
      <c r="D285" s="70" t="s">
        <v>10</v>
      </c>
      <c r="E285" s="210">
        <f>E286+E287</f>
        <v>288</v>
      </c>
      <c r="F285" s="210">
        <f>F286+F287</f>
        <v>65</v>
      </c>
      <c r="G285" s="211">
        <f>SUM(E285:F285)</f>
        <v>353</v>
      </c>
      <c r="H285" s="136">
        <f>E285/$G$285</f>
        <v>0.81586402266288949</v>
      </c>
      <c r="I285" s="103">
        <f>F285/$G$285</f>
        <v>0.18413597733711048</v>
      </c>
      <c r="J285" s="98"/>
      <c r="K285" s="26"/>
      <c r="L285" s="57"/>
      <c r="M285" s="57"/>
      <c r="N285" s="57"/>
      <c r="O285" s="133"/>
      <c r="P285" s="29"/>
    </row>
    <row r="286" spans="2:16" s="10" customFormat="1" ht="13.5" customHeight="1" x14ac:dyDescent="0.15">
      <c r="B286" s="55"/>
      <c r="C286" s="72"/>
      <c r="D286" s="58" t="s">
        <v>86</v>
      </c>
      <c r="E286" s="322">
        <v>144</v>
      </c>
      <c r="F286" s="322">
        <v>36</v>
      </c>
      <c r="G286" s="213">
        <f t="shared" si="100"/>
        <v>180</v>
      </c>
      <c r="H286" s="137">
        <f>E286/$G$286</f>
        <v>0.8</v>
      </c>
      <c r="I286" s="107">
        <f>F286/$G$286</f>
        <v>0.2</v>
      </c>
      <c r="J286" s="98"/>
      <c r="K286" s="26"/>
      <c r="L286" s="57"/>
      <c r="M286" s="57"/>
      <c r="N286" s="57"/>
      <c r="O286" s="133"/>
      <c r="P286" s="29"/>
    </row>
    <row r="287" spans="2:16" s="10" customFormat="1" ht="13.5" customHeight="1" x14ac:dyDescent="0.15">
      <c r="B287" s="55" t="s">
        <v>25</v>
      </c>
      <c r="C287" s="26" t="s">
        <v>16</v>
      </c>
      <c r="D287" s="74" t="s">
        <v>89</v>
      </c>
      <c r="E287" s="334">
        <v>144</v>
      </c>
      <c r="F287" s="334">
        <v>29</v>
      </c>
      <c r="G287" s="239">
        <f t="shared" si="100"/>
        <v>173</v>
      </c>
      <c r="H287" s="138">
        <f>E287/$G$287</f>
        <v>0.83236994219653182</v>
      </c>
      <c r="I287" s="112">
        <f>F287/$G$287</f>
        <v>0.16763005780346821</v>
      </c>
      <c r="J287" s="98"/>
      <c r="K287" s="26"/>
      <c r="L287" s="57"/>
      <c r="M287" s="57"/>
      <c r="N287" s="57"/>
      <c r="O287" s="133"/>
      <c r="P287" s="29"/>
    </row>
    <row r="288" spans="2:16" s="10" customFormat="1" ht="13.5" customHeight="1" thickBot="1" x14ac:dyDescent="0.2">
      <c r="B288" s="55"/>
      <c r="C288" s="72"/>
      <c r="D288" s="91" t="s">
        <v>23</v>
      </c>
      <c r="E288" s="234"/>
      <c r="F288" s="234"/>
      <c r="G288" s="240">
        <f>$F$11-G285</f>
        <v>1</v>
      </c>
      <c r="H288" s="203"/>
      <c r="I288" s="132"/>
      <c r="J288" s="98"/>
      <c r="K288" s="26"/>
      <c r="L288" s="57"/>
      <c r="M288" s="57"/>
      <c r="N288" s="57"/>
      <c r="O288" s="133"/>
      <c r="P288" s="29"/>
    </row>
    <row r="289" spans="2:16" s="10" customFormat="1" ht="13.5" customHeight="1" thickTop="1" x14ac:dyDescent="0.15">
      <c r="B289" s="92"/>
      <c r="C289" s="93"/>
      <c r="D289" s="62" t="s">
        <v>10</v>
      </c>
      <c r="E289" s="243">
        <f>E290+E291</f>
        <v>1098</v>
      </c>
      <c r="F289" s="243">
        <f>F290+F291</f>
        <v>209</v>
      </c>
      <c r="G289" s="211">
        <f>SUM(E289:F289)</f>
        <v>1307</v>
      </c>
      <c r="H289" s="244">
        <f>E289/$G$289</f>
        <v>0.84009181331293037</v>
      </c>
      <c r="I289" s="245">
        <f>F289/$G$289</f>
        <v>0.15990818668706963</v>
      </c>
      <c r="J289" s="98"/>
      <c r="K289" s="26"/>
      <c r="L289" s="57"/>
      <c r="M289" s="57"/>
      <c r="N289" s="57"/>
      <c r="O289" s="133"/>
      <c r="P289" s="29"/>
    </row>
    <row r="290" spans="2:16" s="10" customFormat="1" ht="13.5" customHeight="1" x14ac:dyDescent="0.15">
      <c r="B290" s="55"/>
      <c r="C290" s="72"/>
      <c r="D290" s="58" t="s">
        <v>86</v>
      </c>
      <c r="E290" s="212">
        <f>E266+E276+E286</f>
        <v>557</v>
      </c>
      <c r="F290" s="212">
        <f>F266+F276+F286</f>
        <v>126</v>
      </c>
      <c r="G290" s="213">
        <f>SUM(E290:F290)</f>
        <v>683</v>
      </c>
      <c r="H290" s="137">
        <f>E290/$G$290</f>
        <v>0.81551976573938512</v>
      </c>
      <c r="I290" s="108">
        <f>F290/$G$290</f>
        <v>0.18448023426061494</v>
      </c>
      <c r="J290" s="98"/>
      <c r="K290" s="26"/>
      <c r="L290" s="57"/>
      <c r="M290" s="57"/>
      <c r="N290" s="57"/>
      <c r="O290" s="133"/>
      <c r="P290" s="29"/>
    </row>
    <row r="291" spans="2:16" s="10" customFormat="1" ht="13.5" customHeight="1" x14ac:dyDescent="0.15">
      <c r="B291" s="96" t="s">
        <v>10</v>
      </c>
      <c r="C291" s="26"/>
      <c r="D291" s="74" t="s">
        <v>89</v>
      </c>
      <c r="E291" s="214">
        <f>E267+E277+E287</f>
        <v>541</v>
      </c>
      <c r="F291" s="214">
        <f>F267+F277+F287</f>
        <v>83</v>
      </c>
      <c r="G291" s="215">
        <f>SUM(E291:F291)</f>
        <v>624</v>
      </c>
      <c r="H291" s="138">
        <f>E291/$G$291</f>
        <v>0.86698717948717952</v>
      </c>
      <c r="I291" s="112">
        <f>F291/$G$291</f>
        <v>0.13301282051282051</v>
      </c>
      <c r="J291" s="98"/>
      <c r="K291" s="26"/>
      <c r="L291" s="57"/>
      <c r="M291" s="57"/>
      <c r="N291" s="57"/>
      <c r="O291" s="133"/>
      <c r="P291" s="29"/>
    </row>
    <row r="292" spans="2:16" s="10" customFormat="1" ht="13.5" customHeight="1" x14ac:dyDescent="0.15">
      <c r="B292" s="84"/>
      <c r="C292" s="97"/>
      <c r="D292" s="59" t="s">
        <v>23</v>
      </c>
      <c r="E292" s="224"/>
      <c r="F292" s="224"/>
      <c r="G292" s="216">
        <f>G268+G278+G288</f>
        <v>5</v>
      </c>
      <c r="H292" s="146"/>
      <c r="I292" s="148"/>
      <c r="J292" s="98"/>
      <c r="K292" s="26"/>
      <c r="L292" s="57"/>
      <c r="M292" s="57"/>
      <c r="N292" s="57"/>
      <c r="O292" s="133"/>
      <c r="P292" s="29"/>
    </row>
    <row r="293" spans="2:16" s="10" customFormat="1" ht="13.5" customHeight="1" x14ac:dyDescent="0.15">
      <c r="B293" s="26"/>
      <c r="C293" s="26"/>
      <c r="D293" s="26"/>
      <c r="E293" s="57"/>
      <c r="F293" s="57"/>
      <c r="G293" s="57"/>
      <c r="H293" s="133"/>
      <c r="I293" s="133"/>
      <c r="J293" s="26"/>
      <c r="K293" s="26"/>
      <c r="L293" s="57"/>
      <c r="M293" s="57"/>
      <c r="N293" s="57"/>
      <c r="O293" s="133"/>
      <c r="P293" s="29"/>
    </row>
    <row r="294" spans="2:16" s="10" customFormat="1" ht="13.5" customHeight="1" x14ac:dyDescent="0.15">
      <c r="B294" s="65" t="s">
        <v>67</v>
      </c>
      <c r="C294" s="65"/>
      <c r="D294" s="17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</row>
    <row r="295" spans="2:16" s="10" customFormat="1" ht="19.2" x14ac:dyDescent="0.15">
      <c r="B295" s="11" t="s">
        <v>9</v>
      </c>
      <c r="C295" s="11" t="s">
        <v>19</v>
      </c>
      <c r="D295" s="405" t="s">
        <v>20</v>
      </c>
      <c r="E295" s="405" t="s">
        <v>68</v>
      </c>
      <c r="F295" s="405" t="s">
        <v>69</v>
      </c>
      <c r="G295" s="409" t="s">
        <v>10</v>
      </c>
      <c r="H295" s="410" t="s">
        <v>68</v>
      </c>
      <c r="I295" s="408" t="s">
        <v>69</v>
      </c>
      <c r="J295" s="314"/>
      <c r="K295" s="26"/>
      <c r="L295" s="315"/>
      <c r="M295" s="63"/>
      <c r="N295" s="63"/>
      <c r="O295" s="63"/>
    </row>
    <row r="296" spans="2:16" s="10" customFormat="1" ht="13.5" customHeight="1" x14ac:dyDescent="0.15">
      <c r="B296" s="68"/>
      <c r="C296" s="69"/>
      <c r="D296" s="70" t="s">
        <v>10</v>
      </c>
      <c r="E296" s="210">
        <f>E297+E298</f>
        <v>391</v>
      </c>
      <c r="F296" s="210">
        <f>F297+F298</f>
        <v>137</v>
      </c>
      <c r="G296" s="226">
        <f>E296+F296</f>
        <v>528</v>
      </c>
      <c r="H296" s="284">
        <f>E296/$G$296</f>
        <v>0.74053030303030298</v>
      </c>
      <c r="I296" s="102">
        <f>F296/$G$296</f>
        <v>0.25946969696969696</v>
      </c>
      <c r="J296" s="98"/>
      <c r="K296" s="26"/>
      <c r="L296" s="268"/>
      <c r="M296" s="63"/>
      <c r="N296" s="63"/>
      <c r="O296" s="63"/>
    </row>
    <row r="297" spans="2:16" s="10" customFormat="1" ht="13.5" customHeight="1" x14ac:dyDescent="0.15">
      <c r="B297" s="55"/>
      <c r="C297" s="72"/>
      <c r="D297" s="58" t="s">
        <v>86</v>
      </c>
      <c r="E297" s="212">
        <f>E301+E304</f>
        <v>227</v>
      </c>
      <c r="F297" s="212">
        <f>F301+F304</f>
        <v>54</v>
      </c>
      <c r="G297" s="227">
        <f>E297+F297</f>
        <v>281</v>
      </c>
      <c r="H297" s="289">
        <f>E297/$G$297</f>
        <v>0.80782918149466187</v>
      </c>
      <c r="I297" s="106">
        <f>F297/$G$297</f>
        <v>0.19217081850533807</v>
      </c>
      <c r="J297" s="98"/>
      <c r="K297" s="26"/>
      <c r="L297" s="268"/>
      <c r="M297" s="63"/>
      <c r="N297" s="63"/>
      <c r="O297" s="63"/>
    </row>
    <row r="298" spans="2:16" s="10" customFormat="1" ht="13.5" customHeight="1" x14ac:dyDescent="0.15">
      <c r="B298" s="55"/>
      <c r="C298" s="72" t="s">
        <v>10</v>
      </c>
      <c r="D298" s="74" t="s">
        <v>89</v>
      </c>
      <c r="E298" s="214">
        <f>E302+E305</f>
        <v>164</v>
      </c>
      <c r="F298" s="214">
        <f>F302+F305</f>
        <v>83</v>
      </c>
      <c r="G298" s="231">
        <f>E298+F298</f>
        <v>247</v>
      </c>
      <c r="H298" s="293">
        <f>E298/$G$298</f>
        <v>0.66396761133603244</v>
      </c>
      <c r="I298" s="110">
        <f>F298/$G$298</f>
        <v>0.33603238866396762</v>
      </c>
      <c r="J298" s="98"/>
      <c r="K298" s="26"/>
      <c r="L298" s="268"/>
      <c r="M298" s="63"/>
      <c r="N298" s="63"/>
      <c r="O298" s="63"/>
    </row>
    <row r="299" spans="2:16" s="10" customFormat="1" ht="13.5" customHeight="1" x14ac:dyDescent="0.15">
      <c r="B299" s="55"/>
      <c r="C299" s="72"/>
      <c r="D299" s="59" t="s">
        <v>23</v>
      </c>
      <c r="E299" s="242"/>
      <c r="F299" s="242"/>
      <c r="G299" s="269">
        <f>$F$8-G296</f>
        <v>1</v>
      </c>
      <c r="H299" s="299"/>
      <c r="I299" s="271"/>
      <c r="J299" s="98"/>
      <c r="K299" s="26"/>
      <c r="L299" s="268"/>
      <c r="M299" s="63"/>
      <c r="N299" s="63"/>
      <c r="O299" s="63"/>
    </row>
    <row r="300" spans="2:16" s="10" customFormat="1" ht="13.5" customHeight="1" x14ac:dyDescent="0.15">
      <c r="B300" s="55"/>
      <c r="C300" s="68" t="s">
        <v>24</v>
      </c>
      <c r="D300" s="70" t="s">
        <v>10</v>
      </c>
      <c r="E300" s="210">
        <f>E301+E302</f>
        <v>199</v>
      </c>
      <c r="F300" s="210">
        <f>F301+F302</f>
        <v>65</v>
      </c>
      <c r="G300" s="226">
        <f t="shared" ref="G300:G308" si="101">E300+F300</f>
        <v>264</v>
      </c>
      <c r="H300" s="285">
        <f>E300/$G$300</f>
        <v>0.75378787878787878</v>
      </c>
      <c r="I300" s="102">
        <f>F300/$G$300</f>
        <v>0.24621212121212122</v>
      </c>
      <c r="J300" s="98"/>
      <c r="K300" s="26"/>
      <c r="L300" s="268"/>
      <c r="M300" s="63"/>
      <c r="N300" s="63"/>
      <c r="O300" s="63"/>
    </row>
    <row r="301" spans="2:16" s="10" customFormat="1" ht="13.5" customHeight="1" x14ac:dyDescent="0.15">
      <c r="B301" s="55" t="s">
        <v>15</v>
      </c>
      <c r="C301" s="55" t="s">
        <v>13</v>
      </c>
      <c r="D301" s="58" t="s">
        <v>86</v>
      </c>
      <c r="E301" s="322">
        <v>117</v>
      </c>
      <c r="F301" s="322">
        <v>30</v>
      </c>
      <c r="G301" s="227">
        <f t="shared" si="101"/>
        <v>147</v>
      </c>
      <c r="H301" s="289">
        <f>E301/$G$301</f>
        <v>0.79591836734693877</v>
      </c>
      <c r="I301" s="106">
        <f>F301/$G$301</f>
        <v>0.20408163265306123</v>
      </c>
      <c r="J301" s="98"/>
      <c r="K301" s="26"/>
      <c r="L301" s="268"/>
      <c r="M301" s="63"/>
      <c r="N301" s="63"/>
      <c r="O301" s="63"/>
    </row>
    <row r="302" spans="2:16" s="10" customFormat="1" ht="13.5" customHeight="1" x14ac:dyDescent="0.15">
      <c r="B302" s="55"/>
      <c r="C302" s="55"/>
      <c r="D302" s="60" t="s">
        <v>89</v>
      </c>
      <c r="E302" s="324">
        <v>82</v>
      </c>
      <c r="F302" s="324">
        <v>35</v>
      </c>
      <c r="G302" s="272">
        <f t="shared" si="101"/>
        <v>117</v>
      </c>
      <c r="H302" s="290">
        <f>E302/$G$302</f>
        <v>0.70085470085470081</v>
      </c>
      <c r="I302" s="273">
        <f>F302/$G$302</f>
        <v>0.29914529914529914</v>
      </c>
      <c r="J302" s="98"/>
      <c r="K302" s="26"/>
      <c r="L302" s="268"/>
      <c r="M302" s="63"/>
      <c r="N302" s="63"/>
      <c r="O302" s="63"/>
    </row>
    <row r="303" spans="2:16" s="10" customFormat="1" ht="13.5" customHeight="1" x14ac:dyDescent="0.15">
      <c r="B303" s="55"/>
      <c r="C303" s="68"/>
      <c r="D303" s="70" t="s">
        <v>10</v>
      </c>
      <c r="E303" s="210">
        <f>E304+E305</f>
        <v>192</v>
      </c>
      <c r="F303" s="210">
        <f>F304+F305</f>
        <v>72</v>
      </c>
      <c r="G303" s="226">
        <f t="shared" si="101"/>
        <v>264</v>
      </c>
      <c r="H303" s="285">
        <f>E303/$G$303</f>
        <v>0.72727272727272729</v>
      </c>
      <c r="I303" s="102">
        <f>F303/$G$303</f>
        <v>0.27272727272727271</v>
      </c>
      <c r="J303" s="98"/>
      <c r="K303" s="26"/>
      <c r="L303" s="268"/>
      <c r="M303" s="63"/>
      <c r="N303" s="63"/>
      <c r="O303" s="63"/>
    </row>
    <row r="304" spans="2:16" s="10" customFormat="1" ht="13.5" customHeight="1" x14ac:dyDescent="0.15">
      <c r="B304" s="55"/>
      <c r="C304" s="55" t="s">
        <v>16</v>
      </c>
      <c r="D304" s="82" t="s">
        <v>86</v>
      </c>
      <c r="E304" s="322">
        <v>110</v>
      </c>
      <c r="F304" s="322">
        <v>24</v>
      </c>
      <c r="G304" s="227">
        <f t="shared" si="101"/>
        <v>134</v>
      </c>
      <c r="H304" s="289">
        <f>E304/$G$304</f>
        <v>0.82089552238805974</v>
      </c>
      <c r="I304" s="106">
        <f>F304/$G$304</f>
        <v>0.17910447761194029</v>
      </c>
      <c r="J304" s="98"/>
      <c r="K304" s="26"/>
      <c r="L304" s="268"/>
      <c r="M304" s="63"/>
      <c r="N304" s="63"/>
      <c r="O304" s="63"/>
    </row>
    <row r="305" spans="2:15" s="10" customFormat="1" ht="13.5" customHeight="1" x14ac:dyDescent="0.15">
      <c r="B305" s="84"/>
      <c r="C305" s="59"/>
      <c r="D305" s="59" t="s">
        <v>89</v>
      </c>
      <c r="E305" s="324">
        <v>82</v>
      </c>
      <c r="F305" s="324">
        <v>48</v>
      </c>
      <c r="G305" s="228">
        <f t="shared" si="101"/>
        <v>130</v>
      </c>
      <c r="H305" s="291">
        <f>E305/$G$305</f>
        <v>0.63076923076923075</v>
      </c>
      <c r="I305" s="118">
        <f>F305/$G$305</f>
        <v>0.36923076923076925</v>
      </c>
      <c r="J305" s="98"/>
      <c r="K305" s="26"/>
      <c r="L305" s="268"/>
      <c r="M305" s="63"/>
      <c r="N305" s="63"/>
      <c r="O305" s="63"/>
    </row>
    <row r="306" spans="2:15" s="10" customFormat="1" ht="13.5" customHeight="1" x14ac:dyDescent="0.15">
      <c r="B306" s="68"/>
      <c r="C306" s="69"/>
      <c r="D306" s="70" t="s">
        <v>10</v>
      </c>
      <c r="E306" s="210">
        <f>E307+E308</f>
        <v>225</v>
      </c>
      <c r="F306" s="210">
        <f>F307+F308</f>
        <v>129</v>
      </c>
      <c r="G306" s="226">
        <f t="shared" si="101"/>
        <v>354</v>
      </c>
      <c r="H306" s="285">
        <f>E306/$G$306</f>
        <v>0.63559322033898302</v>
      </c>
      <c r="I306" s="102">
        <f>F306/$G$306</f>
        <v>0.36440677966101692</v>
      </c>
      <c r="J306" s="98"/>
      <c r="K306" s="26"/>
      <c r="L306" s="268"/>
      <c r="M306" s="63"/>
      <c r="N306" s="63"/>
      <c r="O306" s="63"/>
    </row>
    <row r="307" spans="2:15" s="10" customFormat="1" ht="13.5" customHeight="1" x14ac:dyDescent="0.15">
      <c r="B307" s="55"/>
      <c r="C307" s="72"/>
      <c r="D307" s="58" t="s">
        <v>86</v>
      </c>
      <c r="E307" s="322">
        <v>135</v>
      </c>
      <c r="F307" s="322">
        <v>46</v>
      </c>
      <c r="G307" s="363">
        <f t="shared" si="101"/>
        <v>181</v>
      </c>
      <c r="H307" s="292">
        <f>E307/$G$307</f>
        <v>0.7458563535911602</v>
      </c>
      <c r="I307" s="302">
        <f>F307/$G$307</f>
        <v>0.2541436464088398</v>
      </c>
      <c r="J307" s="98"/>
      <c r="K307" s="26"/>
      <c r="L307" s="268"/>
      <c r="M307" s="63"/>
      <c r="N307" s="63"/>
      <c r="O307" s="63"/>
    </row>
    <row r="308" spans="2:15" s="10" customFormat="1" ht="13.5" customHeight="1" x14ac:dyDescent="0.15">
      <c r="B308" s="55" t="s">
        <v>25</v>
      </c>
      <c r="C308" s="26" t="s">
        <v>16</v>
      </c>
      <c r="D308" s="74" t="s">
        <v>89</v>
      </c>
      <c r="E308" s="334">
        <v>90</v>
      </c>
      <c r="F308" s="334">
        <v>83</v>
      </c>
      <c r="G308" s="231">
        <f t="shared" si="101"/>
        <v>173</v>
      </c>
      <c r="H308" s="293">
        <f>E308/$G$308</f>
        <v>0.52023121387283233</v>
      </c>
      <c r="I308" s="110">
        <f>F308/$G$308</f>
        <v>0.47976878612716761</v>
      </c>
      <c r="J308" s="98"/>
      <c r="K308" s="26"/>
      <c r="L308" s="268"/>
      <c r="M308" s="63"/>
      <c r="N308" s="63"/>
      <c r="O308" s="63"/>
    </row>
    <row r="309" spans="2:15" s="10" customFormat="1" ht="13.5" customHeight="1" thickBot="1" x14ac:dyDescent="0.2">
      <c r="B309" s="55"/>
      <c r="C309" s="72"/>
      <c r="D309" s="91" t="s">
        <v>23</v>
      </c>
      <c r="E309" s="234"/>
      <c r="F309" s="234"/>
      <c r="G309" s="278">
        <f>$F$11-G306</f>
        <v>0</v>
      </c>
      <c r="H309" s="300"/>
      <c r="I309" s="130"/>
      <c r="J309" s="98"/>
      <c r="K309" s="26"/>
      <c r="L309" s="268"/>
      <c r="M309" s="63"/>
      <c r="N309" s="63"/>
      <c r="O309" s="63"/>
    </row>
    <row r="310" spans="2:15" s="10" customFormat="1" ht="13.5" customHeight="1" thickTop="1" x14ac:dyDescent="0.15">
      <c r="B310" s="92"/>
      <c r="C310" s="93"/>
      <c r="D310" s="62" t="s">
        <v>10</v>
      </c>
      <c r="E310" s="281">
        <f>E311+E312</f>
        <v>616</v>
      </c>
      <c r="F310" s="281">
        <f>F311+F312</f>
        <v>266</v>
      </c>
      <c r="G310" s="282">
        <f>E310+F310</f>
        <v>882</v>
      </c>
      <c r="H310" s="296">
        <f>E310/$G$310</f>
        <v>0.69841269841269837</v>
      </c>
      <c r="I310" s="297">
        <f>F310/$G$310</f>
        <v>0.30158730158730157</v>
      </c>
      <c r="J310" s="98"/>
      <c r="K310" s="26"/>
      <c r="L310" s="268"/>
      <c r="M310" s="63"/>
      <c r="N310" s="63"/>
      <c r="O310" s="63"/>
    </row>
    <row r="311" spans="2:15" s="10" customFormat="1" ht="13.5" customHeight="1" x14ac:dyDescent="0.15">
      <c r="B311" s="55"/>
      <c r="C311" s="72"/>
      <c r="D311" s="58" t="s">
        <v>86</v>
      </c>
      <c r="E311" s="274">
        <f>E297+E307</f>
        <v>362</v>
      </c>
      <c r="F311" s="274">
        <f>F297+F307</f>
        <v>100</v>
      </c>
      <c r="G311" s="275">
        <f>E311+F311</f>
        <v>462</v>
      </c>
      <c r="H311" s="292">
        <f>E311/$G$311</f>
        <v>0.78354978354978355</v>
      </c>
      <c r="I311" s="294">
        <f>F311/$G$311</f>
        <v>0.21645021645021645</v>
      </c>
      <c r="J311" s="98"/>
      <c r="K311" s="26"/>
      <c r="L311" s="268"/>
      <c r="M311" s="63"/>
      <c r="N311" s="63"/>
      <c r="O311" s="63"/>
    </row>
    <row r="312" spans="2:15" s="10" customFormat="1" ht="13.5" customHeight="1" x14ac:dyDescent="0.15">
      <c r="B312" s="96" t="s">
        <v>10</v>
      </c>
      <c r="C312" s="26"/>
      <c r="D312" s="74" t="s">
        <v>89</v>
      </c>
      <c r="E312" s="276">
        <f>E298+E308</f>
        <v>254</v>
      </c>
      <c r="F312" s="276">
        <f>F298+F308</f>
        <v>166</v>
      </c>
      <c r="G312" s="277">
        <f>E312+F312</f>
        <v>420</v>
      </c>
      <c r="H312" s="293">
        <f>E312/$G$312</f>
        <v>0.60476190476190472</v>
      </c>
      <c r="I312" s="295">
        <f>F312/$G$312</f>
        <v>0.39523809523809522</v>
      </c>
      <c r="J312" s="98"/>
      <c r="K312" s="26"/>
      <c r="L312" s="268"/>
      <c r="M312" s="63"/>
      <c r="N312" s="63"/>
      <c r="O312" s="63"/>
    </row>
    <row r="313" spans="2:15" s="10" customFormat="1" ht="13.5" customHeight="1" x14ac:dyDescent="0.15">
      <c r="B313" s="84"/>
      <c r="C313" s="97"/>
      <c r="D313" s="59" t="s">
        <v>23</v>
      </c>
      <c r="E313" s="224"/>
      <c r="F313" s="224"/>
      <c r="G313" s="282">
        <f>G299+G309</f>
        <v>1</v>
      </c>
      <c r="H313" s="283"/>
      <c r="I313" s="78"/>
      <c r="J313" s="98"/>
      <c r="K313" s="26"/>
      <c r="L313" s="268"/>
      <c r="M313" s="63"/>
      <c r="N313" s="63"/>
      <c r="O313" s="63"/>
    </row>
    <row r="314" spans="2:15" s="10" customFormat="1" ht="13.5" customHeight="1" x14ac:dyDescent="0.15">
      <c r="B314" s="26"/>
      <c r="C314" s="26"/>
      <c r="D314" s="26"/>
      <c r="E314" s="268"/>
      <c r="F314" s="63"/>
      <c r="G314" s="63"/>
      <c r="H314" s="63"/>
      <c r="J314" s="268"/>
      <c r="K314" s="26"/>
      <c r="L314" s="268"/>
      <c r="M314" s="63"/>
      <c r="N314" s="63"/>
      <c r="O314" s="63"/>
    </row>
    <row r="315" spans="2:15" s="10" customFormat="1" ht="13.5" customHeight="1" x14ac:dyDescent="0.15">
      <c r="B315" s="134" t="s">
        <v>70</v>
      </c>
      <c r="C315" s="26"/>
      <c r="D315" s="26"/>
      <c r="E315" s="268"/>
      <c r="F315" s="63"/>
      <c r="G315" s="63"/>
      <c r="H315" s="63"/>
      <c r="J315" s="268"/>
      <c r="K315" s="26"/>
      <c r="L315" s="268"/>
      <c r="M315" s="63"/>
      <c r="N315" s="63"/>
      <c r="O315" s="63"/>
    </row>
    <row r="316" spans="2:15" s="10" customFormat="1" ht="19.2" x14ac:dyDescent="0.15">
      <c r="B316" s="11" t="s">
        <v>9</v>
      </c>
      <c r="C316" s="11" t="s">
        <v>19</v>
      </c>
      <c r="D316" s="405" t="s">
        <v>20</v>
      </c>
      <c r="E316" s="405" t="s">
        <v>71</v>
      </c>
      <c r="F316" s="405" t="s">
        <v>72</v>
      </c>
      <c r="G316" s="409" t="s">
        <v>10</v>
      </c>
      <c r="H316" s="410" t="s">
        <v>71</v>
      </c>
      <c r="I316" s="405" t="s">
        <v>72</v>
      </c>
      <c r="J316" s="268"/>
      <c r="K316" s="26"/>
      <c r="L316" s="268"/>
      <c r="M316" s="63"/>
      <c r="N316" s="63"/>
      <c r="O316" s="63"/>
    </row>
    <row r="317" spans="2:15" s="10" customFormat="1" ht="13.5" customHeight="1" x14ac:dyDescent="0.15">
      <c r="B317" s="68"/>
      <c r="C317" s="69"/>
      <c r="D317" s="70" t="s">
        <v>10</v>
      </c>
      <c r="E317" s="210">
        <f>E318+E319</f>
        <v>367</v>
      </c>
      <c r="F317" s="210">
        <f>F318+F319</f>
        <v>161</v>
      </c>
      <c r="G317" s="226">
        <f>E317+F317</f>
        <v>528</v>
      </c>
      <c r="H317" s="285">
        <f>E317/$G$317</f>
        <v>0.69507575757575757</v>
      </c>
      <c r="I317" s="102">
        <f>F317/$G$317</f>
        <v>0.30492424242424243</v>
      </c>
      <c r="J317" s="268"/>
      <c r="K317" s="26"/>
      <c r="L317" s="268"/>
      <c r="M317" s="63"/>
      <c r="N317" s="63"/>
      <c r="O317" s="63"/>
    </row>
    <row r="318" spans="2:15" s="10" customFormat="1" ht="13.5" customHeight="1" x14ac:dyDescent="0.15">
      <c r="B318" s="55"/>
      <c r="C318" s="72"/>
      <c r="D318" s="58" t="s">
        <v>86</v>
      </c>
      <c r="E318" s="212">
        <f>E322+E325</f>
        <v>203</v>
      </c>
      <c r="F318" s="212">
        <f>F322+F325</f>
        <v>78</v>
      </c>
      <c r="G318" s="227">
        <f>E318+F318</f>
        <v>281</v>
      </c>
      <c r="H318" s="289">
        <f>E318/$G$318</f>
        <v>0.72241992882562278</v>
      </c>
      <c r="I318" s="106">
        <f>F318/$G$318</f>
        <v>0.27758007117437722</v>
      </c>
      <c r="J318" s="268"/>
      <c r="K318" s="26"/>
      <c r="L318" s="268"/>
      <c r="M318" s="63"/>
      <c r="N318" s="63"/>
      <c r="O318" s="63"/>
    </row>
    <row r="319" spans="2:15" s="10" customFormat="1" ht="13.5" customHeight="1" x14ac:dyDescent="0.15">
      <c r="B319" s="55"/>
      <c r="C319" s="72" t="s">
        <v>10</v>
      </c>
      <c r="D319" s="74" t="s">
        <v>89</v>
      </c>
      <c r="E319" s="214">
        <f>E323+E326</f>
        <v>164</v>
      </c>
      <c r="F319" s="214">
        <f>F323+F326</f>
        <v>83</v>
      </c>
      <c r="G319" s="231">
        <f>E319+F319</f>
        <v>247</v>
      </c>
      <c r="H319" s="293">
        <f>E319/$G$319</f>
        <v>0.66396761133603244</v>
      </c>
      <c r="I319" s="110">
        <f>F319/$G$319</f>
        <v>0.33603238866396762</v>
      </c>
      <c r="J319" s="268"/>
      <c r="K319" s="26"/>
      <c r="L319" s="268"/>
      <c r="M319" s="63"/>
      <c r="N319" s="63"/>
      <c r="O319" s="63"/>
    </row>
    <row r="320" spans="2:15" s="10" customFormat="1" ht="13.5" customHeight="1" x14ac:dyDescent="0.15">
      <c r="B320" s="55"/>
      <c r="C320" s="72"/>
      <c r="D320" s="59" t="s">
        <v>23</v>
      </c>
      <c r="E320" s="242"/>
      <c r="F320" s="242"/>
      <c r="G320" s="269">
        <f>$F$8-G317</f>
        <v>1</v>
      </c>
      <c r="H320" s="299"/>
      <c r="I320" s="271"/>
      <c r="J320" s="268"/>
      <c r="K320" s="26"/>
      <c r="L320" s="268"/>
      <c r="M320" s="63"/>
      <c r="N320" s="63"/>
      <c r="O320" s="63"/>
    </row>
    <row r="321" spans="2:15" s="10" customFormat="1" ht="13.5" customHeight="1" x14ac:dyDescent="0.15">
      <c r="B321" s="55"/>
      <c r="C321" s="68" t="s">
        <v>24</v>
      </c>
      <c r="D321" s="70" t="s">
        <v>10</v>
      </c>
      <c r="E321" s="210">
        <f>E322+E323</f>
        <v>191</v>
      </c>
      <c r="F321" s="210">
        <f>F322+F323</f>
        <v>73</v>
      </c>
      <c r="G321" s="226">
        <f t="shared" ref="G321:G329" si="102">E321+F321</f>
        <v>264</v>
      </c>
      <c r="H321" s="285">
        <f>E321/$G$321</f>
        <v>0.72348484848484851</v>
      </c>
      <c r="I321" s="102">
        <f>F321/$G$321</f>
        <v>0.27651515151515149</v>
      </c>
      <c r="J321" s="268"/>
      <c r="K321" s="26"/>
      <c r="L321" s="268"/>
      <c r="M321" s="63"/>
      <c r="N321" s="63"/>
      <c r="O321" s="63"/>
    </row>
    <row r="322" spans="2:15" s="10" customFormat="1" ht="13.5" customHeight="1" x14ac:dyDescent="0.15">
      <c r="B322" s="55" t="s">
        <v>15</v>
      </c>
      <c r="C322" s="55" t="s">
        <v>13</v>
      </c>
      <c r="D322" s="58" t="s">
        <v>86</v>
      </c>
      <c r="E322" s="322">
        <v>109</v>
      </c>
      <c r="F322" s="322">
        <v>38</v>
      </c>
      <c r="G322" s="227">
        <f t="shared" si="102"/>
        <v>147</v>
      </c>
      <c r="H322" s="289">
        <f>E322/$G$322</f>
        <v>0.74149659863945583</v>
      </c>
      <c r="I322" s="106">
        <f>F322/$G$322</f>
        <v>0.25850340136054423</v>
      </c>
      <c r="J322" s="268"/>
      <c r="K322" s="26"/>
      <c r="L322" s="268"/>
      <c r="M322" s="63"/>
      <c r="N322" s="63"/>
      <c r="O322" s="63"/>
    </row>
    <row r="323" spans="2:15" s="10" customFormat="1" ht="13.5" customHeight="1" x14ac:dyDescent="0.15">
      <c r="B323" s="55"/>
      <c r="C323" s="55"/>
      <c r="D323" s="60" t="s">
        <v>89</v>
      </c>
      <c r="E323" s="324">
        <v>82</v>
      </c>
      <c r="F323" s="324">
        <v>35</v>
      </c>
      <c r="G323" s="272">
        <f t="shared" si="102"/>
        <v>117</v>
      </c>
      <c r="H323" s="290">
        <f>E323/$G$323</f>
        <v>0.70085470085470081</v>
      </c>
      <c r="I323" s="273">
        <f>F323/$G$323</f>
        <v>0.29914529914529914</v>
      </c>
      <c r="J323" s="268"/>
      <c r="K323" s="26"/>
      <c r="L323" s="268"/>
      <c r="M323" s="63"/>
      <c r="N323" s="63"/>
      <c r="O323" s="63"/>
    </row>
    <row r="324" spans="2:15" s="10" customFormat="1" ht="13.5" customHeight="1" x14ac:dyDescent="0.15">
      <c r="B324" s="55"/>
      <c r="C324" s="68"/>
      <c r="D324" s="70" t="s">
        <v>10</v>
      </c>
      <c r="E324" s="210">
        <f>E325+E326</f>
        <v>176</v>
      </c>
      <c r="F324" s="210">
        <f>F325+F326</f>
        <v>88</v>
      </c>
      <c r="G324" s="226">
        <f t="shared" si="102"/>
        <v>264</v>
      </c>
      <c r="H324" s="285">
        <f>E324/$G$324</f>
        <v>0.66666666666666663</v>
      </c>
      <c r="I324" s="102">
        <f>F324/$G$324</f>
        <v>0.33333333333333331</v>
      </c>
      <c r="J324" s="268"/>
      <c r="K324" s="26"/>
      <c r="L324" s="268"/>
      <c r="M324" s="63"/>
      <c r="N324" s="63"/>
      <c r="O324" s="63"/>
    </row>
    <row r="325" spans="2:15" s="10" customFormat="1" ht="13.5" customHeight="1" x14ac:dyDescent="0.15">
      <c r="B325" s="55"/>
      <c r="C325" s="55" t="s">
        <v>16</v>
      </c>
      <c r="D325" s="82" t="s">
        <v>86</v>
      </c>
      <c r="E325" s="322">
        <v>94</v>
      </c>
      <c r="F325" s="322">
        <v>40</v>
      </c>
      <c r="G325" s="227">
        <f t="shared" si="102"/>
        <v>134</v>
      </c>
      <c r="H325" s="289">
        <f>E325/$G$325</f>
        <v>0.70149253731343286</v>
      </c>
      <c r="I325" s="106">
        <f>F325/$G$325</f>
        <v>0.29850746268656714</v>
      </c>
      <c r="J325" s="268"/>
      <c r="K325" s="26"/>
      <c r="L325" s="268"/>
      <c r="M325" s="63"/>
      <c r="N325" s="63"/>
      <c r="O325" s="63"/>
    </row>
    <row r="326" spans="2:15" s="10" customFormat="1" ht="13.5" customHeight="1" x14ac:dyDescent="0.15">
      <c r="B326" s="84"/>
      <c r="C326" s="59"/>
      <c r="D326" s="59" t="s">
        <v>89</v>
      </c>
      <c r="E326" s="324">
        <v>82</v>
      </c>
      <c r="F326" s="324">
        <v>48</v>
      </c>
      <c r="G326" s="272">
        <f t="shared" si="102"/>
        <v>130</v>
      </c>
      <c r="H326" s="290">
        <f>E326/$G$326</f>
        <v>0.63076923076923075</v>
      </c>
      <c r="I326" s="273">
        <f>F326/$G$326</f>
        <v>0.36923076923076925</v>
      </c>
      <c r="J326" s="268"/>
      <c r="K326" s="26"/>
      <c r="L326" s="268"/>
      <c r="M326" s="63"/>
      <c r="N326" s="63"/>
      <c r="O326" s="63"/>
    </row>
    <row r="327" spans="2:15" s="10" customFormat="1" ht="13.5" customHeight="1" x14ac:dyDescent="0.15">
      <c r="B327" s="68"/>
      <c r="C327" s="69"/>
      <c r="D327" s="70" t="s">
        <v>10</v>
      </c>
      <c r="E327" s="210">
        <f>E328+E329</f>
        <v>205</v>
      </c>
      <c r="F327" s="210">
        <f>F328+F329</f>
        <v>147</v>
      </c>
      <c r="G327" s="226">
        <f t="shared" si="102"/>
        <v>352</v>
      </c>
      <c r="H327" s="285">
        <f>E327/$G$327</f>
        <v>0.58238636363636365</v>
      </c>
      <c r="I327" s="102">
        <f>F327/$G$327</f>
        <v>0.41761363636363635</v>
      </c>
      <c r="J327" s="268"/>
      <c r="K327" s="26"/>
      <c r="L327" s="268"/>
      <c r="M327" s="63"/>
      <c r="N327" s="63"/>
      <c r="O327" s="63"/>
    </row>
    <row r="328" spans="2:15" s="10" customFormat="1" ht="13.5" customHeight="1" x14ac:dyDescent="0.15">
      <c r="B328" s="55"/>
      <c r="C328" s="72"/>
      <c r="D328" s="58" t="s">
        <v>86</v>
      </c>
      <c r="E328" s="322">
        <v>118</v>
      </c>
      <c r="F328" s="322">
        <v>62</v>
      </c>
      <c r="G328" s="363">
        <f t="shared" si="102"/>
        <v>180</v>
      </c>
      <c r="H328" s="292">
        <f>E328/$G$328</f>
        <v>0.65555555555555556</v>
      </c>
      <c r="I328" s="302">
        <f>F328/$G$328</f>
        <v>0.34444444444444444</v>
      </c>
      <c r="J328" s="268"/>
      <c r="K328" s="26"/>
      <c r="L328" s="268"/>
      <c r="M328" s="63"/>
      <c r="N328" s="63"/>
      <c r="O328" s="63"/>
    </row>
    <row r="329" spans="2:15" s="10" customFormat="1" ht="13.5" customHeight="1" x14ac:dyDescent="0.15">
      <c r="B329" s="55" t="s">
        <v>25</v>
      </c>
      <c r="C329" s="26" t="s">
        <v>16</v>
      </c>
      <c r="D329" s="74" t="s">
        <v>89</v>
      </c>
      <c r="E329" s="334">
        <v>87</v>
      </c>
      <c r="F329" s="334">
        <v>85</v>
      </c>
      <c r="G329" s="231">
        <f t="shared" si="102"/>
        <v>172</v>
      </c>
      <c r="H329" s="293">
        <f>E329/$G$329</f>
        <v>0.5058139534883721</v>
      </c>
      <c r="I329" s="110">
        <f>F329/$G$329</f>
        <v>0.4941860465116279</v>
      </c>
      <c r="J329" s="63"/>
      <c r="K329" s="63"/>
      <c r="L329" s="63"/>
      <c r="M329" s="63"/>
      <c r="N329" s="63"/>
      <c r="O329" s="63"/>
    </row>
    <row r="330" spans="2:15" s="10" customFormat="1" ht="13.5" customHeight="1" thickBot="1" x14ac:dyDescent="0.2">
      <c r="B330" s="55"/>
      <c r="C330" s="72"/>
      <c r="D330" s="91" t="s">
        <v>23</v>
      </c>
      <c r="E330" s="234"/>
      <c r="F330" s="234"/>
      <c r="G330" s="278">
        <f>$F$11-G327</f>
        <v>2</v>
      </c>
      <c r="H330" s="300"/>
      <c r="I330" s="130"/>
      <c r="J330" s="63"/>
      <c r="K330" s="63"/>
      <c r="L330" s="63"/>
      <c r="M330" s="63"/>
      <c r="N330" s="63"/>
      <c r="O330" s="63"/>
    </row>
    <row r="331" spans="2:15" s="10" customFormat="1" ht="13.5" customHeight="1" thickTop="1" x14ac:dyDescent="0.15">
      <c r="B331" s="92"/>
      <c r="C331" s="93"/>
      <c r="D331" s="62" t="s">
        <v>10</v>
      </c>
      <c r="E331" s="281">
        <f>E332+E333</f>
        <v>572</v>
      </c>
      <c r="F331" s="281">
        <f>F332+F333</f>
        <v>308</v>
      </c>
      <c r="G331" s="282">
        <f>E331+F331</f>
        <v>880</v>
      </c>
      <c r="H331" s="296">
        <f>E331/$G$331</f>
        <v>0.65</v>
      </c>
      <c r="I331" s="297">
        <f>F331/$G$331</f>
        <v>0.35</v>
      </c>
      <c r="J331" s="63"/>
      <c r="K331" s="63"/>
      <c r="L331" s="63"/>
      <c r="M331" s="63"/>
      <c r="N331" s="63"/>
      <c r="O331" s="63"/>
    </row>
    <row r="332" spans="2:15" s="10" customFormat="1" ht="13.5" customHeight="1" x14ac:dyDescent="0.15">
      <c r="B332" s="55"/>
      <c r="C332" s="72"/>
      <c r="D332" s="58" t="s">
        <v>86</v>
      </c>
      <c r="E332" s="274">
        <f>E318+E328</f>
        <v>321</v>
      </c>
      <c r="F332" s="274">
        <f>F318+F328</f>
        <v>140</v>
      </c>
      <c r="G332" s="275">
        <f>E332+F332</f>
        <v>461</v>
      </c>
      <c r="H332" s="292">
        <f>E332/$G$332</f>
        <v>0.69631236442516264</v>
      </c>
      <c r="I332" s="294">
        <f>F332/$G$332</f>
        <v>0.3036876355748373</v>
      </c>
      <c r="J332" s="63"/>
      <c r="K332" s="63"/>
      <c r="L332" s="63"/>
      <c r="M332" s="63"/>
      <c r="N332" s="63"/>
      <c r="O332" s="63"/>
    </row>
    <row r="333" spans="2:15" s="10" customFormat="1" ht="13.5" customHeight="1" x14ac:dyDescent="0.15">
      <c r="B333" s="96" t="s">
        <v>10</v>
      </c>
      <c r="C333" s="26"/>
      <c r="D333" s="74" t="s">
        <v>89</v>
      </c>
      <c r="E333" s="276">
        <f>E319+E329</f>
        <v>251</v>
      </c>
      <c r="F333" s="276">
        <f>F319+F329</f>
        <v>168</v>
      </c>
      <c r="G333" s="277">
        <f>E333+F333</f>
        <v>419</v>
      </c>
      <c r="H333" s="293">
        <f>E333/$G$333</f>
        <v>0.59904534606205251</v>
      </c>
      <c r="I333" s="295">
        <f>F333/$G$333</f>
        <v>0.40095465393794749</v>
      </c>
      <c r="J333" s="63"/>
      <c r="K333" s="63"/>
      <c r="L333" s="63"/>
      <c r="M333" s="63"/>
      <c r="N333" s="63"/>
      <c r="O333" s="63"/>
    </row>
    <row r="334" spans="2:15" s="10" customFormat="1" ht="13.5" customHeight="1" x14ac:dyDescent="0.15">
      <c r="B334" s="84"/>
      <c r="C334" s="97"/>
      <c r="D334" s="59" t="s">
        <v>23</v>
      </c>
      <c r="E334" s="224"/>
      <c r="F334" s="224"/>
      <c r="G334" s="282">
        <f>G320+G330</f>
        <v>3</v>
      </c>
      <c r="H334" s="283"/>
      <c r="I334" s="78"/>
      <c r="J334" s="63"/>
      <c r="K334" s="63"/>
      <c r="L334" s="63"/>
      <c r="M334" s="63"/>
      <c r="N334" s="63"/>
      <c r="O334" s="63"/>
    </row>
    <row r="335" spans="2:15" s="10" customFormat="1" ht="13.5" customHeight="1" x14ac:dyDescent="0.15">
      <c r="B335" s="17"/>
      <c r="C335" s="17"/>
      <c r="D335" s="17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</row>
    <row r="336" spans="2:15" s="10" customFormat="1" ht="13.5" customHeight="1" x14ac:dyDescent="0.15">
      <c r="B336" s="65" t="s">
        <v>74</v>
      </c>
      <c r="C336" s="65"/>
      <c r="D336" s="17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</row>
    <row r="337" spans="2:16" s="10" customFormat="1" ht="19.2" x14ac:dyDescent="0.15">
      <c r="B337" s="11" t="s">
        <v>9</v>
      </c>
      <c r="C337" s="11" t="s">
        <v>19</v>
      </c>
      <c r="D337" s="405" t="s">
        <v>20</v>
      </c>
      <c r="E337" s="405" t="s">
        <v>29</v>
      </c>
      <c r="F337" s="405" t="s">
        <v>30</v>
      </c>
      <c r="G337" s="409" t="s">
        <v>10</v>
      </c>
      <c r="H337" s="410" t="s">
        <v>29</v>
      </c>
      <c r="I337" s="408" t="s">
        <v>30</v>
      </c>
      <c r="J337" s="314"/>
      <c r="K337" s="17"/>
      <c r="L337" s="17"/>
      <c r="M337" s="17"/>
      <c r="N337" s="17"/>
      <c r="O337" s="17"/>
      <c r="P337" s="17"/>
    </row>
    <row r="338" spans="2:16" s="10" customFormat="1" ht="13.5" customHeight="1" x14ac:dyDescent="0.15">
      <c r="B338" s="68"/>
      <c r="C338" s="69"/>
      <c r="D338" s="70" t="s">
        <v>10</v>
      </c>
      <c r="E338" s="210">
        <f>E339+E340</f>
        <v>442</v>
      </c>
      <c r="F338" s="210">
        <f>F339+F340</f>
        <v>86</v>
      </c>
      <c r="G338" s="211">
        <f>SUM(E338:F338)</f>
        <v>528</v>
      </c>
      <c r="H338" s="136">
        <f>E338/$G$338</f>
        <v>0.83712121212121215</v>
      </c>
      <c r="I338" s="104">
        <f>F338/$G$338</f>
        <v>0.16287878787878787</v>
      </c>
      <c r="J338" s="98"/>
      <c r="K338" s="63"/>
      <c r="L338" s="63"/>
      <c r="M338" s="63"/>
      <c r="N338" s="63"/>
      <c r="O338" s="63"/>
    </row>
    <row r="339" spans="2:16" s="10" customFormat="1" ht="13.5" customHeight="1" x14ac:dyDescent="0.15">
      <c r="B339" s="55"/>
      <c r="C339" s="72"/>
      <c r="D339" s="58" t="s">
        <v>86</v>
      </c>
      <c r="E339" s="212">
        <f>E343+E346</f>
        <v>227</v>
      </c>
      <c r="F339" s="212">
        <f>F343+F346</f>
        <v>54</v>
      </c>
      <c r="G339" s="213">
        <f t="shared" ref="G339:G354" si="103">SUM(E339:F339)</f>
        <v>281</v>
      </c>
      <c r="H339" s="137">
        <f>E339/$G$339</f>
        <v>0.80782918149466187</v>
      </c>
      <c r="I339" s="108">
        <f>F339/$G$339</f>
        <v>0.19217081850533807</v>
      </c>
      <c r="J339" s="98"/>
      <c r="K339" s="63"/>
      <c r="L339" s="63"/>
      <c r="M339" s="63"/>
      <c r="N339" s="63"/>
      <c r="O339" s="63"/>
    </row>
    <row r="340" spans="2:16" s="10" customFormat="1" ht="13.5" customHeight="1" x14ac:dyDescent="0.15">
      <c r="B340" s="55"/>
      <c r="C340" s="72" t="s">
        <v>10</v>
      </c>
      <c r="D340" s="74" t="s">
        <v>89</v>
      </c>
      <c r="E340" s="214">
        <f>E344+E347</f>
        <v>215</v>
      </c>
      <c r="F340" s="214">
        <f>F344+F347</f>
        <v>32</v>
      </c>
      <c r="G340" s="215">
        <f t="shared" si="103"/>
        <v>247</v>
      </c>
      <c r="H340" s="138">
        <f>E340/$G$340</f>
        <v>0.87044534412955465</v>
      </c>
      <c r="I340" s="112">
        <f>F340/$G$340</f>
        <v>0.12955465587044535</v>
      </c>
      <c r="J340" s="98"/>
      <c r="K340" s="63"/>
      <c r="L340" s="63"/>
      <c r="M340" s="63"/>
      <c r="N340" s="63"/>
      <c r="O340" s="63"/>
    </row>
    <row r="341" spans="2:16" s="10" customFormat="1" ht="13.5" customHeight="1" x14ac:dyDescent="0.15">
      <c r="B341" s="55"/>
      <c r="C341" s="72"/>
      <c r="D341" s="59" t="s">
        <v>23</v>
      </c>
      <c r="E341" s="224"/>
      <c r="F341" s="224"/>
      <c r="G341" s="216">
        <f>$F$8-G338</f>
        <v>1</v>
      </c>
      <c r="H341" s="139"/>
      <c r="I341" s="116"/>
      <c r="J341" s="98"/>
      <c r="K341" s="63"/>
      <c r="L341" s="63"/>
      <c r="M341" s="63"/>
      <c r="N341" s="63"/>
      <c r="O341" s="63"/>
    </row>
    <row r="342" spans="2:16" s="10" customFormat="1" ht="13.5" customHeight="1" x14ac:dyDescent="0.15">
      <c r="B342" s="55"/>
      <c r="C342" s="68" t="s">
        <v>24</v>
      </c>
      <c r="D342" s="70" t="s">
        <v>10</v>
      </c>
      <c r="E342" s="210">
        <f>E343+E344</f>
        <v>218</v>
      </c>
      <c r="F342" s="210">
        <f>F343+F344</f>
        <v>46</v>
      </c>
      <c r="G342" s="211">
        <f t="shared" si="103"/>
        <v>264</v>
      </c>
      <c r="H342" s="136">
        <f>E342/$G$342</f>
        <v>0.8257575757575758</v>
      </c>
      <c r="I342" s="104">
        <f>F342/$G$342</f>
        <v>0.17424242424242425</v>
      </c>
      <c r="J342" s="98"/>
      <c r="K342" s="63"/>
      <c r="L342" s="63"/>
      <c r="M342" s="63"/>
      <c r="N342" s="63"/>
      <c r="O342" s="63"/>
    </row>
    <row r="343" spans="2:16" s="10" customFormat="1" ht="13.5" customHeight="1" x14ac:dyDescent="0.15">
      <c r="B343" s="55" t="s">
        <v>15</v>
      </c>
      <c r="C343" s="55" t="s">
        <v>13</v>
      </c>
      <c r="D343" s="58" t="s">
        <v>86</v>
      </c>
      <c r="E343" s="322">
        <v>119</v>
      </c>
      <c r="F343" s="322">
        <v>28</v>
      </c>
      <c r="G343" s="213">
        <f t="shared" si="103"/>
        <v>147</v>
      </c>
      <c r="H343" s="137">
        <f>E343/$G$343</f>
        <v>0.80952380952380953</v>
      </c>
      <c r="I343" s="108">
        <f>F343/$G$343</f>
        <v>0.19047619047619047</v>
      </c>
      <c r="J343" s="98"/>
      <c r="K343" s="63"/>
      <c r="L343" s="63"/>
      <c r="M343" s="63"/>
      <c r="N343" s="63"/>
      <c r="O343" s="63"/>
    </row>
    <row r="344" spans="2:16" s="10" customFormat="1" ht="13.5" customHeight="1" x14ac:dyDescent="0.15">
      <c r="B344" s="55"/>
      <c r="C344" s="55"/>
      <c r="D344" s="60" t="s">
        <v>89</v>
      </c>
      <c r="E344" s="324">
        <v>99</v>
      </c>
      <c r="F344" s="324">
        <v>18</v>
      </c>
      <c r="G344" s="217">
        <f t="shared" si="103"/>
        <v>117</v>
      </c>
      <c r="H344" s="140">
        <f>E344/$G$344</f>
        <v>0.84615384615384615</v>
      </c>
      <c r="I344" s="120">
        <f>F344/$G$344</f>
        <v>0.15384615384615385</v>
      </c>
      <c r="J344" s="98"/>
      <c r="K344" s="63"/>
      <c r="L344" s="63"/>
      <c r="M344" s="63"/>
      <c r="N344" s="63"/>
      <c r="O344" s="63"/>
    </row>
    <row r="345" spans="2:16" s="10" customFormat="1" ht="13.5" customHeight="1" x14ac:dyDescent="0.15">
      <c r="B345" s="55"/>
      <c r="C345" s="68"/>
      <c r="D345" s="70" t="s">
        <v>10</v>
      </c>
      <c r="E345" s="210">
        <f>E346+E347</f>
        <v>224</v>
      </c>
      <c r="F345" s="210">
        <f>F346+F347</f>
        <v>40</v>
      </c>
      <c r="G345" s="211">
        <f t="shared" si="103"/>
        <v>264</v>
      </c>
      <c r="H345" s="136">
        <f>E345/$G$345</f>
        <v>0.84848484848484851</v>
      </c>
      <c r="I345" s="104">
        <f>F345/$G$345</f>
        <v>0.15151515151515152</v>
      </c>
      <c r="J345" s="98"/>
      <c r="K345" s="63"/>
      <c r="L345" s="63"/>
      <c r="M345" s="63"/>
      <c r="N345" s="63"/>
      <c r="O345" s="63"/>
    </row>
    <row r="346" spans="2:16" s="10" customFormat="1" ht="13.5" customHeight="1" x14ac:dyDescent="0.15">
      <c r="B346" s="55"/>
      <c r="C346" s="55" t="s">
        <v>16</v>
      </c>
      <c r="D346" s="82" t="s">
        <v>86</v>
      </c>
      <c r="E346" s="322">
        <v>108</v>
      </c>
      <c r="F346" s="322">
        <v>26</v>
      </c>
      <c r="G346" s="218">
        <f t="shared" si="103"/>
        <v>134</v>
      </c>
      <c r="H346" s="141">
        <f>E346/$G$346</f>
        <v>0.80597014925373134</v>
      </c>
      <c r="I346" s="124">
        <f>F346/$G$346</f>
        <v>0.19402985074626866</v>
      </c>
      <c r="J346" s="98"/>
      <c r="K346" s="63"/>
      <c r="L346" s="63"/>
      <c r="M346" s="63"/>
      <c r="N346" s="63"/>
      <c r="O346" s="63"/>
    </row>
    <row r="347" spans="2:16" s="10" customFormat="1" ht="13.5" customHeight="1" x14ac:dyDescent="0.15">
      <c r="B347" s="84"/>
      <c r="C347" s="59"/>
      <c r="D347" s="59" t="s">
        <v>89</v>
      </c>
      <c r="E347" s="324">
        <v>116</v>
      </c>
      <c r="F347" s="324">
        <v>14</v>
      </c>
      <c r="G347" s="216">
        <f t="shared" si="103"/>
        <v>130</v>
      </c>
      <c r="H347" s="142">
        <f>E347/$G$347</f>
        <v>0.89230769230769236</v>
      </c>
      <c r="I347" s="128">
        <f>F347/$G$347</f>
        <v>0.1076923076923077</v>
      </c>
      <c r="J347" s="98"/>
      <c r="K347" s="63"/>
      <c r="L347" s="63"/>
      <c r="M347" s="63"/>
      <c r="N347" s="63"/>
      <c r="O347" s="63"/>
    </row>
    <row r="348" spans="2:16" s="10" customFormat="1" ht="13.5" customHeight="1" x14ac:dyDescent="0.15">
      <c r="B348" s="68"/>
      <c r="C348" s="69"/>
      <c r="D348" s="70" t="s">
        <v>10</v>
      </c>
      <c r="E348" s="210">
        <f>E349+E350</f>
        <v>306</v>
      </c>
      <c r="F348" s="210">
        <f>F349+F350</f>
        <v>47</v>
      </c>
      <c r="G348" s="211">
        <f t="shared" si="103"/>
        <v>353</v>
      </c>
      <c r="H348" s="136">
        <f>E348/$G$348</f>
        <v>0.86685552407932009</v>
      </c>
      <c r="I348" s="104">
        <f>F348/$G$348</f>
        <v>0.13314447592067988</v>
      </c>
      <c r="J348" s="98"/>
      <c r="K348" s="63"/>
      <c r="L348" s="63"/>
      <c r="M348" s="63"/>
      <c r="N348" s="63"/>
      <c r="O348" s="63"/>
    </row>
    <row r="349" spans="2:16" s="10" customFormat="1" ht="13.5" customHeight="1" x14ac:dyDescent="0.15">
      <c r="B349" s="55"/>
      <c r="C349" s="72"/>
      <c r="D349" s="58" t="s">
        <v>86</v>
      </c>
      <c r="E349" s="322">
        <v>156</v>
      </c>
      <c r="F349" s="322">
        <v>25</v>
      </c>
      <c r="G349" s="213">
        <f t="shared" si="103"/>
        <v>181</v>
      </c>
      <c r="H349" s="137">
        <f>E349/$G$349</f>
        <v>0.86187845303867405</v>
      </c>
      <c r="I349" s="108">
        <f>F349/$G$349</f>
        <v>0.13812154696132597</v>
      </c>
      <c r="J349" s="98"/>
      <c r="K349" s="63"/>
      <c r="L349" s="63"/>
      <c r="M349" s="63"/>
      <c r="N349" s="63"/>
      <c r="O349" s="63"/>
    </row>
    <row r="350" spans="2:16" s="10" customFormat="1" ht="13.5" customHeight="1" x14ac:dyDescent="0.15">
      <c r="B350" s="55" t="s">
        <v>25</v>
      </c>
      <c r="C350" s="26" t="s">
        <v>16</v>
      </c>
      <c r="D350" s="74" t="s">
        <v>89</v>
      </c>
      <c r="E350" s="334">
        <v>150</v>
      </c>
      <c r="F350" s="334">
        <v>22</v>
      </c>
      <c r="G350" s="215">
        <f t="shared" si="103"/>
        <v>172</v>
      </c>
      <c r="H350" s="138">
        <f>E350/$G$350</f>
        <v>0.87209302325581395</v>
      </c>
      <c r="I350" s="112">
        <f>F350/$G$350</f>
        <v>0.12790697674418605</v>
      </c>
      <c r="J350" s="98"/>
      <c r="K350" s="63"/>
      <c r="L350" s="63"/>
      <c r="M350" s="63"/>
      <c r="N350" s="63"/>
      <c r="O350" s="63"/>
    </row>
    <row r="351" spans="2:16" s="10" customFormat="1" ht="13.5" customHeight="1" thickBot="1" x14ac:dyDescent="0.2">
      <c r="B351" s="55"/>
      <c r="C351" s="72"/>
      <c r="D351" s="91" t="s">
        <v>23</v>
      </c>
      <c r="E351" s="225"/>
      <c r="F351" s="225"/>
      <c r="G351" s="230">
        <f>$F$11-G348</f>
        <v>1</v>
      </c>
      <c r="H351" s="149"/>
      <c r="I351" s="208"/>
      <c r="J351" s="98"/>
      <c r="K351" s="63"/>
      <c r="L351" s="63"/>
      <c r="M351" s="63"/>
      <c r="N351" s="63"/>
      <c r="O351" s="63"/>
    </row>
    <row r="352" spans="2:16" s="10" customFormat="1" ht="13.5" customHeight="1" thickTop="1" x14ac:dyDescent="0.15">
      <c r="B352" s="92"/>
      <c r="C352" s="93"/>
      <c r="D352" s="62" t="s">
        <v>10</v>
      </c>
      <c r="E352" s="222">
        <f>E353+E354</f>
        <v>748</v>
      </c>
      <c r="F352" s="222">
        <f>F353+F354</f>
        <v>133</v>
      </c>
      <c r="G352" s="222">
        <f t="shared" si="103"/>
        <v>881</v>
      </c>
      <c r="H352" s="150">
        <f>E352/$G$352</f>
        <v>0.84903518728717364</v>
      </c>
      <c r="I352" s="209">
        <f>F352/$G$352</f>
        <v>0.15096481271282633</v>
      </c>
      <c r="J352" s="98"/>
      <c r="K352" s="63"/>
      <c r="L352" s="63"/>
      <c r="M352" s="63"/>
      <c r="N352" s="63"/>
      <c r="O352" s="63"/>
    </row>
    <row r="353" spans="2:17" s="10" customFormat="1" ht="13.5" customHeight="1" x14ac:dyDescent="0.15">
      <c r="B353" s="55"/>
      <c r="C353" s="72"/>
      <c r="D353" s="58" t="s">
        <v>86</v>
      </c>
      <c r="E353" s="212">
        <f>E339+E349</f>
        <v>383</v>
      </c>
      <c r="F353" s="212">
        <f>F339+F349</f>
        <v>79</v>
      </c>
      <c r="G353" s="212">
        <f t="shared" si="103"/>
        <v>462</v>
      </c>
      <c r="H353" s="151">
        <f>E353/$G$353</f>
        <v>0.82900432900432897</v>
      </c>
      <c r="I353" s="108">
        <f>F353/$G$353</f>
        <v>0.17099567099567101</v>
      </c>
      <c r="J353" s="98"/>
      <c r="K353" s="63"/>
      <c r="L353" s="63"/>
      <c r="M353" s="63"/>
      <c r="N353" s="63"/>
      <c r="O353" s="63"/>
    </row>
    <row r="354" spans="2:17" s="10" customFormat="1" ht="13.5" customHeight="1" x14ac:dyDescent="0.15">
      <c r="B354" s="96" t="s">
        <v>10</v>
      </c>
      <c r="C354" s="26"/>
      <c r="D354" s="74" t="s">
        <v>89</v>
      </c>
      <c r="E354" s="214">
        <f>E340+E350</f>
        <v>365</v>
      </c>
      <c r="F354" s="214">
        <f>F340+F350</f>
        <v>54</v>
      </c>
      <c r="G354" s="214">
        <f t="shared" si="103"/>
        <v>419</v>
      </c>
      <c r="H354" s="152">
        <f>E354/$G$354</f>
        <v>0.87112171837708829</v>
      </c>
      <c r="I354" s="112">
        <f>F354/$G$354</f>
        <v>0.12887828162291171</v>
      </c>
      <c r="J354" s="98"/>
      <c r="K354" s="63"/>
      <c r="L354" s="63"/>
      <c r="M354" s="63"/>
      <c r="N354" s="63"/>
      <c r="O354" s="63"/>
    </row>
    <row r="355" spans="2:17" s="10" customFormat="1" ht="13.5" customHeight="1" x14ac:dyDescent="0.15">
      <c r="B355" s="84"/>
      <c r="C355" s="97"/>
      <c r="D355" s="59" t="s">
        <v>23</v>
      </c>
      <c r="E355" s="224"/>
      <c r="F355" s="224"/>
      <c r="G355" s="220">
        <f>G341+G351</f>
        <v>2</v>
      </c>
      <c r="H355" s="153"/>
      <c r="I355" s="148"/>
      <c r="J355" s="98"/>
      <c r="K355" s="63"/>
      <c r="L355" s="63"/>
      <c r="M355" s="63"/>
      <c r="N355" s="63"/>
      <c r="O355" s="63"/>
    </row>
    <row r="356" spans="2:17" s="10" customFormat="1" ht="13.5" customHeight="1" x14ac:dyDescent="0.15">
      <c r="B356" s="17"/>
      <c r="C356" s="17"/>
      <c r="D356" s="17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</row>
    <row r="357" spans="2:17" s="10" customFormat="1" ht="13.5" customHeight="1" x14ac:dyDescent="0.15">
      <c r="B357" s="304" t="s">
        <v>76</v>
      </c>
      <c r="C357" s="318"/>
      <c r="G357" s="63"/>
      <c r="H357" s="63"/>
      <c r="I357" s="63"/>
      <c r="J357" s="63"/>
      <c r="K357" s="63"/>
      <c r="L357" s="63"/>
      <c r="M357" s="63"/>
      <c r="N357" s="63"/>
      <c r="O357" s="63"/>
    </row>
    <row r="358" spans="2:17" ht="28.8" x14ac:dyDescent="0.15">
      <c r="B358" s="67" t="s">
        <v>9</v>
      </c>
      <c r="C358" s="67" t="s">
        <v>19</v>
      </c>
      <c r="D358" s="405" t="s">
        <v>20</v>
      </c>
      <c r="E358" s="11" t="s">
        <v>95</v>
      </c>
      <c r="F358" s="11" t="s">
        <v>46</v>
      </c>
      <c r="G358" s="11" t="s">
        <v>47</v>
      </c>
      <c r="H358" s="11" t="s">
        <v>48</v>
      </c>
      <c r="I358" s="11" t="s">
        <v>49</v>
      </c>
      <c r="J358" s="11" t="s">
        <v>100</v>
      </c>
      <c r="K358" s="411" t="s">
        <v>10</v>
      </c>
      <c r="L358" s="11" t="s">
        <v>95</v>
      </c>
      <c r="M358" s="11" t="s">
        <v>46</v>
      </c>
      <c r="N358" s="11" t="s">
        <v>47</v>
      </c>
      <c r="O358" s="11" t="s">
        <v>48</v>
      </c>
      <c r="P358" s="11" t="s">
        <v>49</v>
      </c>
      <c r="Q358" s="11" t="s">
        <v>100</v>
      </c>
    </row>
    <row r="359" spans="2:17" s="10" customFormat="1" ht="13.5" customHeight="1" x14ac:dyDescent="0.15">
      <c r="B359" s="68"/>
      <c r="C359" s="69"/>
      <c r="D359" s="70" t="s">
        <v>10</v>
      </c>
      <c r="E359" s="210">
        <f t="shared" ref="E359:J359" si="104">E360+E361</f>
        <v>56</v>
      </c>
      <c r="F359" s="210">
        <f t="shared" si="104"/>
        <v>199</v>
      </c>
      <c r="G359" s="210">
        <f t="shared" si="104"/>
        <v>149</v>
      </c>
      <c r="H359" s="210">
        <f t="shared" si="104"/>
        <v>25</v>
      </c>
      <c r="I359" s="210">
        <f t="shared" si="104"/>
        <v>0</v>
      </c>
      <c r="J359" s="210">
        <f t="shared" si="104"/>
        <v>0</v>
      </c>
      <c r="K359" s="211">
        <f>SUM(K360:K361)</f>
        <v>429</v>
      </c>
      <c r="L359" s="71">
        <f>E359/K359</f>
        <v>0.13053613053613053</v>
      </c>
      <c r="M359" s="71">
        <f>F359/K359</f>
        <v>0.46386946386946387</v>
      </c>
      <c r="N359" s="71">
        <f>G359/K359</f>
        <v>0.34731934731934733</v>
      </c>
      <c r="O359" s="71">
        <f>H359/K359</f>
        <v>5.8275058275058272E-2</v>
      </c>
      <c r="P359" s="14">
        <f>I359/K359</f>
        <v>0</v>
      </c>
      <c r="Q359" s="252">
        <f>J359/K359</f>
        <v>0</v>
      </c>
    </row>
    <row r="360" spans="2:17" s="10" customFormat="1" ht="13.5" customHeight="1" x14ac:dyDescent="0.15">
      <c r="B360" s="55"/>
      <c r="C360" s="72"/>
      <c r="D360" s="58" t="s">
        <v>86</v>
      </c>
      <c r="E360" s="212">
        <f t="shared" ref="E360:J361" si="105">E364+E367</f>
        <v>33</v>
      </c>
      <c r="F360" s="212">
        <f t="shared" si="105"/>
        <v>105</v>
      </c>
      <c r="G360" s="212">
        <f t="shared" si="105"/>
        <v>73</v>
      </c>
      <c r="H360" s="212">
        <f t="shared" si="105"/>
        <v>14</v>
      </c>
      <c r="I360" s="212">
        <f t="shared" si="105"/>
        <v>0</v>
      </c>
      <c r="J360" s="212">
        <f t="shared" si="105"/>
        <v>0</v>
      </c>
      <c r="K360" s="213">
        <f>SUM(E360:J360)</f>
        <v>225</v>
      </c>
      <c r="L360" s="73">
        <f>E360/K360</f>
        <v>0.14666666666666667</v>
      </c>
      <c r="M360" s="73">
        <f>F360/K360</f>
        <v>0.46666666666666667</v>
      </c>
      <c r="N360" s="73">
        <f>G360/K360</f>
        <v>0.32444444444444442</v>
      </c>
      <c r="O360" s="73">
        <f>H360/K360</f>
        <v>6.222222222222222E-2</v>
      </c>
      <c r="P360" s="20">
        <f>I360/K360</f>
        <v>0</v>
      </c>
      <c r="Q360" s="255">
        <f>J360/K360</f>
        <v>0</v>
      </c>
    </row>
    <row r="361" spans="2:17" s="10" customFormat="1" ht="13.5" customHeight="1" x14ac:dyDescent="0.15">
      <c r="B361" s="55"/>
      <c r="C361" s="72" t="s">
        <v>10</v>
      </c>
      <c r="D361" s="74" t="s">
        <v>89</v>
      </c>
      <c r="E361" s="214">
        <f t="shared" si="105"/>
        <v>23</v>
      </c>
      <c r="F361" s="214">
        <f t="shared" si="105"/>
        <v>94</v>
      </c>
      <c r="G361" s="214">
        <f t="shared" si="105"/>
        <v>76</v>
      </c>
      <c r="H361" s="214">
        <f t="shared" si="105"/>
        <v>11</v>
      </c>
      <c r="I361" s="214">
        <f t="shared" si="105"/>
        <v>0</v>
      </c>
      <c r="J361" s="214">
        <f t="shared" si="105"/>
        <v>0</v>
      </c>
      <c r="K361" s="215">
        <f>SUM(E361:J361)</f>
        <v>204</v>
      </c>
      <c r="L361" s="86">
        <f>E361/K361</f>
        <v>0.11274509803921569</v>
      </c>
      <c r="M361" s="77">
        <f>F361/K361</f>
        <v>0.46078431372549017</v>
      </c>
      <c r="N361" s="77">
        <f>G361/K361</f>
        <v>0.37254901960784315</v>
      </c>
      <c r="O361" s="77">
        <f>H361/K361</f>
        <v>5.3921568627450983E-2</v>
      </c>
      <c r="P361" s="22">
        <f>I361/K361</f>
        <v>0</v>
      </c>
      <c r="Q361" s="259">
        <f>J361/K361</f>
        <v>0</v>
      </c>
    </row>
    <row r="362" spans="2:17" s="10" customFormat="1" ht="13.5" customHeight="1" x14ac:dyDescent="0.15">
      <c r="B362" s="55"/>
      <c r="C362" s="72"/>
      <c r="D362" s="59" t="s">
        <v>23</v>
      </c>
      <c r="E362" s="356"/>
      <c r="F362" s="356"/>
      <c r="G362" s="356"/>
      <c r="H362" s="356"/>
      <c r="I362" s="356"/>
      <c r="J362" s="356"/>
      <c r="K362" s="216">
        <f>$F$5-K359</f>
        <v>0</v>
      </c>
      <c r="L362" s="364"/>
      <c r="M362" s="364"/>
      <c r="N362" s="364"/>
      <c r="O362" s="364"/>
      <c r="P362" s="365"/>
      <c r="Q362" s="366"/>
    </row>
    <row r="363" spans="2:17" s="10" customFormat="1" ht="13.5" customHeight="1" x14ac:dyDescent="0.15">
      <c r="B363" s="55"/>
      <c r="C363" s="68" t="s">
        <v>24</v>
      </c>
      <c r="D363" s="70" t="s">
        <v>10</v>
      </c>
      <c r="E363" s="210">
        <f t="shared" ref="E363:J363" si="106">E364+E365</f>
        <v>24</v>
      </c>
      <c r="F363" s="210">
        <f t="shared" si="106"/>
        <v>94</v>
      </c>
      <c r="G363" s="210">
        <f t="shared" si="106"/>
        <v>61</v>
      </c>
      <c r="H363" s="210">
        <f t="shared" si="106"/>
        <v>14</v>
      </c>
      <c r="I363" s="210">
        <f t="shared" si="106"/>
        <v>0</v>
      </c>
      <c r="J363" s="210">
        <f t="shared" si="106"/>
        <v>0</v>
      </c>
      <c r="K363" s="211">
        <f t="shared" ref="K363:K368" si="107">SUM(E363:J363)</f>
        <v>193</v>
      </c>
      <c r="L363" s="71">
        <f t="shared" ref="L363:L371" si="108">E363/K363</f>
        <v>0.12435233160621761</v>
      </c>
      <c r="M363" s="71">
        <f t="shared" ref="M363:M371" si="109">F363/K363</f>
        <v>0.48704663212435234</v>
      </c>
      <c r="N363" s="71">
        <f t="shared" ref="N363:N371" si="110">G363/K363</f>
        <v>0.31606217616580312</v>
      </c>
      <c r="O363" s="71">
        <f t="shared" ref="O363:O371" si="111">H363/K363</f>
        <v>7.2538860103626937E-2</v>
      </c>
      <c r="P363" s="14">
        <f t="shared" ref="P363:P371" si="112">I363/K363</f>
        <v>0</v>
      </c>
      <c r="Q363" s="252">
        <f t="shared" ref="Q363:Q371" si="113">J363/K363</f>
        <v>0</v>
      </c>
    </row>
    <row r="364" spans="2:17" s="10" customFormat="1" ht="13.5" customHeight="1" x14ac:dyDescent="0.15">
      <c r="B364" s="55" t="s">
        <v>12</v>
      </c>
      <c r="C364" s="55" t="s">
        <v>13</v>
      </c>
      <c r="D364" s="58" t="s">
        <v>86</v>
      </c>
      <c r="E364" s="322">
        <v>15</v>
      </c>
      <c r="F364" s="322">
        <v>45</v>
      </c>
      <c r="G364" s="322">
        <v>32</v>
      </c>
      <c r="H364" s="322">
        <v>8</v>
      </c>
      <c r="I364" s="322">
        <v>0</v>
      </c>
      <c r="J364" s="322">
        <v>0</v>
      </c>
      <c r="K364" s="213">
        <f t="shared" si="107"/>
        <v>100</v>
      </c>
      <c r="L364" s="73">
        <f t="shared" si="108"/>
        <v>0.15</v>
      </c>
      <c r="M364" s="73">
        <f t="shared" si="109"/>
        <v>0.45</v>
      </c>
      <c r="N364" s="73">
        <f t="shared" si="110"/>
        <v>0.32</v>
      </c>
      <c r="O364" s="73">
        <f t="shared" si="111"/>
        <v>0.08</v>
      </c>
      <c r="P364" s="20">
        <f t="shared" si="112"/>
        <v>0</v>
      </c>
      <c r="Q364" s="255">
        <f t="shared" si="113"/>
        <v>0</v>
      </c>
    </row>
    <row r="365" spans="2:17" s="10" customFormat="1" ht="13.5" customHeight="1" x14ac:dyDescent="0.15">
      <c r="B365" s="55"/>
      <c r="C365" s="55"/>
      <c r="D365" s="60" t="s">
        <v>89</v>
      </c>
      <c r="E365" s="324">
        <v>9</v>
      </c>
      <c r="F365" s="324">
        <v>49</v>
      </c>
      <c r="G365" s="324">
        <v>29</v>
      </c>
      <c r="H365" s="324">
        <v>6</v>
      </c>
      <c r="I365" s="324">
        <v>0</v>
      </c>
      <c r="J365" s="324">
        <v>0</v>
      </c>
      <c r="K365" s="217">
        <f t="shared" si="107"/>
        <v>93</v>
      </c>
      <c r="L365" s="90">
        <f t="shared" si="108"/>
        <v>9.6774193548387094E-2</v>
      </c>
      <c r="M365" s="81">
        <f t="shared" si="109"/>
        <v>0.5268817204301075</v>
      </c>
      <c r="N365" s="81">
        <f t="shared" si="110"/>
        <v>0.31182795698924731</v>
      </c>
      <c r="O365" s="81">
        <f t="shared" si="111"/>
        <v>6.4516129032258063E-2</v>
      </c>
      <c r="P365" s="23">
        <f t="shared" si="112"/>
        <v>0</v>
      </c>
      <c r="Q365" s="36">
        <f t="shared" si="113"/>
        <v>0</v>
      </c>
    </row>
    <row r="366" spans="2:17" s="10" customFormat="1" ht="13.5" customHeight="1" x14ac:dyDescent="0.15">
      <c r="B366" s="55"/>
      <c r="C366" s="68"/>
      <c r="D366" s="70" t="s">
        <v>10</v>
      </c>
      <c r="E366" s="210">
        <f t="shared" ref="E366:J366" si="114">E367+E368</f>
        <v>32</v>
      </c>
      <c r="F366" s="210">
        <f t="shared" si="114"/>
        <v>105</v>
      </c>
      <c r="G366" s="210">
        <f t="shared" si="114"/>
        <v>88</v>
      </c>
      <c r="H366" s="210">
        <f t="shared" si="114"/>
        <v>11</v>
      </c>
      <c r="I366" s="210">
        <f t="shared" si="114"/>
        <v>0</v>
      </c>
      <c r="J366" s="210">
        <f t="shared" si="114"/>
        <v>0</v>
      </c>
      <c r="K366" s="211">
        <f t="shared" si="107"/>
        <v>236</v>
      </c>
      <c r="L366" s="247">
        <f t="shared" si="108"/>
        <v>0.13559322033898305</v>
      </c>
      <c r="M366" s="71">
        <f t="shared" si="109"/>
        <v>0.44491525423728812</v>
      </c>
      <c r="N366" s="71">
        <f t="shared" si="110"/>
        <v>0.3728813559322034</v>
      </c>
      <c r="O366" s="71">
        <f t="shared" si="111"/>
        <v>4.6610169491525424E-2</v>
      </c>
      <c r="P366" s="14">
        <f t="shared" si="112"/>
        <v>0</v>
      </c>
      <c r="Q366" s="252">
        <f t="shared" si="113"/>
        <v>0</v>
      </c>
    </row>
    <row r="367" spans="2:17" s="10" customFormat="1" ht="13.5" customHeight="1" x14ac:dyDescent="0.15">
      <c r="B367" s="55"/>
      <c r="C367" s="55" t="s">
        <v>14</v>
      </c>
      <c r="D367" s="82" t="s">
        <v>86</v>
      </c>
      <c r="E367" s="322">
        <v>18</v>
      </c>
      <c r="F367" s="322">
        <v>60</v>
      </c>
      <c r="G367" s="322">
        <v>41</v>
      </c>
      <c r="H367" s="322">
        <v>6</v>
      </c>
      <c r="I367" s="322">
        <v>0</v>
      </c>
      <c r="J367" s="322">
        <v>0</v>
      </c>
      <c r="K367" s="218">
        <f t="shared" si="107"/>
        <v>125</v>
      </c>
      <c r="L367" s="89">
        <f t="shared" si="108"/>
        <v>0.14399999999999999</v>
      </c>
      <c r="M367" s="83">
        <f t="shared" si="109"/>
        <v>0.48</v>
      </c>
      <c r="N367" s="83">
        <f t="shared" si="110"/>
        <v>0.32800000000000001</v>
      </c>
      <c r="O367" s="83">
        <f t="shared" si="111"/>
        <v>4.8000000000000001E-2</v>
      </c>
      <c r="P367" s="24">
        <f t="shared" si="112"/>
        <v>0</v>
      </c>
      <c r="Q367" s="257">
        <f t="shared" si="113"/>
        <v>0</v>
      </c>
    </row>
    <row r="368" spans="2:17" s="10" customFormat="1" ht="13.5" customHeight="1" x14ac:dyDescent="0.15">
      <c r="B368" s="84"/>
      <c r="C368" s="59"/>
      <c r="D368" s="59" t="s">
        <v>89</v>
      </c>
      <c r="E368" s="324">
        <v>14</v>
      </c>
      <c r="F368" s="324">
        <v>45</v>
      </c>
      <c r="G368" s="324">
        <v>47</v>
      </c>
      <c r="H368" s="324">
        <v>5</v>
      </c>
      <c r="I368" s="324">
        <v>0</v>
      </c>
      <c r="J368" s="324">
        <v>0</v>
      </c>
      <c r="K368" s="216">
        <f t="shared" si="107"/>
        <v>111</v>
      </c>
      <c r="L368" s="85">
        <f t="shared" si="108"/>
        <v>0.12612612612612611</v>
      </c>
      <c r="M368" s="85">
        <f t="shared" si="109"/>
        <v>0.40540540540540543</v>
      </c>
      <c r="N368" s="85">
        <f t="shared" si="110"/>
        <v>0.42342342342342343</v>
      </c>
      <c r="O368" s="85">
        <f t="shared" si="111"/>
        <v>4.5045045045045043E-2</v>
      </c>
      <c r="P368" s="21">
        <f t="shared" si="112"/>
        <v>0</v>
      </c>
      <c r="Q368" s="256">
        <f t="shared" si="113"/>
        <v>0</v>
      </c>
    </row>
    <row r="369" spans="2:17" ht="13.5" customHeight="1" x14ac:dyDescent="0.15">
      <c r="B369" s="68"/>
      <c r="C369" s="69"/>
      <c r="D369" s="70" t="s">
        <v>10</v>
      </c>
      <c r="E369" s="210">
        <f t="shared" ref="E369:J369" si="115">E370+E371</f>
        <v>119</v>
      </c>
      <c r="F369" s="210">
        <f t="shared" si="115"/>
        <v>210</v>
      </c>
      <c r="G369" s="210">
        <f t="shared" si="115"/>
        <v>129</v>
      </c>
      <c r="H369" s="210">
        <f t="shared" si="115"/>
        <v>58</v>
      </c>
      <c r="I369" s="210">
        <f t="shared" si="115"/>
        <v>9</v>
      </c>
      <c r="J369" s="210">
        <f t="shared" si="115"/>
        <v>3</v>
      </c>
      <c r="K369" s="211">
        <f>SUM(K370:K371)</f>
        <v>528</v>
      </c>
      <c r="L369" s="71">
        <f t="shared" si="108"/>
        <v>0.22537878787878787</v>
      </c>
      <c r="M369" s="71">
        <f t="shared" si="109"/>
        <v>0.39772727272727271</v>
      </c>
      <c r="N369" s="71">
        <f t="shared" si="110"/>
        <v>0.24431818181818182</v>
      </c>
      <c r="O369" s="71">
        <f t="shared" si="111"/>
        <v>0.10984848484848485</v>
      </c>
      <c r="P369" s="14">
        <f t="shared" si="112"/>
        <v>1.7045454545454544E-2</v>
      </c>
      <c r="Q369" s="252">
        <f t="shared" si="113"/>
        <v>5.681818181818182E-3</v>
      </c>
    </row>
    <row r="370" spans="2:17" ht="13.5" customHeight="1" x14ac:dyDescent="0.15">
      <c r="B370" s="55"/>
      <c r="C370" s="72"/>
      <c r="D370" s="58" t="s">
        <v>86</v>
      </c>
      <c r="E370" s="212">
        <f t="shared" ref="E370:J371" si="116">E374+E377</f>
        <v>67</v>
      </c>
      <c r="F370" s="212">
        <f t="shared" si="116"/>
        <v>112</v>
      </c>
      <c r="G370" s="212">
        <f t="shared" si="116"/>
        <v>64</v>
      </c>
      <c r="H370" s="212">
        <f t="shared" si="116"/>
        <v>33</v>
      </c>
      <c r="I370" s="212">
        <f t="shared" si="116"/>
        <v>3</v>
      </c>
      <c r="J370" s="212">
        <f t="shared" si="116"/>
        <v>2</v>
      </c>
      <c r="K370" s="213">
        <f>SUM(E370:J370)</f>
        <v>281</v>
      </c>
      <c r="L370" s="73">
        <f t="shared" si="108"/>
        <v>0.23843416370106763</v>
      </c>
      <c r="M370" s="73">
        <f t="shared" si="109"/>
        <v>0.39857651245551601</v>
      </c>
      <c r="N370" s="73">
        <f t="shared" si="110"/>
        <v>0.22775800711743771</v>
      </c>
      <c r="O370" s="73">
        <f t="shared" si="111"/>
        <v>0.11743772241992882</v>
      </c>
      <c r="P370" s="20">
        <f t="shared" si="112"/>
        <v>1.0676156583629894E-2</v>
      </c>
      <c r="Q370" s="255">
        <f t="shared" si="113"/>
        <v>7.1174377224199285E-3</v>
      </c>
    </row>
    <row r="371" spans="2:17" ht="13.5" customHeight="1" x14ac:dyDescent="0.15">
      <c r="B371" s="55"/>
      <c r="C371" s="72" t="s">
        <v>10</v>
      </c>
      <c r="D371" s="74" t="s">
        <v>89</v>
      </c>
      <c r="E371" s="214">
        <f t="shared" si="116"/>
        <v>52</v>
      </c>
      <c r="F371" s="214">
        <f t="shared" si="116"/>
        <v>98</v>
      </c>
      <c r="G371" s="214">
        <f t="shared" si="116"/>
        <v>65</v>
      </c>
      <c r="H371" s="214">
        <f t="shared" si="116"/>
        <v>25</v>
      </c>
      <c r="I371" s="214">
        <f t="shared" si="116"/>
        <v>6</v>
      </c>
      <c r="J371" s="214">
        <f t="shared" si="116"/>
        <v>1</v>
      </c>
      <c r="K371" s="215">
        <f>SUM(E371:J371)</f>
        <v>247</v>
      </c>
      <c r="L371" s="86">
        <f t="shared" si="108"/>
        <v>0.21052631578947367</v>
      </c>
      <c r="M371" s="77">
        <f t="shared" si="109"/>
        <v>0.39676113360323889</v>
      </c>
      <c r="N371" s="77">
        <f t="shared" si="110"/>
        <v>0.26315789473684209</v>
      </c>
      <c r="O371" s="77">
        <f t="shared" si="111"/>
        <v>0.10121457489878542</v>
      </c>
      <c r="P371" s="22">
        <f t="shared" si="112"/>
        <v>2.4291497975708502E-2</v>
      </c>
      <c r="Q371" s="259">
        <f t="shared" si="113"/>
        <v>4.048582995951417E-3</v>
      </c>
    </row>
    <row r="372" spans="2:17" ht="13.5" customHeight="1" x14ac:dyDescent="0.15">
      <c r="B372" s="55"/>
      <c r="C372" s="72"/>
      <c r="D372" s="59" t="s">
        <v>23</v>
      </c>
      <c r="E372" s="224"/>
      <c r="F372" s="224"/>
      <c r="G372" s="224"/>
      <c r="H372" s="224"/>
      <c r="I372" s="224"/>
      <c r="J372" s="224"/>
      <c r="K372" s="216">
        <f>$F$8-K369</f>
        <v>1</v>
      </c>
      <c r="L372" s="258"/>
      <c r="M372" s="80"/>
      <c r="N372" s="80"/>
      <c r="O372" s="80"/>
      <c r="P372" s="35"/>
      <c r="Q372" s="253"/>
    </row>
    <row r="373" spans="2:17" s="10" customFormat="1" ht="13.5" customHeight="1" x14ac:dyDescent="0.15">
      <c r="B373" s="55"/>
      <c r="C373" s="68" t="s">
        <v>24</v>
      </c>
      <c r="D373" s="70" t="s">
        <v>10</v>
      </c>
      <c r="E373" s="210">
        <f t="shared" ref="E373:J373" si="117">E374+E375</f>
        <v>64</v>
      </c>
      <c r="F373" s="210">
        <f t="shared" si="117"/>
        <v>118</v>
      </c>
      <c r="G373" s="210">
        <f t="shared" si="117"/>
        <v>59</v>
      </c>
      <c r="H373" s="210">
        <f t="shared" si="117"/>
        <v>19</v>
      </c>
      <c r="I373" s="210">
        <f t="shared" si="117"/>
        <v>3</v>
      </c>
      <c r="J373" s="210">
        <f t="shared" si="117"/>
        <v>1</v>
      </c>
      <c r="K373" s="211">
        <f t="shared" ref="K373:K381" si="118">SUM(E373:J373)</f>
        <v>264</v>
      </c>
      <c r="L373" s="71">
        <f t="shared" ref="L373:L381" si="119">E373/K373</f>
        <v>0.24242424242424243</v>
      </c>
      <c r="M373" s="71">
        <f t="shared" ref="M373:M381" si="120">F373/K373</f>
        <v>0.44696969696969696</v>
      </c>
      <c r="N373" s="71">
        <f t="shared" ref="N373:N381" si="121">G373/K373</f>
        <v>0.22348484848484848</v>
      </c>
      <c r="O373" s="71">
        <f t="shared" ref="O373:O381" si="122">H373/K373</f>
        <v>7.1969696969696975E-2</v>
      </c>
      <c r="P373" s="14">
        <f t="shared" ref="P373:P381" si="123">I373/K373</f>
        <v>1.1363636363636364E-2</v>
      </c>
      <c r="Q373" s="252">
        <f t="shared" ref="Q373:Q381" si="124">J373/K373</f>
        <v>3.787878787878788E-3</v>
      </c>
    </row>
    <row r="374" spans="2:17" s="10" customFormat="1" ht="13.5" customHeight="1" x14ac:dyDescent="0.15">
      <c r="B374" s="55" t="s">
        <v>15</v>
      </c>
      <c r="C374" s="55" t="s">
        <v>13</v>
      </c>
      <c r="D374" s="58" t="s">
        <v>86</v>
      </c>
      <c r="E374" s="322">
        <v>36</v>
      </c>
      <c r="F374" s="322">
        <v>67</v>
      </c>
      <c r="G374" s="322">
        <v>32</v>
      </c>
      <c r="H374" s="322">
        <v>9</v>
      </c>
      <c r="I374" s="322">
        <v>2</v>
      </c>
      <c r="J374" s="322">
        <v>1</v>
      </c>
      <c r="K374" s="213">
        <f t="shared" si="118"/>
        <v>147</v>
      </c>
      <c r="L374" s="73">
        <f t="shared" si="119"/>
        <v>0.24489795918367346</v>
      </c>
      <c r="M374" s="73">
        <f t="shared" si="120"/>
        <v>0.45578231292517007</v>
      </c>
      <c r="N374" s="73">
        <f t="shared" si="121"/>
        <v>0.21768707482993196</v>
      </c>
      <c r="O374" s="73">
        <f t="shared" si="122"/>
        <v>6.1224489795918366E-2</v>
      </c>
      <c r="P374" s="20">
        <f t="shared" si="123"/>
        <v>1.3605442176870748E-2</v>
      </c>
      <c r="Q374" s="255">
        <f t="shared" si="124"/>
        <v>6.8027210884353739E-3</v>
      </c>
    </row>
    <row r="375" spans="2:17" s="10" customFormat="1" ht="13.5" customHeight="1" x14ac:dyDescent="0.15">
      <c r="B375" s="55"/>
      <c r="C375" s="55"/>
      <c r="D375" s="60" t="s">
        <v>89</v>
      </c>
      <c r="E375" s="324">
        <v>28</v>
      </c>
      <c r="F375" s="324">
        <v>51</v>
      </c>
      <c r="G375" s="324">
        <v>27</v>
      </c>
      <c r="H375" s="324">
        <v>10</v>
      </c>
      <c r="I375" s="324">
        <v>1</v>
      </c>
      <c r="J375" s="324">
        <v>0</v>
      </c>
      <c r="K375" s="217">
        <f t="shared" si="118"/>
        <v>117</v>
      </c>
      <c r="L375" s="90">
        <f t="shared" si="119"/>
        <v>0.23931623931623933</v>
      </c>
      <c r="M375" s="81">
        <f t="shared" si="120"/>
        <v>0.4358974358974359</v>
      </c>
      <c r="N375" s="81">
        <f t="shared" si="121"/>
        <v>0.23076923076923078</v>
      </c>
      <c r="O375" s="81">
        <f t="shared" si="122"/>
        <v>8.5470085470085472E-2</v>
      </c>
      <c r="P375" s="23">
        <f t="shared" si="123"/>
        <v>8.5470085470085479E-3</v>
      </c>
      <c r="Q375" s="36">
        <f t="shared" si="124"/>
        <v>0</v>
      </c>
    </row>
    <row r="376" spans="2:17" s="10" customFormat="1" ht="13.5" customHeight="1" x14ac:dyDescent="0.15">
      <c r="B376" s="55"/>
      <c r="C376" s="68"/>
      <c r="D376" s="70" t="s">
        <v>10</v>
      </c>
      <c r="E376" s="210">
        <f t="shared" ref="E376:J376" si="125">E377+E378</f>
        <v>55</v>
      </c>
      <c r="F376" s="210">
        <f t="shared" si="125"/>
        <v>92</v>
      </c>
      <c r="G376" s="210">
        <f t="shared" si="125"/>
        <v>70</v>
      </c>
      <c r="H376" s="210">
        <f t="shared" si="125"/>
        <v>39</v>
      </c>
      <c r="I376" s="210">
        <f t="shared" si="125"/>
        <v>6</v>
      </c>
      <c r="J376" s="210">
        <f t="shared" si="125"/>
        <v>2</v>
      </c>
      <c r="K376" s="211">
        <f t="shared" si="118"/>
        <v>264</v>
      </c>
      <c r="L376" s="247">
        <f t="shared" si="119"/>
        <v>0.20833333333333334</v>
      </c>
      <c r="M376" s="71">
        <f t="shared" si="120"/>
        <v>0.34848484848484851</v>
      </c>
      <c r="N376" s="71">
        <f t="shared" si="121"/>
        <v>0.26515151515151514</v>
      </c>
      <c r="O376" s="71">
        <f t="shared" si="122"/>
        <v>0.14772727272727273</v>
      </c>
      <c r="P376" s="14">
        <f t="shared" si="123"/>
        <v>2.2727272727272728E-2</v>
      </c>
      <c r="Q376" s="252">
        <f t="shared" si="124"/>
        <v>7.575757575757576E-3</v>
      </c>
    </row>
    <row r="377" spans="2:17" s="10" customFormat="1" ht="13.5" customHeight="1" x14ac:dyDescent="0.15">
      <c r="B377" s="55"/>
      <c r="C377" s="55" t="s">
        <v>16</v>
      </c>
      <c r="D377" s="82" t="s">
        <v>86</v>
      </c>
      <c r="E377" s="322">
        <v>31</v>
      </c>
      <c r="F377" s="322">
        <v>45</v>
      </c>
      <c r="G377" s="322">
        <v>32</v>
      </c>
      <c r="H377" s="322">
        <v>24</v>
      </c>
      <c r="I377" s="322">
        <v>1</v>
      </c>
      <c r="J377" s="322">
        <v>1</v>
      </c>
      <c r="K377" s="218">
        <f t="shared" si="118"/>
        <v>134</v>
      </c>
      <c r="L377" s="89">
        <f t="shared" si="119"/>
        <v>0.23134328358208955</v>
      </c>
      <c r="M377" s="83">
        <f t="shared" si="120"/>
        <v>0.33582089552238809</v>
      </c>
      <c r="N377" s="83">
        <f t="shared" si="121"/>
        <v>0.23880597014925373</v>
      </c>
      <c r="O377" s="83">
        <f t="shared" si="122"/>
        <v>0.17910447761194029</v>
      </c>
      <c r="P377" s="24">
        <f t="shared" si="123"/>
        <v>7.462686567164179E-3</v>
      </c>
      <c r="Q377" s="257">
        <f t="shared" si="124"/>
        <v>7.462686567164179E-3</v>
      </c>
    </row>
    <row r="378" spans="2:17" s="10" customFormat="1" ht="13.5" customHeight="1" x14ac:dyDescent="0.15">
      <c r="B378" s="84"/>
      <c r="C378" s="59"/>
      <c r="D378" s="59" t="s">
        <v>89</v>
      </c>
      <c r="E378" s="324">
        <v>24</v>
      </c>
      <c r="F378" s="324">
        <v>47</v>
      </c>
      <c r="G378" s="324">
        <v>38</v>
      </c>
      <c r="H378" s="324">
        <v>15</v>
      </c>
      <c r="I378" s="324">
        <v>5</v>
      </c>
      <c r="J378" s="324">
        <v>1</v>
      </c>
      <c r="K378" s="216">
        <f t="shared" si="118"/>
        <v>130</v>
      </c>
      <c r="L378" s="85">
        <f t="shared" si="119"/>
        <v>0.18461538461538463</v>
      </c>
      <c r="M378" s="85">
        <f t="shared" si="120"/>
        <v>0.36153846153846153</v>
      </c>
      <c r="N378" s="85">
        <f t="shared" si="121"/>
        <v>0.29230769230769232</v>
      </c>
      <c r="O378" s="85">
        <f t="shared" si="122"/>
        <v>0.11538461538461539</v>
      </c>
      <c r="P378" s="21">
        <f t="shared" si="123"/>
        <v>3.8461538461538464E-2</v>
      </c>
      <c r="Q378" s="256">
        <f t="shared" si="124"/>
        <v>7.6923076923076927E-3</v>
      </c>
    </row>
    <row r="379" spans="2:17" s="10" customFormat="1" ht="13.5" customHeight="1" x14ac:dyDescent="0.15">
      <c r="B379" s="68"/>
      <c r="C379" s="69"/>
      <c r="D379" s="70" t="s">
        <v>10</v>
      </c>
      <c r="E379" s="210">
        <f t="shared" ref="E379:J379" si="126">E380+E381</f>
        <v>54</v>
      </c>
      <c r="F379" s="210">
        <f t="shared" si="126"/>
        <v>121</v>
      </c>
      <c r="G379" s="210">
        <f t="shared" si="126"/>
        <v>98</v>
      </c>
      <c r="H379" s="210">
        <f t="shared" si="126"/>
        <v>51</v>
      </c>
      <c r="I379" s="210">
        <f t="shared" si="126"/>
        <v>22</v>
      </c>
      <c r="J379" s="210">
        <f t="shared" si="126"/>
        <v>8</v>
      </c>
      <c r="K379" s="211">
        <f t="shared" si="118"/>
        <v>354</v>
      </c>
      <c r="L379" s="71">
        <f t="shared" si="119"/>
        <v>0.15254237288135594</v>
      </c>
      <c r="M379" s="71">
        <f t="shared" si="120"/>
        <v>0.34180790960451979</v>
      </c>
      <c r="N379" s="71">
        <f t="shared" si="121"/>
        <v>0.2768361581920904</v>
      </c>
      <c r="O379" s="71">
        <f t="shared" si="122"/>
        <v>0.1440677966101695</v>
      </c>
      <c r="P379" s="14">
        <f t="shared" si="123"/>
        <v>6.2146892655367235E-2</v>
      </c>
      <c r="Q379" s="252">
        <f t="shared" si="124"/>
        <v>2.2598870056497175E-2</v>
      </c>
    </row>
    <row r="380" spans="2:17" s="10" customFormat="1" ht="13.5" customHeight="1" x14ac:dyDescent="0.15">
      <c r="B380" s="55"/>
      <c r="C380" s="72"/>
      <c r="D380" s="58" t="s">
        <v>86</v>
      </c>
      <c r="E380" s="322">
        <v>23</v>
      </c>
      <c r="F380" s="322">
        <v>59</v>
      </c>
      <c r="G380" s="322">
        <v>51</v>
      </c>
      <c r="H380" s="322">
        <v>27</v>
      </c>
      <c r="I380" s="322">
        <v>16</v>
      </c>
      <c r="J380" s="322">
        <v>5</v>
      </c>
      <c r="K380" s="213">
        <f t="shared" si="118"/>
        <v>181</v>
      </c>
      <c r="L380" s="73">
        <f t="shared" si="119"/>
        <v>0.1270718232044199</v>
      </c>
      <c r="M380" s="73">
        <f t="shared" si="120"/>
        <v>0.32596685082872928</v>
      </c>
      <c r="N380" s="73">
        <f t="shared" si="121"/>
        <v>0.28176795580110497</v>
      </c>
      <c r="O380" s="73">
        <f t="shared" si="122"/>
        <v>0.14917127071823205</v>
      </c>
      <c r="P380" s="20">
        <f t="shared" si="123"/>
        <v>8.8397790055248615E-2</v>
      </c>
      <c r="Q380" s="255">
        <f t="shared" si="124"/>
        <v>2.7624309392265192E-2</v>
      </c>
    </row>
    <row r="381" spans="2:17" s="10" customFormat="1" ht="13.5" customHeight="1" x14ac:dyDescent="0.15">
      <c r="B381" s="55" t="s">
        <v>25</v>
      </c>
      <c r="C381" s="26" t="s">
        <v>16</v>
      </c>
      <c r="D381" s="74" t="s">
        <v>89</v>
      </c>
      <c r="E381" s="334">
        <v>31</v>
      </c>
      <c r="F381" s="334">
        <v>62</v>
      </c>
      <c r="G381" s="334">
        <v>47</v>
      </c>
      <c r="H381" s="334">
        <v>24</v>
      </c>
      <c r="I381" s="334">
        <v>6</v>
      </c>
      <c r="J381" s="334">
        <v>3</v>
      </c>
      <c r="K381" s="215">
        <f t="shared" si="118"/>
        <v>173</v>
      </c>
      <c r="L381" s="86">
        <f t="shared" si="119"/>
        <v>0.1791907514450867</v>
      </c>
      <c r="M381" s="77">
        <f t="shared" si="120"/>
        <v>0.3583815028901734</v>
      </c>
      <c r="N381" s="77">
        <f t="shared" si="121"/>
        <v>0.27167630057803466</v>
      </c>
      <c r="O381" s="77">
        <f t="shared" si="122"/>
        <v>0.13872832369942195</v>
      </c>
      <c r="P381" s="22">
        <f t="shared" si="123"/>
        <v>3.4682080924855488E-2</v>
      </c>
      <c r="Q381" s="259">
        <f t="shared" si="124"/>
        <v>1.7341040462427744E-2</v>
      </c>
    </row>
    <row r="382" spans="2:17" ht="13.5" customHeight="1" thickBot="1" x14ac:dyDescent="0.2">
      <c r="B382" s="55"/>
      <c r="C382" s="72"/>
      <c r="D382" s="91" t="s">
        <v>23</v>
      </c>
      <c r="E382" s="225"/>
      <c r="F382" s="225"/>
      <c r="G382" s="225"/>
      <c r="H382" s="225"/>
      <c r="I382" s="225"/>
      <c r="J382" s="225"/>
      <c r="K382" s="221">
        <f>$F$11-K379</f>
        <v>0</v>
      </c>
      <c r="L382" s="428"/>
      <c r="M382" s="429"/>
      <c r="N382" s="429"/>
      <c r="O382" s="429"/>
      <c r="P382" s="430"/>
      <c r="Q382" s="431"/>
    </row>
    <row r="383" spans="2:17" ht="13.5" customHeight="1" thickTop="1" x14ac:dyDescent="0.15">
      <c r="B383" s="92"/>
      <c r="C383" s="93"/>
      <c r="D383" s="94" t="s">
        <v>10</v>
      </c>
      <c r="E383" s="222">
        <f t="shared" ref="E383:K383" si="127">SUM(E384:E385)</f>
        <v>229</v>
      </c>
      <c r="F383" s="222">
        <f t="shared" si="127"/>
        <v>530</v>
      </c>
      <c r="G383" s="222">
        <f t="shared" si="127"/>
        <v>376</v>
      </c>
      <c r="H383" s="222">
        <f t="shared" si="127"/>
        <v>134</v>
      </c>
      <c r="I383" s="222">
        <f t="shared" si="127"/>
        <v>31</v>
      </c>
      <c r="J383" s="222">
        <f t="shared" si="127"/>
        <v>11</v>
      </c>
      <c r="K383" s="223">
        <f t="shared" si="127"/>
        <v>1311</v>
      </c>
      <c r="L383" s="85">
        <f>E383/K383</f>
        <v>0.17467581998474446</v>
      </c>
      <c r="M383" s="85">
        <f>F383/K383</f>
        <v>0.40427154843630814</v>
      </c>
      <c r="N383" s="85">
        <f>G383/K383</f>
        <v>0.28680396643783374</v>
      </c>
      <c r="O383" s="85">
        <f>H383/K383</f>
        <v>0.10221205186880244</v>
      </c>
      <c r="P383" s="21">
        <f>I383/K383</f>
        <v>2.364607170099161E-2</v>
      </c>
      <c r="Q383" s="256">
        <f>J383/K383</f>
        <v>8.3905415713196041E-3</v>
      </c>
    </row>
    <row r="384" spans="2:17" ht="13.5" customHeight="1" x14ac:dyDescent="0.15">
      <c r="B384" s="55"/>
      <c r="C384" s="72"/>
      <c r="D384" s="58" t="s">
        <v>86</v>
      </c>
      <c r="E384" s="212">
        <f t="shared" ref="E384:J385" si="128">E360+E370+E380</f>
        <v>123</v>
      </c>
      <c r="F384" s="212">
        <f t="shared" si="128"/>
        <v>276</v>
      </c>
      <c r="G384" s="212">
        <f t="shared" si="128"/>
        <v>188</v>
      </c>
      <c r="H384" s="212">
        <f t="shared" si="128"/>
        <v>74</v>
      </c>
      <c r="I384" s="212">
        <f t="shared" si="128"/>
        <v>19</v>
      </c>
      <c r="J384" s="212">
        <f t="shared" si="128"/>
        <v>7</v>
      </c>
      <c r="K384" s="213">
        <f>SUM(E384:J384)</f>
        <v>687</v>
      </c>
      <c r="L384" s="73">
        <f>E384/K384</f>
        <v>0.17903930131004367</v>
      </c>
      <c r="M384" s="73">
        <f>F384/K384</f>
        <v>0.40174672489082969</v>
      </c>
      <c r="N384" s="73">
        <f>G384/K384</f>
        <v>0.27365356622998543</v>
      </c>
      <c r="O384" s="73">
        <f>H384/K384</f>
        <v>0.10771470160116449</v>
      </c>
      <c r="P384" s="20">
        <f>I384/K384</f>
        <v>2.7656477438136828E-2</v>
      </c>
      <c r="Q384" s="255">
        <f>J384/K384</f>
        <v>1.0189228529839884E-2</v>
      </c>
    </row>
    <row r="385" spans="2:17" ht="13.5" customHeight="1" x14ac:dyDescent="0.15">
      <c r="B385" s="96" t="s">
        <v>10</v>
      </c>
      <c r="C385" s="26"/>
      <c r="D385" s="74" t="s">
        <v>89</v>
      </c>
      <c r="E385" s="214">
        <f t="shared" si="128"/>
        <v>106</v>
      </c>
      <c r="F385" s="214">
        <f t="shared" si="128"/>
        <v>254</v>
      </c>
      <c r="G385" s="214">
        <f t="shared" si="128"/>
        <v>188</v>
      </c>
      <c r="H385" s="214">
        <f t="shared" si="128"/>
        <v>60</v>
      </c>
      <c r="I385" s="214">
        <f t="shared" si="128"/>
        <v>12</v>
      </c>
      <c r="J385" s="214">
        <f t="shared" si="128"/>
        <v>4</v>
      </c>
      <c r="K385" s="215">
        <f>SUM(E385:J385)</f>
        <v>624</v>
      </c>
      <c r="L385" s="86">
        <f>E385/K385</f>
        <v>0.16987179487179488</v>
      </c>
      <c r="M385" s="77">
        <f>F385/K385</f>
        <v>0.40705128205128205</v>
      </c>
      <c r="N385" s="77">
        <f>G385/K385</f>
        <v>0.30128205128205127</v>
      </c>
      <c r="O385" s="77">
        <f>H385/K385</f>
        <v>9.6153846153846159E-2</v>
      </c>
      <c r="P385" s="22">
        <f>I385/K385</f>
        <v>1.9230769230769232E-2</v>
      </c>
      <c r="Q385" s="259">
        <f>J385/K385</f>
        <v>6.41025641025641E-3</v>
      </c>
    </row>
    <row r="386" spans="2:17" ht="13.5" customHeight="1" x14ac:dyDescent="0.15">
      <c r="B386" s="84"/>
      <c r="C386" s="97"/>
      <c r="D386" s="59" t="s">
        <v>23</v>
      </c>
      <c r="E386" s="224"/>
      <c r="F386" s="224"/>
      <c r="G386" s="224"/>
      <c r="H386" s="224"/>
      <c r="I386" s="224"/>
      <c r="J386" s="224"/>
      <c r="K386" s="216">
        <f>K362+K372+K382</f>
        <v>1</v>
      </c>
      <c r="L386" s="80"/>
      <c r="M386" s="80"/>
      <c r="N386" s="80"/>
      <c r="O386" s="80"/>
      <c r="P386" s="35"/>
      <c r="Q386" s="253"/>
    </row>
    <row r="387" spans="2:17" ht="13.5" customHeight="1" x14ac:dyDescent="0.15">
      <c r="B387" s="306"/>
      <c r="C387" s="306"/>
      <c r="D387" s="306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</row>
    <row r="388" spans="2:17" s="10" customFormat="1" ht="13.5" customHeight="1" x14ac:dyDescent="0.15">
      <c r="B388" s="304" t="s">
        <v>77</v>
      </c>
      <c r="C388" s="65"/>
      <c r="D388" s="17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</row>
    <row r="389" spans="2:17" ht="19.2" x14ac:dyDescent="0.15">
      <c r="B389" s="67" t="s">
        <v>9</v>
      </c>
      <c r="C389" s="67" t="s">
        <v>19</v>
      </c>
      <c r="D389" s="405" t="s">
        <v>20</v>
      </c>
      <c r="E389" s="11" t="s">
        <v>94</v>
      </c>
      <c r="F389" s="11" t="s">
        <v>50</v>
      </c>
      <c r="G389" s="11" t="s">
        <v>51</v>
      </c>
      <c r="H389" s="11" t="s">
        <v>52</v>
      </c>
      <c r="I389" s="11" t="s">
        <v>53</v>
      </c>
      <c r="J389" s="11" t="s">
        <v>93</v>
      </c>
      <c r="K389" s="12" t="s">
        <v>10</v>
      </c>
      <c r="L389" s="11" t="s">
        <v>94</v>
      </c>
      <c r="M389" s="11" t="s">
        <v>50</v>
      </c>
      <c r="N389" s="11" t="s">
        <v>51</v>
      </c>
      <c r="O389" s="11" t="s">
        <v>52</v>
      </c>
      <c r="P389" s="11" t="s">
        <v>53</v>
      </c>
      <c r="Q389" s="11" t="s">
        <v>93</v>
      </c>
    </row>
    <row r="390" spans="2:17" s="10" customFormat="1" ht="13.5" customHeight="1" x14ac:dyDescent="0.15">
      <c r="B390" s="68"/>
      <c r="C390" s="69"/>
      <c r="D390" s="70" t="s">
        <v>10</v>
      </c>
      <c r="E390" s="210">
        <f t="shared" ref="E390:J390" si="129">E391+E392</f>
        <v>7</v>
      </c>
      <c r="F390" s="210">
        <f t="shared" si="129"/>
        <v>65</v>
      </c>
      <c r="G390" s="210">
        <f t="shared" si="129"/>
        <v>275</v>
      </c>
      <c r="H390" s="210">
        <f t="shared" si="129"/>
        <v>78</v>
      </c>
      <c r="I390" s="210">
        <f t="shared" si="129"/>
        <v>4</v>
      </c>
      <c r="J390" s="210">
        <f t="shared" si="129"/>
        <v>0</v>
      </c>
      <c r="K390" s="211">
        <f>SUM(K391:K392)</f>
        <v>429</v>
      </c>
      <c r="L390" s="71">
        <f>E390/K390</f>
        <v>1.6317016317016316E-2</v>
      </c>
      <c r="M390" s="71">
        <f>F390/K390</f>
        <v>0.15151515151515152</v>
      </c>
      <c r="N390" s="71">
        <f>G390/K390</f>
        <v>0.64102564102564108</v>
      </c>
      <c r="O390" s="71">
        <f>H390/K390</f>
        <v>0.18181818181818182</v>
      </c>
      <c r="P390" s="14">
        <f>I390/K390</f>
        <v>9.324009324009324E-3</v>
      </c>
      <c r="Q390" s="252">
        <f>J390/K390</f>
        <v>0</v>
      </c>
    </row>
    <row r="391" spans="2:17" s="10" customFormat="1" ht="13.5" customHeight="1" x14ac:dyDescent="0.15">
      <c r="B391" s="55"/>
      <c r="C391" s="72"/>
      <c r="D391" s="58" t="s">
        <v>86</v>
      </c>
      <c r="E391" s="212">
        <f t="shared" ref="E391:J392" si="130">E395+E398</f>
        <v>5</v>
      </c>
      <c r="F391" s="212">
        <f t="shared" si="130"/>
        <v>32</v>
      </c>
      <c r="G391" s="212">
        <f t="shared" si="130"/>
        <v>151</v>
      </c>
      <c r="H391" s="212">
        <f t="shared" si="130"/>
        <v>36</v>
      </c>
      <c r="I391" s="212">
        <f t="shared" si="130"/>
        <v>1</v>
      </c>
      <c r="J391" s="212">
        <f t="shared" si="130"/>
        <v>0</v>
      </c>
      <c r="K391" s="213">
        <f>SUM(E391:J391)</f>
        <v>225</v>
      </c>
      <c r="L391" s="73">
        <f>E391/K391</f>
        <v>2.2222222222222223E-2</v>
      </c>
      <c r="M391" s="73">
        <f>F391/K391</f>
        <v>0.14222222222222222</v>
      </c>
      <c r="N391" s="73">
        <f>G391/K391</f>
        <v>0.6711111111111111</v>
      </c>
      <c r="O391" s="73">
        <f>H391/K391</f>
        <v>0.16</v>
      </c>
      <c r="P391" s="20">
        <f>I391/K391</f>
        <v>4.4444444444444444E-3</v>
      </c>
      <c r="Q391" s="255">
        <f>J391/K391</f>
        <v>0</v>
      </c>
    </row>
    <row r="392" spans="2:17" s="10" customFormat="1" ht="13.5" customHeight="1" x14ac:dyDescent="0.15">
      <c r="B392" s="55"/>
      <c r="C392" s="72" t="s">
        <v>10</v>
      </c>
      <c r="D392" s="74" t="s">
        <v>89</v>
      </c>
      <c r="E392" s="214">
        <f t="shared" si="130"/>
        <v>2</v>
      </c>
      <c r="F392" s="214">
        <f t="shared" si="130"/>
        <v>33</v>
      </c>
      <c r="G392" s="214">
        <f t="shared" si="130"/>
        <v>124</v>
      </c>
      <c r="H392" s="214">
        <f t="shared" si="130"/>
        <v>42</v>
      </c>
      <c r="I392" s="214">
        <f t="shared" si="130"/>
        <v>3</v>
      </c>
      <c r="J392" s="214">
        <f t="shared" si="130"/>
        <v>0</v>
      </c>
      <c r="K392" s="215">
        <f>SUM(E392:J392)</f>
        <v>204</v>
      </c>
      <c r="L392" s="86">
        <f>E392/K392</f>
        <v>9.8039215686274508E-3</v>
      </c>
      <c r="M392" s="77">
        <f>F392/K392</f>
        <v>0.16176470588235295</v>
      </c>
      <c r="N392" s="77">
        <f>G392/K392</f>
        <v>0.60784313725490191</v>
      </c>
      <c r="O392" s="77">
        <f>H392/K392</f>
        <v>0.20588235294117646</v>
      </c>
      <c r="P392" s="22">
        <f>I392/K392</f>
        <v>1.4705882352941176E-2</v>
      </c>
      <c r="Q392" s="259">
        <f>J392/K392</f>
        <v>0</v>
      </c>
    </row>
    <row r="393" spans="2:17" s="10" customFormat="1" ht="13.5" customHeight="1" x14ac:dyDescent="0.15">
      <c r="B393" s="55"/>
      <c r="C393" s="72"/>
      <c r="D393" s="59" t="s">
        <v>23</v>
      </c>
      <c r="E393" s="356"/>
      <c r="F393" s="356"/>
      <c r="G393" s="356"/>
      <c r="H393" s="356"/>
      <c r="I393" s="356"/>
      <c r="J393" s="356"/>
      <c r="K393" s="216">
        <f>$F$5-K390</f>
        <v>0</v>
      </c>
      <c r="L393" s="364"/>
      <c r="M393" s="364"/>
      <c r="N393" s="364"/>
      <c r="O393" s="364"/>
      <c r="P393" s="365"/>
      <c r="Q393" s="366"/>
    </row>
    <row r="394" spans="2:17" s="10" customFormat="1" ht="13.5" customHeight="1" x14ac:dyDescent="0.15">
      <c r="B394" s="55"/>
      <c r="C394" s="68" t="s">
        <v>24</v>
      </c>
      <c r="D394" s="70" t="s">
        <v>10</v>
      </c>
      <c r="E394" s="210">
        <f t="shared" ref="E394:J394" si="131">E395+E396</f>
        <v>6</v>
      </c>
      <c r="F394" s="210">
        <f t="shared" si="131"/>
        <v>46</v>
      </c>
      <c r="G394" s="210">
        <f t="shared" si="131"/>
        <v>126</v>
      </c>
      <c r="H394" s="210">
        <f t="shared" si="131"/>
        <v>13</v>
      </c>
      <c r="I394" s="210">
        <f t="shared" si="131"/>
        <v>2</v>
      </c>
      <c r="J394" s="210">
        <f t="shared" si="131"/>
        <v>0</v>
      </c>
      <c r="K394" s="211">
        <f t="shared" ref="K394:K399" si="132">SUM(E394:J394)</f>
        <v>193</v>
      </c>
      <c r="L394" s="71">
        <f t="shared" ref="L394:L402" si="133">E394/K394</f>
        <v>3.1088082901554404E-2</v>
      </c>
      <c r="M394" s="71">
        <f t="shared" ref="M394:M402" si="134">F394/K394</f>
        <v>0.23834196891191708</v>
      </c>
      <c r="N394" s="71">
        <f t="shared" ref="N394:N402" si="135">G394/K394</f>
        <v>0.65284974093264247</v>
      </c>
      <c r="O394" s="71">
        <f t="shared" ref="O394:O402" si="136">H394/K394</f>
        <v>6.7357512953367879E-2</v>
      </c>
      <c r="P394" s="14">
        <f t="shared" ref="P394:P402" si="137">I394/K394</f>
        <v>1.0362694300518135E-2</v>
      </c>
      <c r="Q394" s="252">
        <f t="shared" ref="Q394:Q402" si="138">J394/K394</f>
        <v>0</v>
      </c>
    </row>
    <row r="395" spans="2:17" s="10" customFormat="1" ht="13.5" customHeight="1" x14ac:dyDescent="0.15">
      <c r="B395" s="55" t="s">
        <v>12</v>
      </c>
      <c r="C395" s="55" t="s">
        <v>13</v>
      </c>
      <c r="D395" s="58" t="s">
        <v>86</v>
      </c>
      <c r="E395" s="322">
        <v>5</v>
      </c>
      <c r="F395" s="322">
        <v>21</v>
      </c>
      <c r="G395" s="322">
        <v>70</v>
      </c>
      <c r="H395" s="322">
        <v>4</v>
      </c>
      <c r="I395" s="322">
        <v>0</v>
      </c>
      <c r="J395" s="322">
        <v>0</v>
      </c>
      <c r="K395" s="213">
        <f t="shared" si="132"/>
        <v>100</v>
      </c>
      <c r="L395" s="73">
        <f t="shared" si="133"/>
        <v>0.05</v>
      </c>
      <c r="M395" s="73">
        <f t="shared" si="134"/>
        <v>0.21</v>
      </c>
      <c r="N395" s="73">
        <f t="shared" si="135"/>
        <v>0.7</v>
      </c>
      <c r="O395" s="73">
        <f t="shared" si="136"/>
        <v>0.04</v>
      </c>
      <c r="P395" s="20">
        <f t="shared" si="137"/>
        <v>0</v>
      </c>
      <c r="Q395" s="255">
        <f t="shared" si="138"/>
        <v>0</v>
      </c>
    </row>
    <row r="396" spans="2:17" s="10" customFormat="1" ht="13.5" customHeight="1" x14ac:dyDescent="0.15">
      <c r="B396" s="55"/>
      <c r="C396" s="55"/>
      <c r="D396" s="60" t="s">
        <v>89</v>
      </c>
      <c r="E396" s="324">
        <v>1</v>
      </c>
      <c r="F396" s="324">
        <v>25</v>
      </c>
      <c r="G396" s="324">
        <v>56</v>
      </c>
      <c r="H396" s="324">
        <v>9</v>
      </c>
      <c r="I396" s="324">
        <v>2</v>
      </c>
      <c r="J396" s="324">
        <v>0</v>
      </c>
      <c r="K396" s="217">
        <f t="shared" si="132"/>
        <v>93</v>
      </c>
      <c r="L396" s="90">
        <f t="shared" si="133"/>
        <v>1.0752688172043012E-2</v>
      </c>
      <c r="M396" s="81">
        <f t="shared" si="134"/>
        <v>0.26881720430107525</v>
      </c>
      <c r="N396" s="81">
        <f t="shared" si="135"/>
        <v>0.60215053763440862</v>
      </c>
      <c r="O396" s="81">
        <f t="shared" si="136"/>
        <v>9.6774193548387094E-2</v>
      </c>
      <c r="P396" s="23">
        <f t="shared" si="137"/>
        <v>2.1505376344086023E-2</v>
      </c>
      <c r="Q396" s="36">
        <f t="shared" si="138"/>
        <v>0</v>
      </c>
    </row>
    <row r="397" spans="2:17" s="10" customFormat="1" ht="13.5" customHeight="1" x14ac:dyDescent="0.15">
      <c r="B397" s="55"/>
      <c r="C397" s="68"/>
      <c r="D397" s="70" t="s">
        <v>10</v>
      </c>
      <c r="E397" s="210">
        <f t="shared" ref="E397:J397" si="139">E398+E399</f>
        <v>1</v>
      </c>
      <c r="F397" s="210">
        <f t="shared" si="139"/>
        <v>19</v>
      </c>
      <c r="G397" s="210">
        <f t="shared" si="139"/>
        <v>149</v>
      </c>
      <c r="H397" s="210">
        <f t="shared" si="139"/>
        <v>65</v>
      </c>
      <c r="I397" s="210">
        <f t="shared" si="139"/>
        <v>2</v>
      </c>
      <c r="J397" s="210">
        <f t="shared" si="139"/>
        <v>0</v>
      </c>
      <c r="K397" s="211">
        <f t="shared" si="132"/>
        <v>236</v>
      </c>
      <c r="L397" s="247">
        <f t="shared" si="133"/>
        <v>4.2372881355932203E-3</v>
      </c>
      <c r="M397" s="71">
        <f t="shared" si="134"/>
        <v>8.050847457627118E-2</v>
      </c>
      <c r="N397" s="71">
        <f t="shared" si="135"/>
        <v>0.63135593220338981</v>
      </c>
      <c r="O397" s="71">
        <f t="shared" si="136"/>
        <v>0.27542372881355931</v>
      </c>
      <c r="P397" s="14">
        <f t="shared" si="137"/>
        <v>8.4745762711864406E-3</v>
      </c>
      <c r="Q397" s="252">
        <f t="shared" si="138"/>
        <v>0</v>
      </c>
    </row>
    <row r="398" spans="2:17" s="10" customFormat="1" ht="13.5" customHeight="1" x14ac:dyDescent="0.15">
      <c r="B398" s="55"/>
      <c r="C398" s="55" t="s">
        <v>14</v>
      </c>
      <c r="D398" s="82" t="s">
        <v>86</v>
      </c>
      <c r="E398" s="322">
        <v>0</v>
      </c>
      <c r="F398" s="322">
        <v>11</v>
      </c>
      <c r="G398" s="322">
        <v>81</v>
      </c>
      <c r="H398" s="322">
        <v>32</v>
      </c>
      <c r="I398" s="322">
        <v>1</v>
      </c>
      <c r="J398" s="322">
        <v>0</v>
      </c>
      <c r="K398" s="218">
        <f t="shared" si="132"/>
        <v>125</v>
      </c>
      <c r="L398" s="89">
        <f t="shared" si="133"/>
        <v>0</v>
      </c>
      <c r="M398" s="83">
        <f t="shared" si="134"/>
        <v>8.7999999999999995E-2</v>
      </c>
      <c r="N398" s="83">
        <f t="shared" si="135"/>
        <v>0.64800000000000002</v>
      </c>
      <c r="O398" s="83">
        <f t="shared" si="136"/>
        <v>0.25600000000000001</v>
      </c>
      <c r="P398" s="24">
        <f t="shared" si="137"/>
        <v>8.0000000000000002E-3</v>
      </c>
      <c r="Q398" s="257">
        <f t="shared" si="138"/>
        <v>0</v>
      </c>
    </row>
    <row r="399" spans="2:17" s="10" customFormat="1" ht="13.5" customHeight="1" x14ac:dyDescent="0.15">
      <c r="B399" s="84"/>
      <c r="C399" s="59"/>
      <c r="D399" s="59" t="s">
        <v>89</v>
      </c>
      <c r="E399" s="324">
        <v>1</v>
      </c>
      <c r="F399" s="324">
        <v>8</v>
      </c>
      <c r="G399" s="324">
        <v>68</v>
      </c>
      <c r="H399" s="324">
        <v>33</v>
      </c>
      <c r="I399" s="324">
        <v>1</v>
      </c>
      <c r="J399" s="324">
        <v>0</v>
      </c>
      <c r="K399" s="216">
        <f t="shared" si="132"/>
        <v>111</v>
      </c>
      <c r="L399" s="85">
        <f t="shared" si="133"/>
        <v>9.0090090090090089E-3</v>
      </c>
      <c r="M399" s="85">
        <f t="shared" si="134"/>
        <v>7.2072072072072071E-2</v>
      </c>
      <c r="N399" s="85">
        <f t="shared" si="135"/>
        <v>0.61261261261261257</v>
      </c>
      <c r="O399" s="85">
        <f t="shared" si="136"/>
        <v>0.29729729729729731</v>
      </c>
      <c r="P399" s="21">
        <f t="shared" si="137"/>
        <v>9.0090090090090089E-3</v>
      </c>
      <c r="Q399" s="256">
        <f t="shared" si="138"/>
        <v>0</v>
      </c>
    </row>
    <row r="400" spans="2:17" ht="13.5" customHeight="1" x14ac:dyDescent="0.15">
      <c r="B400" s="68"/>
      <c r="C400" s="69"/>
      <c r="D400" s="70" t="s">
        <v>10</v>
      </c>
      <c r="E400" s="210">
        <f t="shared" ref="E400:J400" si="140">E401+E402</f>
        <v>5</v>
      </c>
      <c r="F400" s="210">
        <f t="shared" si="140"/>
        <v>2</v>
      </c>
      <c r="G400" s="210">
        <f t="shared" si="140"/>
        <v>80</v>
      </c>
      <c r="H400" s="210">
        <f t="shared" si="140"/>
        <v>192</v>
      </c>
      <c r="I400" s="210">
        <f t="shared" si="140"/>
        <v>200</v>
      </c>
      <c r="J400" s="210">
        <f t="shared" si="140"/>
        <v>49</v>
      </c>
      <c r="K400" s="211">
        <f>SUM(K401:K402)</f>
        <v>528</v>
      </c>
      <c r="L400" s="71">
        <f t="shared" si="133"/>
        <v>9.46969696969697E-3</v>
      </c>
      <c r="M400" s="71">
        <f t="shared" si="134"/>
        <v>3.787878787878788E-3</v>
      </c>
      <c r="N400" s="71">
        <f t="shared" si="135"/>
        <v>0.15151515151515152</v>
      </c>
      <c r="O400" s="71">
        <f t="shared" si="136"/>
        <v>0.36363636363636365</v>
      </c>
      <c r="P400" s="14">
        <f t="shared" si="137"/>
        <v>0.37878787878787878</v>
      </c>
      <c r="Q400" s="252">
        <f t="shared" si="138"/>
        <v>9.2803030303030304E-2</v>
      </c>
    </row>
    <row r="401" spans="2:17" ht="13.5" customHeight="1" x14ac:dyDescent="0.15">
      <c r="B401" s="55"/>
      <c r="C401" s="72"/>
      <c r="D401" s="58" t="s">
        <v>86</v>
      </c>
      <c r="E401" s="212">
        <f t="shared" ref="E401:J402" si="141">E405+E408</f>
        <v>3</v>
      </c>
      <c r="F401" s="212">
        <f t="shared" si="141"/>
        <v>2</v>
      </c>
      <c r="G401" s="212">
        <f t="shared" si="141"/>
        <v>41</v>
      </c>
      <c r="H401" s="212">
        <f t="shared" si="141"/>
        <v>108</v>
      </c>
      <c r="I401" s="212">
        <f t="shared" si="141"/>
        <v>104</v>
      </c>
      <c r="J401" s="212">
        <f t="shared" si="141"/>
        <v>23</v>
      </c>
      <c r="K401" s="213">
        <f>SUM(E401:J401)</f>
        <v>281</v>
      </c>
      <c r="L401" s="89">
        <f t="shared" si="133"/>
        <v>1.0676156583629894E-2</v>
      </c>
      <c r="M401" s="83">
        <f t="shared" si="134"/>
        <v>7.1174377224199285E-3</v>
      </c>
      <c r="N401" s="83">
        <f t="shared" si="135"/>
        <v>0.14590747330960854</v>
      </c>
      <c r="O401" s="83">
        <f t="shared" si="136"/>
        <v>0.38434163701067614</v>
      </c>
      <c r="P401" s="24">
        <f t="shared" si="137"/>
        <v>0.37010676156583627</v>
      </c>
      <c r="Q401" s="257">
        <f t="shared" si="138"/>
        <v>8.1850533807829182E-2</v>
      </c>
    </row>
    <row r="402" spans="2:17" ht="13.5" customHeight="1" x14ac:dyDescent="0.15">
      <c r="B402" s="55"/>
      <c r="C402" s="72" t="s">
        <v>10</v>
      </c>
      <c r="D402" s="74" t="s">
        <v>89</v>
      </c>
      <c r="E402" s="214">
        <f t="shared" si="141"/>
        <v>2</v>
      </c>
      <c r="F402" s="214">
        <f t="shared" si="141"/>
        <v>0</v>
      </c>
      <c r="G402" s="214">
        <f t="shared" si="141"/>
        <v>39</v>
      </c>
      <c r="H402" s="214">
        <f t="shared" si="141"/>
        <v>84</v>
      </c>
      <c r="I402" s="214">
        <f t="shared" si="141"/>
        <v>96</v>
      </c>
      <c r="J402" s="214">
        <f t="shared" si="141"/>
        <v>26</v>
      </c>
      <c r="K402" s="215">
        <f>SUM(E402:J402)</f>
        <v>247</v>
      </c>
      <c r="L402" s="332">
        <f t="shared" si="133"/>
        <v>8.0971659919028341E-3</v>
      </c>
      <c r="M402" s="332">
        <f t="shared" si="134"/>
        <v>0</v>
      </c>
      <c r="N402" s="332">
        <f t="shared" si="135"/>
        <v>0.15789473684210525</v>
      </c>
      <c r="O402" s="332">
        <f t="shared" si="136"/>
        <v>0.34008097165991902</v>
      </c>
      <c r="P402" s="333">
        <f t="shared" si="137"/>
        <v>0.38866396761133604</v>
      </c>
      <c r="Q402" s="443">
        <f t="shared" si="138"/>
        <v>0.10526315789473684</v>
      </c>
    </row>
    <row r="403" spans="2:17" ht="13.5" customHeight="1" x14ac:dyDescent="0.15">
      <c r="B403" s="55"/>
      <c r="C403" s="72"/>
      <c r="D403" s="59" t="s">
        <v>23</v>
      </c>
      <c r="E403" s="224"/>
      <c r="F403" s="224"/>
      <c r="G403" s="224"/>
      <c r="H403" s="224"/>
      <c r="I403" s="224"/>
      <c r="J403" s="224"/>
      <c r="K403" s="216">
        <f>$F$8-K400</f>
        <v>1</v>
      </c>
      <c r="L403" s="87"/>
      <c r="M403" s="88"/>
      <c r="N403" s="88"/>
      <c r="O403" s="88"/>
      <c r="P403" s="37"/>
      <c r="Q403" s="254"/>
    </row>
    <row r="404" spans="2:17" s="10" customFormat="1" ht="13.5" customHeight="1" x14ac:dyDescent="0.15">
      <c r="B404" s="55"/>
      <c r="C404" s="68" t="s">
        <v>24</v>
      </c>
      <c r="D404" s="70" t="s">
        <v>10</v>
      </c>
      <c r="E404" s="210">
        <f t="shared" ref="E404:J404" si="142">E405+E406</f>
        <v>5</v>
      </c>
      <c r="F404" s="210">
        <f t="shared" si="142"/>
        <v>2</v>
      </c>
      <c r="G404" s="210">
        <f t="shared" si="142"/>
        <v>55</v>
      </c>
      <c r="H404" s="210">
        <f t="shared" si="142"/>
        <v>116</v>
      </c>
      <c r="I404" s="210">
        <f t="shared" si="142"/>
        <v>74</v>
      </c>
      <c r="J404" s="210">
        <f t="shared" si="142"/>
        <v>12</v>
      </c>
      <c r="K404" s="211">
        <f t="shared" ref="K404:K412" si="143">SUM(E404:J404)</f>
        <v>264</v>
      </c>
      <c r="L404" s="71">
        <f t="shared" ref="L404:L412" si="144">E404/K404</f>
        <v>1.893939393939394E-2</v>
      </c>
      <c r="M404" s="71">
        <f t="shared" ref="M404:M412" si="145">F404/K404</f>
        <v>7.575757575757576E-3</v>
      </c>
      <c r="N404" s="71">
        <f t="shared" ref="N404:N412" si="146">G404/K404</f>
        <v>0.20833333333333334</v>
      </c>
      <c r="O404" s="71">
        <f t="shared" ref="O404:O412" si="147">H404/K404</f>
        <v>0.43939393939393939</v>
      </c>
      <c r="P404" s="14">
        <f t="shared" ref="P404:P412" si="148">I404/K404</f>
        <v>0.28030303030303028</v>
      </c>
      <c r="Q404" s="252">
        <f t="shared" ref="Q404:Q412" si="149">J404/K404</f>
        <v>4.5454545454545456E-2</v>
      </c>
    </row>
    <row r="405" spans="2:17" s="10" customFormat="1" ht="13.5" customHeight="1" x14ac:dyDescent="0.15">
      <c r="B405" s="55" t="s">
        <v>15</v>
      </c>
      <c r="C405" s="55" t="s">
        <v>13</v>
      </c>
      <c r="D405" s="58" t="s">
        <v>86</v>
      </c>
      <c r="E405" s="322">
        <v>3</v>
      </c>
      <c r="F405" s="322">
        <v>2</v>
      </c>
      <c r="G405" s="322">
        <v>28</v>
      </c>
      <c r="H405" s="322">
        <v>67</v>
      </c>
      <c r="I405" s="322">
        <v>40</v>
      </c>
      <c r="J405" s="322">
        <v>7</v>
      </c>
      <c r="K405" s="213">
        <f t="shared" si="143"/>
        <v>147</v>
      </c>
      <c r="L405" s="73">
        <f t="shared" si="144"/>
        <v>2.0408163265306121E-2</v>
      </c>
      <c r="M405" s="73">
        <f t="shared" si="145"/>
        <v>1.3605442176870748E-2</v>
      </c>
      <c r="N405" s="73">
        <f t="shared" si="146"/>
        <v>0.19047619047619047</v>
      </c>
      <c r="O405" s="73">
        <f t="shared" si="147"/>
        <v>0.45578231292517007</v>
      </c>
      <c r="P405" s="20">
        <f t="shared" si="148"/>
        <v>0.27210884353741499</v>
      </c>
      <c r="Q405" s="255">
        <f t="shared" si="149"/>
        <v>4.7619047619047616E-2</v>
      </c>
    </row>
    <row r="406" spans="2:17" s="10" customFormat="1" ht="13.5" customHeight="1" x14ac:dyDescent="0.15">
      <c r="B406" s="55"/>
      <c r="C406" s="55"/>
      <c r="D406" s="60" t="s">
        <v>89</v>
      </c>
      <c r="E406" s="324">
        <v>2</v>
      </c>
      <c r="F406" s="324">
        <v>0</v>
      </c>
      <c r="G406" s="324">
        <v>27</v>
      </c>
      <c r="H406" s="324">
        <v>49</v>
      </c>
      <c r="I406" s="324">
        <v>34</v>
      </c>
      <c r="J406" s="324">
        <v>5</v>
      </c>
      <c r="K406" s="217">
        <f t="shared" si="143"/>
        <v>117</v>
      </c>
      <c r="L406" s="90">
        <f t="shared" si="144"/>
        <v>1.7094017094017096E-2</v>
      </c>
      <c r="M406" s="81">
        <f t="shared" si="145"/>
        <v>0</v>
      </c>
      <c r="N406" s="81">
        <f t="shared" si="146"/>
        <v>0.23076923076923078</v>
      </c>
      <c r="O406" s="81">
        <f t="shared" si="147"/>
        <v>0.41880341880341881</v>
      </c>
      <c r="P406" s="23">
        <f t="shared" si="148"/>
        <v>0.29059829059829062</v>
      </c>
      <c r="Q406" s="36">
        <f t="shared" si="149"/>
        <v>4.2735042735042736E-2</v>
      </c>
    </row>
    <row r="407" spans="2:17" s="10" customFormat="1" ht="13.5" customHeight="1" x14ac:dyDescent="0.15">
      <c r="B407" s="55"/>
      <c r="C407" s="68"/>
      <c r="D407" s="70" t="s">
        <v>10</v>
      </c>
      <c r="E407" s="210">
        <f t="shared" ref="E407:J407" si="150">E408+E409</f>
        <v>0</v>
      </c>
      <c r="F407" s="210">
        <f t="shared" si="150"/>
        <v>0</v>
      </c>
      <c r="G407" s="210">
        <f t="shared" si="150"/>
        <v>25</v>
      </c>
      <c r="H407" s="210">
        <f t="shared" si="150"/>
        <v>76</v>
      </c>
      <c r="I407" s="210">
        <f t="shared" si="150"/>
        <v>126</v>
      </c>
      <c r="J407" s="210">
        <f t="shared" si="150"/>
        <v>37</v>
      </c>
      <c r="K407" s="211">
        <f t="shared" si="143"/>
        <v>264</v>
      </c>
      <c r="L407" s="247">
        <f t="shared" si="144"/>
        <v>0</v>
      </c>
      <c r="M407" s="71">
        <f t="shared" si="145"/>
        <v>0</v>
      </c>
      <c r="N407" s="71">
        <f t="shared" si="146"/>
        <v>9.4696969696969696E-2</v>
      </c>
      <c r="O407" s="71">
        <f t="shared" si="147"/>
        <v>0.2878787878787879</v>
      </c>
      <c r="P407" s="14">
        <f t="shared" si="148"/>
        <v>0.47727272727272729</v>
      </c>
      <c r="Q407" s="252">
        <f t="shared" si="149"/>
        <v>0.14015151515151514</v>
      </c>
    </row>
    <row r="408" spans="2:17" s="10" customFormat="1" ht="13.5" customHeight="1" x14ac:dyDescent="0.15">
      <c r="B408" s="55"/>
      <c r="C408" s="55" t="s">
        <v>16</v>
      </c>
      <c r="D408" s="82" t="s">
        <v>86</v>
      </c>
      <c r="E408" s="322">
        <v>0</v>
      </c>
      <c r="F408" s="322">
        <v>0</v>
      </c>
      <c r="G408" s="322">
        <v>13</v>
      </c>
      <c r="H408" s="322">
        <v>41</v>
      </c>
      <c r="I408" s="322">
        <v>64</v>
      </c>
      <c r="J408" s="322">
        <v>16</v>
      </c>
      <c r="K408" s="218">
        <f t="shared" si="143"/>
        <v>134</v>
      </c>
      <c r="L408" s="89">
        <f t="shared" si="144"/>
        <v>0</v>
      </c>
      <c r="M408" s="83">
        <f t="shared" si="145"/>
        <v>0</v>
      </c>
      <c r="N408" s="83">
        <f t="shared" si="146"/>
        <v>9.7014925373134331E-2</v>
      </c>
      <c r="O408" s="83">
        <f t="shared" si="147"/>
        <v>0.30597014925373134</v>
      </c>
      <c r="P408" s="24">
        <f t="shared" si="148"/>
        <v>0.47761194029850745</v>
      </c>
      <c r="Q408" s="257">
        <f t="shared" si="149"/>
        <v>0.11940298507462686</v>
      </c>
    </row>
    <row r="409" spans="2:17" s="10" customFormat="1" ht="13.5" customHeight="1" x14ac:dyDescent="0.15">
      <c r="B409" s="84"/>
      <c r="C409" s="59"/>
      <c r="D409" s="59" t="s">
        <v>89</v>
      </c>
      <c r="E409" s="324">
        <v>0</v>
      </c>
      <c r="F409" s="324">
        <v>0</v>
      </c>
      <c r="G409" s="324">
        <v>12</v>
      </c>
      <c r="H409" s="324">
        <v>35</v>
      </c>
      <c r="I409" s="324">
        <v>62</v>
      </c>
      <c r="J409" s="324">
        <v>21</v>
      </c>
      <c r="K409" s="216">
        <f t="shared" si="143"/>
        <v>130</v>
      </c>
      <c r="L409" s="85">
        <f t="shared" si="144"/>
        <v>0</v>
      </c>
      <c r="M409" s="85">
        <f t="shared" si="145"/>
        <v>0</v>
      </c>
      <c r="N409" s="85">
        <f t="shared" si="146"/>
        <v>9.2307692307692313E-2</v>
      </c>
      <c r="O409" s="85">
        <f t="shared" si="147"/>
        <v>0.26923076923076922</v>
      </c>
      <c r="P409" s="21">
        <f t="shared" si="148"/>
        <v>0.47692307692307695</v>
      </c>
      <c r="Q409" s="256">
        <f t="shared" si="149"/>
        <v>0.16153846153846155</v>
      </c>
    </row>
    <row r="410" spans="2:17" s="10" customFormat="1" ht="13.5" customHeight="1" x14ac:dyDescent="0.15">
      <c r="B410" s="68"/>
      <c r="C410" s="69"/>
      <c r="D410" s="70" t="s">
        <v>10</v>
      </c>
      <c r="E410" s="210">
        <f t="shared" ref="E410:J410" si="151">E411+E412</f>
        <v>2</v>
      </c>
      <c r="F410" s="210">
        <f t="shared" si="151"/>
        <v>1</v>
      </c>
      <c r="G410" s="210">
        <f t="shared" si="151"/>
        <v>9</v>
      </c>
      <c r="H410" s="210">
        <f t="shared" si="151"/>
        <v>51</v>
      </c>
      <c r="I410" s="210">
        <f t="shared" si="151"/>
        <v>158</v>
      </c>
      <c r="J410" s="210">
        <f t="shared" si="151"/>
        <v>133</v>
      </c>
      <c r="K410" s="211">
        <f t="shared" si="143"/>
        <v>354</v>
      </c>
      <c r="L410" s="71">
        <f t="shared" si="144"/>
        <v>5.6497175141242938E-3</v>
      </c>
      <c r="M410" s="71">
        <f t="shared" si="145"/>
        <v>2.8248587570621469E-3</v>
      </c>
      <c r="N410" s="71">
        <f t="shared" si="146"/>
        <v>2.5423728813559324E-2</v>
      </c>
      <c r="O410" s="71">
        <f t="shared" si="147"/>
        <v>0.1440677966101695</v>
      </c>
      <c r="P410" s="14">
        <f t="shared" si="148"/>
        <v>0.4463276836158192</v>
      </c>
      <c r="Q410" s="252">
        <f t="shared" si="149"/>
        <v>0.37570621468926552</v>
      </c>
    </row>
    <row r="411" spans="2:17" s="10" customFormat="1" ht="13.5" customHeight="1" x14ac:dyDescent="0.15">
      <c r="B411" s="55"/>
      <c r="C411" s="72"/>
      <c r="D411" s="58" t="s">
        <v>86</v>
      </c>
      <c r="E411" s="322">
        <v>0</v>
      </c>
      <c r="F411" s="322">
        <v>0</v>
      </c>
      <c r="G411" s="322">
        <v>3</v>
      </c>
      <c r="H411" s="322">
        <v>28</v>
      </c>
      <c r="I411" s="322">
        <v>78</v>
      </c>
      <c r="J411" s="322">
        <v>72</v>
      </c>
      <c r="K411" s="213">
        <f t="shared" si="143"/>
        <v>181</v>
      </c>
      <c r="L411" s="73">
        <f t="shared" si="144"/>
        <v>0</v>
      </c>
      <c r="M411" s="73">
        <f t="shared" si="145"/>
        <v>0</v>
      </c>
      <c r="N411" s="73">
        <f t="shared" si="146"/>
        <v>1.6574585635359115E-2</v>
      </c>
      <c r="O411" s="73">
        <f t="shared" si="147"/>
        <v>0.15469613259668508</v>
      </c>
      <c r="P411" s="20">
        <f t="shared" si="148"/>
        <v>0.43093922651933703</v>
      </c>
      <c r="Q411" s="255">
        <f t="shared" si="149"/>
        <v>0.39779005524861877</v>
      </c>
    </row>
    <row r="412" spans="2:17" s="10" customFormat="1" ht="13.5" customHeight="1" x14ac:dyDescent="0.15">
      <c r="B412" s="55" t="s">
        <v>25</v>
      </c>
      <c r="C412" s="26" t="s">
        <v>16</v>
      </c>
      <c r="D412" s="74" t="s">
        <v>89</v>
      </c>
      <c r="E412" s="334">
        <v>2</v>
      </c>
      <c r="F412" s="334">
        <v>1</v>
      </c>
      <c r="G412" s="334">
        <v>6</v>
      </c>
      <c r="H412" s="334">
        <v>23</v>
      </c>
      <c r="I412" s="334">
        <v>80</v>
      </c>
      <c r="J412" s="334">
        <v>61</v>
      </c>
      <c r="K412" s="215">
        <f t="shared" si="143"/>
        <v>173</v>
      </c>
      <c r="L412" s="86">
        <f t="shared" si="144"/>
        <v>1.1560693641618497E-2</v>
      </c>
      <c r="M412" s="77">
        <f t="shared" si="145"/>
        <v>5.7803468208092483E-3</v>
      </c>
      <c r="N412" s="77">
        <f t="shared" si="146"/>
        <v>3.4682080924855488E-2</v>
      </c>
      <c r="O412" s="77">
        <f t="shared" si="147"/>
        <v>0.13294797687861271</v>
      </c>
      <c r="P412" s="22">
        <f t="shared" si="148"/>
        <v>0.46242774566473988</v>
      </c>
      <c r="Q412" s="259">
        <f t="shared" si="149"/>
        <v>0.35260115606936415</v>
      </c>
    </row>
    <row r="413" spans="2:17" ht="13.5" customHeight="1" thickBot="1" x14ac:dyDescent="0.2">
      <c r="B413" s="55"/>
      <c r="C413" s="72"/>
      <c r="D413" s="91" t="s">
        <v>23</v>
      </c>
      <c r="E413" s="225"/>
      <c r="F413" s="225"/>
      <c r="G413" s="225"/>
      <c r="H413" s="225"/>
      <c r="I413" s="225"/>
      <c r="J413" s="225"/>
      <c r="K413" s="221">
        <f>$F$11-K410</f>
        <v>0</v>
      </c>
      <c r="L413" s="428"/>
      <c r="M413" s="429"/>
      <c r="N413" s="429"/>
      <c r="O413" s="429"/>
      <c r="P413" s="430"/>
      <c r="Q413" s="431"/>
    </row>
    <row r="414" spans="2:17" ht="13.5" customHeight="1" thickTop="1" x14ac:dyDescent="0.15">
      <c r="B414" s="92"/>
      <c r="C414" s="93"/>
      <c r="D414" s="94" t="s">
        <v>10</v>
      </c>
      <c r="E414" s="222">
        <f t="shared" ref="E414:K414" si="152">SUM(E415:E416)</f>
        <v>14</v>
      </c>
      <c r="F414" s="222">
        <f t="shared" si="152"/>
        <v>68</v>
      </c>
      <c r="G414" s="222">
        <f t="shared" si="152"/>
        <v>364</v>
      </c>
      <c r="H414" s="222">
        <f t="shared" si="152"/>
        <v>321</v>
      </c>
      <c r="I414" s="222">
        <f t="shared" si="152"/>
        <v>362</v>
      </c>
      <c r="J414" s="222">
        <f t="shared" si="152"/>
        <v>182</v>
      </c>
      <c r="K414" s="223">
        <f t="shared" si="152"/>
        <v>1311</v>
      </c>
      <c r="L414" s="85">
        <f>E414/K414</f>
        <v>1.0678871090770405E-2</v>
      </c>
      <c r="M414" s="85">
        <f>F414/K414</f>
        <v>5.186880244088482E-2</v>
      </c>
      <c r="N414" s="85">
        <f>G414/K414</f>
        <v>0.27765064836003051</v>
      </c>
      <c r="O414" s="85">
        <f>H414/K414</f>
        <v>0.24485125858123569</v>
      </c>
      <c r="P414" s="21">
        <f>I414/K414</f>
        <v>0.27612509534706331</v>
      </c>
      <c r="Q414" s="256">
        <f>J414/K414</f>
        <v>0.13882532418001525</v>
      </c>
    </row>
    <row r="415" spans="2:17" ht="13.5" customHeight="1" x14ac:dyDescent="0.15">
      <c r="B415" s="55"/>
      <c r="C415" s="72"/>
      <c r="D415" s="58" t="s">
        <v>86</v>
      </c>
      <c r="E415" s="212">
        <f t="shared" ref="E415:J416" si="153">E391+E401+E411</f>
        <v>8</v>
      </c>
      <c r="F415" s="212">
        <f t="shared" si="153"/>
        <v>34</v>
      </c>
      <c r="G415" s="212">
        <f t="shared" si="153"/>
        <v>195</v>
      </c>
      <c r="H415" s="212">
        <f t="shared" si="153"/>
        <v>172</v>
      </c>
      <c r="I415" s="212">
        <f t="shared" si="153"/>
        <v>183</v>
      </c>
      <c r="J415" s="212">
        <f t="shared" si="153"/>
        <v>95</v>
      </c>
      <c r="K415" s="213">
        <f>SUM(E415:J415)</f>
        <v>687</v>
      </c>
      <c r="L415" s="73">
        <f>E415/K415</f>
        <v>1.1644832605531296E-2</v>
      </c>
      <c r="M415" s="73">
        <f>F415/K415</f>
        <v>4.9490538573508006E-2</v>
      </c>
      <c r="N415" s="73">
        <f>G415/K415</f>
        <v>0.28384279475982532</v>
      </c>
      <c r="O415" s="73">
        <f>H415/K415</f>
        <v>0.25036390101892286</v>
      </c>
      <c r="P415" s="20">
        <f>I415/K415</f>
        <v>0.26637554585152839</v>
      </c>
      <c r="Q415" s="255">
        <f>J415/K415</f>
        <v>0.13828238719068414</v>
      </c>
    </row>
    <row r="416" spans="2:17" ht="13.5" customHeight="1" x14ac:dyDescent="0.15">
      <c r="B416" s="96" t="s">
        <v>10</v>
      </c>
      <c r="C416" s="26"/>
      <c r="D416" s="74" t="s">
        <v>89</v>
      </c>
      <c r="E416" s="214">
        <f t="shared" si="153"/>
        <v>6</v>
      </c>
      <c r="F416" s="214">
        <f t="shared" si="153"/>
        <v>34</v>
      </c>
      <c r="G416" s="214">
        <f t="shared" si="153"/>
        <v>169</v>
      </c>
      <c r="H416" s="214">
        <f t="shared" si="153"/>
        <v>149</v>
      </c>
      <c r="I416" s="214">
        <f t="shared" si="153"/>
        <v>179</v>
      </c>
      <c r="J416" s="214">
        <f t="shared" si="153"/>
        <v>87</v>
      </c>
      <c r="K416" s="215">
        <f>SUM(E416:J416)</f>
        <v>624</v>
      </c>
      <c r="L416" s="86">
        <f>E416/K416</f>
        <v>9.6153846153846159E-3</v>
      </c>
      <c r="M416" s="77">
        <f>F416/K416</f>
        <v>5.4487179487179488E-2</v>
      </c>
      <c r="N416" s="77">
        <f>G416/K416</f>
        <v>0.27083333333333331</v>
      </c>
      <c r="O416" s="77">
        <f>H416/K416</f>
        <v>0.23878205128205129</v>
      </c>
      <c r="P416" s="22">
        <f>I416/K416</f>
        <v>0.28685897435897434</v>
      </c>
      <c r="Q416" s="259">
        <f>J416/K416</f>
        <v>0.13942307692307693</v>
      </c>
    </row>
    <row r="417" spans="2:17" ht="13.5" customHeight="1" x14ac:dyDescent="0.15">
      <c r="B417" s="84"/>
      <c r="C417" s="97"/>
      <c r="D417" s="59" t="s">
        <v>23</v>
      </c>
      <c r="E417" s="224"/>
      <c r="F417" s="224"/>
      <c r="G417" s="224"/>
      <c r="H417" s="224"/>
      <c r="I417" s="224"/>
      <c r="J417" s="224"/>
      <c r="K417" s="216">
        <f>K393+K403+K413</f>
        <v>1</v>
      </c>
      <c r="L417" s="80"/>
      <c r="M417" s="80"/>
      <c r="N417" s="80"/>
      <c r="O417" s="80"/>
      <c r="P417" s="35"/>
      <c r="Q417" s="253"/>
    </row>
    <row r="418" spans="2:17" ht="13.5" customHeight="1" x14ac:dyDescent="0.15">
      <c r="B418" s="306"/>
      <c r="C418" s="306"/>
      <c r="D418" s="306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</row>
    <row r="419" spans="2:17" s="10" customFormat="1" ht="13.5" customHeight="1" x14ac:dyDescent="0.15">
      <c r="B419" s="304" t="s">
        <v>78</v>
      </c>
      <c r="C419" s="65"/>
      <c r="D419" s="17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</row>
    <row r="420" spans="2:17" ht="19.2" x14ac:dyDescent="0.15">
      <c r="B420" s="67" t="s">
        <v>9</v>
      </c>
      <c r="C420" s="67" t="s">
        <v>19</v>
      </c>
      <c r="D420" s="405" t="s">
        <v>20</v>
      </c>
      <c r="E420" s="6" t="s">
        <v>61</v>
      </c>
      <c r="F420" s="6" t="s">
        <v>54</v>
      </c>
      <c r="G420" s="6" t="s">
        <v>55</v>
      </c>
      <c r="H420" s="6" t="s">
        <v>56</v>
      </c>
      <c r="I420" s="6" t="s">
        <v>57</v>
      </c>
      <c r="J420" s="6" t="s">
        <v>62</v>
      </c>
      <c r="K420" s="12" t="s">
        <v>10</v>
      </c>
      <c r="L420" s="6" t="s">
        <v>61</v>
      </c>
      <c r="M420" s="6" t="s">
        <v>54</v>
      </c>
      <c r="N420" s="6" t="s">
        <v>55</v>
      </c>
      <c r="O420" s="6" t="s">
        <v>56</v>
      </c>
      <c r="P420" s="6" t="s">
        <v>57</v>
      </c>
      <c r="Q420" s="6" t="s">
        <v>62</v>
      </c>
    </row>
    <row r="421" spans="2:17" s="10" customFormat="1" ht="13.5" customHeight="1" x14ac:dyDescent="0.15">
      <c r="B421" s="68"/>
      <c r="C421" s="69"/>
      <c r="D421" s="70" t="s">
        <v>10</v>
      </c>
      <c r="E421" s="210">
        <f t="shared" ref="E421:J421" si="154">E422+E423</f>
        <v>0</v>
      </c>
      <c r="F421" s="210">
        <f t="shared" si="154"/>
        <v>0</v>
      </c>
      <c r="G421" s="210">
        <f t="shared" si="154"/>
        <v>24</v>
      </c>
      <c r="H421" s="210">
        <f t="shared" si="154"/>
        <v>173</v>
      </c>
      <c r="I421" s="210">
        <f t="shared" si="154"/>
        <v>209</v>
      </c>
      <c r="J421" s="210">
        <f t="shared" si="154"/>
        <v>23</v>
      </c>
      <c r="K421" s="211">
        <f>SUM(K422:K423)</f>
        <v>429</v>
      </c>
      <c r="L421" s="71">
        <f>E421/K421</f>
        <v>0</v>
      </c>
      <c r="M421" s="71">
        <f>F421/K421</f>
        <v>0</v>
      </c>
      <c r="N421" s="71">
        <f>G421/K421</f>
        <v>5.5944055944055944E-2</v>
      </c>
      <c r="O421" s="71">
        <f>H421/K421</f>
        <v>0.40326340326340326</v>
      </c>
      <c r="P421" s="14">
        <f>I421/K421</f>
        <v>0.48717948717948717</v>
      </c>
      <c r="Q421" s="252">
        <f>J421/K421</f>
        <v>5.3613053613053616E-2</v>
      </c>
    </row>
    <row r="422" spans="2:17" s="10" customFormat="1" ht="13.5" customHeight="1" x14ac:dyDescent="0.15">
      <c r="B422" s="55"/>
      <c r="C422" s="72"/>
      <c r="D422" s="58" t="s">
        <v>86</v>
      </c>
      <c r="E422" s="212">
        <f t="shared" ref="E422:J423" si="155">E426+E429</f>
        <v>0</v>
      </c>
      <c r="F422" s="212">
        <f t="shared" si="155"/>
        <v>0</v>
      </c>
      <c r="G422" s="212">
        <f t="shared" si="155"/>
        <v>13</v>
      </c>
      <c r="H422" s="212">
        <f t="shared" si="155"/>
        <v>91</v>
      </c>
      <c r="I422" s="212">
        <f t="shared" si="155"/>
        <v>108</v>
      </c>
      <c r="J422" s="212">
        <f t="shared" si="155"/>
        <v>13</v>
      </c>
      <c r="K422" s="213">
        <f>SUM(E422:J422)</f>
        <v>225</v>
      </c>
      <c r="L422" s="73">
        <f>E422/K422</f>
        <v>0</v>
      </c>
      <c r="M422" s="73">
        <f>F422/K422</f>
        <v>0</v>
      </c>
      <c r="N422" s="73">
        <f>G422/K422</f>
        <v>5.7777777777777775E-2</v>
      </c>
      <c r="O422" s="73">
        <f>H422/K422</f>
        <v>0.40444444444444444</v>
      </c>
      <c r="P422" s="20">
        <f>I422/K422</f>
        <v>0.48</v>
      </c>
      <c r="Q422" s="255">
        <f>J422/K422</f>
        <v>5.7777777777777775E-2</v>
      </c>
    </row>
    <row r="423" spans="2:17" s="10" customFormat="1" ht="13.5" customHeight="1" x14ac:dyDescent="0.15">
      <c r="B423" s="55"/>
      <c r="C423" s="72" t="s">
        <v>10</v>
      </c>
      <c r="D423" s="74" t="s">
        <v>89</v>
      </c>
      <c r="E423" s="214">
        <f t="shared" si="155"/>
        <v>0</v>
      </c>
      <c r="F423" s="214">
        <f t="shared" si="155"/>
        <v>0</v>
      </c>
      <c r="G423" s="214">
        <f t="shared" si="155"/>
        <v>11</v>
      </c>
      <c r="H423" s="214">
        <f t="shared" si="155"/>
        <v>82</v>
      </c>
      <c r="I423" s="214">
        <f t="shared" si="155"/>
        <v>101</v>
      </c>
      <c r="J423" s="214">
        <f t="shared" si="155"/>
        <v>10</v>
      </c>
      <c r="K423" s="215">
        <f>SUM(E423:J423)</f>
        <v>204</v>
      </c>
      <c r="L423" s="86">
        <f>E423/K423</f>
        <v>0</v>
      </c>
      <c r="M423" s="77">
        <f>F423/K423</f>
        <v>0</v>
      </c>
      <c r="N423" s="77">
        <f>G423/K423</f>
        <v>5.3921568627450983E-2</v>
      </c>
      <c r="O423" s="77">
        <f>H423/K423</f>
        <v>0.40196078431372551</v>
      </c>
      <c r="P423" s="22">
        <f>I423/K423</f>
        <v>0.49509803921568629</v>
      </c>
      <c r="Q423" s="259">
        <f>J423/K423</f>
        <v>4.9019607843137254E-2</v>
      </c>
    </row>
    <row r="424" spans="2:17" s="10" customFormat="1" ht="13.5" customHeight="1" x14ac:dyDescent="0.15">
      <c r="B424" s="55"/>
      <c r="C424" s="72"/>
      <c r="D424" s="59" t="s">
        <v>23</v>
      </c>
      <c r="E424" s="356"/>
      <c r="F424" s="356"/>
      <c r="G424" s="356"/>
      <c r="H424" s="356"/>
      <c r="I424" s="356"/>
      <c r="J424" s="356"/>
      <c r="K424" s="216">
        <f>$F$5-K421</f>
        <v>0</v>
      </c>
      <c r="L424" s="364"/>
      <c r="M424" s="364"/>
      <c r="N424" s="364"/>
      <c r="O424" s="364"/>
      <c r="P424" s="365"/>
      <c r="Q424" s="366"/>
    </row>
    <row r="425" spans="2:17" s="10" customFormat="1" ht="13.5" customHeight="1" x14ac:dyDescent="0.15">
      <c r="B425" s="55"/>
      <c r="C425" s="68" t="s">
        <v>24</v>
      </c>
      <c r="D425" s="70" t="s">
        <v>10</v>
      </c>
      <c r="E425" s="210">
        <f t="shared" ref="E425:J425" si="156">E426+E427</f>
        <v>0</v>
      </c>
      <c r="F425" s="210">
        <f t="shared" si="156"/>
        <v>0</v>
      </c>
      <c r="G425" s="210">
        <f t="shared" si="156"/>
        <v>6</v>
      </c>
      <c r="H425" s="210">
        <f t="shared" si="156"/>
        <v>64</v>
      </c>
      <c r="I425" s="210">
        <f t="shared" si="156"/>
        <v>109</v>
      </c>
      <c r="J425" s="210">
        <f t="shared" si="156"/>
        <v>14</v>
      </c>
      <c r="K425" s="211">
        <f t="shared" ref="K425:K430" si="157">SUM(E425:J425)</f>
        <v>193</v>
      </c>
      <c r="L425" s="71">
        <f t="shared" ref="L425:L433" si="158">E425/K425</f>
        <v>0</v>
      </c>
      <c r="M425" s="71">
        <f t="shared" ref="M425:M433" si="159">F425/K425</f>
        <v>0</v>
      </c>
      <c r="N425" s="71">
        <f t="shared" ref="N425:N433" si="160">G425/K425</f>
        <v>3.1088082901554404E-2</v>
      </c>
      <c r="O425" s="71">
        <f t="shared" ref="O425:O433" si="161">H425/K425</f>
        <v>0.33160621761658032</v>
      </c>
      <c r="P425" s="14">
        <f t="shared" ref="P425:P433" si="162">I425/K425</f>
        <v>0.56476683937823835</v>
      </c>
      <c r="Q425" s="252">
        <f t="shared" ref="Q425:Q433" si="163">J425/K425</f>
        <v>7.2538860103626937E-2</v>
      </c>
    </row>
    <row r="426" spans="2:17" s="10" customFormat="1" ht="13.5" customHeight="1" x14ac:dyDescent="0.15">
      <c r="B426" s="55" t="s">
        <v>12</v>
      </c>
      <c r="C426" s="55" t="s">
        <v>13</v>
      </c>
      <c r="D426" s="58" t="s">
        <v>86</v>
      </c>
      <c r="E426" s="322">
        <v>0</v>
      </c>
      <c r="F426" s="322">
        <v>0</v>
      </c>
      <c r="G426" s="322">
        <v>4</v>
      </c>
      <c r="H426" s="322">
        <v>34</v>
      </c>
      <c r="I426" s="322">
        <v>53</v>
      </c>
      <c r="J426" s="322">
        <v>9</v>
      </c>
      <c r="K426" s="213">
        <f t="shared" si="157"/>
        <v>100</v>
      </c>
      <c r="L426" s="73">
        <f t="shared" si="158"/>
        <v>0</v>
      </c>
      <c r="M426" s="73">
        <f t="shared" si="159"/>
        <v>0</v>
      </c>
      <c r="N426" s="73">
        <f t="shared" si="160"/>
        <v>0.04</v>
      </c>
      <c r="O426" s="73">
        <f t="shared" si="161"/>
        <v>0.34</v>
      </c>
      <c r="P426" s="20">
        <f t="shared" si="162"/>
        <v>0.53</v>
      </c>
      <c r="Q426" s="255">
        <f t="shared" si="163"/>
        <v>0.09</v>
      </c>
    </row>
    <row r="427" spans="2:17" s="10" customFormat="1" ht="13.5" customHeight="1" x14ac:dyDescent="0.15">
      <c r="B427" s="55"/>
      <c r="C427" s="55"/>
      <c r="D427" s="60" t="s">
        <v>89</v>
      </c>
      <c r="E427" s="324">
        <v>0</v>
      </c>
      <c r="F427" s="324">
        <v>0</v>
      </c>
      <c r="G427" s="324">
        <v>2</v>
      </c>
      <c r="H427" s="324">
        <v>30</v>
      </c>
      <c r="I427" s="324">
        <v>56</v>
      </c>
      <c r="J427" s="324">
        <v>5</v>
      </c>
      <c r="K427" s="217">
        <f t="shared" si="157"/>
        <v>93</v>
      </c>
      <c r="L427" s="90">
        <f t="shared" si="158"/>
        <v>0</v>
      </c>
      <c r="M427" s="81">
        <f t="shared" si="159"/>
        <v>0</v>
      </c>
      <c r="N427" s="81">
        <f t="shared" si="160"/>
        <v>2.1505376344086023E-2</v>
      </c>
      <c r="O427" s="81">
        <f t="shared" si="161"/>
        <v>0.32258064516129031</v>
      </c>
      <c r="P427" s="23">
        <f t="shared" si="162"/>
        <v>0.60215053763440862</v>
      </c>
      <c r="Q427" s="36">
        <f t="shared" si="163"/>
        <v>5.3763440860215055E-2</v>
      </c>
    </row>
    <row r="428" spans="2:17" s="10" customFormat="1" ht="13.5" customHeight="1" x14ac:dyDescent="0.15">
      <c r="B428" s="55"/>
      <c r="C428" s="68"/>
      <c r="D428" s="70" t="s">
        <v>10</v>
      </c>
      <c r="E428" s="210">
        <f t="shared" ref="E428:J428" si="164">E429+E430</f>
        <v>0</v>
      </c>
      <c r="F428" s="210">
        <f t="shared" si="164"/>
        <v>0</v>
      </c>
      <c r="G428" s="210">
        <f t="shared" si="164"/>
        <v>18</v>
      </c>
      <c r="H428" s="210">
        <f t="shared" si="164"/>
        <v>109</v>
      </c>
      <c r="I428" s="210">
        <f t="shared" si="164"/>
        <v>100</v>
      </c>
      <c r="J428" s="210">
        <f t="shared" si="164"/>
        <v>9</v>
      </c>
      <c r="K428" s="211">
        <f t="shared" si="157"/>
        <v>236</v>
      </c>
      <c r="L428" s="247">
        <f t="shared" si="158"/>
        <v>0</v>
      </c>
      <c r="M428" s="71">
        <f t="shared" si="159"/>
        <v>0</v>
      </c>
      <c r="N428" s="71">
        <f t="shared" si="160"/>
        <v>7.6271186440677971E-2</v>
      </c>
      <c r="O428" s="71">
        <f t="shared" si="161"/>
        <v>0.46186440677966101</v>
      </c>
      <c r="P428" s="14">
        <f t="shared" si="162"/>
        <v>0.42372881355932202</v>
      </c>
      <c r="Q428" s="252">
        <f t="shared" si="163"/>
        <v>3.8135593220338986E-2</v>
      </c>
    </row>
    <row r="429" spans="2:17" s="10" customFormat="1" ht="13.5" customHeight="1" x14ac:dyDescent="0.15">
      <c r="B429" s="55"/>
      <c r="C429" s="55" t="s">
        <v>14</v>
      </c>
      <c r="D429" s="82" t="s">
        <v>86</v>
      </c>
      <c r="E429" s="322">
        <v>0</v>
      </c>
      <c r="F429" s="322">
        <v>0</v>
      </c>
      <c r="G429" s="322">
        <v>9</v>
      </c>
      <c r="H429" s="322">
        <v>57</v>
      </c>
      <c r="I429" s="322">
        <v>55</v>
      </c>
      <c r="J429" s="322">
        <v>4</v>
      </c>
      <c r="K429" s="218">
        <f t="shared" si="157"/>
        <v>125</v>
      </c>
      <c r="L429" s="89">
        <f t="shared" si="158"/>
        <v>0</v>
      </c>
      <c r="M429" s="83">
        <f t="shared" si="159"/>
        <v>0</v>
      </c>
      <c r="N429" s="83">
        <f t="shared" si="160"/>
        <v>7.1999999999999995E-2</v>
      </c>
      <c r="O429" s="83">
        <f t="shared" si="161"/>
        <v>0.45600000000000002</v>
      </c>
      <c r="P429" s="24">
        <f t="shared" si="162"/>
        <v>0.44</v>
      </c>
      <c r="Q429" s="257">
        <f t="shared" si="163"/>
        <v>3.2000000000000001E-2</v>
      </c>
    </row>
    <row r="430" spans="2:17" s="10" customFormat="1" ht="13.5" customHeight="1" x14ac:dyDescent="0.15">
      <c r="B430" s="84"/>
      <c r="C430" s="59"/>
      <c r="D430" s="59" t="s">
        <v>89</v>
      </c>
      <c r="E430" s="324">
        <v>0</v>
      </c>
      <c r="F430" s="324">
        <v>0</v>
      </c>
      <c r="G430" s="324">
        <v>9</v>
      </c>
      <c r="H430" s="324">
        <v>52</v>
      </c>
      <c r="I430" s="324">
        <v>45</v>
      </c>
      <c r="J430" s="324">
        <v>5</v>
      </c>
      <c r="K430" s="216">
        <f t="shared" si="157"/>
        <v>111</v>
      </c>
      <c r="L430" s="85">
        <f t="shared" si="158"/>
        <v>0</v>
      </c>
      <c r="M430" s="85">
        <f t="shared" si="159"/>
        <v>0</v>
      </c>
      <c r="N430" s="85">
        <f t="shared" si="160"/>
        <v>8.1081081081081086E-2</v>
      </c>
      <c r="O430" s="85">
        <f t="shared" si="161"/>
        <v>0.46846846846846846</v>
      </c>
      <c r="P430" s="21">
        <f t="shared" si="162"/>
        <v>0.40540540540540543</v>
      </c>
      <c r="Q430" s="256">
        <f t="shared" si="163"/>
        <v>4.5045045045045043E-2</v>
      </c>
    </row>
    <row r="431" spans="2:17" ht="13.5" customHeight="1" x14ac:dyDescent="0.15">
      <c r="B431" s="68"/>
      <c r="C431" s="69"/>
      <c r="D431" s="70" t="s">
        <v>10</v>
      </c>
      <c r="E431" s="210">
        <f t="shared" ref="E431:J431" si="165">E432+E433</f>
        <v>39</v>
      </c>
      <c r="F431" s="210">
        <f t="shared" si="165"/>
        <v>92</v>
      </c>
      <c r="G431" s="210">
        <f t="shared" si="165"/>
        <v>166</v>
      </c>
      <c r="H431" s="210">
        <f t="shared" si="165"/>
        <v>157</v>
      </c>
      <c r="I431" s="210">
        <f t="shared" si="165"/>
        <v>68</v>
      </c>
      <c r="J431" s="210">
        <f t="shared" si="165"/>
        <v>6</v>
      </c>
      <c r="K431" s="211">
        <f>SUM(K432:K433)</f>
        <v>528</v>
      </c>
      <c r="L431" s="71">
        <f t="shared" si="158"/>
        <v>7.3863636363636367E-2</v>
      </c>
      <c r="M431" s="71">
        <f t="shared" si="159"/>
        <v>0.17424242424242425</v>
      </c>
      <c r="N431" s="71">
        <f t="shared" si="160"/>
        <v>0.31439393939393939</v>
      </c>
      <c r="O431" s="71">
        <f t="shared" si="161"/>
        <v>0.29734848484848486</v>
      </c>
      <c r="P431" s="14">
        <f t="shared" si="162"/>
        <v>0.12878787878787878</v>
      </c>
      <c r="Q431" s="252">
        <f t="shared" si="163"/>
        <v>1.1363636363636364E-2</v>
      </c>
    </row>
    <row r="432" spans="2:17" ht="13.5" customHeight="1" x14ac:dyDescent="0.15">
      <c r="B432" s="55"/>
      <c r="C432" s="72"/>
      <c r="D432" s="58" t="s">
        <v>86</v>
      </c>
      <c r="E432" s="212">
        <f t="shared" ref="E432:J433" si="166">E436+E439</f>
        <v>19</v>
      </c>
      <c r="F432" s="212">
        <f t="shared" si="166"/>
        <v>47</v>
      </c>
      <c r="G432" s="212">
        <f t="shared" si="166"/>
        <v>91</v>
      </c>
      <c r="H432" s="212">
        <f t="shared" si="166"/>
        <v>86</v>
      </c>
      <c r="I432" s="212">
        <f t="shared" si="166"/>
        <v>35</v>
      </c>
      <c r="J432" s="212">
        <f t="shared" si="166"/>
        <v>3</v>
      </c>
      <c r="K432" s="213">
        <f>SUM(E432:J432)</f>
        <v>281</v>
      </c>
      <c r="L432" s="73">
        <f t="shared" si="158"/>
        <v>6.7615658362989328E-2</v>
      </c>
      <c r="M432" s="73">
        <f t="shared" si="159"/>
        <v>0.16725978647686832</v>
      </c>
      <c r="N432" s="73">
        <f t="shared" si="160"/>
        <v>0.32384341637010677</v>
      </c>
      <c r="O432" s="73">
        <f t="shared" si="161"/>
        <v>0.30604982206405695</v>
      </c>
      <c r="P432" s="20">
        <f t="shared" si="162"/>
        <v>0.12455516014234876</v>
      </c>
      <c r="Q432" s="255">
        <f t="shared" si="163"/>
        <v>1.0676156583629894E-2</v>
      </c>
    </row>
    <row r="433" spans="2:17" ht="13.5" customHeight="1" x14ac:dyDescent="0.15">
      <c r="B433" s="55"/>
      <c r="C433" s="72" t="s">
        <v>10</v>
      </c>
      <c r="D433" s="74" t="s">
        <v>89</v>
      </c>
      <c r="E433" s="214">
        <f t="shared" si="166"/>
        <v>20</v>
      </c>
      <c r="F433" s="214">
        <f t="shared" si="166"/>
        <v>45</v>
      </c>
      <c r="G433" s="214">
        <f t="shared" si="166"/>
        <v>75</v>
      </c>
      <c r="H433" s="214">
        <f t="shared" si="166"/>
        <v>71</v>
      </c>
      <c r="I433" s="214">
        <f t="shared" si="166"/>
        <v>33</v>
      </c>
      <c r="J433" s="214">
        <f t="shared" si="166"/>
        <v>3</v>
      </c>
      <c r="K433" s="215">
        <f>SUM(E433:J433)</f>
        <v>247</v>
      </c>
      <c r="L433" s="86">
        <f t="shared" si="158"/>
        <v>8.0971659919028341E-2</v>
      </c>
      <c r="M433" s="77">
        <f t="shared" si="159"/>
        <v>0.18218623481781376</v>
      </c>
      <c r="N433" s="77">
        <f t="shared" si="160"/>
        <v>0.30364372469635625</v>
      </c>
      <c r="O433" s="77">
        <f t="shared" si="161"/>
        <v>0.2874493927125506</v>
      </c>
      <c r="P433" s="22">
        <f t="shared" si="162"/>
        <v>0.13360323886639677</v>
      </c>
      <c r="Q433" s="259">
        <f t="shared" si="163"/>
        <v>1.2145748987854251E-2</v>
      </c>
    </row>
    <row r="434" spans="2:17" ht="13.5" customHeight="1" x14ac:dyDescent="0.15">
      <c r="B434" s="55"/>
      <c r="C434" s="72"/>
      <c r="D434" s="59" t="s">
        <v>91</v>
      </c>
      <c r="E434" s="224"/>
      <c r="F434" s="224"/>
      <c r="G434" s="224"/>
      <c r="H434" s="224"/>
      <c r="I434" s="224"/>
      <c r="J434" s="224"/>
      <c r="K434" s="216">
        <f>$F$8-K431</f>
        <v>1</v>
      </c>
      <c r="L434" s="258"/>
      <c r="M434" s="80"/>
      <c r="N434" s="80"/>
      <c r="O434" s="80"/>
      <c r="P434" s="35"/>
      <c r="Q434" s="253"/>
    </row>
    <row r="435" spans="2:17" s="10" customFormat="1" ht="13.5" customHeight="1" x14ac:dyDescent="0.15">
      <c r="B435" s="55"/>
      <c r="C435" s="68" t="s">
        <v>24</v>
      </c>
      <c r="D435" s="70" t="s">
        <v>10</v>
      </c>
      <c r="E435" s="210">
        <f t="shared" ref="E435:J435" si="167">E436+E437</f>
        <v>14</v>
      </c>
      <c r="F435" s="210">
        <f t="shared" si="167"/>
        <v>29</v>
      </c>
      <c r="G435" s="210">
        <f t="shared" si="167"/>
        <v>73</v>
      </c>
      <c r="H435" s="210">
        <f t="shared" si="167"/>
        <v>92</v>
      </c>
      <c r="I435" s="210">
        <f t="shared" si="167"/>
        <v>51</v>
      </c>
      <c r="J435" s="210">
        <f t="shared" si="167"/>
        <v>5</v>
      </c>
      <c r="K435" s="211">
        <f t="shared" ref="K435:K443" si="168">SUM(E435:J435)</f>
        <v>264</v>
      </c>
      <c r="L435" s="71">
        <f t="shared" ref="L435:L443" si="169">E435/K435</f>
        <v>5.3030303030303032E-2</v>
      </c>
      <c r="M435" s="71">
        <f t="shared" ref="M435:M443" si="170">F435/K435</f>
        <v>0.10984848484848485</v>
      </c>
      <c r="N435" s="71">
        <f t="shared" ref="N435:N443" si="171">G435/K435</f>
        <v>0.27651515151515149</v>
      </c>
      <c r="O435" s="71">
        <f t="shared" ref="O435:O443" si="172">H435/K435</f>
        <v>0.34848484848484851</v>
      </c>
      <c r="P435" s="14">
        <f t="shared" ref="P435:P443" si="173">I435/K435</f>
        <v>0.19318181818181818</v>
      </c>
      <c r="Q435" s="252">
        <f t="shared" ref="Q435:Q443" si="174">J435/K435</f>
        <v>1.893939393939394E-2</v>
      </c>
    </row>
    <row r="436" spans="2:17" s="10" customFormat="1" ht="13.5" customHeight="1" x14ac:dyDescent="0.15">
      <c r="B436" s="55" t="s">
        <v>15</v>
      </c>
      <c r="C436" s="55" t="s">
        <v>13</v>
      </c>
      <c r="D436" s="58" t="s">
        <v>86</v>
      </c>
      <c r="E436" s="322">
        <v>7</v>
      </c>
      <c r="F436" s="322">
        <v>18</v>
      </c>
      <c r="G436" s="322">
        <v>41</v>
      </c>
      <c r="H436" s="322">
        <v>54</v>
      </c>
      <c r="I436" s="322">
        <v>25</v>
      </c>
      <c r="J436" s="322">
        <v>2</v>
      </c>
      <c r="K436" s="213">
        <f t="shared" si="168"/>
        <v>147</v>
      </c>
      <c r="L436" s="73">
        <f t="shared" si="169"/>
        <v>4.7619047619047616E-2</v>
      </c>
      <c r="M436" s="73">
        <f t="shared" si="170"/>
        <v>0.12244897959183673</v>
      </c>
      <c r="N436" s="73">
        <f t="shared" si="171"/>
        <v>0.27891156462585032</v>
      </c>
      <c r="O436" s="73">
        <f t="shared" si="172"/>
        <v>0.36734693877551022</v>
      </c>
      <c r="P436" s="20">
        <f t="shared" si="173"/>
        <v>0.17006802721088435</v>
      </c>
      <c r="Q436" s="255">
        <f t="shared" si="174"/>
        <v>1.3605442176870748E-2</v>
      </c>
    </row>
    <row r="437" spans="2:17" s="10" customFormat="1" ht="13.5" customHeight="1" x14ac:dyDescent="0.15">
      <c r="B437" s="55"/>
      <c r="C437" s="55"/>
      <c r="D437" s="60" t="s">
        <v>89</v>
      </c>
      <c r="E437" s="324">
        <v>7</v>
      </c>
      <c r="F437" s="324">
        <v>11</v>
      </c>
      <c r="G437" s="324">
        <v>32</v>
      </c>
      <c r="H437" s="324">
        <v>38</v>
      </c>
      <c r="I437" s="324">
        <v>26</v>
      </c>
      <c r="J437" s="324">
        <v>3</v>
      </c>
      <c r="K437" s="217">
        <f t="shared" si="168"/>
        <v>117</v>
      </c>
      <c r="L437" s="90">
        <f t="shared" si="169"/>
        <v>5.9829059829059832E-2</v>
      </c>
      <c r="M437" s="81">
        <f t="shared" si="170"/>
        <v>9.4017094017094016E-2</v>
      </c>
      <c r="N437" s="81">
        <f t="shared" si="171"/>
        <v>0.27350427350427353</v>
      </c>
      <c r="O437" s="81">
        <f t="shared" si="172"/>
        <v>0.3247863247863248</v>
      </c>
      <c r="P437" s="23">
        <f t="shared" si="173"/>
        <v>0.22222222222222221</v>
      </c>
      <c r="Q437" s="36">
        <f t="shared" si="174"/>
        <v>2.564102564102564E-2</v>
      </c>
    </row>
    <row r="438" spans="2:17" s="10" customFormat="1" ht="13.5" customHeight="1" x14ac:dyDescent="0.15">
      <c r="B438" s="55"/>
      <c r="C438" s="68"/>
      <c r="D438" s="70" t="s">
        <v>10</v>
      </c>
      <c r="E438" s="210">
        <f t="shared" ref="E438:J438" si="175">E439+E440</f>
        <v>25</v>
      </c>
      <c r="F438" s="210">
        <f t="shared" si="175"/>
        <v>63</v>
      </c>
      <c r="G438" s="210">
        <f t="shared" si="175"/>
        <v>93</v>
      </c>
      <c r="H438" s="210">
        <f t="shared" si="175"/>
        <v>65</v>
      </c>
      <c r="I438" s="210">
        <f t="shared" si="175"/>
        <v>17</v>
      </c>
      <c r="J438" s="210">
        <f t="shared" si="175"/>
        <v>1</v>
      </c>
      <c r="K438" s="211">
        <f t="shared" si="168"/>
        <v>264</v>
      </c>
      <c r="L438" s="247">
        <f t="shared" si="169"/>
        <v>9.4696969696969696E-2</v>
      </c>
      <c r="M438" s="71">
        <f t="shared" si="170"/>
        <v>0.23863636363636365</v>
      </c>
      <c r="N438" s="71">
        <f t="shared" si="171"/>
        <v>0.35227272727272729</v>
      </c>
      <c r="O438" s="71">
        <f t="shared" si="172"/>
        <v>0.24621212121212122</v>
      </c>
      <c r="P438" s="14">
        <f t="shared" si="173"/>
        <v>6.4393939393939392E-2</v>
      </c>
      <c r="Q438" s="252">
        <f t="shared" si="174"/>
        <v>3.787878787878788E-3</v>
      </c>
    </row>
    <row r="439" spans="2:17" s="10" customFormat="1" ht="13.5" customHeight="1" x14ac:dyDescent="0.15">
      <c r="B439" s="55"/>
      <c r="C439" s="55" t="s">
        <v>16</v>
      </c>
      <c r="D439" s="82" t="s">
        <v>86</v>
      </c>
      <c r="E439" s="322">
        <v>12</v>
      </c>
      <c r="F439" s="322">
        <v>29</v>
      </c>
      <c r="G439" s="322">
        <v>50</v>
      </c>
      <c r="H439" s="322">
        <v>32</v>
      </c>
      <c r="I439" s="322">
        <v>10</v>
      </c>
      <c r="J439" s="322">
        <v>1</v>
      </c>
      <c r="K439" s="218">
        <f t="shared" si="168"/>
        <v>134</v>
      </c>
      <c r="L439" s="89">
        <f t="shared" si="169"/>
        <v>8.9552238805970144E-2</v>
      </c>
      <c r="M439" s="83">
        <f t="shared" si="170"/>
        <v>0.21641791044776118</v>
      </c>
      <c r="N439" s="83">
        <f t="shared" si="171"/>
        <v>0.37313432835820898</v>
      </c>
      <c r="O439" s="83">
        <f t="shared" si="172"/>
        <v>0.23880597014925373</v>
      </c>
      <c r="P439" s="24">
        <f t="shared" si="173"/>
        <v>7.4626865671641784E-2</v>
      </c>
      <c r="Q439" s="257">
        <f t="shared" si="174"/>
        <v>7.462686567164179E-3</v>
      </c>
    </row>
    <row r="440" spans="2:17" s="10" customFormat="1" ht="13.5" customHeight="1" x14ac:dyDescent="0.15">
      <c r="B440" s="84"/>
      <c r="C440" s="59"/>
      <c r="D440" s="59" t="s">
        <v>89</v>
      </c>
      <c r="E440" s="324">
        <v>13</v>
      </c>
      <c r="F440" s="324">
        <v>34</v>
      </c>
      <c r="G440" s="324">
        <v>43</v>
      </c>
      <c r="H440" s="324">
        <v>33</v>
      </c>
      <c r="I440" s="324">
        <v>7</v>
      </c>
      <c r="J440" s="324">
        <v>0</v>
      </c>
      <c r="K440" s="216">
        <f t="shared" si="168"/>
        <v>130</v>
      </c>
      <c r="L440" s="85">
        <f t="shared" si="169"/>
        <v>0.1</v>
      </c>
      <c r="M440" s="85">
        <f t="shared" si="170"/>
        <v>0.26153846153846155</v>
      </c>
      <c r="N440" s="85">
        <f t="shared" si="171"/>
        <v>0.33076923076923076</v>
      </c>
      <c r="O440" s="85">
        <f t="shared" si="172"/>
        <v>0.25384615384615383</v>
      </c>
      <c r="P440" s="21">
        <f t="shared" si="173"/>
        <v>5.3846153846153849E-2</v>
      </c>
      <c r="Q440" s="256">
        <f t="shared" si="174"/>
        <v>0</v>
      </c>
    </row>
    <row r="441" spans="2:17" s="10" customFormat="1" ht="13.5" customHeight="1" x14ac:dyDescent="0.15">
      <c r="B441" s="68"/>
      <c r="C441" s="69"/>
      <c r="D441" s="70" t="s">
        <v>10</v>
      </c>
      <c r="E441" s="210">
        <f t="shared" ref="E441:J441" si="176">E442+E443</f>
        <v>50</v>
      </c>
      <c r="F441" s="210">
        <f t="shared" si="176"/>
        <v>125</v>
      </c>
      <c r="G441" s="210">
        <f t="shared" si="176"/>
        <v>126</v>
      </c>
      <c r="H441" s="210">
        <f t="shared" si="176"/>
        <v>38</v>
      </c>
      <c r="I441" s="210">
        <f t="shared" si="176"/>
        <v>12</v>
      </c>
      <c r="J441" s="210">
        <f t="shared" si="176"/>
        <v>3</v>
      </c>
      <c r="K441" s="211">
        <f t="shared" si="168"/>
        <v>354</v>
      </c>
      <c r="L441" s="71">
        <f t="shared" si="169"/>
        <v>0.14124293785310735</v>
      </c>
      <c r="M441" s="71">
        <f t="shared" si="170"/>
        <v>0.35310734463276838</v>
      </c>
      <c r="N441" s="71">
        <f t="shared" si="171"/>
        <v>0.3559322033898305</v>
      </c>
      <c r="O441" s="71">
        <f t="shared" si="172"/>
        <v>0.10734463276836158</v>
      </c>
      <c r="P441" s="14">
        <f t="shared" si="173"/>
        <v>3.3898305084745763E-2</v>
      </c>
      <c r="Q441" s="252">
        <f t="shared" si="174"/>
        <v>8.4745762711864406E-3</v>
      </c>
    </row>
    <row r="442" spans="2:17" s="10" customFormat="1" ht="13.5" customHeight="1" x14ac:dyDescent="0.15">
      <c r="B442" s="55"/>
      <c r="C442" s="72"/>
      <c r="D442" s="58" t="s">
        <v>86</v>
      </c>
      <c r="E442" s="322">
        <v>21</v>
      </c>
      <c r="F442" s="322">
        <v>64</v>
      </c>
      <c r="G442" s="322">
        <v>68</v>
      </c>
      <c r="H442" s="322">
        <v>22</v>
      </c>
      <c r="I442" s="322">
        <v>4</v>
      </c>
      <c r="J442" s="322">
        <v>2</v>
      </c>
      <c r="K442" s="213">
        <f t="shared" si="168"/>
        <v>181</v>
      </c>
      <c r="L442" s="73">
        <f t="shared" si="169"/>
        <v>0.11602209944751381</v>
      </c>
      <c r="M442" s="73">
        <f t="shared" si="170"/>
        <v>0.35359116022099446</v>
      </c>
      <c r="N442" s="73">
        <f t="shared" si="171"/>
        <v>0.37569060773480661</v>
      </c>
      <c r="O442" s="73">
        <f t="shared" si="172"/>
        <v>0.12154696132596685</v>
      </c>
      <c r="P442" s="20">
        <f t="shared" si="173"/>
        <v>2.2099447513812154E-2</v>
      </c>
      <c r="Q442" s="255">
        <f t="shared" si="174"/>
        <v>1.1049723756906077E-2</v>
      </c>
    </row>
    <row r="443" spans="2:17" s="10" customFormat="1" ht="13.5" customHeight="1" x14ac:dyDescent="0.15">
      <c r="B443" s="55" t="s">
        <v>25</v>
      </c>
      <c r="C443" s="26" t="s">
        <v>16</v>
      </c>
      <c r="D443" s="74" t="s">
        <v>89</v>
      </c>
      <c r="E443" s="334">
        <v>29</v>
      </c>
      <c r="F443" s="334">
        <v>61</v>
      </c>
      <c r="G443" s="334">
        <v>58</v>
      </c>
      <c r="H443" s="334">
        <v>16</v>
      </c>
      <c r="I443" s="334">
        <v>8</v>
      </c>
      <c r="J443" s="334">
        <v>1</v>
      </c>
      <c r="K443" s="215">
        <f t="shared" si="168"/>
        <v>173</v>
      </c>
      <c r="L443" s="86">
        <f t="shared" si="169"/>
        <v>0.16763005780346821</v>
      </c>
      <c r="M443" s="77">
        <f t="shared" si="170"/>
        <v>0.35260115606936415</v>
      </c>
      <c r="N443" s="77">
        <f t="shared" si="171"/>
        <v>0.33526011560693642</v>
      </c>
      <c r="O443" s="77">
        <f t="shared" si="172"/>
        <v>9.2485549132947972E-2</v>
      </c>
      <c r="P443" s="22">
        <f t="shared" si="173"/>
        <v>4.6242774566473986E-2</v>
      </c>
      <c r="Q443" s="259">
        <f t="shared" si="174"/>
        <v>5.7803468208092483E-3</v>
      </c>
    </row>
    <row r="444" spans="2:17" ht="13.5" customHeight="1" thickBot="1" x14ac:dyDescent="0.2">
      <c r="B444" s="55"/>
      <c r="C444" s="72"/>
      <c r="D444" s="91" t="s">
        <v>23</v>
      </c>
      <c r="E444" s="225"/>
      <c r="F444" s="225"/>
      <c r="G444" s="225"/>
      <c r="H444" s="225"/>
      <c r="I444" s="225"/>
      <c r="J444" s="225"/>
      <c r="K444" s="221">
        <f>$F$11-K441</f>
        <v>0</v>
      </c>
      <c r="L444" s="428"/>
      <c r="M444" s="429"/>
      <c r="N444" s="429"/>
      <c r="O444" s="429"/>
      <c r="P444" s="430"/>
      <c r="Q444" s="431"/>
    </row>
    <row r="445" spans="2:17" ht="13.5" customHeight="1" thickTop="1" x14ac:dyDescent="0.15">
      <c r="B445" s="92"/>
      <c r="C445" s="93"/>
      <c r="D445" s="94" t="s">
        <v>10</v>
      </c>
      <c r="E445" s="222">
        <f t="shared" ref="E445:K445" si="177">SUM(E446:E447)</f>
        <v>89</v>
      </c>
      <c r="F445" s="222">
        <f t="shared" si="177"/>
        <v>217</v>
      </c>
      <c r="G445" s="222">
        <f t="shared" si="177"/>
        <v>316</v>
      </c>
      <c r="H445" s="222">
        <f t="shared" si="177"/>
        <v>368</v>
      </c>
      <c r="I445" s="222">
        <f t="shared" si="177"/>
        <v>289</v>
      </c>
      <c r="J445" s="222">
        <f t="shared" si="177"/>
        <v>32</v>
      </c>
      <c r="K445" s="223">
        <f t="shared" si="177"/>
        <v>1311</v>
      </c>
      <c r="L445" s="85">
        <f>E445/K445</f>
        <v>6.7887109077040431E-2</v>
      </c>
      <c r="M445" s="85">
        <f>F445/K445</f>
        <v>0.16552250190694126</v>
      </c>
      <c r="N445" s="85">
        <f>G445/K445</f>
        <v>0.2410373760488177</v>
      </c>
      <c r="O445" s="85">
        <f>H445/K445</f>
        <v>0.2807017543859649</v>
      </c>
      <c r="P445" s="21">
        <f>I445/K445</f>
        <v>0.2204424103737605</v>
      </c>
      <c r="Q445" s="256">
        <f>J445/K445</f>
        <v>2.4408848207475211E-2</v>
      </c>
    </row>
    <row r="446" spans="2:17" ht="13.5" customHeight="1" x14ac:dyDescent="0.15">
      <c r="B446" s="55"/>
      <c r="C446" s="72"/>
      <c r="D446" s="58" t="s">
        <v>86</v>
      </c>
      <c r="E446" s="212">
        <f t="shared" ref="E446:J447" si="178">E422+E432+E442</f>
        <v>40</v>
      </c>
      <c r="F446" s="212">
        <f t="shared" si="178"/>
        <v>111</v>
      </c>
      <c r="G446" s="212">
        <f t="shared" si="178"/>
        <v>172</v>
      </c>
      <c r="H446" s="212">
        <f t="shared" si="178"/>
        <v>199</v>
      </c>
      <c r="I446" s="212">
        <f t="shared" si="178"/>
        <v>147</v>
      </c>
      <c r="J446" s="212">
        <f t="shared" si="178"/>
        <v>18</v>
      </c>
      <c r="K446" s="213">
        <f>SUM(E446:J446)</f>
        <v>687</v>
      </c>
      <c r="L446" s="73">
        <f>E446/K446</f>
        <v>5.8224163027656477E-2</v>
      </c>
      <c r="M446" s="73">
        <f>F446/K446</f>
        <v>0.16157205240174671</v>
      </c>
      <c r="N446" s="73">
        <f>G446/K446</f>
        <v>0.25036390101892286</v>
      </c>
      <c r="O446" s="73">
        <f>H446/K446</f>
        <v>0.28966521106259097</v>
      </c>
      <c r="P446" s="20">
        <f>I446/K446</f>
        <v>0.21397379912663755</v>
      </c>
      <c r="Q446" s="255">
        <f>J446/K446</f>
        <v>2.6200873362445413E-2</v>
      </c>
    </row>
    <row r="447" spans="2:17" ht="13.5" customHeight="1" x14ac:dyDescent="0.15">
      <c r="B447" s="96" t="s">
        <v>10</v>
      </c>
      <c r="C447" s="26"/>
      <c r="D447" s="74" t="s">
        <v>89</v>
      </c>
      <c r="E447" s="214">
        <f t="shared" si="178"/>
        <v>49</v>
      </c>
      <c r="F447" s="214">
        <f t="shared" si="178"/>
        <v>106</v>
      </c>
      <c r="G447" s="214">
        <f t="shared" si="178"/>
        <v>144</v>
      </c>
      <c r="H447" s="214">
        <f t="shared" si="178"/>
        <v>169</v>
      </c>
      <c r="I447" s="214">
        <f t="shared" si="178"/>
        <v>142</v>
      </c>
      <c r="J447" s="214">
        <f t="shared" si="178"/>
        <v>14</v>
      </c>
      <c r="K447" s="215">
        <f>SUM(E447:J447)</f>
        <v>624</v>
      </c>
      <c r="L447" s="86">
        <f>E447/K447</f>
        <v>7.8525641025641024E-2</v>
      </c>
      <c r="M447" s="77">
        <f>F447/K447</f>
        <v>0.16987179487179488</v>
      </c>
      <c r="N447" s="77">
        <f>G447/K447</f>
        <v>0.23076923076923078</v>
      </c>
      <c r="O447" s="77">
        <f>H447/K447</f>
        <v>0.27083333333333331</v>
      </c>
      <c r="P447" s="22">
        <f>I447/K447</f>
        <v>0.22756410256410256</v>
      </c>
      <c r="Q447" s="259">
        <f>J447/K447</f>
        <v>2.2435897435897436E-2</v>
      </c>
    </row>
    <row r="448" spans="2:17" ht="13.5" customHeight="1" x14ac:dyDescent="0.15">
      <c r="B448" s="84"/>
      <c r="C448" s="97"/>
      <c r="D448" s="59" t="s">
        <v>23</v>
      </c>
      <c r="E448" s="224"/>
      <c r="F448" s="224"/>
      <c r="G448" s="224"/>
      <c r="H448" s="224"/>
      <c r="I448" s="224"/>
      <c r="J448" s="224"/>
      <c r="K448" s="216">
        <f>K424+K434+K444</f>
        <v>1</v>
      </c>
      <c r="L448" s="80"/>
      <c r="M448" s="80"/>
      <c r="N448" s="80"/>
      <c r="O448" s="80"/>
      <c r="P448" s="35"/>
      <c r="Q448" s="253"/>
    </row>
    <row r="449" spans="2:15" x14ac:dyDescent="0.15">
      <c r="B449" s="306"/>
      <c r="C449" s="306"/>
      <c r="D449" s="306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</row>
    <row r="450" spans="2:15" x14ac:dyDescent="0.15">
      <c r="B450" s="306"/>
      <c r="C450" s="306"/>
      <c r="D450" s="306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</row>
    <row r="451" spans="2:15" x14ac:dyDescent="0.15">
      <c r="B451" s="306"/>
      <c r="C451" s="306"/>
      <c r="D451" s="306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</row>
    <row r="452" spans="2:15" x14ac:dyDescent="0.15">
      <c r="B452" s="306"/>
      <c r="C452" s="306"/>
      <c r="D452" s="306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</row>
    <row r="453" spans="2:15" x14ac:dyDescent="0.15">
      <c r="B453" s="306"/>
      <c r="C453" s="306"/>
      <c r="D453" s="306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</row>
    <row r="454" spans="2:15" x14ac:dyDescent="0.15">
      <c r="B454" s="306"/>
      <c r="C454" s="306"/>
      <c r="D454" s="306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</row>
    <row r="455" spans="2:15" x14ac:dyDescent="0.15">
      <c r="B455" s="306"/>
      <c r="C455" s="306"/>
      <c r="D455" s="306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</row>
    <row r="456" spans="2:15" x14ac:dyDescent="0.15">
      <c r="B456" s="306"/>
      <c r="C456" s="306"/>
      <c r="D456" s="306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</row>
    <row r="457" spans="2:15" x14ac:dyDescent="0.15">
      <c r="B457" s="306"/>
      <c r="C457" s="306"/>
      <c r="D457" s="306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</row>
    <row r="458" spans="2:15" x14ac:dyDescent="0.15">
      <c r="B458" s="306"/>
      <c r="C458" s="306"/>
      <c r="D458" s="306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</row>
    <row r="459" spans="2:15" x14ac:dyDescent="0.15">
      <c r="B459" s="306"/>
      <c r="C459" s="306"/>
      <c r="D459" s="306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</row>
    <row r="460" spans="2:15" x14ac:dyDescent="0.15">
      <c r="B460" s="306"/>
      <c r="C460" s="306"/>
      <c r="D460" s="306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</row>
    <row r="461" spans="2:15" x14ac:dyDescent="0.15">
      <c r="B461" s="306"/>
      <c r="C461" s="306"/>
      <c r="D461" s="306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</row>
    <row r="462" spans="2:15" x14ac:dyDescent="0.15">
      <c r="B462" s="306"/>
      <c r="C462" s="306"/>
      <c r="D462" s="306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</row>
    <row r="463" spans="2:15" x14ac:dyDescent="0.15">
      <c r="B463" s="306"/>
      <c r="C463" s="306"/>
      <c r="D463" s="306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</row>
    <row r="464" spans="2:15" x14ac:dyDescent="0.15">
      <c r="B464" s="306"/>
      <c r="C464" s="306"/>
      <c r="D464" s="306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</row>
    <row r="465" spans="2:15" x14ac:dyDescent="0.15">
      <c r="B465" s="306"/>
      <c r="C465" s="306"/>
      <c r="D465" s="306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</row>
    <row r="466" spans="2:15" x14ac:dyDescent="0.15">
      <c r="B466" s="306"/>
      <c r="C466" s="306"/>
      <c r="D466" s="306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</row>
    <row r="467" spans="2:15" x14ac:dyDescent="0.15">
      <c r="B467" s="306"/>
      <c r="C467" s="306"/>
      <c r="D467" s="306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</row>
    <row r="468" spans="2:15" x14ac:dyDescent="0.15">
      <c r="B468" s="306"/>
      <c r="C468" s="306"/>
      <c r="D468" s="306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</row>
    <row r="469" spans="2:15" x14ac:dyDescent="0.15">
      <c r="B469" s="306"/>
      <c r="C469" s="306"/>
      <c r="D469" s="306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</row>
    <row r="470" spans="2:15" x14ac:dyDescent="0.15">
      <c r="B470" s="306"/>
      <c r="C470" s="306"/>
      <c r="D470" s="306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</row>
    <row r="471" spans="2:15" x14ac:dyDescent="0.15">
      <c r="B471" s="306"/>
      <c r="C471" s="306"/>
      <c r="D471" s="306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</row>
    <row r="472" spans="2:15" x14ac:dyDescent="0.15">
      <c r="B472" s="306"/>
      <c r="C472" s="306"/>
      <c r="D472" s="306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</row>
    <row r="473" spans="2:15" x14ac:dyDescent="0.15">
      <c r="B473" s="306"/>
      <c r="C473" s="306"/>
      <c r="D473" s="306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</row>
    <row r="474" spans="2:15" x14ac:dyDescent="0.15">
      <c r="B474" s="306"/>
      <c r="C474" s="306"/>
      <c r="D474" s="306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</row>
    <row r="475" spans="2:15" x14ac:dyDescent="0.15">
      <c r="B475" s="306"/>
      <c r="C475" s="306"/>
      <c r="D475" s="306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</row>
    <row r="476" spans="2:15" x14ac:dyDescent="0.15">
      <c r="B476" s="306"/>
      <c r="C476" s="306"/>
      <c r="D476" s="306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</row>
    <row r="477" spans="2:15" x14ac:dyDescent="0.15">
      <c r="B477" s="306"/>
      <c r="C477" s="306"/>
      <c r="D477" s="306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</row>
    <row r="478" spans="2:15" x14ac:dyDescent="0.15">
      <c r="B478" s="306"/>
      <c r="C478" s="306"/>
      <c r="D478" s="306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</row>
    <row r="479" spans="2:15" x14ac:dyDescent="0.15">
      <c r="B479" s="306"/>
      <c r="C479" s="306"/>
      <c r="D479" s="306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</row>
    <row r="480" spans="2:15" x14ac:dyDescent="0.15">
      <c r="B480" s="306"/>
      <c r="C480" s="306"/>
      <c r="D480" s="306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</row>
    <row r="481" spans="2:15" x14ac:dyDescent="0.15">
      <c r="B481" s="306"/>
      <c r="C481" s="306"/>
      <c r="D481" s="306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</row>
    <row r="482" spans="2:15" x14ac:dyDescent="0.15">
      <c r="B482" s="306"/>
      <c r="C482" s="306"/>
      <c r="D482" s="306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</row>
    <row r="483" spans="2:15" x14ac:dyDescent="0.15">
      <c r="B483" s="306"/>
      <c r="C483" s="306"/>
      <c r="D483" s="306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</row>
    <row r="484" spans="2:15" x14ac:dyDescent="0.15">
      <c r="B484" s="306"/>
      <c r="C484" s="306"/>
      <c r="D484" s="306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</row>
    <row r="485" spans="2:15" x14ac:dyDescent="0.15">
      <c r="B485" s="306"/>
      <c r="C485" s="306"/>
      <c r="D485" s="306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</row>
    <row r="486" spans="2:15" x14ac:dyDescent="0.15">
      <c r="B486" s="306"/>
      <c r="C486" s="306"/>
      <c r="D486" s="306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</row>
    <row r="487" spans="2:15" x14ac:dyDescent="0.15">
      <c r="B487" s="306"/>
      <c r="C487" s="306"/>
      <c r="D487" s="306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</row>
    <row r="488" spans="2:15" x14ac:dyDescent="0.15">
      <c r="B488" s="306"/>
      <c r="C488" s="306"/>
      <c r="D488" s="306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</row>
    <row r="489" spans="2:15" x14ac:dyDescent="0.15">
      <c r="B489" s="306"/>
      <c r="C489" s="306"/>
      <c r="D489" s="306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</row>
    <row r="490" spans="2:15" x14ac:dyDescent="0.15">
      <c r="B490" s="306"/>
      <c r="C490" s="306"/>
      <c r="D490" s="306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</row>
    <row r="491" spans="2:15" x14ac:dyDescent="0.15">
      <c r="B491" s="306"/>
      <c r="C491" s="306"/>
      <c r="D491" s="306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</row>
    <row r="492" spans="2:15" x14ac:dyDescent="0.15">
      <c r="B492" s="306"/>
      <c r="C492" s="306"/>
      <c r="D492" s="306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</row>
    <row r="493" spans="2:15" x14ac:dyDescent="0.15">
      <c r="B493" s="306"/>
      <c r="C493" s="306"/>
      <c r="D493" s="306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</row>
    <row r="494" spans="2:15" x14ac:dyDescent="0.15">
      <c r="B494" s="306"/>
      <c r="C494" s="306"/>
      <c r="D494" s="306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</row>
    <row r="495" spans="2:15" x14ac:dyDescent="0.15">
      <c r="B495" s="306"/>
      <c r="C495" s="306"/>
      <c r="D495" s="306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</row>
    <row r="496" spans="2:15" x14ac:dyDescent="0.15">
      <c r="B496" s="306"/>
      <c r="C496" s="306"/>
      <c r="D496" s="306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</row>
    <row r="497" spans="2:15" x14ac:dyDescent="0.15">
      <c r="B497" s="306"/>
      <c r="C497" s="306"/>
      <c r="D497" s="306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</row>
    <row r="498" spans="2:15" x14ac:dyDescent="0.15">
      <c r="B498" s="306"/>
      <c r="C498" s="306"/>
      <c r="D498" s="306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</row>
    <row r="499" spans="2:15" x14ac:dyDescent="0.15">
      <c r="B499" s="306"/>
      <c r="C499" s="306"/>
      <c r="D499" s="306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</row>
    <row r="500" spans="2:15" x14ac:dyDescent="0.15">
      <c r="B500" s="306"/>
      <c r="C500" s="306"/>
      <c r="D500" s="306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</row>
    <row r="501" spans="2:15" x14ac:dyDescent="0.15">
      <c r="B501" s="306"/>
      <c r="C501" s="306"/>
      <c r="D501" s="306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</row>
    <row r="502" spans="2:15" x14ac:dyDescent="0.15">
      <c r="B502" s="306"/>
      <c r="C502" s="306"/>
      <c r="D502" s="306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</row>
    <row r="503" spans="2:15" x14ac:dyDescent="0.15">
      <c r="B503" s="306"/>
      <c r="C503" s="306"/>
      <c r="D503" s="306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</row>
    <row r="504" spans="2:15" x14ac:dyDescent="0.15">
      <c r="B504" s="306"/>
      <c r="C504" s="306"/>
      <c r="D504" s="306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</row>
    <row r="505" spans="2:15" x14ac:dyDescent="0.15">
      <c r="B505" s="306"/>
      <c r="C505" s="306"/>
      <c r="D505" s="306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</row>
    <row r="506" spans="2:15" x14ac:dyDescent="0.15">
      <c r="B506" s="306"/>
      <c r="C506" s="306"/>
      <c r="D506" s="306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</row>
    <row r="507" spans="2:15" x14ac:dyDescent="0.15">
      <c r="B507" s="306"/>
      <c r="C507" s="306"/>
      <c r="D507" s="306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</row>
    <row r="508" spans="2:15" x14ac:dyDescent="0.15">
      <c r="B508" s="306"/>
      <c r="C508" s="306"/>
      <c r="D508" s="306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</row>
    <row r="509" spans="2:15" x14ac:dyDescent="0.15">
      <c r="B509" s="306"/>
      <c r="C509" s="306"/>
      <c r="D509" s="306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</row>
    <row r="510" spans="2:15" x14ac:dyDescent="0.15">
      <c r="B510" s="306"/>
      <c r="C510" s="306"/>
      <c r="D510" s="306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</row>
    <row r="511" spans="2:15" x14ac:dyDescent="0.15">
      <c r="B511" s="306"/>
      <c r="C511" s="306"/>
      <c r="D511" s="306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</row>
    <row r="512" spans="2:15" x14ac:dyDescent="0.15">
      <c r="B512" s="306"/>
      <c r="C512" s="306"/>
      <c r="D512" s="306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</row>
    <row r="513" spans="2:15" x14ac:dyDescent="0.15">
      <c r="B513" s="306"/>
      <c r="C513" s="306"/>
      <c r="D513" s="306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</row>
    <row r="514" spans="2:15" x14ac:dyDescent="0.15">
      <c r="B514" s="306"/>
      <c r="C514" s="306"/>
      <c r="D514" s="306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</row>
    <row r="515" spans="2:15" x14ac:dyDescent="0.15">
      <c r="B515" s="306"/>
      <c r="C515" s="306"/>
      <c r="D515" s="306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</row>
    <row r="516" spans="2:15" x14ac:dyDescent="0.15">
      <c r="B516" s="306"/>
      <c r="C516" s="306"/>
      <c r="D516" s="306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</row>
    <row r="517" spans="2:15" x14ac:dyDescent="0.15">
      <c r="B517" s="306"/>
      <c r="C517" s="306"/>
      <c r="D517" s="306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</row>
    <row r="518" spans="2:15" x14ac:dyDescent="0.15">
      <c r="B518" s="306"/>
      <c r="C518" s="306"/>
      <c r="D518" s="306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</row>
    <row r="519" spans="2:15" x14ac:dyDescent="0.15">
      <c r="B519" s="306"/>
      <c r="C519" s="306"/>
      <c r="D519" s="306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</row>
    <row r="520" spans="2:15" x14ac:dyDescent="0.15">
      <c r="B520" s="306"/>
      <c r="C520" s="306"/>
      <c r="D520" s="306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</row>
    <row r="521" spans="2:15" x14ac:dyDescent="0.15">
      <c r="B521" s="306"/>
      <c r="C521" s="306"/>
      <c r="D521" s="306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</row>
    <row r="522" spans="2:15" x14ac:dyDescent="0.15">
      <c r="B522" s="306"/>
      <c r="C522" s="306"/>
      <c r="D522" s="306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</row>
    <row r="523" spans="2:15" x14ac:dyDescent="0.15">
      <c r="B523" s="306"/>
      <c r="C523" s="306"/>
      <c r="D523" s="306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</row>
    <row r="524" spans="2:15" x14ac:dyDescent="0.15">
      <c r="B524" s="306"/>
      <c r="C524" s="306"/>
      <c r="D524" s="306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</row>
    <row r="525" spans="2:15" x14ac:dyDescent="0.15">
      <c r="B525" s="306"/>
      <c r="C525" s="306"/>
      <c r="D525" s="306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</row>
    <row r="526" spans="2:15" x14ac:dyDescent="0.15">
      <c r="B526" s="306"/>
      <c r="C526" s="306"/>
      <c r="D526" s="306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</row>
    <row r="527" spans="2:15" x14ac:dyDescent="0.15">
      <c r="B527" s="306"/>
      <c r="C527" s="306"/>
      <c r="D527" s="306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</row>
    <row r="528" spans="2:15" x14ac:dyDescent="0.15">
      <c r="B528" s="306"/>
      <c r="C528" s="306"/>
      <c r="D528" s="306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</row>
    <row r="529" spans="2:15" x14ac:dyDescent="0.15">
      <c r="B529" s="306"/>
      <c r="C529" s="306"/>
      <c r="D529" s="306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</row>
    <row r="530" spans="2:15" x14ac:dyDescent="0.15">
      <c r="B530" s="306"/>
      <c r="C530" s="306"/>
      <c r="D530" s="306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</row>
    <row r="531" spans="2:15" x14ac:dyDescent="0.15">
      <c r="B531" s="306"/>
      <c r="C531" s="306"/>
      <c r="D531" s="306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</row>
    <row r="532" spans="2:15" x14ac:dyDescent="0.15">
      <c r="B532" s="306"/>
      <c r="C532" s="306"/>
      <c r="D532" s="306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</row>
    <row r="533" spans="2:15" x14ac:dyDescent="0.15">
      <c r="B533" s="306"/>
      <c r="C533" s="306"/>
      <c r="D533" s="306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</row>
    <row r="534" spans="2:15" x14ac:dyDescent="0.15">
      <c r="B534" s="306"/>
      <c r="C534" s="306"/>
      <c r="D534" s="306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</row>
    <row r="535" spans="2:15" x14ac:dyDescent="0.15">
      <c r="B535" s="306"/>
      <c r="C535" s="306"/>
      <c r="D535" s="306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</row>
    <row r="536" spans="2:15" x14ac:dyDescent="0.15">
      <c r="B536" s="306"/>
      <c r="C536" s="306"/>
      <c r="D536" s="306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</row>
    <row r="537" spans="2:15" x14ac:dyDescent="0.15">
      <c r="B537" s="306"/>
      <c r="C537" s="306"/>
      <c r="D537" s="306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</row>
    <row r="538" spans="2:15" x14ac:dyDescent="0.15">
      <c r="B538" s="306"/>
      <c r="C538" s="306"/>
      <c r="D538" s="306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</row>
    <row r="539" spans="2:15" x14ac:dyDescent="0.15">
      <c r="B539" s="306"/>
      <c r="C539" s="306"/>
      <c r="D539" s="306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</row>
    <row r="540" spans="2:15" x14ac:dyDescent="0.15">
      <c r="B540" s="306"/>
      <c r="C540" s="306"/>
      <c r="D540" s="306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</row>
    <row r="541" spans="2:15" x14ac:dyDescent="0.15">
      <c r="B541" s="306"/>
      <c r="C541" s="306"/>
      <c r="D541" s="306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</row>
    <row r="542" spans="2:15" x14ac:dyDescent="0.15">
      <c r="B542" s="306"/>
      <c r="C542" s="306"/>
      <c r="D542" s="306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</row>
    <row r="543" spans="2:15" x14ac:dyDescent="0.15">
      <c r="B543" s="306"/>
      <c r="C543" s="306"/>
      <c r="D543" s="306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</row>
    <row r="544" spans="2:15" x14ac:dyDescent="0.15">
      <c r="B544" s="306"/>
      <c r="C544" s="306"/>
      <c r="D544" s="306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</row>
    <row r="545" spans="2:15" x14ac:dyDescent="0.15">
      <c r="B545" s="306"/>
      <c r="C545" s="306"/>
      <c r="D545" s="306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</row>
    <row r="546" spans="2:15" x14ac:dyDescent="0.15">
      <c r="B546" s="306"/>
      <c r="C546" s="306"/>
      <c r="D546" s="306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</row>
    <row r="547" spans="2:15" x14ac:dyDescent="0.15">
      <c r="B547" s="306"/>
      <c r="C547" s="306"/>
      <c r="D547" s="306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</row>
    <row r="548" spans="2:15" x14ac:dyDescent="0.15">
      <c r="B548" s="306"/>
      <c r="C548" s="306"/>
      <c r="D548" s="306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</row>
    <row r="549" spans="2:15" x14ac:dyDescent="0.15">
      <c r="B549" s="306"/>
      <c r="C549" s="306"/>
      <c r="D549" s="306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</row>
    <row r="550" spans="2:15" x14ac:dyDescent="0.15">
      <c r="B550" s="306"/>
      <c r="C550" s="306"/>
      <c r="D550" s="306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</row>
    <row r="551" spans="2:15" x14ac:dyDescent="0.15">
      <c r="B551" s="306"/>
      <c r="C551" s="306"/>
      <c r="D551" s="306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</row>
    <row r="552" spans="2:15" x14ac:dyDescent="0.15">
      <c r="B552" s="306"/>
      <c r="C552" s="306"/>
      <c r="D552" s="306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</row>
    <row r="553" spans="2:15" x14ac:dyDescent="0.15">
      <c r="B553" s="306"/>
      <c r="C553" s="306"/>
      <c r="D553" s="306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</row>
    <row r="554" spans="2:15" x14ac:dyDescent="0.15">
      <c r="B554" s="306"/>
      <c r="C554" s="306"/>
      <c r="D554" s="306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</row>
    <row r="555" spans="2:15" x14ac:dyDescent="0.15">
      <c r="B555" s="306"/>
      <c r="C555" s="306"/>
      <c r="D555" s="306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</row>
    <row r="556" spans="2:15" x14ac:dyDescent="0.15">
      <c r="B556" s="306"/>
      <c r="C556" s="306"/>
      <c r="D556" s="306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</row>
    <row r="557" spans="2:15" x14ac:dyDescent="0.15">
      <c r="B557" s="306"/>
      <c r="C557" s="306"/>
      <c r="D557" s="306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</row>
    <row r="558" spans="2:15" x14ac:dyDescent="0.15">
      <c r="B558" s="306"/>
      <c r="C558" s="306"/>
      <c r="D558" s="306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</row>
    <row r="559" spans="2:15" x14ac:dyDescent="0.15">
      <c r="B559" s="306"/>
      <c r="C559" s="306"/>
      <c r="D559" s="306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</row>
    <row r="560" spans="2:15" x14ac:dyDescent="0.15">
      <c r="B560" s="306"/>
      <c r="C560" s="306"/>
      <c r="D560" s="306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</row>
    <row r="561" spans="2:15" x14ac:dyDescent="0.15">
      <c r="B561" s="306"/>
      <c r="C561" s="306"/>
      <c r="D561" s="306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</row>
    <row r="562" spans="2:15" x14ac:dyDescent="0.15">
      <c r="B562" s="306"/>
      <c r="C562" s="306"/>
      <c r="D562" s="306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</row>
    <row r="563" spans="2:15" x14ac:dyDescent="0.15">
      <c r="B563" s="306"/>
      <c r="C563" s="306"/>
      <c r="D563" s="306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</row>
    <row r="564" spans="2:15" x14ac:dyDescent="0.15">
      <c r="B564" s="306"/>
      <c r="C564" s="306"/>
      <c r="D564" s="306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</row>
    <row r="565" spans="2:15" x14ac:dyDescent="0.15">
      <c r="B565" s="306"/>
      <c r="C565" s="306"/>
      <c r="D565" s="306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</row>
    <row r="566" spans="2:15" x14ac:dyDescent="0.15">
      <c r="B566" s="306"/>
      <c r="C566" s="306"/>
      <c r="D566" s="306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</row>
    <row r="567" spans="2:15" x14ac:dyDescent="0.15">
      <c r="B567" s="306"/>
      <c r="C567" s="306"/>
      <c r="D567" s="306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</row>
    <row r="568" spans="2:15" x14ac:dyDescent="0.15">
      <c r="B568" s="306"/>
      <c r="C568" s="306"/>
      <c r="D568" s="306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</row>
    <row r="569" spans="2:15" x14ac:dyDescent="0.15">
      <c r="B569" s="306"/>
      <c r="C569" s="306"/>
      <c r="D569" s="306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</row>
    <row r="570" spans="2:15" x14ac:dyDescent="0.15">
      <c r="B570" s="306"/>
      <c r="C570" s="306"/>
      <c r="D570" s="306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</row>
    <row r="571" spans="2:15" x14ac:dyDescent="0.15">
      <c r="B571" s="306"/>
      <c r="C571" s="306"/>
      <c r="D571" s="306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</row>
    <row r="572" spans="2:15" x14ac:dyDescent="0.15">
      <c r="B572" s="306"/>
      <c r="C572" s="306"/>
      <c r="D572" s="306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</row>
    <row r="573" spans="2:15" x14ac:dyDescent="0.15">
      <c r="B573" s="306"/>
      <c r="C573" s="306"/>
      <c r="D573" s="306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</row>
    <row r="574" spans="2:15" x14ac:dyDescent="0.15">
      <c r="B574" s="306"/>
      <c r="C574" s="306"/>
      <c r="D574" s="306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</row>
    <row r="575" spans="2:15" x14ac:dyDescent="0.15">
      <c r="B575" s="306"/>
      <c r="C575" s="306"/>
      <c r="D575" s="306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</row>
    <row r="576" spans="2:15" x14ac:dyDescent="0.15">
      <c r="B576" s="306"/>
      <c r="C576" s="306"/>
      <c r="D576" s="306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</row>
    <row r="577" spans="2:15" x14ac:dyDescent="0.15">
      <c r="B577" s="306"/>
      <c r="C577" s="306"/>
      <c r="D577" s="306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</row>
    <row r="578" spans="2:15" x14ac:dyDescent="0.15">
      <c r="B578" s="306"/>
      <c r="C578" s="306"/>
      <c r="D578" s="306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</row>
    <row r="579" spans="2:15" x14ac:dyDescent="0.15">
      <c r="B579" s="306"/>
      <c r="C579" s="306"/>
      <c r="D579" s="306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</row>
    <row r="580" spans="2:15" x14ac:dyDescent="0.15">
      <c r="B580" s="306"/>
      <c r="C580" s="306"/>
      <c r="D580" s="306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</row>
    <row r="581" spans="2:15" x14ac:dyDescent="0.15">
      <c r="B581" s="306"/>
      <c r="C581" s="306"/>
      <c r="D581" s="306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</row>
    <row r="582" spans="2:15" x14ac:dyDescent="0.15">
      <c r="B582" s="306"/>
      <c r="C582" s="306"/>
      <c r="D582" s="306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</row>
    <row r="583" spans="2:15" x14ac:dyDescent="0.15">
      <c r="B583" s="306"/>
      <c r="C583" s="306"/>
      <c r="D583" s="306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</row>
    <row r="584" spans="2:15" x14ac:dyDescent="0.15">
      <c r="B584" s="306"/>
      <c r="C584" s="306"/>
      <c r="D584" s="306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</row>
    <row r="585" spans="2:15" x14ac:dyDescent="0.15">
      <c r="B585" s="306"/>
      <c r="C585" s="306"/>
      <c r="D585" s="306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</row>
    <row r="586" spans="2:15" x14ac:dyDescent="0.15">
      <c r="B586" s="306"/>
      <c r="C586" s="306"/>
      <c r="D586" s="306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</row>
    <row r="587" spans="2:15" x14ac:dyDescent="0.15">
      <c r="B587" s="306"/>
      <c r="C587" s="306"/>
      <c r="D587" s="306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</row>
    <row r="588" spans="2:15" x14ac:dyDescent="0.15">
      <c r="B588" s="306"/>
      <c r="C588" s="306"/>
      <c r="D588" s="306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</row>
    <row r="589" spans="2:15" x14ac:dyDescent="0.15">
      <c r="B589" s="306"/>
      <c r="C589" s="306"/>
      <c r="D589" s="306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</row>
    <row r="590" spans="2:15" x14ac:dyDescent="0.15">
      <c r="B590" s="306"/>
      <c r="C590" s="306"/>
      <c r="D590" s="306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</row>
    <row r="591" spans="2:15" x14ac:dyDescent="0.15">
      <c r="B591" s="306"/>
      <c r="C591" s="306"/>
      <c r="D591" s="306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</row>
    <row r="592" spans="2:15" x14ac:dyDescent="0.15">
      <c r="B592" s="306"/>
      <c r="C592" s="306"/>
      <c r="D592" s="306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</row>
    <row r="593" spans="2:15" x14ac:dyDescent="0.15">
      <c r="B593" s="306"/>
      <c r="C593" s="306"/>
      <c r="D593" s="306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</row>
    <row r="594" spans="2:15" x14ac:dyDescent="0.15">
      <c r="B594" s="306"/>
      <c r="C594" s="306"/>
      <c r="D594" s="306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</row>
    <row r="595" spans="2:15" x14ac:dyDescent="0.15">
      <c r="B595" s="306"/>
      <c r="C595" s="306"/>
      <c r="D595" s="306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</row>
    <row r="596" spans="2:15" x14ac:dyDescent="0.15">
      <c r="B596" s="306"/>
      <c r="C596" s="306"/>
      <c r="D596" s="306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</row>
    <row r="597" spans="2:15" x14ac:dyDescent="0.15">
      <c r="B597" s="306"/>
      <c r="C597" s="306"/>
      <c r="D597" s="306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</row>
    <row r="598" spans="2:15" x14ac:dyDescent="0.15">
      <c r="B598" s="306"/>
      <c r="C598" s="306"/>
      <c r="D598" s="306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</row>
    <row r="599" spans="2:15" x14ac:dyDescent="0.15">
      <c r="B599" s="306"/>
      <c r="C599" s="306"/>
      <c r="D599" s="306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</row>
    <row r="600" spans="2:15" x14ac:dyDescent="0.15">
      <c r="B600" s="306"/>
      <c r="C600" s="306"/>
      <c r="D600" s="306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</row>
    <row r="601" spans="2:15" x14ac:dyDescent="0.15">
      <c r="B601" s="306"/>
      <c r="C601" s="306"/>
      <c r="D601" s="306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</row>
    <row r="602" spans="2:15" x14ac:dyDescent="0.15">
      <c r="B602" s="306"/>
      <c r="C602" s="306"/>
      <c r="D602" s="306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</row>
    <row r="603" spans="2:15" x14ac:dyDescent="0.15">
      <c r="B603" s="306"/>
      <c r="C603" s="306"/>
      <c r="D603" s="306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</row>
    <row r="604" spans="2:15" x14ac:dyDescent="0.15">
      <c r="B604" s="306"/>
      <c r="C604" s="306"/>
      <c r="D604" s="306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</row>
    <row r="605" spans="2:15" x14ac:dyDescent="0.15">
      <c r="B605" s="306"/>
      <c r="C605" s="306"/>
      <c r="D605" s="306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</row>
    <row r="606" spans="2:15" x14ac:dyDescent="0.15">
      <c r="B606" s="306"/>
      <c r="C606" s="306"/>
      <c r="D606" s="306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</row>
    <row r="607" spans="2:15" x14ac:dyDescent="0.15">
      <c r="B607" s="306"/>
      <c r="C607" s="306"/>
      <c r="D607" s="306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</row>
    <row r="608" spans="2:15" x14ac:dyDescent="0.15">
      <c r="B608" s="306"/>
      <c r="C608" s="306"/>
      <c r="D608" s="306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</row>
    <row r="609" spans="2:15" x14ac:dyDescent="0.15">
      <c r="B609" s="306"/>
      <c r="C609" s="306"/>
      <c r="D609" s="306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</row>
    <row r="610" spans="2:15" x14ac:dyDescent="0.15">
      <c r="B610" s="306"/>
      <c r="C610" s="306"/>
      <c r="D610" s="306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</row>
    <row r="611" spans="2:15" x14ac:dyDescent="0.15">
      <c r="B611" s="306"/>
      <c r="C611" s="306"/>
      <c r="D611" s="306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</row>
    <row r="612" spans="2:15" x14ac:dyDescent="0.15">
      <c r="B612" s="306"/>
      <c r="C612" s="306"/>
      <c r="D612" s="306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</row>
    <row r="613" spans="2:15" x14ac:dyDescent="0.15">
      <c r="B613" s="306"/>
      <c r="C613" s="306"/>
      <c r="D613" s="306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</row>
    <row r="614" spans="2:15" x14ac:dyDescent="0.15">
      <c r="B614" s="306"/>
      <c r="C614" s="306"/>
      <c r="D614" s="306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</row>
    <row r="615" spans="2:15" x14ac:dyDescent="0.15">
      <c r="B615" s="306"/>
      <c r="C615" s="306"/>
      <c r="D615" s="306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</row>
    <row r="616" spans="2:15" x14ac:dyDescent="0.15">
      <c r="B616" s="306"/>
      <c r="C616" s="306"/>
      <c r="D616" s="306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</row>
    <row r="617" spans="2:15" x14ac:dyDescent="0.15">
      <c r="B617" s="306"/>
      <c r="C617" s="306"/>
      <c r="D617" s="306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</row>
    <row r="618" spans="2:15" x14ac:dyDescent="0.15">
      <c r="B618" s="306"/>
      <c r="C618" s="306"/>
      <c r="D618" s="306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</row>
    <row r="619" spans="2:15" x14ac:dyDescent="0.15">
      <c r="B619" s="306"/>
      <c r="C619" s="306"/>
      <c r="D619" s="306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</row>
    <row r="620" spans="2:15" x14ac:dyDescent="0.15">
      <c r="B620" s="306"/>
      <c r="C620" s="306"/>
      <c r="D620" s="306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</row>
    <row r="621" spans="2:15" x14ac:dyDescent="0.15">
      <c r="B621" s="306"/>
      <c r="C621" s="306"/>
      <c r="D621" s="306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</row>
    <row r="622" spans="2:15" x14ac:dyDescent="0.15">
      <c r="B622" s="306"/>
      <c r="C622" s="306"/>
      <c r="D622" s="306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</row>
    <row r="623" spans="2:15" x14ac:dyDescent="0.15">
      <c r="B623" s="306"/>
      <c r="C623" s="306"/>
      <c r="D623" s="306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</row>
    <row r="624" spans="2:15" x14ac:dyDescent="0.15">
      <c r="B624" s="306"/>
      <c r="C624" s="306"/>
      <c r="D624" s="306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</row>
    <row r="625" spans="2:15" x14ac:dyDescent="0.15">
      <c r="B625" s="306"/>
      <c r="C625" s="306"/>
      <c r="D625" s="306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</row>
    <row r="626" spans="2:15" x14ac:dyDescent="0.15">
      <c r="B626" s="306"/>
      <c r="C626" s="306"/>
      <c r="D626" s="306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</row>
    <row r="627" spans="2:15" x14ac:dyDescent="0.15">
      <c r="B627" s="306"/>
      <c r="C627" s="306"/>
      <c r="D627" s="306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</row>
    <row r="628" spans="2:15" x14ac:dyDescent="0.15">
      <c r="B628" s="306"/>
      <c r="C628" s="306"/>
      <c r="D628" s="306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</row>
    <row r="629" spans="2:15" x14ac:dyDescent="0.15">
      <c r="B629" s="306"/>
      <c r="C629" s="306"/>
      <c r="D629" s="306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</row>
    <row r="630" spans="2:15" x14ac:dyDescent="0.15">
      <c r="B630" s="306"/>
      <c r="C630" s="306"/>
      <c r="D630" s="306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</row>
    <row r="631" spans="2:15" x14ac:dyDescent="0.15">
      <c r="B631" s="306"/>
      <c r="C631" s="306"/>
      <c r="D631" s="306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</row>
    <row r="632" spans="2:15" x14ac:dyDescent="0.15">
      <c r="B632" s="306"/>
      <c r="C632" s="306"/>
      <c r="D632" s="306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</row>
    <row r="633" spans="2:15" x14ac:dyDescent="0.15">
      <c r="B633" s="306"/>
      <c r="C633" s="306"/>
      <c r="D633" s="306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</row>
    <row r="634" spans="2:15" x14ac:dyDescent="0.15">
      <c r="B634" s="306"/>
      <c r="C634" s="306"/>
      <c r="D634" s="306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</row>
    <row r="635" spans="2:15" x14ac:dyDescent="0.15">
      <c r="B635" s="306"/>
      <c r="C635" s="306"/>
      <c r="D635" s="306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</row>
    <row r="636" spans="2:15" x14ac:dyDescent="0.15">
      <c r="B636" s="306"/>
      <c r="C636" s="306"/>
      <c r="D636" s="306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</row>
    <row r="637" spans="2:15" x14ac:dyDescent="0.15">
      <c r="B637" s="306"/>
      <c r="C637" s="306"/>
      <c r="D637" s="306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</row>
    <row r="638" spans="2:15" x14ac:dyDescent="0.15">
      <c r="B638" s="306"/>
      <c r="C638" s="306"/>
      <c r="D638" s="306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</row>
    <row r="639" spans="2:15" x14ac:dyDescent="0.15">
      <c r="B639" s="306"/>
      <c r="C639" s="306"/>
      <c r="D639" s="306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</row>
    <row r="640" spans="2:15" x14ac:dyDescent="0.15">
      <c r="B640" s="306"/>
      <c r="C640" s="306"/>
      <c r="D640" s="306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</row>
    <row r="641" spans="2:15" x14ac:dyDescent="0.15">
      <c r="B641" s="306"/>
      <c r="C641" s="306"/>
      <c r="D641" s="306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</row>
    <row r="642" spans="2:15" x14ac:dyDescent="0.15">
      <c r="B642" s="306"/>
      <c r="C642" s="306"/>
      <c r="D642" s="306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</row>
    <row r="643" spans="2:15" x14ac:dyDescent="0.15">
      <c r="B643" s="306"/>
      <c r="C643" s="306"/>
      <c r="D643" s="306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</row>
    <row r="644" spans="2:15" x14ac:dyDescent="0.15">
      <c r="B644" s="306"/>
      <c r="C644" s="306"/>
      <c r="D644" s="306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</row>
    <row r="645" spans="2:15" x14ac:dyDescent="0.15">
      <c r="B645" s="306"/>
      <c r="C645" s="306"/>
      <c r="D645" s="306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</row>
    <row r="646" spans="2:15" x14ac:dyDescent="0.15">
      <c r="B646" s="306"/>
      <c r="C646" s="306"/>
      <c r="D646" s="306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</row>
    <row r="647" spans="2:15" x14ac:dyDescent="0.15">
      <c r="B647" s="306"/>
      <c r="C647" s="306"/>
      <c r="D647" s="306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</row>
    <row r="648" spans="2:15" x14ac:dyDescent="0.15">
      <c r="B648" s="306"/>
      <c r="C648" s="306"/>
      <c r="D648" s="306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</row>
    <row r="649" spans="2:15" x14ac:dyDescent="0.15">
      <c r="B649" s="306"/>
      <c r="C649" s="306"/>
      <c r="D649" s="306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</row>
    <row r="650" spans="2:15" x14ac:dyDescent="0.15">
      <c r="B650" s="306"/>
      <c r="C650" s="306"/>
      <c r="D650" s="306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</row>
    <row r="651" spans="2:15" x14ac:dyDescent="0.15">
      <c r="B651" s="306"/>
      <c r="C651" s="306"/>
      <c r="D651" s="306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</row>
    <row r="652" spans="2:15" x14ac:dyDescent="0.15">
      <c r="B652" s="306"/>
      <c r="C652" s="306"/>
      <c r="D652" s="306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</row>
    <row r="653" spans="2:15" x14ac:dyDescent="0.15">
      <c r="B653" s="306"/>
      <c r="C653" s="306"/>
      <c r="D653" s="306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</row>
    <row r="654" spans="2:15" x14ac:dyDescent="0.15">
      <c r="B654" s="306"/>
      <c r="C654" s="306"/>
      <c r="D654" s="306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</row>
    <row r="655" spans="2:15" x14ac:dyDescent="0.15">
      <c r="B655" s="306"/>
      <c r="C655" s="306"/>
      <c r="D655" s="306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</row>
    <row r="656" spans="2:15" x14ac:dyDescent="0.15">
      <c r="B656" s="306"/>
      <c r="C656" s="306"/>
      <c r="D656" s="306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</row>
    <row r="657" spans="2:15" x14ac:dyDescent="0.15">
      <c r="B657" s="306"/>
      <c r="C657" s="306"/>
      <c r="D657" s="306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</row>
    <row r="658" spans="2:15" x14ac:dyDescent="0.15">
      <c r="B658" s="306"/>
      <c r="C658" s="306"/>
      <c r="D658" s="306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</row>
    <row r="659" spans="2:15" x14ac:dyDescent="0.15">
      <c r="B659" s="306"/>
      <c r="C659" s="306"/>
      <c r="D659" s="306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</row>
    <row r="660" spans="2:15" x14ac:dyDescent="0.15">
      <c r="B660" s="306"/>
      <c r="C660" s="306"/>
      <c r="D660" s="306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</row>
    <row r="661" spans="2:15" x14ac:dyDescent="0.15">
      <c r="B661" s="306"/>
      <c r="C661" s="306"/>
      <c r="D661" s="306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</row>
    <row r="662" spans="2:15" x14ac:dyDescent="0.15">
      <c r="B662" s="306"/>
      <c r="C662" s="306"/>
      <c r="D662" s="306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</row>
    <row r="663" spans="2:15" x14ac:dyDescent="0.15">
      <c r="B663" s="306"/>
      <c r="C663" s="306"/>
      <c r="D663" s="306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</row>
    <row r="664" spans="2:15" x14ac:dyDescent="0.15">
      <c r="B664" s="306"/>
      <c r="C664" s="306"/>
      <c r="D664" s="306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</row>
    <row r="665" spans="2:15" x14ac:dyDescent="0.15">
      <c r="B665" s="306"/>
      <c r="C665" s="306"/>
      <c r="D665" s="306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</row>
    <row r="666" spans="2:15" x14ac:dyDescent="0.15">
      <c r="B666" s="306"/>
      <c r="C666" s="306"/>
      <c r="D666" s="306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</row>
    <row r="667" spans="2:15" x14ac:dyDescent="0.15">
      <c r="B667" s="306"/>
      <c r="C667" s="306"/>
      <c r="D667" s="306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</row>
    <row r="668" spans="2:15" x14ac:dyDescent="0.15">
      <c r="B668" s="306"/>
      <c r="C668" s="306"/>
      <c r="D668" s="306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</row>
    <row r="669" spans="2:15" x14ac:dyDescent="0.15">
      <c r="B669" s="306"/>
      <c r="C669" s="306"/>
      <c r="D669" s="306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</row>
    <row r="670" spans="2:15" x14ac:dyDescent="0.15">
      <c r="B670" s="306"/>
      <c r="C670" s="306"/>
      <c r="D670" s="306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</row>
    <row r="671" spans="2:15" x14ac:dyDescent="0.15">
      <c r="B671" s="306"/>
      <c r="C671" s="306"/>
      <c r="D671" s="306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</row>
    <row r="672" spans="2:15" x14ac:dyDescent="0.15">
      <c r="B672" s="306"/>
      <c r="C672" s="306"/>
      <c r="D672" s="306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</row>
    <row r="673" spans="2:15" x14ac:dyDescent="0.15">
      <c r="B673" s="306"/>
      <c r="C673" s="306"/>
      <c r="D673" s="306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</row>
    <row r="674" spans="2:15" x14ac:dyDescent="0.15">
      <c r="B674" s="306"/>
      <c r="C674" s="306"/>
      <c r="D674" s="306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</row>
    <row r="675" spans="2:15" x14ac:dyDescent="0.15">
      <c r="B675" s="306"/>
      <c r="C675" s="306"/>
      <c r="D675" s="306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</row>
    <row r="676" spans="2:15" x14ac:dyDescent="0.15">
      <c r="B676" s="306"/>
      <c r="C676" s="306"/>
      <c r="D676" s="306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</row>
    <row r="677" spans="2:15" x14ac:dyDescent="0.15">
      <c r="B677" s="306"/>
      <c r="C677" s="306"/>
      <c r="D677" s="306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</row>
    <row r="678" spans="2:15" x14ac:dyDescent="0.15">
      <c r="B678" s="306"/>
      <c r="C678" s="306"/>
      <c r="D678" s="306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</row>
    <row r="679" spans="2:15" x14ac:dyDescent="0.15">
      <c r="B679" s="306"/>
      <c r="C679" s="306"/>
      <c r="D679" s="306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</row>
    <row r="680" spans="2:15" x14ac:dyDescent="0.15">
      <c r="B680" s="306"/>
      <c r="C680" s="306"/>
      <c r="D680" s="306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</row>
    <row r="681" spans="2:15" x14ac:dyDescent="0.15">
      <c r="B681" s="306"/>
      <c r="C681" s="306"/>
      <c r="D681" s="306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</row>
    <row r="682" spans="2:15" x14ac:dyDescent="0.15">
      <c r="B682" s="306"/>
      <c r="C682" s="306"/>
      <c r="D682" s="306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</row>
    <row r="683" spans="2:15" x14ac:dyDescent="0.15">
      <c r="B683" s="306"/>
      <c r="C683" s="306"/>
      <c r="D683" s="306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</row>
    <row r="684" spans="2:15" x14ac:dyDescent="0.15">
      <c r="B684" s="306"/>
      <c r="C684" s="306"/>
      <c r="D684" s="306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</row>
    <row r="685" spans="2:15" x14ac:dyDescent="0.15">
      <c r="B685" s="306"/>
      <c r="C685" s="306"/>
      <c r="D685" s="306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</row>
    <row r="686" spans="2:15" x14ac:dyDescent="0.15">
      <c r="B686" s="306"/>
      <c r="C686" s="306"/>
      <c r="D686" s="306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</row>
    <row r="687" spans="2:15" x14ac:dyDescent="0.15">
      <c r="B687" s="306"/>
      <c r="C687" s="306"/>
      <c r="D687" s="306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</row>
    <row r="688" spans="2:15" x14ac:dyDescent="0.15">
      <c r="B688" s="306"/>
      <c r="C688" s="306"/>
      <c r="D688" s="306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</row>
    <row r="689" spans="2:15" x14ac:dyDescent="0.15">
      <c r="B689" s="306"/>
      <c r="C689" s="306"/>
      <c r="D689" s="306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</row>
    <row r="690" spans="2:15" x14ac:dyDescent="0.15">
      <c r="B690" s="306"/>
      <c r="C690" s="306"/>
      <c r="D690" s="306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</row>
    <row r="691" spans="2:15" x14ac:dyDescent="0.15">
      <c r="B691" s="306"/>
      <c r="C691" s="306"/>
      <c r="D691" s="306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</row>
    <row r="692" spans="2:15" x14ac:dyDescent="0.15">
      <c r="B692" s="306"/>
      <c r="C692" s="306"/>
      <c r="D692" s="306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</row>
    <row r="693" spans="2:15" x14ac:dyDescent="0.15">
      <c r="B693" s="306"/>
      <c r="C693" s="306"/>
      <c r="D693" s="306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</row>
    <row r="694" spans="2:15" x14ac:dyDescent="0.15">
      <c r="B694" s="306"/>
      <c r="C694" s="306"/>
      <c r="D694" s="306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</row>
    <row r="695" spans="2:15" x14ac:dyDescent="0.15">
      <c r="B695" s="306"/>
      <c r="C695" s="306"/>
      <c r="D695" s="306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</row>
    <row r="696" spans="2:15" x14ac:dyDescent="0.15">
      <c r="B696" s="306"/>
      <c r="C696" s="306"/>
      <c r="D696" s="306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</row>
    <row r="697" spans="2:15" x14ac:dyDescent="0.15">
      <c r="B697" s="306"/>
      <c r="C697" s="306"/>
      <c r="D697" s="306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</row>
    <row r="698" spans="2:15" x14ac:dyDescent="0.15">
      <c r="B698" s="306"/>
      <c r="C698" s="306"/>
      <c r="D698" s="306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</row>
    <row r="699" spans="2:15" x14ac:dyDescent="0.15">
      <c r="B699" s="306"/>
      <c r="C699" s="306"/>
      <c r="D699" s="306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</row>
    <row r="700" spans="2:15" x14ac:dyDescent="0.15">
      <c r="B700" s="306"/>
      <c r="C700" s="306"/>
      <c r="D700" s="306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</row>
    <row r="701" spans="2:15" x14ac:dyDescent="0.15">
      <c r="B701" s="306"/>
      <c r="C701" s="306"/>
      <c r="D701" s="306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</row>
    <row r="702" spans="2:15" x14ac:dyDescent="0.15">
      <c r="B702" s="306"/>
      <c r="C702" s="306"/>
      <c r="D702" s="306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</row>
    <row r="703" spans="2:15" x14ac:dyDescent="0.15">
      <c r="B703" s="306"/>
      <c r="C703" s="306"/>
      <c r="D703" s="306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</row>
    <row r="704" spans="2:15" x14ac:dyDescent="0.15">
      <c r="B704" s="306"/>
      <c r="C704" s="306"/>
      <c r="D704" s="306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</row>
    <row r="705" spans="2:15" x14ac:dyDescent="0.15">
      <c r="B705" s="306"/>
      <c r="C705" s="306"/>
      <c r="D705" s="306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</row>
    <row r="706" spans="2:15" x14ac:dyDescent="0.15">
      <c r="B706" s="306"/>
      <c r="C706" s="306"/>
      <c r="D706" s="306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</row>
    <row r="707" spans="2:15" x14ac:dyDescent="0.15">
      <c r="B707" s="306"/>
      <c r="C707" s="306"/>
      <c r="D707" s="306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</row>
    <row r="708" spans="2:15" x14ac:dyDescent="0.15">
      <c r="B708" s="306"/>
      <c r="C708" s="306"/>
      <c r="D708" s="306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</row>
    <row r="709" spans="2:15" x14ac:dyDescent="0.15">
      <c r="B709" s="306"/>
      <c r="C709" s="306"/>
      <c r="D709" s="306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</row>
  </sheetData>
  <phoneticPr fontId="2"/>
  <pageMargins left="0.31496062992125984" right="0.19685039370078741" top="0.70866141732283472" bottom="0.19685039370078741" header="0.39370078740157483" footer="0.27559055118110237"/>
  <pageSetup paperSize="9" scale="79" firstPageNumber="117" orientation="portrait" useFirstPageNumber="1" r:id="rId1"/>
  <headerFooter alignWithMargins="0">
    <oddHeader>&amp;Rデータ編２_項目別・地域別集計（R5）&amp;A</oddHeader>
    <oddFooter>&amp;C&amp;P</oddFooter>
  </headerFooter>
  <rowBreaks count="7" manualBreakCount="7">
    <brk id="75" max="17" man="1"/>
    <brk id="137" max="17" man="1"/>
    <brk id="220" max="17" man="1"/>
    <brk id="293" max="17" man="1"/>
    <brk id="356" max="17" man="1"/>
    <brk id="418" max="17" man="1"/>
    <brk id="499" max="17" man="1"/>
  </rowBreaks>
  <ignoredErrors>
    <ignoredError sqref="K431 K400 K369 K26" formula="1"/>
    <ignoredError sqref="D8:E8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R709"/>
  <sheetViews>
    <sheetView view="pageBreakPreview" zoomScaleNormal="85" zoomScaleSheetLayoutView="100" workbookViewId="0">
      <selection activeCell="T2" sqref="T2"/>
    </sheetView>
  </sheetViews>
  <sheetFormatPr defaultColWidth="8.88671875" defaultRowHeight="12" x14ac:dyDescent="0.15"/>
  <cols>
    <col min="1" max="1" width="2.33203125" style="2" customWidth="1"/>
    <col min="2" max="4" width="7.6640625" style="319" customWidth="1"/>
    <col min="5" max="17" width="7.6640625" style="2" customWidth="1"/>
    <col min="18" max="18" width="1.6640625" style="2" customWidth="1"/>
    <col min="19" max="16384" width="8.88671875" style="2"/>
  </cols>
  <sheetData>
    <row r="1" spans="1:18" ht="14.4" x14ac:dyDescent="0.2">
      <c r="A1" s="453" t="s">
        <v>117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 ht="13.5" customHeight="1" x14ac:dyDescent="0.15"/>
    <row r="3" spans="1:18" ht="13.5" customHeight="1" x14ac:dyDescent="0.15">
      <c r="B3" s="50" t="s">
        <v>8</v>
      </c>
      <c r="C3" s="50"/>
      <c r="D3" s="306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8" ht="19.2" x14ac:dyDescent="0.15">
      <c r="B4" s="5" t="s">
        <v>9</v>
      </c>
      <c r="C4" s="6" t="s">
        <v>85</v>
      </c>
      <c r="D4" s="307" t="s">
        <v>86</v>
      </c>
      <c r="E4" s="307" t="s">
        <v>87</v>
      </c>
      <c r="F4" s="308" t="s">
        <v>10</v>
      </c>
      <c r="G4" s="309" t="s">
        <v>88</v>
      </c>
      <c r="H4" s="307" t="s">
        <v>87</v>
      </c>
      <c r="I4" s="6" t="s">
        <v>11</v>
      </c>
      <c r="J4" s="310"/>
      <c r="K4" s="311"/>
      <c r="L4" s="312"/>
      <c r="M4" s="312"/>
      <c r="N4" s="312"/>
      <c r="O4" s="312"/>
      <c r="P4" s="312"/>
      <c r="Q4" s="312"/>
      <c r="R4" s="311"/>
    </row>
    <row r="5" spans="1:18" s="10" customFormat="1" ht="13.5" customHeight="1" x14ac:dyDescent="0.15">
      <c r="B5" s="55"/>
      <c r="C5" s="26" t="s">
        <v>10</v>
      </c>
      <c r="D5" s="210">
        <f>SUM(D6:D7)</f>
        <v>312</v>
      </c>
      <c r="E5" s="210">
        <f>SUM(E6:E7)</f>
        <v>251</v>
      </c>
      <c r="F5" s="226">
        <f t="shared" ref="F5:F12" si="0">SUM(D5:E5)</f>
        <v>563</v>
      </c>
      <c r="G5" s="171">
        <f>D5/$F$5</f>
        <v>0.55417406749555953</v>
      </c>
      <c r="H5" s="102">
        <f>E5/$F$5</f>
        <v>0.44582593250444047</v>
      </c>
      <c r="I5" s="102">
        <f>F5/$F$12</f>
        <v>0.36966513460275774</v>
      </c>
      <c r="J5" s="313"/>
      <c r="K5" s="57"/>
      <c r="L5" s="26"/>
      <c r="M5" s="57"/>
      <c r="N5" s="57"/>
      <c r="O5" s="57"/>
      <c r="P5" s="8"/>
      <c r="Q5" s="8"/>
      <c r="R5" s="8"/>
    </row>
    <row r="6" spans="1:18" s="10" customFormat="1" ht="13.5" customHeight="1" x14ac:dyDescent="0.15">
      <c r="B6" s="55" t="s">
        <v>12</v>
      </c>
      <c r="C6" s="58" t="s">
        <v>13</v>
      </c>
      <c r="D6" s="322">
        <v>135</v>
      </c>
      <c r="E6" s="322">
        <v>115</v>
      </c>
      <c r="F6" s="227">
        <f t="shared" si="0"/>
        <v>250</v>
      </c>
      <c r="G6" s="151">
        <f>D6/$F$6</f>
        <v>0.54</v>
      </c>
      <c r="H6" s="106">
        <f>E6/$F$6</f>
        <v>0.46</v>
      </c>
      <c r="I6" s="106">
        <f>F6/$F$5</f>
        <v>0.44404973357015987</v>
      </c>
      <c r="J6" s="313"/>
      <c r="K6" s="26"/>
      <c r="L6" s="26"/>
      <c r="M6" s="57"/>
      <c r="N6" s="57"/>
      <c r="O6" s="57"/>
      <c r="P6" s="8"/>
      <c r="Q6" s="8"/>
      <c r="R6" s="8"/>
    </row>
    <row r="7" spans="1:18" s="10" customFormat="1" ht="13.5" customHeight="1" x14ac:dyDescent="0.15">
      <c r="B7" s="59"/>
      <c r="C7" s="60" t="s">
        <v>14</v>
      </c>
      <c r="D7" s="323">
        <v>177</v>
      </c>
      <c r="E7" s="323">
        <v>136</v>
      </c>
      <c r="F7" s="228">
        <f t="shared" si="0"/>
        <v>313</v>
      </c>
      <c r="G7" s="172">
        <f>D7/$F$7</f>
        <v>0.56549520766773165</v>
      </c>
      <c r="H7" s="118">
        <f>E7/$F$7</f>
        <v>0.43450479233226835</v>
      </c>
      <c r="I7" s="118">
        <f>F7/$F$5</f>
        <v>0.55595026642984013</v>
      </c>
      <c r="J7" s="313"/>
      <c r="K7" s="26"/>
      <c r="L7" s="26"/>
      <c r="M7" s="57"/>
      <c r="N7" s="57"/>
      <c r="O7" s="57"/>
      <c r="P7" s="8"/>
      <c r="Q7" s="8"/>
      <c r="R7" s="8"/>
    </row>
    <row r="8" spans="1:18" s="10" customFormat="1" ht="13.5" customHeight="1" x14ac:dyDescent="0.15">
      <c r="B8" s="55"/>
      <c r="C8" s="26" t="s">
        <v>10</v>
      </c>
      <c r="D8" s="210">
        <f>SUM(D9:D10)</f>
        <v>323</v>
      </c>
      <c r="E8" s="210">
        <f>SUM(E9:E10)</f>
        <v>347</v>
      </c>
      <c r="F8" s="226">
        <f t="shared" si="0"/>
        <v>670</v>
      </c>
      <c r="G8" s="171">
        <f>D8/$F$8</f>
        <v>0.48208955223880595</v>
      </c>
      <c r="H8" s="102">
        <f>E8/$F$8</f>
        <v>0.51791044776119399</v>
      </c>
      <c r="I8" s="102">
        <f>F8/$F$12</f>
        <v>0.43992120814182534</v>
      </c>
      <c r="J8" s="313"/>
      <c r="K8" s="26"/>
      <c r="L8" s="26"/>
      <c r="M8" s="57"/>
      <c r="N8" s="57"/>
      <c r="O8" s="57"/>
      <c r="P8" s="8"/>
      <c r="Q8" s="8"/>
      <c r="R8" s="8"/>
    </row>
    <row r="9" spans="1:18" s="10" customFormat="1" ht="13.5" customHeight="1" x14ac:dyDescent="0.15">
      <c r="B9" s="55" t="s">
        <v>15</v>
      </c>
      <c r="C9" s="58" t="s">
        <v>13</v>
      </c>
      <c r="D9" s="322">
        <v>174</v>
      </c>
      <c r="E9" s="322">
        <v>170</v>
      </c>
      <c r="F9" s="227">
        <f t="shared" si="0"/>
        <v>344</v>
      </c>
      <c r="G9" s="151">
        <f>D9/$F$9</f>
        <v>0.5058139534883721</v>
      </c>
      <c r="H9" s="106">
        <f>E9/$F$9</f>
        <v>0.4941860465116279</v>
      </c>
      <c r="I9" s="106">
        <f>F9/$F$8</f>
        <v>0.51343283582089549</v>
      </c>
      <c r="J9" s="313"/>
      <c r="K9" s="26"/>
      <c r="L9" s="26"/>
      <c r="M9" s="57"/>
      <c r="N9" s="57"/>
      <c r="O9" s="57"/>
      <c r="P9" s="8"/>
      <c r="Q9" s="8"/>
      <c r="R9" s="8"/>
    </row>
    <row r="10" spans="1:18" s="10" customFormat="1" ht="13.5" customHeight="1" x14ac:dyDescent="0.15">
      <c r="B10" s="59"/>
      <c r="C10" s="60" t="s">
        <v>16</v>
      </c>
      <c r="D10" s="324">
        <v>149</v>
      </c>
      <c r="E10" s="324">
        <v>177</v>
      </c>
      <c r="F10" s="228">
        <f t="shared" si="0"/>
        <v>326</v>
      </c>
      <c r="G10" s="172">
        <f>D10/$F$10</f>
        <v>0.45705521472392641</v>
      </c>
      <c r="H10" s="118">
        <f>E10/$F$10</f>
        <v>0.54294478527607359</v>
      </c>
      <c r="I10" s="118">
        <f>F10/$F$8</f>
        <v>0.48656716417910445</v>
      </c>
      <c r="J10" s="313"/>
      <c r="K10" s="26"/>
      <c r="L10" s="26"/>
      <c r="M10" s="57"/>
      <c r="N10" s="57"/>
      <c r="O10" s="57"/>
      <c r="P10" s="8"/>
      <c r="Q10" s="8"/>
      <c r="R10" s="8"/>
    </row>
    <row r="11" spans="1:18" s="10" customFormat="1" ht="14.25" customHeight="1" thickBot="1" x14ac:dyDescent="0.2">
      <c r="B11" s="58" t="s">
        <v>17</v>
      </c>
      <c r="C11" s="58" t="s">
        <v>16</v>
      </c>
      <c r="D11" s="325">
        <v>166</v>
      </c>
      <c r="E11" s="325">
        <v>124</v>
      </c>
      <c r="F11" s="227">
        <f t="shared" si="0"/>
        <v>290</v>
      </c>
      <c r="G11" s="151">
        <f>D11/$F$11</f>
        <v>0.57241379310344831</v>
      </c>
      <c r="H11" s="106">
        <f>E11/$F$11</f>
        <v>0.42758620689655175</v>
      </c>
      <c r="I11" s="106">
        <f>F11/$F$12</f>
        <v>0.19041365725541695</v>
      </c>
      <c r="J11" s="313"/>
      <c r="K11" s="26"/>
      <c r="L11" s="26"/>
      <c r="M11" s="57"/>
      <c r="N11" s="57"/>
      <c r="O11" s="57"/>
      <c r="P11" s="8"/>
      <c r="Q11" s="8"/>
      <c r="R11" s="8"/>
    </row>
    <row r="12" spans="1:18" s="10" customFormat="1" ht="14.25" customHeight="1" thickTop="1" x14ac:dyDescent="0.15">
      <c r="B12" s="61"/>
      <c r="C12" s="62" t="s">
        <v>10</v>
      </c>
      <c r="D12" s="222">
        <f>D5+D8+D11</f>
        <v>801</v>
      </c>
      <c r="E12" s="222">
        <f>E5+E8+E11</f>
        <v>722</v>
      </c>
      <c r="F12" s="229">
        <f t="shared" si="0"/>
        <v>1523</v>
      </c>
      <c r="G12" s="150">
        <f>D12/$F$12</f>
        <v>0.52593565331582404</v>
      </c>
      <c r="H12" s="173">
        <f>E12/$F$12</f>
        <v>0.47406434668417596</v>
      </c>
      <c r="I12" s="173">
        <f>F12/$F$12</f>
        <v>1</v>
      </c>
      <c r="J12" s="313"/>
      <c r="K12" s="26"/>
      <c r="L12" s="26"/>
      <c r="M12" s="57"/>
      <c r="N12" s="57"/>
      <c r="O12" s="57"/>
      <c r="P12" s="8"/>
      <c r="Q12" s="8"/>
      <c r="R12" s="8"/>
    </row>
    <row r="13" spans="1:18" s="10" customFormat="1" ht="13.5" customHeight="1" x14ac:dyDescent="0.15">
      <c r="B13" s="17"/>
      <c r="C13" s="17"/>
      <c r="D13" s="17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spans="1:18" s="10" customFormat="1" ht="24" customHeight="1" x14ac:dyDescent="0.15">
      <c r="B14" s="65" t="s">
        <v>18</v>
      </c>
      <c r="C14" s="65"/>
      <c r="D14" s="17"/>
      <c r="E14" s="452" t="s">
        <v>106</v>
      </c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pans="1:18" s="10" customFormat="1" ht="19.2" x14ac:dyDescent="0.15">
      <c r="B15" s="67" t="s">
        <v>9</v>
      </c>
      <c r="C15" s="67" t="s">
        <v>19</v>
      </c>
      <c r="D15" s="405" t="s">
        <v>20</v>
      </c>
      <c r="E15" s="11" t="s">
        <v>58</v>
      </c>
      <c r="F15" s="433" t="s">
        <v>101</v>
      </c>
      <c r="G15" s="11" t="s">
        <v>59</v>
      </c>
      <c r="H15" s="11" t="s">
        <v>21</v>
      </c>
      <c r="I15" s="11" t="s">
        <v>22</v>
      </c>
      <c r="J15" s="11" t="s">
        <v>107</v>
      </c>
      <c r="K15" s="411" t="s">
        <v>10</v>
      </c>
      <c r="L15" s="11" t="s">
        <v>58</v>
      </c>
      <c r="M15" s="433" t="s">
        <v>101</v>
      </c>
      <c r="N15" s="11" t="s">
        <v>59</v>
      </c>
      <c r="O15" s="11" t="s">
        <v>21</v>
      </c>
      <c r="P15" s="11" t="s">
        <v>22</v>
      </c>
      <c r="Q15" s="11" t="s">
        <v>107</v>
      </c>
      <c r="R15" s="314"/>
    </row>
    <row r="16" spans="1:18" s="10" customFormat="1" ht="13.5" customHeight="1" x14ac:dyDescent="0.15">
      <c r="B16" s="68"/>
      <c r="C16" s="69"/>
      <c r="D16" s="70" t="s">
        <v>10</v>
      </c>
      <c r="E16" s="210">
        <f t="shared" ref="E16:J16" si="1">E17+E18</f>
        <v>6</v>
      </c>
      <c r="F16" s="210">
        <f t="shared" si="1"/>
        <v>22</v>
      </c>
      <c r="G16" s="210">
        <f t="shared" si="1"/>
        <v>40</v>
      </c>
      <c r="H16" s="210">
        <f t="shared" si="1"/>
        <v>486</v>
      </c>
      <c r="I16" s="210">
        <f t="shared" si="1"/>
        <v>7</v>
      </c>
      <c r="J16" s="210">
        <f t="shared" si="1"/>
        <v>0</v>
      </c>
      <c r="K16" s="211">
        <f>SUM(K17:K18)</f>
        <v>561</v>
      </c>
      <c r="L16" s="71">
        <f t="shared" ref="L16:Q16" si="2">E16/$K$16</f>
        <v>1.06951871657754E-2</v>
      </c>
      <c r="M16" s="71">
        <f t="shared" si="2"/>
        <v>3.9215686274509803E-2</v>
      </c>
      <c r="N16" s="71">
        <f t="shared" si="2"/>
        <v>7.130124777183601E-2</v>
      </c>
      <c r="O16" s="71">
        <f t="shared" si="2"/>
        <v>0.86631016042780751</v>
      </c>
      <c r="P16" s="14">
        <f t="shared" si="2"/>
        <v>1.2477718360071301E-2</v>
      </c>
      <c r="Q16" s="39">
        <f t="shared" si="2"/>
        <v>0</v>
      </c>
      <c r="R16" s="251"/>
    </row>
    <row r="17" spans="2:18" s="10" customFormat="1" ht="13.5" customHeight="1" x14ac:dyDescent="0.15">
      <c r="B17" s="55"/>
      <c r="C17" s="72"/>
      <c r="D17" s="58" t="s">
        <v>86</v>
      </c>
      <c r="E17" s="212">
        <f t="shared" ref="E17:J18" si="3">E21+E24</f>
        <v>2</v>
      </c>
      <c r="F17" s="212">
        <f t="shared" si="3"/>
        <v>15</v>
      </c>
      <c r="G17" s="212">
        <f t="shared" si="3"/>
        <v>23</v>
      </c>
      <c r="H17" s="212">
        <f t="shared" si="3"/>
        <v>268</v>
      </c>
      <c r="I17" s="212">
        <f t="shared" si="3"/>
        <v>3</v>
      </c>
      <c r="J17" s="212">
        <f t="shared" si="3"/>
        <v>0</v>
      </c>
      <c r="K17" s="213">
        <f>SUM(E17:J17)</f>
        <v>311</v>
      </c>
      <c r="L17" s="73">
        <f t="shared" ref="L17:Q17" si="4">E17/$K$17</f>
        <v>6.4308681672025723E-3</v>
      </c>
      <c r="M17" s="73">
        <f t="shared" si="4"/>
        <v>4.8231511254019289E-2</v>
      </c>
      <c r="N17" s="73">
        <f t="shared" si="4"/>
        <v>7.3954983922829579E-2</v>
      </c>
      <c r="O17" s="73">
        <f t="shared" si="4"/>
        <v>0.86173633440514474</v>
      </c>
      <c r="P17" s="20">
        <f t="shared" si="4"/>
        <v>9.6463022508038593E-3</v>
      </c>
      <c r="Q17" s="40">
        <f t="shared" si="4"/>
        <v>0</v>
      </c>
      <c r="R17" s="251"/>
    </row>
    <row r="18" spans="2:18" s="10" customFormat="1" ht="13.5" customHeight="1" x14ac:dyDescent="0.15">
      <c r="B18" s="55"/>
      <c r="C18" s="72" t="s">
        <v>10</v>
      </c>
      <c r="D18" s="74" t="s">
        <v>89</v>
      </c>
      <c r="E18" s="214">
        <f t="shared" si="3"/>
        <v>4</v>
      </c>
      <c r="F18" s="214">
        <f t="shared" si="3"/>
        <v>7</v>
      </c>
      <c r="G18" s="214">
        <f t="shared" si="3"/>
        <v>17</v>
      </c>
      <c r="H18" s="214">
        <f t="shared" si="3"/>
        <v>218</v>
      </c>
      <c r="I18" s="214">
        <f t="shared" si="3"/>
        <v>4</v>
      </c>
      <c r="J18" s="214">
        <f t="shared" si="3"/>
        <v>0</v>
      </c>
      <c r="K18" s="215">
        <f>SUM(E18:J18)</f>
        <v>250</v>
      </c>
      <c r="L18" s="77">
        <f t="shared" ref="L18:Q18" si="5">E18/$K$18</f>
        <v>1.6E-2</v>
      </c>
      <c r="M18" s="77">
        <f t="shared" si="5"/>
        <v>2.8000000000000001E-2</v>
      </c>
      <c r="N18" s="77">
        <f t="shared" si="5"/>
        <v>6.8000000000000005E-2</v>
      </c>
      <c r="O18" s="77">
        <f t="shared" si="5"/>
        <v>0.872</v>
      </c>
      <c r="P18" s="22">
        <f t="shared" si="5"/>
        <v>1.6E-2</v>
      </c>
      <c r="Q18" s="41">
        <f t="shared" si="5"/>
        <v>0</v>
      </c>
      <c r="R18" s="251"/>
    </row>
    <row r="19" spans="2:18" s="10" customFormat="1" ht="13.5" customHeight="1" x14ac:dyDescent="0.15">
      <c r="B19" s="55"/>
      <c r="C19" s="72"/>
      <c r="D19" s="59" t="s">
        <v>23</v>
      </c>
      <c r="E19" s="356"/>
      <c r="F19" s="356"/>
      <c r="G19" s="356"/>
      <c r="H19" s="356"/>
      <c r="I19" s="356"/>
      <c r="J19" s="356"/>
      <c r="K19" s="216">
        <f>$F$5-K16</f>
        <v>2</v>
      </c>
      <c r="L19" s="364"/>
      <c r="M19" s="364"/>
      <c r="N19" s="364"/>
      <c r="O19" s="364"/>
      <c r="P19" s="365"/>
      <c r="Q19" s="380"/>
      <c r="R19" s="251"/>
    </row>
    <row r="20" spans="2:18" s="10" customFormat="1" ht="13.5" customHeight="1" x14ac:dyDescent="0.15">
      <c r="B20" s="55"/>
      <c r="C20" s="68" t="s">
        <v>24</v>
      </c>
      <c r="D20" s="70" t="s">
        <v>10</v>
      </c>
      <c r="E20" s="210">
        <f t="shared" ref="E20:J20" si="6">E21+E22</f>
        <v>2</v>
      </c>
      <c r="F20" s="210">
        <f t="shared" si="6"/>
        <v>2</v>
      </c>
      <c r="G20" s="210">
        <f t="shared" si="6"/>
        <v>12</v>
      </c>
      <c r="H20" s="210">
        <f t="shared" si="6"/>
        <v>232</v>
      </c>
      <c r="I20" s="210">
        <f t="shared" si="6"/>
        <v>1</v>
      </c>
      <c r="J20" s="210">
        <f t="shared" si="6"/>
        <v>0</v>
      </c>
      <c r="K20" s="211">
        <f t="shared" ref="K20:K25" si="7">SUM(E20:J20)</f>
        <v>249</v>
      </c>
      <c r="L20" s="71">
        <f t="shared" ref="L20:Q20" si="8">E20/$K$20</f>
        <v>8.0321285140562242E-3</v>
      </c>
      <c r="M20" s="71">
        <f t="shared" si="8"/>
        <v>8.0321285140562242E-3</v>
      </c>
      <c r="N20" s="71">
        <f t="shared" si="8"/>
        <v>4.8192771084337352E-2</v>
      </c>
      <c r="O20" s="71">
        <f t="shared" si="8"/>
        <v>0.93172690763052213</v>
      </c>
      <c r="P20" s="14">
        <f t="shared" si="8"/>
        <v>4.0160642570281121E-3</v>
      </c>
      <c r="Q20" s="39">
        <f t="shared" si="8"/>
        <v>0</v>
      </c>
      <c r="R20" s="251"/>
    </row>
    <row r="21" spans="2:18" s="10" customFormat="1" ht="13.5" customHeight="1" x14ac:dyDescent="0.15">
      <c r="B21" s="55" t="s">
        <v>12</v>
      </c>
      <c r="C21" s="55" t="s">
        <v>13</v>
      </c>
      <c r="D21" s="58" t="s">
        <v>86</v>
      </c>
      <c r="E21" s="322">
        <v>1</v>
      </c>
      <c r="F21" s="322">
        <v>0</v>
      </c>
      <c r="G21" s="322">
        <v>8</v>
      </c>
      <c r="H21" s="322">
        <v>126</v>
      </c>
      <c r="I21" s="322">
        <v>0</v>
      </c>
      <c r="J21" s="322">
        <v>0</v>
      </c>
      <c r="K21" s="213">
        <f t="shared" si="7"/>
        <v>135</v>
      </c>
      <c r="L21" s="73">
        <f t="shared" ref="L21:Q21" si="9">E21/$K$21</f>
        <v>7.4074074074074077E-3</v>
      </c>
      <c r="M21" s="73">
        <f t="shared" si="9"/>
        <v>0</v>
      </c>
      <c r="N21" s="73">
        <f t="shared" si="9"/>
        <v>5.9259259259259262E-2</v>
      </c>
      <c r="O21" s="73">
        <f t="shared" si="9"/>
        <v>0.93333333333333335</v>
      </c>
      <c r="P21" s="20">
        <f t="shared" si="9"/>
        <v>0</v>
      </c>
      <c r="Q21" s="40">
        <f t="shared" si="9"/>
        <v>0</v>
      </c>
      <c r="R21" s="251"/>
    </row>
    <row r="22" spans="2:18" s="10" customFormat="1" ht="13.5" customHeight="1" x14ac:dyDescent="0.15">
      <c r="B22" s="55"/>
      <c r="C22" s="55"/>
      <c r="D22" s="60" t="s">
        <v>89</v>
      </c>
      <c r="E22" s="323">
        <v>1</v>
      </c>
      <c r="F22" s="323">
        <v>2</v>
      </c>
      <c r="G22" s="323">
        <v>4</v>
      </c>
      <c r="H22" s="323">
        <v>106</v>
      </c>
      <c r="I22" s="323">
        <v>1</v>
      </c>
      <c r="J22" s="323">
        <v>0</v>
      </c>
      <c r="K22" s="217">
        <f t="shared" si="7"/>
        <v>114</v>
      </c>
      <c r="L22" s="81">
        <f t="shared" ref="L22:Q22" si="10">E22/$K$22</f>
        <v>8.771929824561403E-3</v>
      </c>
      <c r="M22" s="81">
        <f t="shared" si="10"/>
        <v>1.7543859649122806E-2</v>
      </c>
      <c r="N22" s="81">
        <f t="shared" si="10"/>
        <v>3.5087719298245612E-2</v>
      </c>
      <c r="O22" s="81">
        <f t="shared" si="10"/>
        <v>0.92982456140350878</v>
      </c>
      <c r="P22" s="23">
        <f t="shared" si="10"/>
        <v>8.771929824561403E-3</v>
      </c>
      <c r="Q22" s="42">
        <f t="shared" si="10"/>
        <v>0</v>
      </c>
      <c r="R22" s="251"/>
    </row>
    <row r="23" spans="2:18" s="10" customFormat="1" ht="13.5" customHeight="1" x14ac:dyDescent="0.15">
      <c r="B23" s="55"/>
      <c r="C23" s="68"/>
      <c r="D23" s="70" t="s">
        <v>10</v>
      </c>
      <c r="E23" s="210">
        <f t="shared" ref="E23:J23" si="11">E24+E25</f>
        <v>4</v>
      </c>
      <c r="F23" s="210">
        <f t="shared" si="11"/>
        <v>20</v>
      </c>
      <c r="G23" s="210">
        <f t="shared" si="11"/>
        <v>28</v>
      </c>
      <c r="H23" s="210">
        <f t="shared" si="11"/>
        <v>254</v>
      </c>
      <c r="I23" s="210">
        <f t="shared" si="11"/>
        <v>6</v>
      </c>
      <c r="J23" s="210">
        <f t="shared" si="11"/>
        <v>0</v>
      </c>
      <c r="K23" s="211">
        <f t="shared" si="7"/>
        <v>312</v>
      </c>
      <c r="L23" s="71">
        <f t="shared" ref="L23:Q23" si="12">E23/$K$23</f>
        <v>1.282051282051282E-2</v>
      </c>
      <c r="M23" s="71">
        <f t="shared" si="12"/>
        <v>6.4102564102564097E-2</v>
      </c>
      <c r="N23" s="71">
        <f t="shared" si="12"/>
        <v>8.9743589743589744E-2</v>
      </c>
      <c r="O23" s="71">
        <f t="shared" si="12"/>
        <v>0.8141025641025641</v>
      </c>
      <c r="P23" s="14">
        <f t="shared" si="12"/>
        <v>1.9230769230769232E-2</v>
      </c>
      <c r="Q23" s="39">
        <f t="shared" si="12"/>
        <v>0</v>
      </c>
      <c r="R23" s="251"/>
    </row>
    <row r="24" spans="2:18" s="10" customFormat="1" ht="13.5" customHeight="1" x14ac:dyDescent="0.15">
      <c r="B24" s="55"/>
      <c r="C24" s="55" t="s">
        <v>14</v>
      </c>
      <c r="D24" s="82" t="s">
        <v>86</v>
      </c>
      <c r="E24" s="322">
        <v>1</v>
      </c>
      <c r="F24" s="322">
        <v>15</v>
      </c>
      <c r="G24" s="322">
        <v>15</v>
      </c>
      <c r="H24" s="322">
        <v>142</v>
      </c>
      <c r="I24" s="322">
        <v>3</v>
      </c>
      <c r="J24" s="322">
        <v>0</v>
      </c>
      <c r="K24" s="218">
        <f t="shared" si="7"/>
        <v>176</v>
      </c>
      <c r="L24" s="83">
        <f t="shared" ref="L24:Q24" si="13">E24/$K$24</f>
        <v>5.681818181818182E-3</v>
      </c>
      <c r="M24" s="83">
        <f t="shared" si="13"/>
        <v>8.5227272727272721E-2</v>
      </c>
      <c r="N24" s="83">
        <f t="shared" si="13"/>
        <v>8.5227272727272721E-2</v>
      </c>
      <c r="O24" s="83">
        <f t="shared" si="13"/>
        <v>0.80681818181818177</v>
      </c>
      <c r="P24" s="24">
        <f t="shared" si="13"/>
        <v>1.7045454545454544E-2</v>
      </c>
      <c r="Q24" s="43">
        <f t="shared" si="13"/>
        <v>0</v>
      </c>
      <c r="R24" s="251"/>
    </row>
    <row r="25" spans="2:18" s="10" customFormat="1" ht="13.5" customHeight="1" x14ac:dyDescent="0.15">
      <c r="B25" s="84"/>
      <c r="C25" s="59"/>
      <c r="D25" s="59" t="s">
        <v>89</v>
      </c>
      <c r="E25" s="323">
        <v>3</v>
      </c>
      <c r="F25" s="323">
        <v>5</v>
      </c>
      <c r="G25" s="323">
        <v>13</v>
      </c>
      <c r="H25" s="323">
        <v>112</v>
      </c>
      <c r="I25" s="323">
        <v>3</v>
      </c>
      <c r="J25" s="323">
        <v>0</v>
      </c>
      <c r="K25" s="216">
        <f t="shared" si="7"/>
        <v>136</v>
      </c>
      <c r="L25" s="85">
        <f t="shared" ref="L25:Q25" si="14">E25/$K$25</f>
        <v>2.2058823529411766E-2</v>
      </c>
      <c r="M25" s="85">
        <f t="shared" si="14"/>
        <v>3.6764705882352942E-2</v>
      </c>
      <c r="N25" s="85">
        <f t="shared" si="14"/>
        <v>9.5588235294117641E-2</v>
      </c>
      <c r="O25" s="85">
        <f t="shared" si="14"/>
        <v>0.82352941176470584</v>
      </c>
      <c r="P25" s="21">
        <f t="shared" si="14"/>
        <v>2.2058823529411766E-2</v>
      </c>
      <c r="Q25" s="44">
        <f t="shared" si="14"/>
        <v>0</v>
      </c>
      <c r="R25" s="251"/>
    </row>
    <row r="26" spans="2:18" s="10" customFormat="1" ht="13.5" customHeight="1" x14ac:dyDescent="0.15">
      <c r="B26" s="68"/>
      <c r="C26" s="69"/>
      <c r="D26" s="70" t="s">
        <v>10</v>
      </c>
      <c r="E26" s="210">
        <f t="shared" ref="E26:J26" si="15">E27+E28</f>
        <v>10</v>
      </c>
      <c r="F26" s="210">
        <f t="shared" si="15"/>
        <v>46</v>
      </c>
      <c r="G26" s="210">
        <f t="shared" si="15"/>
        <v>41</v>
      </c>
      <c r="H26" s="210">
        <f t="shared" si="15"/>
        <v>556</v>
      </c>
      <c r="I26" s="210">
        <f t="shared" si="15"/>
        <v>14</v>
      </c>
      <c r="J26" s="210">
        <f t="shared" si="15"/>
        <v>0</v>
      </c>
      <c r="K26" s="211">
        <f>SUM(K27:K28)</f>
        <v>667</v>
      </c>
      <c r="L26" s="71">
        <f t="shared" ref="L26:Q26" si="16">E26/$K$26</f>
        <v>1.4992503748125937E-2</v>
      </c>
      <c r="M26" s="71">
        <f t="shared" si="16"/>
        <v>6.8965517241379309E-2</v>
      </c>
      <c r="N26" s="71">
        <f t="shared" si="16"/>
        <v>6.1469265367316339E-2</v>
      </c>
      <c r="O26" s="71">
        <f t="shared" si="16"/>
        <v>0.83358320839580213</v>
      </c>
      <c r="P26" s="14">
        <f t="shared" si="16"/>
        <v>2.0989505247376312E-2</v>
      </c>
      <c r="Q26" s="39">
        <f t="shared" si="16"/>
        <v>0</v>
      </c>
      <c r="R26" s="251"/>
    </row>
    <row r="27" spans="2:18" s="10" customFormat="1" ht="13.5" customHeight="1" x14ac:dyDescent="0.15">
      <c r="B27" s="55"/>
      <c r="C27" s="72"/>
      <c r="D27" s="58" t="s">
        <v>86</v>
      </c>
      <c r="E27" s="212">
        <f t="shared" ref="E27:J28" si="17">E31+E34</f>
        <v>6</v>
      </c>
      <c r="F27" s="212">
        <f t="shared" si="17"/>
        <v>25</v>
      </c>
      <c r="G27" s="212">
        <f t="shared" si="17"/>
        <v>20</v>
      </c>
      <c r="H27" s="212">
        <f t="shared" si="17"/>
        <v>265</v>
      </c>
      <c r="I27" s="212">
        <f t="shared" si="17"/>
        <v>6</v>
      </c>
      <c r="J27" s="212">
        <f t="shared" si="17"/>
        <v>0</v>
      </c>
      <c r="K27" s="213">
        <f>SUM(E27:J27)</f>
        <v>322</v>
      </c>
      <c r="L27" s="73">
        <f t="shared" ref="L27:Q27" si="18">E27/$K$27</f>
        <v>1.8633540372670808E-2</v>
      </c>
      <c r="M27" s="73">
        <f t="shared" si="18"/>
        <v>7.7639751552795025E-2</v>
      </c>
      <c r="N27" s="73">
        <f t="shared" si="18"/>
        <v>6.2111801242236024E-2</v>
      </c>
      <c r="O27" s="73">
        <f t="shared" si="18"/>
        <v>0.82298136645962738</v>
      </c>
      <c r="P27" s="20">
        <f t="shared" si="18"/>
        <v>1.8633540372670808E-2</v>
      </c>
      <c r="Q27" s="40">
        <f t="shared" si="18"/>
        <v>0</v>
      </c>
      <c r="R27" s="251"/>
    </row>
    <row r="28" spans="2:18" s="10" customFormat="1" ht="13.5" customHeight="1" x14ac:dyDescent="0.15">
      <c r="B28" s="55"/>
      <c r="C28" s="72" t="s">
        <v>10</v>
      </c>
      <c r="D28" s="74" t="s">
        <v>89</v>
      </c>
      <c r="E28" s="214">
        <f t="shared" si="17"/>
        <v>4</v>
      </c>
      <c r="F28" s="214">
        <f t="shared" si="17"/>
        <v>21</v>
      </c>
      <c r="G28" s="214">
        <f t="shared" si="17"/>
        <v>21</v>
      </c>
      <c r="H28" s="214">
        <f t="shared" si="17"/>
        <v>291</v>
      </c>
      <c r="I28" s="214">
        <f t="shared" si="17"/>
        <v>8</v>
      </c>
      <c r="J28" s="214">
        <f t="shared" si="17"/>
        <v>0</v>
      </c>
      <c r="K28" s="215">
        <f>SUM(E28:J28)</f>
        <v>345</v>
      </c>
      <c r="L28" s="86">
        <f t="shared" ref="L28:Q28" si="19">E28/$K$28</f>
        <v>1.1594202898550725E-2</v>
      </c>
      <c r="M28" s="77">
        <f t="shared" si="19"/>
        <v>6.0869565217391307E-2</v>
      </c>
      <c r="N28" s="77">
        <f t="shared" si="19"/>
        <v>6.0869565217391307E-2</v>
      </c>
      <c r="O28" s="77">
        <f t="shared" si="19"/>
        <v>0.84347826086956523</v>
      </c>
      <c r="P28" s="22">
        <f t="shared" si="19"/>
        <v>2.318840579710145E-2</v>
      </c>
      <c r="Q28" s="41">
        <f t="shared" si="19"/>
        <v>0</v>
      </c>
      <c r="R28" s="251"/>
    </row>
    <row r="29" spans="2:18" s="10" customFormat="1" ht="13.5" customHeight="1" x14ac:dyDescent="0.15">
      <c r="B29" s="55"/>
      <c r="C29" s="72"/>
      <c r="D29" s="59" t="s">
        <v>23</v>
      </c>
      <c r="E29" s="356"/>
      <c r="F29" s="356"/>
      <c r="G29" s="356"/>
      <c r="H29" s="356"/>
      <c r="I29" s="356"/>
      <c r="J29" s="356"/>
      <c r="K29" s="216">
        <f>$F$8-K26</f>
        <v>3</v>
      </c>
      <c r="L29" s="375"/>
      <c r="M29" s="376"/>
      <c r="N29" s="376"/>
      <c r="O29" s="376"/>
      <c r="P29" s="377"/>
      <c r="Q29" s="378"/>
      <c r="R29" s="251"/>
    </row>
    <row r="30" spans="2:18" s="10" customFormat="1" ht="13.5" customHeight="1" x14ac:dyDescent="0.15">
      <c r="B30" s="55"/>
      <c r="C30" s="68" t="s">
        <v>24</v>
      </c>
      <c r="D30" s="70" t="s">
        <v>10</v>
      </c>
      <c r="E30" s="210">
        <f t="shared" ref="E30:J30" si="20">E31+E32</f>
        <v>7</v>
      </c>
      <c r="F30" s="210">
        <f t="shared" si="20"/>
        <v>27</v>
      </c>
      <c r="G30" s="210">
        <f t="shared" si="20"/>
        <v>16</v>
      </c>
      <c r="H30" s="210">
        <f t="shared" si="20"/>
        <v>282</v>
      </c>
      <c r="I30" s="210">
        <f t="shared" si="20"/>
        <v>10</v>
      </c>
      <c r="J30" s="210">
        <f t="shared" si="20"/>
        <v>0</v>
      </c>
      <c r="K30" s="211">
        <f t="shared" ref="K30:K38" si="21">SUM(E30:J30)</f>
        <v>342</v>
      </c>
      <c r="L30" s="247">
        <f t="shared" ref="L30:Q30" si="22">E30/$K$30</f>
        <v>2.046783625730994E-2</v>
      </c>
      <c r="M30" s="71">
        <f t="shared" si="22"/>
        <v>7.8947368421052627E-2</v>
      </c>
      <c r="N30" s="71">
        <f t="shared" si="22"/>
        <v>4.6783625730994149E-2</v>
      </c>
      <c r="O30" s="71">
        <f t="shared" si="22"/>
        <v>0.82456140350877194</v>
      </c>
      <c r="P30" s="14">
        <f t="shared" si="22"/>
        <v>2.9239766081871343E-2</v>
      </c>
      <c r="Q30" s="39">
        <f t="shared" si="22"/>
        <v>0</v>
      </c>
      <c r="R30" s="251"/>
    </row>
    <row r="31" spans="2:18" s="10" customFormat="1" ht="13.5" customHeight="1" x14ac:dyDescent="0.15">
      <c r="B31" s="55" t="s">
        <v>15</v>
      </c>
      <c r="C31" s="55" t="s">
        <v>13</v>
      </c>
      <c r="D31" s="58" t="s">
        <v>86</v>
      </c>
      <c r="E31" s="322">
        <v>5</v>
      </c>
      <c r="F31" s="322">
        <v>16</v>
      </c>
      <c r="G31" s="322">
        <v>9</v>
      </c>
      <c r="H31" s="322">
        <v>139</v>
      </c>
      <c r="I31" s="322">
        <v>4</v>
      </c>
      <c r="J31" s="322">
        <v>0</v>
      </c>
      <c r="K31" s="213">
        <f t="shared" si="21"/>
        <v>173</v>
      </c>
      <c r="L31" s="89">
        <f t="shared" ref="L31:Q31" si="23">E31/$K$31</f>
        <v>2.8901734104046242E-2</v>
      </c>
      <c r="M31" s="83">
        <f t="shared" si="23"/>
        <v>9.2485549132947972E-2</v>
      </c>
      <c r="N31" s="83">
        <f t="shared" si="23"/>
        <v>5.2023121387283239E-2</v>
      </c>
      <c r="O31" s="83">
        <f t="shared" si="23"/>
        <v>0.80346820809248554</v>
      </c>
      <c r="P31" s="24">
        <f t="shared" si="23"/>
        <v>2.3121387283236993E-2</v>
      </c>
      <c r="Q31" s="43">
        <f t="shared" si="23"/>
        <v>0</v>
      </c>
      <c r="R31" s="251"/>
    </row>
    <row r="32" spans="2:18" s="10" customFormat="1" ht="13.5" customHeight="1" x14ac:dyDescent="0.15">
      <c r="B32" s="55"/>
      <c r="C32" s="55"/>
      <c r="D32" s="60" t="s">
        <v>89</v>
      </c>
      <c r="E32" s="323">
        <v>2</v>
      </c>
      <c r="F32" s="323">
        <v>11</v>
      </c>
      <c r="G32" s="323">
        <v>7</v>
      </c>
      <c r="H32" s="323">
        <v>143</v>
      </c>
      <c r="I32" s="323">
        <v>6</v>
      </c>
      <c r="J32" s="323">
        <v>0</v>
      </c>
      <c r="K32" s="217">
        <f t="shared" si="21"/>
        <v>169</v>
      </c>
      <c r="L32" s="85">
        <f t="shared" ref="L32:Q32" si="24">E32/$K$32</f>
        <v>1.1834319526627219E-2</v>
      </c>
      <c r="M32" s="85">
        <f t="shared" si="24"/>
        <v>6.5088757396449703E-2</v>
      </c>
      <c r="N32" s="85">
        <f t="shared" si="24"/>
        <v>4.142011834319527E-2</v>
      </c>
      <c r="O32" s="85">
        <f t="shared" si="24"/>
        <v>0.84615384615384615</v>
      </c>
      <c r="P32" s="21">
        <f t="shared" si="24"/>
        <v>3.5502958579881658E-2</v>
      </c>
      <c r="Q32" s="44">
        <f t="shared" si="24"/>
        <v>0</v>
      </c>
      <c r="R32" s="251"/>
    </row>
    <row r="33" spans="2:18" s="10" customFormat="1" ht="13.5" customHeight="1" x14ac:dyDescent="0.15">
      <c r="B33" s="55"/>
      <c r="C33" s="68"/>
      <c r="D33" s="70" t="s">
        <v>10</v>
      </c>
      <c r="E33" s="210">
        <f t="shared" ref="E33:J33" si="25">E34+E35</f>
        <v>3</v>
      </c>
      <c r="F33" s="210">
        <f t="shared" si="25"/>
        <v>19</v>
      </c>
      <c r="G33" s="210">
        <f t="shared" si="25"/>
        <v>25</v>
      </c>
      <c r="H33" s="210">
        <f t="shared" si="25"/>
        <v>274</v>
      </c>
      <c r="I33" s="210">
        <f t="shared" si="25"/>
        <v>4</v>
      </c>
      <c r="J33" s="210">
        <f t="shared" si="25"/>
        <v>0</v>
      </c>
      <c r="K33" s="211">
        <f t="shared" si="21"/>
        <v>325</v>
      </c>
      <c r="L33" s="71">
        <f t="shared" ref="L33:Q33" si="26">E33/$K$33</f>
        <v>9.2307692307692316E-3</v>
      </c>
      <c r="M33" s="71">
        <f t="shared" si="26"/>
        <v>5.8461538461538461E-2</v>
      </c>
      <c r="N33" s="71">
        <f t="shared" si="26"/>
        <v>7.6923076923076927E-2</v>
      </c>
      <c r="O33" s="71">
        <f t="shared" si="26"/>
        <v>0.84307692307692306</v>
      </c>
      <c r="P33" s="14">
        <f t="shared" si="26"/>
        <v>1.2307692307692308E-2</v>
      </c>
      <c r="Q33" s="39">
        <f t="shared" si="26"/>
        <v>0</v>
      </c>
      <c r="R33" s="251"/>
    </row>
    <row r="34" spans="2:18" s="10" customFormat="1" ht="13.5" customHeight="1" x14ac:dyDescent="0.15">
      <c r="B34" s="55"/>
      <c r="C34" s="55" t="s">
        <v>16</v>
      </c>
      <c r="D34" s="82" t="s">
        <v>86</v>
      </c>
      <c r="E34" s="322">
        <v>1</v>
      </c>
      <c r="F34" s="322">
        <v>9</v>
      </c>
      <c r="G34" s="322">
        <v>11</v>
      </c>
      <c r="H34" s="322">
        <v>126</v>
      </c>
      <c r="I34" s="322">
        <v>2</v>
      </c>
      <c r="J34" s="322">
        <v>0</v>
      </c>
      <c r="K34" s="218">
        <f t="shared" si="21"/>
        <v>149</v>
      </c>
      <c r="L34" s="73">
        <f t="shared" ref="L34:Q34" si="27">E34/$K$34</f>
        <v>6.7114093959731542E-3</v>
      </c>
      <c r="M34" s="73">
        <f t="shared" si="27"/>
        <v>6.0402684563758392E-2</v>
      </c>
      <c r="N34" s="73">
        <f t="shared" si="27"/>
        <v>7.3825503355704702E-2</v>
      </c>
      <c r="O34" s="73">
        <f t="shared" si="27"/>
        <v>0.84563758389261745</v>
      </c>
      <c r="P34" s="20">
        <f t="shared" si="27"/>
        <v>1.3422818791946308E-2</v>
      </c>
      <c r="Q34" s="40">
        <f t="shared" si="27"/>
        <v>0</v>
      </c>
      <c r="R34" s="251"/>
    </row>
    <row r="35" spans="2:18" s="10" customFormat="1" ht="13.5" customHeight="1" x14ac:dyDescent="0.15">
      <c r="B35" s="84"/>
      <c r="C35" s="59"/>
      <c r="D35" s="59" t="s">
        <v>89</v>
      </c>
      <c r="E35" s="323">
        <v>2</v>
      </c>
      <c r="F35" s="323">
        <v>10</v>
      </c>
      <c r="G35" s="323">
        <v>14</v>
      </c>
      <c r="H35" s="323">
        <v>148</v>
      </c>
      <c r="I35" s="323">
        <v>2</v>
      </c>
      <c r="J35" s="323">
        <v>0</v>
      </c>
      <c r="K35" s="216">
        <f t="shared" si="21"/>
        <v>176</v>
      </c>
      <c r="L35" s="90">
        <f t="shared" ref="L35:Q35" si="28">E35/$K$35</f>
        <v>1.1363636363636364E-2</v>
      </c>
      <c r="M35" s="81">
        <f t="shared" si="28"/>
        <v>5.6818181818181816E-2</v>
      </c>
      <c r="N35" s="81">
        <f t="shared" si="28"/>
        <v>7.9545454545454544E-2</v>
      </c>
      <c r="O35" s="81">
        <f t="shared" si="28"/>
        <v>0.84090909090909094</v>
      </c>
      <c r="P35" s="23">
        <f t="shared" si="28"/>
        <v>1.1363636363636364E-2</v>
      </c>
      <c r="Q35" s="42">
        <f t="shared" si="28"/>
        <v>0</v>
      </c>
      <c r="R35" s="251"/>
    </row>
    <row r="36" spans="2:18" s="10" customFormat="1" ht="13.5" customHeight="1" x14ac:dyDescent="0.15">
      <c r="B36" s="68"/>
      <c r="C36" s="69"/>
      <c r="D36" s="70" t="s">
        <v>10</v>
      </c>
      <c r="E36" s="210">
        <f t="shared" ref="E36:J36" si="29">E37+E38</f>
        <v>9</v>
      </c>
      <c r="F36" s="210">
        <f t="shared" si="29"/>
        <v>16</v>
      </c>
      <c r="G36" s="210">
        <f t="shared" si="29"/>
        <v>25</v>
      </c>
      <c r="H36" s="210">
        <f t="shared" si="29"/>
        <v>233</v>
      </c>
      <c r="I36" s="210">
        <f t="shared" si="29"/>
        <v>5</v>
      </c>
      <c r="J36" s="210">
        <f t="shared" si="29"/>
        <v>1</v>
      </c>
      <c r="K36" s="211">
        <f t="shared" si="21"/>
        <v>289</v>
      </c>
      <c r="L36" s="247">
        <f t="shared" ref="L36:Q36" si="30">E36/$K$36</f>
        <v>3.1141868512110725E-2</v>
      </c>
      <c r="M36" s="71">
        <f t="shared" si="30"/>
        <v>5.536332179930796E-2</v>
      </c>
      <c r="N36" s="71">
        <f t="shared" si="30"/>
        <v>8.6505190311418678E-2</v>
      </c>
      <c r="O36" s="71">
        <f t="shared" si="30"/>
        <v>0.80622837370242217</v>
      </c>
      <c r="P36" s="14">
        <f t="shared" si="30"/>
        <v>1.7301038062283738E-2</v>
      </c>
      <c r="Q36" s="39">
        <f t="shared" si="30"/>
        <v>3.4602076124567475E-3</v>
      </c>
      <c r="R36" s="251"/>
    </row>
    <row r="37" spans="2:18" s="10" customFormat="1" ht="13.5" customHeight="1" x14ac:dyDescent="0.15">
      <c r="B37" s="55"/>
      <c r="C37" s="72"/>
      <c r="D37" s="58" t="s">
        <v>86</v>
      </c>
      <c r="E37" s="322">
        <v>7</v>
      </c>
      <c r="F37" s="322">
        <v>9</v>
      </c>
      <c r="G37" s="322">
        <v>16</v>
      </c>
      <c r="H37" s="322">
        <v>129</v>
      </c>
      <c r="I37" s="322">
        <v>4</v>
      </c>
      <c r="J37" s="322">
        <v>1</v>
      </c>
      <c r="K37" s="213">
        <f t="shared" si="21"/>
        <v>166</v>
      </c>
      <c r="L37" s="89">
        <f t="shared" ref="L37:Q37" si="31">E37/$K$37</f>
        <v>4.2168674698795178E-2</v>
      </c>
      <c r="M37" s="83">
        <f t="shared" si="31"/>
        <v>5.4216867469879519E-2</v>
      </c>
      <c r="N37" s="83">
        <f t="shared" si="31"/>
        <v>9.6385542168674704E-2</v>
      </c>
      <c r="O37" s="83">
        <f t="shared" si="31"/>
        <v>0.77710843373493976</v>
      </c>
      <c r="P37" s="24">
        <f t="shared" si="31"/>
        <v>2.4096385542168676E-2</v>
      </c>
      <c r="Q37" s="43">
        <f t="shared" si="31"/>
        <v>6.024096385542169E-3</v>
      </c>
      <c r="R37" s="251"/>
    </row>
    <row r="38" spans="2:18" s="10" customFormat="1" ht="13.5" customHeight="1" x14ac:dyDescent="0.15">
      <c r="B38" s="55" t="s">
        <v>25</v>
      </c>
      <c r="C38" s="26" t="s">
        <v>16</v>
      </c>
      <c r="D38" s="74" t="s">
        <v>89</v>
      </c>
      <c r="E38" s="334">
        <v>2</v>
      </c>
      <c r="F38" s="334">
        <v>7</v>
      </c>
      <c r="G38" s="334">
        <v>9</v>
      </c>
      <c r="H38" s="334">
        <v>104</v>
      </c>
      <c r="I38" s="334">
        <v>1</v>
      </c>
      <c r="J38" s="334">
        <v>0</v>
      </c>
      <c r="K38" s="215">
        <f t="shared" si="21"/>
        <v>123</v>
      </c>
      <c r="L38" s="85">
        <f t="shared" ref="L38:Q38" si="32">E38/$K$38</f>
        <v>1.6260162601626018E-2</v>
      </c>
      <c r="M38" s="85">
        <f t="shared" si="32"/>
        <v>5.6910569105691054E-2</v>
      </c>
      <c r="N38" s="85">
        <f t="shared" si="32"/>
        <v>7.3170731707317069E-2</v>
      </c>
      <c r="O38" s="85">
        <f t="shared" si="32"/>
        <v>0.84552845528455289</v>
      </c>
      <c r="P38" s="21">
        <f t="shared" si="32"/>
        <v>8.130081300813009E-3</v>
      </c>
      <c r="Q38" s="44">
        <f t="shared" si="32"/>
        <v>0</v>
      </c>
      <c r="R38" s="251"/>
    </row>
    <row r="39" spans="2:18" s="10" customFormat="1" ht="14.25" customHeight="1" thickBot="1" x14ac:dyDescent="0.2">
      <c r="B39" s="55"/>
      <c r="C39" s="72"/>
      <c r="D39" s="91" t="s">
        <v>23</v>
      </c>
      <c r="E39" s="359"/>
      <c r="F39" s="359"/>
      <c r="G39" s="359"/>
      <c r="H39" s="359"/>
      <c r="I39" s="359"/>
      <c r="J39" s="359"/>
      <c r="K39" s="221">
        <f>$F$11-K36</f>
        <v>1</v>
      </c>
      <c r="L39" s="381"/>
      <c r="M39" s="381"/>
      <c r="N39" s="381"/>
      <c r="O39" s="381"/>
      <c r="P39" s="382"/>
      <c r="Q39" s="383"/>
      <c r="R39" s="251"/>
    </row>
    <row r="40" spans="2:18" s="10" customFormat="1" ht="13.5" customHeight="1" thickTop="1" x14ac:dyDescent="0.15">
      <c r="B40" s="92"/>
      <c r="C40" s="93"/>
      <c r="D40" s="94" t="s">
        <v>10</v>
      </c>
      <c r="E40" s="222">
        <f t="shared" ref="E40:K40" si="33">SUM(E41:E42)</f>
        <v>25</v>
      </c>
      <c r="F40" s="222">
        <f t="shared" si="33"/>
        <v>84</v>
      </c>
      <c r="G40" s="222">
        <f t="shared" si="33"/>
        <v>106</v>
      </c>
      <c r="H40" s="222">
        <f t="shared" si="33"/>
        <v>1275</v>
      </c>
      <c r="I40" s="222">
        <f t="shared" si="33"/>
        <v>26</v>
      </c>
      <c r="J40" s="222">
        <f t="shared" si="33"/>
        <v>1</v>
      </c>
      <c r="K40" s="223">
        <f t="shared" si="33"/>
        <v>1517</v>
      </c>
      <c r="L40" s="95">
        <f t="shared" ref="L40:Q40" si="34">E40/$K$40</f>
        <v>1.6479894528675015E-2</v>
      </c>
      <c r="M40" s="95">
        <f t="shared" si="34"/>
        <v>5.5372445616348055E-2</v>
      </c>
      <c r="N40" s="95">
        <f t="shared" si="34"/>
        <v>6.9874752801582077E-2</v>
      </c>
      <c r="O40" s="95">
        <f t="shared" si="34"/>
        <v>0.84047462096242587</v>
      </c>
      <c r="P40" s="25">
        <f t="shared" si="34"/>
        <v>1.7139090309822018E-2</v>
      </c>
      <c r="Q40" s="45">
        <f t="shared" si="34"/>
        <v>6.5919578114700061E-4</v>
      </c>
      <c r="R40" s="47"/>
    </row>
    <row r="41" spans="2:18" s="10" customFormat="1" ht="13.5" customHeight="1" x14ac:dyDescent="0.15">
      <c r="B41" s="55"/>
      <c r="C41" s="72"/>
      <c r="D41" s="58" t="s">
        <v>86</v>
      </c>
      <c r="E41" s="212">
        <f t="shared" ref="E41:J42" si="35">E17+E27+E37</f>
        <v>15</v>
      </c>
      <c r="F41" s="212">
        <f t="shared" si="35"/>
        <v>49</v>
      </c>
      <c r="G41" s="212">
        <f t="shared" si="35"/>
        <v>59</v>
      </c>
      <c r="H41" s="212">
        <f t="shared" si="35"/>
        <v>662</v>
      </c>
      <c r="I41" s="212">
        <f t="shared" si="35"/>
        <v>13</v>
      </c>
      <c r="J41" s="212">
        <f t="shared" si="35"/>
        <v>1</v>
      </c>
      <c r="K41" s="213">
        <f>SUM(E41:J41)</f>
        <v>799</v>
      </c>
      <c r="L41" s="73">
        <f t="shared" ref="L41:Q41" si="36">E41/$K$41</f>
        <v>1.8773466833541929E-2</v>
      </c>
      <c r="M41" s="73">
        <f t="shared" si="36"/>
        <v>6.1326658322903627E-2</v>
      </c>
      <c r="N41" s="73">
        <f t="shared" si="36"/>
        <v>7.3842302878598248E-2</v>
      </c>
      <c r="O41" s="73">
        <f t="shared" si="36"/>
        <v>0.82853566958698377</v>
      </c>
      <c r="P41" s="20">
        <f t="shared" si="36"/>
        <v>1.6270337922403004E-2</v>
      </c>
      <c r="Q41" s="40">
        <f t="shared" si="36"/>
        <v>1.2515644555694619E-3</v>
      </c>
      <c r="R41" s="47"/>
    </row>
    <row r="42" spans="2:18" s="10" customFormat="1" ht="13.5" customHeight="1" x14ac:dyDescent="0.15">
      <c r="B42" s="96" t="s">
        <v>10</v>
      </c>
      <c r="C42" s="26"/>
      <c r="D42" s="74" t="s">
        <v>89</v>
      </c>
      <c r="E42" s="214">
        <f t="shared" si="35"/>
        <v>10</v>
      </c>
      <c r="F42" s="214">
        <f t="shared" si="35"/>
        <v>35</v>
      </c>
      <c r="G42" s="214">
        <f t="shared" si="35"/>
        <v>47</v>
      </c>
      <c r="H42" s="214">
        <f t="shared" si="35"/>
        <v>613</v>
      </c>
      <c r="I42" s="214">
        <f t="shared" si="35"/>
        <v>13</v>
      </c>
      <c r="J42" s="214">
        <f t="shared" si="35"/>
        <v>0</v>
      </c>
      <c r="K42" s="215">
        <f>SUM(E42:J42)</f>
        <v>718</v>
      </c>
      <c r="L42" s="448">
        <f t="shared" ref="L42:Q42" si="37">E42/$K$42</f>
        <v>1.3927576601671309E-2</v>
      </c>
      <c r="M42" s="445">
        <f t="shared" si="37"/>
        <v>4.8746518105849582E-2</v>
      </c>
      <c r="N42" s="445">
        <f t="shared" si="37"/>
        <v>6.545961002785515E-2</v>
      </c>
      <c r="O42" s="445">
        <f t="shared" si="37"/>
        <v>0.85376044568245124</v>
      </c>
      <c r="P42" s="446">
        <f t="shared" si="37"/>
        <v>1.8105849582172703E-2</v>
      </c>
      <c r="Q42" s="446">
        <f t="shared" si="37"/>
        <v>0</v>
      </c>
      <c r="R42" s="47"/>
    </row>
    <row r="43" spans="2:18" s="10" customFormat="1" ht="13.5" customHeight="1" x14ac:dyDescent="0.15">
      <c r="B43" s="84"/>
      <c r="C43" s="97"/>
      <c r="D43" s="59" t="s">
        <v>23</v>
      </c>
      <c r="E43" s="224"/>
      <c r="F43" s="224"/>
      <c r="G43" s="224"/>
      <c r="H43" s="224"/>
      <c r="I43" s="224"/>
      <c r="J43" s="224"/>
      <c r="K43" s="216">
        <f>K19+K29+K39</f>
        <v>6</v>
      </c>
      <c r="L43" s="87"/>
      <c r="M43" s="88"/>
      <c r="N43" s="88"/>
      <c r="O43" s="88"/>
      <c r="P43" s="37"/>
      <c r="Q43" s="254"/>
      <c r="R43" s="47"/>
    </row>
    <row r="44" spans="2:18" s="10" customFormat="1" ht="13.5" customHeight="1" x14ac:dyDescent="0.15">
      <c r="B44" s="17"/>
      <c r="C44" s="17"/>
      <c r="D44" s="17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</row>
    <row r="45" spans="2:18" s="10" customFormat="1" ht="13.5" customHeight="1" x14ac:dyDescent="0.15">
      <c r="B45" s="65" t="s">
        <v>105</v>
      </c>
      <c r="C45" s="65"/>
      <c r="D45" s="17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</row>
    <row r="46" spans="2:18" s="10" customFormat="1" ht="19.2" x14ac:dyDescent="0.15">
      <c r="B46" s="11" t="s">
        <v>9</v>
      </c>
      <c r="C46" s="11" t="s">
        <v>19</v>
      </c>
      <c r="D46" s="405" t="s">
        <v>20</v>
      </c>
      <c r="E46" s="434" t="s">
        <v>82</v>
      </c>
      <c r="F46" s="11" t="s">
        <v>83</v>
      </c>
      <c r="G46" s="11" t="s">
        <v>26</v>
      </c>
      <c r="H46" s="409" t="s">
        <v>10</v>
      </c>
      <c r="I46" s="435" t="s">
        <v>82</v>
      </c>
      <c r="J46" s="11" t="s">
        <v>83</v>
      </c>
      <c r="K46" s="11" t="s">
        <v>26</v>
      </c>
      <c r="L46" s="314"/>
      <c r="M46" s="26"/>
      <c r="N46" s="315"/>
      <c r="O46" s="315"/>
      <c r="P46" s="315"/>
      <c r="Q46" s="26"/>
      <c r="R46" s="315"/>
    </row>
    <row r="47" spans="2:18" s="10" customFormat="1" ht="13.5" customHeight="1" x14ac:dyDescent="0.15">
      <c r="B47" s="68"/>
      <c r="C47" s="69"/>
      <c r="D47" s="70" t="s">
        <v>10</v>
      </c>
      <c r="E47" s="210">
        <f>E48+E49</f>
        <v>542</v>
      </c>
      <c r="F47" s="210">
        <f>F48+F49</f>
        <v>17</v>
      </c>
      <c r="G47" s="210">
        <f>G48+G49</f>
        <v>4</v>
      </c>
      <c r="H47" s="226">
        <f>SUM(E47:G47)</f>
        <v>563</v>
      </c>
      <c r="I47" s="101">
        <f>E47/$H$47</f>
        <v>0.96269982238010654</v>
      </c>
      <c r="J47" s="102">
        <f>F47/$H$47</f>
        <v>3.0195381882770871E-2</v>
      </c>
      <c r="K47" s="103">
        <f>G47/$H$47</f>
        <v>7.104795737122558E-3</v>
      </c>
      <c r="L47" s="98"/>
      <c r="M47" s="26"/>
      <c r="N47" s="57"/>
      <c r="O47" s="57"/>
      <c r="P47" s="8"/>
      <c r="Q47" s="8"/>
      <c r="R47" s="8"/>
    </row>
    <row r="48" spans="2:18" s="10" customFormat="1" ht="13.5" customHeight="1" x14ac:dyDescent="0.15">
      <c r="B48" s="55"/>
      <c r="C48" s="72"/>
      <c r="D48" s="58" t="s">
        <v>86</v>
      </c>
      <c r="E48" s="219">
        <f t="shared" ref="E48:G49" si="38">E52+E55</f>
        <v>303</v>
      </c>
      <c r="F48" s="219">
        <f t="shared" si="38"/>
        <v>7</v>
      </c>
      <c r="G48" s="219">
        <f t="shared" si="38"/>
        <v>2</v>
      </c>
      <c r="H48" s="227">
        <f>SUM(E48:G48)</f>
        <v>312</v>
      </c>
      <c r="I48" s="105">
        <f>E48/$H$48</f>
        <v>0.97115384615384615</v>
      </c>
      <c r="J48" s="106">
        <f>F48/$H$48</f>
        <v>2.2435897435897436E-2</v>
      </c>
      <c r="K48" s="107">
        <f>G48/$H$48</f>
        <v>6.41025641025641E-3</v>
      </c>
      <c r="L48" s="98"/>
      <c r="M48" s="26"/>
      <c r="N48" s="57"/>
      <c r="O48" s="57"/>
      <c r="P48" s="8"/>
      <c r="Q48" s="8"/>
      <c r="R48" s="8"/>
    </row>
    <row r="49" spans="2:18" s="10" customFormat="1" ht="13.5" customHeight="1" x14ac:dyDescent="0.15">
      <c r="B49" s="55"/>
      <c r="C49" s="72" t="s">
        <v>10</v>
      </c>
      <c r="D49" s="74" t="s">
        <v>89</v>
      </c>
      <c r="E49" s="230">
        <f t="shared" si="38"/>
        <v>239</v>
      </c>
      <c r="F49" s="230">
        <f t="shared" si="38"/>
        <v>10</v>
      </c>
      <c r="G49" s="230">
        <f t="shared" si="38"/>
        <v>2</v>
      </c>
      <c r="H49" s="231">
        <f>SUM(E49:G49)</f>
        <v>251</v>
      </c>
      <c r="I49" s="109">
        <f>E49/$H$49</f>
        <v>0.952191235059761</v>
      </c>
      <c r="J49" s="110">
        <f>F49/$H$49</f>
        <v>3.9840637450199202E-2</v>
      </c>
      <c r="K49" s="111">
        <f>G49/$H$49</f>
        <v>7.9681274900398405E-3</v>
      </c>
      <c r="L49" s="98"/>
      <c r="M49" s="26"/>
      <c r="N49" s="57"/>
      <c r="O49" s="57"/>
      <c r="P49" s="8"/>
      <c r="Q49" s="8"/>
      <c r="R49" s="8"/>
    </row>
    <row r="50" spans="2:18" s="10" customFormat="1" ht="13.5" customHeight="1" x14ac:dyDescent="0.15">
      <c r="B50" s="55"/>
      <c r="C50" s="72"/>
      <c r="D50" s="59" t="s">
        <v>23</v>
      </c>
      <c r="E50" s="370"/>
      <c r="F50" s="370"/>
      <c r="G50" s="370"/>
      <c r="H50" s="216">
        <f>$F$5-H47</f>
        <v>0</v>
      </c>
      <c r="I50" s="367"/>
      <c r="J50" s="368"/>
      <c r="K50" s="358"/>
      <c r="L50" s="98"/>
      <c r="M50" s="26"/>
      <c r="N50" s="57"/>
      <c r="O50" s="57"/>
      <c r="P50" s="8"/>
      <c r="Q50" s="8"/>
      <c r="R50" s="8"/>
    </row>
    <row r="51" spans="2:18" s="10" customFormat="1" ht="13.5" customHeight="1" x14ac:dyDescent="0.15">
      <c r="B51" s="55"/>
      <c r="C51" s="68" t="s">
        <v>24</v>
      </c>
      <c r="D51" s="70" t="s">
        <v>10</v>
      </c>
      <c r="E51" s="210">
        <f>E52+E53</f>
        <v>241</v>
      </c>
      <c r="F51" s="210">
        <f>F52+F53</f>
        <v>7</v>
      </c>
      <c r="G51" s="210">
        <f>G52+G53</f>
        <v>2</v>
      </c>
      <c r="H51" s="226">
        <f t="shared" ref="H51:H61" si="39">SUM(E51:G51)</f>
        <v>250</v>
      </c>
      <c r="I51" s="101">
        <f>E51/$H$51</f>
        <v>0.96399999999999997</v>
      </c>
      <c r="J51" s="102">
        <f>F51/$H$51</f>
        <v>2.8000000000000001E-2</v>
      </c>
      <c r="K51" s="103">
        <f>G51/$H$51</f>
        <v>8.0000000000000002E-3</v>
      </c>
      <c r="L51" s="98"/>
      <c r="M51" s="26"/>
      <c r="N51" s="57"/>
      <c r="O51" s="57"/>
      <c r="P51" s="8"/>
      <c r="Q51" s="8"/>
      <c r="R51" s="8"/>
    </row>
    <row r="52" spans="2:18" s="10" customFormat="1" ht="13.5" customHeight="1" x14ac:dyDescent="0.15">
      <c r="B52" s="55" t="s">
        <v>12</v>
      </c>
      <c r="C52" s="55" t="s">
        <v>13</v>
      </c>
      <c r="D52" s="58" t="s">
        <v>86</v>
      </c>
      <c r="E52" s="322">
        <v>133</v>
      </c>
      <c r="F52" s="322">
        <v>1</v>
      </c>
      <c r="G52" s="322">
        <v>1</v>
      </c>
      <c r="H52" s="227">
        <f t="shared" si="39"/>
        <v>135</v>
      </c>
      <c r="I52" s="105">
        <f>E52/$H$52</f>
        <v>0.98518518518518516</v>
      </c>
      <c r="J52" s="106">
        <f>F52/$H$52</f>
        <v>7.4074074074074077E-3</v>
      </c>
      <c r="K52" s="107">
        <f>G52/$H$52</f>
        <v>7.4074074074074077E-3</v>
      </c>
      <c r="L52" s="98"/>
      <c r="M52" s="26"/>
      <c r="N52" s="57"/>
      <c r="O52" s="57"/>
      <c r="P52" s="8"/>
      <c r="Q52" s="8"/>
      <c r="R52" s="8"/>
    </row>
    <row r="53" spans="2:18" s="10" customFormat="1" ht="13.5" customHeight="1" x14ac:dyDescent="0.15">
      <c r="B53" s="55"/>
      <c r="C53" s="55"/>
      <c r="D53" s="60" t="s">
        <v>89</v>
      </c>
      <c r="E53" s="324">
        <v>108</v>
      </c>
      <c r="F53" s="324">
        <v>6</v>
      </c>
      <c r="G53" s="324">
        <v>1</v>
      </c>
      <c r="H53" s="228">
        <f t="shared" si="39"/>
        <v>115</v>
      </c>
      <c r="I53" s="117">
        <f>E53/$H$53</f>
        <v>0.93913043478260871</v>
      </c>
      <c r="J53" s="118">
        <f>F53/$H$53</f>
        <v>5.2173913043478258E-2</v>
      </c>
      <c r="K53" s="119">
        <f>G53/$H$53</f>
        <v>8.6956521739130436E-3</v>
      </c>
      <c r="L53" s="98"/>
      <c r="M53" s="26"/>
      <c r="N53" s="57"/>
      <c r="O53" s="57"/>
      <c r="P53" s="8"/>
      <c r="Q53" s="8"/>
      <c r="R53" s="8"/>
    </row>
    <row r="54" spans="2:18" s="10" customFormat="1" ht="13.5" customHeight="1" x14ac:dyDescent="0.15">
      <c r="B54" s="55"/>
      <c r="C54" s="68"/>
      <c r="D54" s="70" t="s">
        <v>10</v>
      </c>
      <c r="E54" s="210">
        <f>E55+E56</f>
        <v>301</v>
      </c>
      <c r="F54" s="210">
        <f>F55+F56</f>
        <v>10</v>
      </c>
      <c r="G54" s="210">
        <f>G55+G56</f>
        <v>2</v>
      </c>
      <c r="H54" s="226">
        <f t="shared" si="39"/>
        <v>313</v>
      </c>
      <c r="I54" s="101">
        <f>E54/$H$54</f>
        <v>0.96166134185303509</v>
      </c>
      <c r="J54" s="102">
        <f>F54/$H$54</f>
        <v>3.1948881789137379E-2</v>
      </c>
      <c r="K54" s="103">
        <f>G54/$H$54</f>
        <v>6.3897763578274758E-3</v>
      </c>
      <c r="L54" s="98"/>
      <c r="M54" s="26"/>
      <c r="N54" s="57"/>
      <c r="O54" s="57"/>
      <c r="P54" s="8"/>
      <c r="Q54" s="8"/>
      <c r="R54" s="8"/>
    </row>
    <row r="55" spans="2:18" s="10" customFormat="1" ht="13.5" customHeight="1" x14ac:dyDescent="0.15">
      <c r="B55" s="55"/>
      <c r="C55" s="55" t="s">
        <v>14</v>
      </c>
      <c r="D55" s="82" t="s">
        <v>86</v>
      </c>
      <c r="E55" s="322">
        <v>170</v>
      </c>
      <c r="F55" s="322">
        <v>6</v>
      </c>
      <c r="G55" s="322">
        <v>1</v>
      </c>
      <c r="H55" s="232">
        <f t="shared" si="39"/>
        <v>177</v>
      </c>
      <c r="I55" s="121">
        <f>E55/$H$55</f>
        <v>0.96045197740112997</v>
      </c>
      <c r="J55" s="122">
        <f>F55/$H$55</f>
        <v>3.3898305084745763E-2</v>
      </c>
      <c r="K55" s="123">
        <f>G55/$H$55</f>
        <v>5.6497175141242938E-3</v>
      </c>
      <c r="L55" s="98"/>
      <c r="M55" s="26"/>
      <c r="N55" s="57"/>
      <c r="O55" s="57"/>
      <c r="P55" s="8"/>
      <c r="Q55" s="8"/>
      <c r="R55" s="8"/>
    </row>
    <row r="56" spans="2:18" s="10" customFormat="1" ht="13.5" customHeight="1" x14ac:dyDescent="0.15">
      <c r="B56" s="84"/>
      <c r="C56" s="59"/>
      <c r="D56" s="59" t="s">
        <v>89</v>
      </c>
      <c r="E56" s="324">
        <v>131</v>
      </c>
      <c r="F56" s="324">
        <v>4</v>
      </c>
      <c r="G56" s="324">
        <v>1</v>
      </c>
      <c r="H56" s="233">
        <f t="shared" si="39"/>
        <v>136</v>
      </c>
      <c r="I56" s="125">
        <f>E56/$H$56</f>
        <v>0.96323529411764708</v>
      </c>
      <c r="J56" s="126">
        <f>F56/$H$56</f>
        <v>2.9411764705882353E-2</v>
      </c>
      <c r="K56" s="127">
        <f>G56/$H$56</f>
        <v>7.3529411764705881E-3</v>
      </c>
      <c r="L56" s="98"/>
      <c r="M56" s="26"/>
      <c r="N56" s="57"/>
      <c r="O56" s="57"/>
      <c r="P56" s="8"/>
      <c r="Q56" s="8"/>
      <c r="R56" s="8"/>
    </row>
    <row r="57" spans="2:18" s="10" customFormat="1" ht="13.5" customHeight="1" x14ac:dyDescent="0.15">
      <c r="B57" s="68"/>
      <c r="C57" s="69"/>
      <c r="D57" s="70" t="s">
        <v>10</v>
      </c>
      <c r="E57" s="210">
        <f>E58+E59</f>
        <v>613</v>
      </c>
      <c r="F57" s="210">
        <f>F58+F59</f>
        <v>36</v>
      </c>
      <c r="G57" s="210">
        <f>G58+G59</f>
        <v>20</v>
      </c>
      <c r="H57" s="226">
        <f t="shared" si="39"/>
        <v>669</v>
      </c>
      <c r="I57" s="101">
        <f>E57/$H$57</f>
        <v>0.91629297458893877</v>
      </c>
      <c r="J57" s="102">
        <f>F57/$H$57</f>
        <v>5.3811659192825115E-2</v>
      </c>
      <c r="K57" s="103">
        <f>G57/$H$57</f>
        <v>2.9895366218236172E-2</v>
      </c>
      <c r="L57" s="98"/>
      <c r="M57" s="26"/>
      <c r="N57" s="57"/>
      <c r="O57" s="57"/>
      <c r="P57" s="8"/>
      <c r="Q57" s="8"/>
      <c r="R57" s="8"/>
    </row>
    <row r="58" spans="2:18" s="10" customFormat="1" ht="13.5" customHeight="1" x14ac:dyDescent="0.15">
      <c r="B58" s="55"/>
      <c r="C58" s="72"/>
      <c r="D58" s="58" t="s">
        <v>86</v>
      </c>
      <c r="E58" s="212">
        <f t="shared" ref="E58:G59" si="40">E62+E65</f>
        <v>301</v>
      </c>
      <c r="F58" s="212">
        <f t="shared" si="40"/>
        <v>14</v>
      </c>
      <c r="G58" s="212">
        <f t="shared" si="40"/>
        <v>8</v>
      </c>
      <c r="H58" s="227">
        <f t="shared" si="39"/>
        <v>323</v>
      </c>
      <c r="I58" s="105">
        <f>E58/$H$58</f>
        <v>0.93188854489164086</v>
      </c>
      <c r="J58" s="106">
        <f>F58/$H$58</f>
        <v>4.3343653250773995E-2</v>
      </c>
      <c r="K58" s="107">
        <f>G58/$H$58</f>
        <v>2.4767801857585141E-2</v>
      </c>
      <c r="L58" s="98"/>
      <c r="M58" s="26"/>
      <c r="N58" s="57"/>
      <c r="O58" s="57"/>
      <c r="P58" s="8"/>
      <c r="Q58" s="8"/>
      <c r="R58" s="8"/>
    </row>
    <row r="59" spans="2:18" s="10" customFormat="1" ht="13.5" customHeight="1" x14ac:dyDescent="0.15">
      <c r="B59" s="55"/>
      <c r="C59" s="72" t="s">
        <v>10</v>
      </c>
      <c r="D59" s="74" t="s">
        <v>89</v>
      </c>
      <c r="E59" s="214">
        <f t="shared" si="40"/>
        <v>312</v>
      </c>
      <c r="F59" s="214">
        <f t="shared" si="40"/>
        <v>22</v>
      </c>
      <c r="G59" s="214">
        <f t="shared" si="40"/>
        <v>12</v>
      </c>
      <c r="H59" s="231">
        <f t="shared" si="39"/>
        <v>346</v>
      </c>
      <c r="I59" s="109">
        <f>E59/$H$59</f>
        <v>0.90173410404624277</v>
      </c>
      <c r="J59" s="110">
        <f>F59/$H$59</f>
        <v>6.358381502890173E-2</v>
      </c>
      <c r="K59" s="111">
        <f>G59/$H$59</f>
        <v>3.4682080924855488E-2</v>
      </c>
      <c r="L59" s="98"/>
      <c r="M59" s="26"/>
      <c r="N59" s="57"/>
      <c r="O59" s="57"/>
      <c r="P59" s="8"/>
      <c r="Q59" s="8"/>
      <c r="R59" s="8"/>
    </row>
    <row r="60" spans="2:18" s="10" customFormat="1" ht="13.5" customHeight="1" x14ac:dyDescent="0.15">
      <c r="B60" s="55"/>
      <c r="C60" s="72"/>
      <c r="D60" s="59" t="s">
        <v>23</v>
      </c>
      <c r="E60" s="224"/>
      <c r="F60" s="224"/>
      <c r="G60" s="224"/>
      <c r="H60" s="233">
        <f>$F$8-H57</f>
        <v>1</v>
      </c>
      <c r="I60" s="113"/>
      <c r="J60" s="114"/>
      <c r="K60" s="115"/>
      <c r="L60" s="98"/>
      <c r="M60" s="26"/>
      <c r="N60" s="57"/>
      <c r="O60" s="57"/>
      <c r="P60" s="8"/>
      <c r="Q60" s="8"/>
      <c r="R60" s="8"/>
    </row>
    <row r="61" spans="2:18" s="10" customFormat="1" ht="13.5" customHeight="1" x14ac:dyDescent="0.15">
      <c r="B61" s="55"/>
      <c r="C61" s="68" t="s">
        <v>24</v>
      </c>
      <c r="D61" s="70" t="s">
        <v>10</v>
      </c>
      <c r="E61" s="210">
        <f>E62+E63</f>
        <v>315</v>
      </c>
      <c r="F61" s="210">
        <f>F62+F63</f>
        <v>18</v>
      </c>
      <c r="G61" s="210">
        <f>G62+G63</f>
        <v>11</v>
      </c>
      <c r="H61" s="226">
        <f t="shared" si="39"/>
        <v>344</v>
      </c>
      <c r="I61" s="101">
        <f>E61/$H$61</f>
        <v>0.91569767441860461</v>
      </c>
      <c r="J61" s="102">
        <f>F61/$H$61</f>
        <v>5.232558139534884E-2</v>
      </c>
      <c r="K61" s="103">
        <f>G61/$H$61</f>
        <v>3.1976744186046513E-2</v>
      </c>
      <c r="L61" s="98"/>
      <c r="M61" s="26"/>
      <c r="N61" s="57"/>
      <c r="O61" s="57"/>
      <c r="P61" s="8"/>
      <c r="Q61" s="8"/>
      <c r="R61" s="8"/>
    </row>
    <row r="62" spans="2:18" s="10" customFormat="1" ht="13.5" customHeight="1" x14ac:dyDescent="0.15">
      <c r="B62" s="55" t="s">
        <v>15</v>
      </c>
      <c r="C62" s="55" t="s">
        <v>13</v>
      </c>
      <c r="D62" s="58" t="s">
        <v>86</v>
      </c>
      <c r="E62" s="322">
        <v>164</v>
      </c>
      <c r="F62" s="322">
        <v>7</v>
      </c>
      <c r="G62" s="322">
        <v>3</v>
      </c>
      <c r="H62" s="227">
        <f t="shared" ref="H62:H69" si="41">SUM(E62:G62)</f>
        <v>174</v>
      </c>
      <c r="I62" s="105">
        <f>E62/$H$62</f>
        <v>0.94252873563218387</v>
      </c>
      <c r="J62" s="106">
        <f>F62/$H$62</f>
        <v>4.0229885057471264E-2</v>
      </c>
      <c r="K62" s="107">
        <f>G62/$H$62</f>
        <v>1.7241379310344827E-2</v>
      </c>
      <c r="L62" s="98"/>
      <c r="M62" s="26"/>
      <c r="N62" s="57"/>
      <c r="O62" s="57"/>
      <c r="P62" s="8"/>
      <c r="Q62" s="8"/>
      <c r="R62" s="8"/>
    </row>
    <row r="63" spans="2:18" s="10" customFormat="1" ht="13.5" customHeight="1" x14ac:dyDescent="0.15">
      <c r="B63" s="55"/>
      <c r="C63" s="55"/>
      <c r="D63" s="60" t="s">
        <v>89</v>
      </c>
      <c r="E63" s="324">
        <v>151</v>
      </c>
      <c r="F63" s="324">
        <v>11</v>
      </c>
      <c r="G63" s="324">
        <v>8</v>
      </c>
      <c r="H63" s="228">
        <f t="shared" si="41"/>
        <v>170</v>
      </c>
      <c r="I63" s="117">
        <f>E63/$H$63</f>
        <v>0.88823529411764701</v>
      </c>
      <c r="J63" s="118">
        <f>F63/$H$63</f>
        <v>6.4705882352941183E-2</v>
      </c>
      <c r="K63" s="119">
        <f>G63/$H$63</f>
        <v>4.7058823529411764E-2</v>
      </c>
      <c r="L63" s="98"/>
      <c r="M63" s="26"/>
      <c r="N63" s="57"/>
      <c r="O63" s="57"/>
      <c r="P63" s="8"/>
      <c r="Q63" s="8"/>
      <c r="R63" s="8"/>
    </row>
    <row r="64" spans="2:18" s="10" customFormat="1" ht="13.5" customHeight="1" x14ac:dyDescent="0.15">
      <c r="B64" s="55"/>
      <c r="C64" s="68"/>
      <c r="D64" s="70" t="s">
        <v>10</v>
      </c>
      <c r="E64" s="210">
        <f>E65+E66</f>
        <v>298</v>
      </c>
      <c r="F64" s="210">
        <f>F65+F66</f>
        <v>18</v>
      </c>
      <c r="G64" s="210">
        <f>G65+G66</f>
        <v>9</v>
      </c>
      <c r="H64" s="226">
        <f t="shared" si="41"/>
        <v>325</v>
      </c>
      <c r="I64" s="101">
        <f>E64/$H$64</f>
        <v>0.91692307692307695</v>
      </c>
      <c r="J64" s="102">
        <f>F64/$H$64</f>
        <v>5.5384615384615386E-2</v>
      </c>
      <c r="K64" s="103">
        <f>G64/$H$64</f>
        <v>2.7692307692307693E-2</v>
      </c>
      <c r="L64" s="98"/>
      <c r="M64" s="26"/>
      <c r="N64" s="57"/>
      <c r="O64" s="57"/>
      <c r="P64" s="8"/>
      <c r="Q64" s="8"/>
      <c r="R64" s="8"/>
    </row>
    <row r="65" spans="2:18" s="10" customFormat="1" ht="13.5" customHeight="1" x14ac:dyDescent="0.15">
      <c r="B65" s="55"/>
      <c r="C65" s="55" t="s">
        <v>16</v>
      </c>
      <c r="D65" s="82" t="s">
        <v>86</v>
      </c>
      <c r="E65" s="322">
        <v>137</v>
      </c>
      <c r="F65" s="322">
        <v>7</v>
      </c>
      <c r="G65" s="322">
        <v>5</v>
      </c>
      <c r="H65" s="232">
        <f t="shared" si="41"/>
        <v>149</v>
      </c>
      <c r="I65" s="121">
        <f>E65/$H$65</f>
        <v>0.91946308724832215</v>
      </c>
      <c r="J65" s="122">
        <f>F65/$H$65</f>
        <v>4.6979865771812082E-2</v>
      </c>
      <c r="K65" s="123">
        <f>G65/$H$65</f>
        <v>3.3557046979865772E-2</v>
      </c>
      <c r="L65" s="98"/>
      <c r="M65" s="26"/>
      <c r="N65" s="57"/>
      <c r="O65" s="57"/>
      <c r="P65" s="8"/>
      <c r="Q65" s="8"/>
      <c r="R65" s="8"/>
    </row>
    <row r="66" spans="2:18" s="10" customFormat="1" ht="13.5" customHeight="1" x14ac:dyDescent="0.15">
      <c r="B66" s="84"/>
      <c r="C66" s="59"/>
      <c r="D66" s="59" t="s">
        <v>89</v>
      </c>
      <c r="E66" s="324">
        <v>161</v>
      </c>
      <c r="F66" s="324">
        <v>11</v>
      </c>
      <c r="G66" s="324">
        <v>4</v>
      </c>
      <c r="H66" s="233">
        <f t="shared" si="41"/>
        <v>176</v>
      </c>
      <c r="I66" s="125">
        <f>E66/$H$66</f>
        <v>0.91477272727272729</v>
      </c>
      <c r="J66" s="126">
        <f>F66/$H$66</f>
        <v>6.25E-2</v>
      </c>
      <c r="K66" s="127">
        <f>G66/$H$66</f>
        <v>2.2727272727272728E-2</v>
      </c>
      <c r="L66" s="98"/>
      <c r="M66" s="26"/>
      <c r="N66" s="57"/>
      <c r="O66" s="57"/>
      <c r="P66" s="8"/>
      <c r="Q66" s="8"/>
      <c r="R66" s="8"/>
    </row>
    <row r="67" spans="2:18" s="10" customFormat="1" ht="13.5" customHeight="1" x14ac:dyDescent="0.15">
      <c r="B67" s="68"/>
      <c r="C67" s="69"/>
      <c r="D67" s="70" t="s">
        <v>10</v>
      </c>
      <c r="E67" s="210">
        <f>E68+E69</f>
        <v>243</v>
      </c>
      <c r="F67" s="210">
        <f>F68+F69</f>
        <v>22</v>
      </c>
      <c r="G67" s="210">
        <f>G68+G69</f>
        <v>25</v>
      </c>
      <c r="H67" s="226">
        <f t="shared" si="41"/>
        <v>290</v>
      </c>
      <c r="I67" s="101">
        <f>E67/$H$67</f>
        <v>0.83793103448275863</v>
      </c>
      <c r="J67" s="102">
        <f>F67/$H$67</f>
        <v>7.586206896551724E-2</v>
      </c>
      <c r="K67" s="103">
        <f>G67/$H$67</f>
        <v>8.6206896551724144E-2</v>
      </c>
      <c r="L67" s="98"/>
      <c r="M67" s="26"/>
      <c r="N67" s="57"/>
      <c r="O67" s="57"/>
      <c r="P67" s="8"/>
      <c r="Q67" s="8"/>
      <c r="R67" s="8"/>
    </row>
    <row r="68" spans="2:18" s="10" customFormat="1" ht="13.5" customHeight="1" x14ac:dyDescent="0.15">
      <c r="B68" s="55"/>
      <c r="C68" s="72"/>
      <c r="D68" s="58" t="s">
        <v>86</v>
      </c>
      <c r="E68" s="322">
        <v>135</v>
      </c>
      <c r="F68" s="322">
        <v>15</v>
      </c>
      <c r="G68" s="322">
        <v>16</v>
      </c>
      <c r="H68" s="227">
        <f t="shared" si="41"/>
        <v>166</v>
      </c>
      <c r="I68" s="105">
        <f>E68/$H$68</f>
        <v>0.81325301204819278</v>
      </c>
      <c r="J68" s="106">
        <f>F68/$H$68</f>
        <v>9.036144578313253E-2</v>
      </c>
      <c r="K68" s="107">
        <f>G68/$H$68</f>
        <v>9.6385542168674704E-2</v>
      </c>
      <c r="L68" s="98"/>
      <c r="M68" s="26"/>
      <c r="N68" s="57"/>
      <c r="O68" s="57"/>
      <c r="P68" s="8"/>
      <c r="Q68" s="8"/>
      <c r="R68" s="8"/>
    </row>
    <row r="69" spans="2:18" s="10" customFormat="1" ht="13.5" customHeight="1" x14ac:dyDescent="0.15">
      <c r="B69" s="55" t="s">
        <v>25</v>
      </c>
      <c r="C69" s="26" t="s">
        <v>16</v>
      </c>
      <c r="D69" s="74" t="s">
        <v>89</v>
      </c>
      <c r="E69" s="334">
        <v>108</v>
      </c>
      <c r="F69" s="334">
        <v>7</v>
      </c>
      <c r="G69" s="334">
        <v>9</v>
      </c>
      <c r="H69" s="215">
        <f t="shared" si="41"/>
        <v>124</v>
      </c>
      <c r="I69" s="152">
        <f>E69/$H$69</f>
        <v>0.87096774193548387</v>
      </c>
      <c r="J69" s="110">
        <f>F69/$H$69</f>
        <v>5.6451612903225805E-2</v>
      </c>
      <c r="K69" s="112">
        <f>G69/$H$69</f>
        <v>7.2580645161290328E-2</v>
      </c>
      <c r="L69" s="98"/>
      <c r="M69" s="26"/>
      <c r="N69" s="57"/>
      <c r="O69" s="57"/>
      <c r="P69" s="8"/>
      <c r="Q69" s="8"/>
      <c r="R69" s="8"/>
    </row>
    <row r="70" spans="2:18" s="10" customFormat="1" ht="13.5" customHeight="1" thickBot="1" x14ac:dyDescent="0.2">
      <c r="B70" s="55"/>
      <c r="C70" s="72"/>
      <c r="D70" s="91" t="s">
        <v>23</v>
      </c>
      <c r="E70" s="225"/>
      <c r="F70" s="225"/>
      <c r="G70" s="225"/>
      <c r="H70" s="221">
        <f>$F$11-H67</f>
        <v>0</v>
      </c>
      <c r="I70" s="174"/>
      <c r="J70" s="175"/>
      <c r="K70" s="176"/>
      <c r="L70" s="98"/>
      <c r="M70" s="26"/>
      <c r="N70" s="57"/>
      <c r="O70" s="57"/>
      <c r="P70" s="8"/>
      <c r="Q70" s="8"/>
      <c r="R70" s="8"/>
    </row>
    <row r="71" spans="2:18" s="10" customFormat="1" ht="13.5" customHeight="1" thickTop="1" x14ac:dyDescent="0.15">
      <c r="B71" s="92"/>
      <c r="C71" s="93"/>
      <c r="D71" s="62" t="s">
        <v>10</v>
      </c>
      <c r="E71" s="222">
        <f>E72+E73</f>
        <v>1398</v>
      </c>
      <c r="F71" s="222">
        <f>F72+F73</f>
        <v>75</v>
      </c>
      <c r="G71" s="222">
        <f>G72+G73</f>
        <v>49</v>
      </c>
      <c r="H71" s="223">
        <f>SUM(E71:G71)</f>
        <v>1522</v>
      </c>
      <c r="I71" s="177">
        <f>E71/$H$71</f>
        <v>0.91852825229960577</v>
      </c>
      <c r="J71" s="178">
        <f>F71/$H$71</f>
        <v>4.9277266754270695E-2</v>
      </c>
      <c r="K71" s="179">
        <f>G71/$H$71</f>
        <v>3.2194480946123524E-2</v>
      </c>
      <c r="L71" s="98"/>
      <c r="M71" s="26"/>
      <c r="N71" s="57"/>
      <c r="O71" s="57"/>
      <c r="P71" s="8"/>
      <c r="Q71" s="8"/>
      <c r="R71" s="8"/>
    </row>
    <row r="72" spans="2:18" s="10" customFormat="1" ht="13.5" customHeight="1" x14ac:dyDescent="0.15">
      <c r="B72" s="55"/>
      <c r="C72" s="72"/>
      <c r="D72" s="58" t="s">
        <v>86</v>
      </c>
      <c r="E72" s="212">
        <f t="shared" ref="E72:G73" si="42">E48+E58+E68</f>
        <v>739</v>
      </c>
      <c r="F72" s="212">
        <f t="shared" si="42"/>
        <v>36</v>
      </c>
      <c r="G72" s="212">
        <f t="shared" si="42"/>
        <v>26</v>
      </c>
      <c r="H72" s="213">
        <f>SUM(E72:G72)</f>
        <v>801</v>
      </c>
      <c r="I72" s="105">
        <f>E72/$H$72</f>
        <v>0.92259675405742825</v>
      </c>
      <c r="J72" s="106">
        <f>F72/$H$72</f>
        <v>4.49438202247191E-2</v>
      </c>
      <c r="K72" s="107">
        <f>G72/$H$72</f>
        <v>3.2459425717852687E-2</v>
      </c>
      <c r="L72" s="98"/>
      <c r="M72" s="26"/>
      <c r="N72" s="57"/>
      <c r="O72" s="57"/>
      <c r="P72" s="8"/>
      <c r="Q72" s="8"/>
      <c r="R72" s="8"/>
    </row>
    <row r="73" spans="2:18" s="10" customFormat="1" ht="13.5" customHeight="1" x14ac:dyDescent="0.15">
      <c r="B73" s="96" t="s">
        <v>10</v>
      </c>
      <c r="C73" s="26"/>
      <c r="D73" s="74" t="s">
        <v>89</v>
      </c>
      <c r="E73" s="214">
        <f t="shared" si="42"/>
        <v>659</v>
      </c>
      <c r="F73" s="214">
        <f t="shared" si="42"/>
        <v>39</v>
      </c>
      <c r="G73" s="214">
        <f t="shared" si="42"/>
        <v>23</v>
      </c>
      <c r="H73" s="215">
        <f>SUM(E73:G73)</f>
        <v>721</v>
      </c>
      <c r="I73" s="109">
        <f>E73/$H$73</f>
        <v>0.9140083217753121</v>
      </c>
      <c r="J73" s="110">
        <f>F73/$H$73</f>
        <v>5.4091539528432729E-2</v>
      </c>
      <c r="K73" s="111">
        <f>G73/$H$73</f>
        <v>3.1900138696255201E-2</v>
      </c>
      <c r="L73" s="98"/>
      <c r="M73" s="26"/>
      <c r="N73" s="57"/>
      <c r="O73" s="57"/>
      <c r="P73" s="8"/>
      <c r="Q73" s="8"/>
      <c r="R73" s="8"/>
    </row>
    <row r="74" spans="2:18" s="10" customFormat="1" ht="13.5" customHeight="1" x14ac:dyDescent="0.15">
      <c r="B74" s="84"/>
      <c r="C74" s="97"/>
      <c r="D74" s="59" t="s">
        <v>23</v>
      </c>
      <c r="E74" s="224"/>
      <c r="F74" s="224"/>
      <c r="G74" s="224"/>
      <c r="H74" s="216">
        <f>H50+H60+H70</f>
        <v>1</v>
      </c>
      <c r="I74" s="113"/>
      <c r="J74" s="114"/>
      <c r="K74" s="115"/>
      <c r="L74" s="98"/>
      <c r="M74" s="26"/>
      <c r="N74" s="57"/>
      <c r="O74" s="57"/>
      <c r="P74" s="8"/>
      <c r="Q74" s="8"/>
      <c r="R74" s="8"/>
    </row>
    <row r="75" spans="2:18" s="10" customFormat="1" ht="13.5" customHeight="1" x14ac:dyDescent="0.15">
      <c r="B75" s="26"/>
      <c r="C75" s="26"/>
      <c r="D75" s="26"/>
      <c r="E75" s="57"/>
      <c r="F75" s="57"/>
      <c r="G75" s="57"/>
      <c r="H75" s="57"/>
      <c r="I75" s="57"/>
      <c r="J75" s="57"/>
      <c r="K75" s="57"/>
      <c r="L75" s="26"/>
      <c r="M75" s="26"/>
      <c r="N75" s="57"/>
      <c r="O75" s="57"/>
      <c r="P75" s="8"/>
      <c r="Q75" s="8"/>
      <c r="R75" s="8"/>
    </row>
    <row r="76" spans="2:18" s="10" customFormat="1" ht="13.5" customHeight="1" x14ac:dyDescent="0.15">
      <c r="B76" s="65" t="s">
        <v>27</v>
      </c>
      <c r="C76" s="65"/>
      <c r="D76" s="17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</row>
    <row r="77" spans="2:18" s="10" customFormat="1" ht="19.2" x14ac:dyDescent="0.15">
      <c r="B77" s="11" t="s">
        <v>9</v>
      </c>
      <c r="C77" s="11" t="s">
        <v>19</v>
      </c>
      <c r="D77" s="408" t="s">
        <v>20</v>
      </c>
      <c r="E77" s="11" t="s">
        <v>63</v>
      </c>
      <c r="F77" s="11" t="s">
        <v>102</v>
      </c>
      <c r="G77" s="11" t="s">
        <v>103</v>
      </c>
      <c r="H77" s="48" t="s">
        <v>45</v>
      </c>
      <c r="I77" s="408" t="s">
        <v>10</v>
      </c>
      <c r="J77" s="16" t="s">
        <v>60</v>
      </c>
      <c r="K77" s="11" t="s">
        <v>102</v>
      </c>
      <c r="L77" s="11" t="s">
        <v>103</v>
      </c>
      <c r="M77" s="48" t="s">
        <v>45</v>
      </c>
      <c r="N77" s="314"/>
      <c r="O77" s="63"/>
    </row>
    <row r="78" spans="2:18" s="10" customFormat="1" ht="13.5" customHeight="1" x14ac:dyDescent="0.15">
      <c r="B78" s="68"/>
      <c r="C78" s="69"/>
      <c r="D78" s="70" t="s">
        <v>10</v>
      </c>
      <c r="E78" s="210">
        <f>E79+E80</f>
        <v>34</v>
      </c>
      <c r="F78" s="210">
        <f>F79+F80</f>
        <v>342</v>
      </c>
      <c r="G78" s="210">
        <f>G79+G80</f>
        <v>163</v>
      </c>
      <c r="H78" s="210">
        <f>H79+H80</f>
        <v>24</v>
      </c>
      <c r="I78" s="226">
        <f>SUM(E78:H78)</f>
        <v>563</v>
      </c>
      <c r="J78" s="101">
        <f>E78/$I$78</f>
        <v>6.0390763765541741E-2</v>
      </c>
      <c r="K78" s="102">
        <f>F78/$I$78</f>
        <v>0.60746003552397865</v>
      </c>
      <c r="L78" s="103">
        <f>G78/$I$78</f>
        <v>0.28952042628774421</v>
      </c>
      <c r="M78" s="104">
        <f>H78/$I$78</f>
        <v>4.2628774422735348E-2</v>
      </c>
      <c r="N78" s="98"/>
      <c r="O78" s="63"/>
    </row>
    <row r="79" spans="2:18" s="10" customFormat="1" ht="13.5" customHeight="1" x14ac:dyDescent="0.15">
      <c r="B79" s="55"/>
      <c r="C79" s="72"/>
      <c r="D79" s="58" t="s">
        <v>86</v>
      </c>
      <c r="E79" s="212">
        <f t="shared" ref="E79:H80" si="43">E83+E86</f>
        <v>21</v>
      </c>
      <c r="F79" s="212">
        <f t="shared" si="43"/>
        <v>196</v>
      </c>
      <c r="G79" s="212">
        <f t="shared" si="43"/>
        <v>82</v>
      </c>
      <c r="H79" s="212">
        <f t="shared" si="43"/>
        <v>13</v>
      </c>
      <c r="I79" s="227">
        <f>SUM(E79:H79)</f>
        <v>312</v>
      </c>
      <c r="J79" s="105">
        <f>E79/$I$79</f>
        <v>6.7307692307692304E-2</v>
      </c>
      <c r="K79" s="106">
        <f>F79/$I$79</f>
        <v>0.62820512820512819</v>
      </c>
      <c r="L79" s="107">
        <f>G79/$I$79</f>
        <v>0.26282051282051283</v>
      </c>
      <c r="M79" s="108">
        <f>H79/$I$79</f>
        <v>4.1666666666666664E-2</v>
      </c>
      <c r="N79" s="98"/>
      <c r="O79" s="63"/>
    </row>
    <row r="80" spans="2:18" s="10" customFormat="1" ht="13.5" customHeight="1" x14ac:dyDescent="0.15">
      <c r="B80" s="55"/>
      <c r="C80" s="72" t="s">
        <v>10</v>
      </c>
      <c r="D80" s="74" t="s">
        <v>89</v>
      </c>
      <c r="E80" s="214">
        <f t="shared" si="43"/>
        <v>13</v>
      </c>
      <c r="F80" s="214">
        <f t="shared" si="43"/>
        <v>146</v>
      </c>
      <c r="G80" s="214">
        <f t="shared" si="43"/>
        <v>81</v>
      </c>
      <c r="H80" s="214">
        <f t="shared" si="43"/>
        <v>11</v>
      </c>
      <c r="I80" s="231">
        <f>SUM(E80:H80)</f>
        <v>251</v>
      </c>
      <c r="J80" s="109">
        <f>E80/$I$80</f>
        <v>5.1792828685258967E-2</v>
      </c>
      <c r="K80" s="110">
        <f>F80/$I$80</f>
        <v>0.58167330677290841</v>
      </c>
      <c r="L80" s="111">
        <f>G80/$I$80</f>
        <v>0.32270916334661354</v>
      </c>
      <c r="M80" s="112">
        <f>H80/$I$80</f>
        <v>4.3824701195219126E-2</v>
      </c>
      <c r="N80" s="98"/>
      <c r="O80" s="63"/>
    </row>
    <row r="81" spans="2:15" s="10" customFormat="1" ht="13.5" customHeight="1" x14ac:dyDescent="0.15">
      <c r="B81" s="55"/>
      <c r="C81" s="72"/>
      <c r="D81" s="59" t="s">
        <v>23</v>
      </c>
      <c r="E81" s="356"/>
      <c r="F81" s="356"/>
      <c r="G81" s="356"/>
      <c r="H81" s="356"/>
      <c r="I81" s="233">
        <f>$F$5-I78</f>
        <v>0</v>
      </c>
      <c r="J81" s="367"/>
      <c r="K81" s="368"/>
      <c r="L81" s="358"/>
      <c r="M81" s="369"/>
      <c r="N81" s="98"/>
      <c r="O81" s="63"/>
    </row>
    <row r="82" spans="2:15" s="10" customFormat="1" ht="13.5" customHeight="1" x14ac:dyDescent="0.15">
      <c r="B82" s="55"/>
      <c r="C82" s="68" t="s">
        <v>24</v>
      </c>
      <c r="D82" s="70" t="s">
        <v>10</v>
      </c>
      <c r="E82" s="210">
        <f>E83+E84</f>
        <v>16</v>
      </c>
      <c r="F82" s="210">
        <f>F83+F84</f>
        <v>143</v>
      </c>
      <c r="G82" s="210">
        <f>G83+G84</f>
        <v>81</v>
      </c>
      <c r="H82" s="210">
        <f>H83+H84</f>
        <v>10</v>
      </c>
      <c r="I82" s="226">
        <f t="shared" ref="I82:I90" si="44">SUM(E82:H82)</f>
        <v>250</v>
      </c>
      <c r="J82" s="101">
        <f>E82/$I$82</f>
        <v>6.4000000000000001E-2</v>
      </c>
      <c r="K82" s="102">
        <f>F82/$I$82</f>
        <v>0.57199999999999995</v>
      </c>
      <c r="L82" s="103">
        <f>G82/$I$82</f>
        <v>0.32400000000000001</v>
      </c>
      <c r="M82" s="104">
        <f>H82/$I$82</f>
        <v>0.04</v>
      </c>
      <c r="N82" s="98"/>
      <c r="O82" s="57"/>
    </row>
    <row r="83" spans="2:15" s="10" customFormat="1" ht="13.5" customHeight="1" x14ac:dyDescent="0.15">
      <c r="B83" s="55" t="s">
        <v>12</v>
      </c>
      <c r="C83" s="55" t="s">
        <v>13</v>
      </c>
      <c r="D83" s="58" t="s">
        <v>86</v>
      </c>
      <c r="E83" s="322">
        <v>10</v>
      </c>
      <c r="F83" s="322">
        <v>80</v>
      </c>
      <c r="G83" s="322">
        <v>41</v>
      </c>
      <c r="H83" s="322">
        <v>4</v>
      </c>
      <c r="I83" s="227">
        <f t="shared" si="44"/>
        <v>135</v>
      </c>
      <c r="J83" s="105">
        <f>E83/$I$83</f>
        <v>7.407407407407407E-2</v>
      </c>
      <c r="K83" s="106">
        <f>F83/$I$83</f>
        <v>0.59259259259259256</v>
      </c>
      <c r="L83" s="107">
        <f>G83/$I$83</f>
        <v>0.3037037037037037</v>
      </c>
      <c r="M83" s="108">
        <f>H83/$I$83</f>
        <v>2.9629629629629631E-2</v>
      </c>
      <c r="N83" s="98"/>
      <c r="O83" s="26"/>
    </row>
    <row r="84" spans="2:15" s="10" customFormat="1" ht="13.5" customHeight="1" x14ac:dyDescent="0.15">
      <c r="B84" s="55"/>
      <c r="C84" s="55"/>
      <c r="D84" s="60" t="s">
        <v>89</v>
      </c>
      <c r="E84" s="324">
        <v>6</v>
      </c>
      <c r="F84" s="324">
        <v>63</v>
      </c>
      <c r="G84" s="324">
        <v>40</v>
      </c>
      <c r="H84" s="324">
        <v>6</v>
      </c>
      <c r="I84" s="228">
        <f t="shared" si="44"/>
        <v>115</v>
      </c>
      <c r="J84" s="117">
        <f>E84/$I$84</f>
        <v>5.2173913043478258E-2</v>
      </c>
      <c r="K84" s="118">
        <f>F84/$I$84</f>
        <v>0.54782608695652169</v>
      </c>
      <c r="L84" s="119">
        <f>G84/$I$84</f>
        <v>0.34782608695652173</v>
      </c>
      <c r="M84" s="120">
        <f>H84/$I$84</f>
        <v>5.2173913043478258E-2</v>
      </c>
      <c r="N84" s="98"/>
      <c r="O84" s="26"/>
    </row>
    <row r="85" spans="2:15" s="10" customFormat="1" ht="13.5" customHeight="1" x14ac:dyDescent="0.15">
      <c r="B85" s="55"/>
      <c r="C85" s="68"/>
      <c r="D85" s="70" t="s">
        <v>10</v>
      </c>
      <c r="E85" s="210">
        <f>E86+E87</f>
        <v>18</v>
      </c>
      <c r="F85" s="210">
        <f>F86+F87</f>
        <v>199</v>
      </c>
      <c r="G85" s="210">
        <f>G86+G87</f>
        <v>82</v>
      </c>
      <c r="H85" s="210">
        <f>H86+H87</f>
        <v>14</v>
      </c>
      <c r="I85" s="226">
        <f t="shared" si="44"/>
        <v>313</v>
      </c>
      <c r="J85" s="101">
        <f>E85/$I$85</f>
        <v>5.7507987220447282E-2</v>
      </c>
      <c r="K85" s="102">
        <f>F85/$I$85</f>
        <v>0.63578274760383391</v>
      </c>
      <c r="L85" s="103">
        <f>G85/$I$85</f>
        <v>0.26198083067092653</v>
      </c>
      <c r="M85" s="104">
        <f>H85/$I$85</f>
        <v>4.472843450479233E-2</v>
      </c>
      <c r="N85" s="98"/>
      <c r="O85" s="26"/>
    </row>
    <row r="86" spans="2:15" s="10" customFormat="1" ht="13.5" customHeight="1" x14ac:dyDescent="0.15">
      <c r="B86" s="55"/>
      <c r="C86" s="55" t="s">
        <v>14</v>
      </c>
      <c r="D86" s="82" t="s">
        <v>86</v>
      </c>
      <c r="E86" s="322">
        <v>11</v>
      </c>
      <c r="F86" s="322">
        <v>116</v>
      </c>
      <c r="G86" s="322">
        <v>41</v>
      </c>
      <c r="H86" s="322">
        <v>9</v>
      </c>
      <c r="I86" s="232">
        <f t="shared" si="44"/>
        <v>177</v>
      </c>
      <c r="J86" s="121">
        <f>E86/$I$86</f>
        <v>6.2146892655367235E-2</v>
      </c>
      <c r="K86" s="122">
        <f>F86/$I$86</f>
        <v>0.65536723163841804</v>
      </c>
      <c r="L86" s="123">
        <f>G86/$I$86</f>
        <v>0.23163841807909605</v>
      </c>
      <c r="M86" s="124">
        <f>H86/$I$86</f>
        <v>5.0847457627118647E-2</v>
      </c>
      <c r="N86" s="98"/>
      <c r="O86" s="26"/>
    </row>
    <row r="87" spans="2:15" s="10" customFormat="1" ht="13.5" customHeight="1" x14ac:dyDescent="0.15">
      <c r="B87" s="84"/>
      <c r="C87" s="59"/>
      <c r="D87" s="59" t="s">
        <v>89</v>
      </c>
      <c r="E87" s="324">
        <v>7</v>
      </c>
      <c r="F87" s="324">
        <v>83</v>
      </c>
      <c r="G87" s="324">
        <v>41</v>
      </c>
      <c r="H87" s="324">
        <v>5</v>
      </c>
      <c r="I87" s="233">
        <f t="shared" si="44"/>
        <v>136</v>
      </c>
      <c r="J87" s="125">
        <f>E87/$I$87</f>
        <v>5.1470588235294115E-2</v>
      </c>
      <c r="K87" s="126">
        <f>F87/$I$87</f>
        <v>0.61029411764705888</v>
      </c>
      <c r="L87" s="127">
        <f>G87/$I$87</f>
        <v>0.3014705882352941</v>
      </c>
      <c r="M87" s="128">
        <f>H87/$I$87</f>
        <v>3.6764705882352942E-2</v>
      </c>
      <c r="N87" s="98"/>
      <c r="O87" s="26"/>
    </row>
    <row r="88" spans="2:15" s="10" customFormat="1" ht="13.5" customHeight="1" x14ac:dyDescent="0.15">
      <c r="B88" s="68"/>
      <c r="C88" s="69"/>
      <c r="D88" s="70" t="s">
        <v>10</v>
      </c>
      <c r="E88" s="210">
        <f>E89+E90</f>
        <v>128</v>
      </c>
      <c r="F88" s="210">
        <f>F89+F90</f>
        <v>362</v>
      </c>
      <c r="G88" s="210">
        <f>G89+G90</f>
        <v>140</v>
      </c>
      <c r="H88" s="210">
        <f>H89+H90</f>
        <v>40</v>
      </c>
      <c r="I88" s="226">
        <f t="shared" si="44"/>
        <v>670</v>
      </c>
      <c r="J88" s="101">
        <f>E88/$I$88</f>
        <v>0.19104477611940299</v>
      </c>
      <c r="K88" s="102">
        <f>F88/$I$88</f>
        <v>0.54029850746268659</v>
      </c>
      <c r="L88" s="103">
        <f>G88/$I$88</f>
        <v>0.20895522388059701</v>
      </c>
      <c r="M88" s="104">
        <f>H88/$I$88</f>
        <v>5.9701492537313432E-2</v>
      </c>
      <c r="N88" s="98"/>
      <c r="O88" s="26"/>
    </row>
    <row r="89" spans="2:15" s="10" customFormat="1" ht="13.5" customHeight="1" x14ac:dyDescent="0.15">
      <c r="B89" s="55"/>
      <c r="C89" s="72"/>
      <c r="D89" s="58" t="s">
        <v>86</v>
      </c>
      <c r="E89" s="212">
        <f t="shared" ref="E89:H90" si="45">E93+E96</f>
        <v>74</v>
      </c>
      <c r="F89" s="212">
        <f t="shared" si="45"/>
        <v>162</v>
      </c>
      <c r="G89" s="212">
        <f t="shared" si="45"/>
        <v>69</v>
      </c>
      <c r="H89" s="212">
        <f t="shared" si="45"/>
        <v>18</v>
      </c>
      <c r="I89" s="227">
        <f t="shared" si="44"/>
        <v>323</v>
      </c>
      <c r="J89" s="105">
        <f>E89/$I$89</f>
        <v>0.22910216718266255</v>
      </c>
      <c r="K89" s="106">
        <f>F89/$I$89</f>
        <v>0.50154798761609909</v>
      </c>
      <c r="L89" s="107">
        <f>G89/$I$89</f>
        <v>0.21362229102167182</v>
      </c>
      <c r="M89" s="108">
        <f>H89/$I$89</f>
        <v>5.5727554179566562E-2</v>
      </c>
      <c r="N89" s="98"/>
      <c r="O89" s="26"/>
    </row>
    <row r="90" spans="2:15" s="10" customFormat="1" ht="13.5" customHeight="1" x14ac:dyDescent="0.15">
      <c r="B90" s="55"/>
      <c r="C90" s="72" t="s">
        <v>10</v>
      </c>
      <c r="D90" s="74" t="s">
        <v>89</v>
      </c>
      <c r="E90" s="214">
        <f t="shared" si="45"/>
        <v>54</v>
      </c>
      <c r="F90" s="214">
        <f t="shared" si="45"/>
        <v>200</v>
      </c>
      <c r="G90" s="214">
        <f t="shared" si="45"/>
        <v>71</v>
      </c>
      <c r="H90" s="214">
        <f t="shared" si="45"/>
        <v>22</v>
      </c>
      <c r="I90" s="231">
        <f t="shared" si="44"/>
        <v>347</v>
      </c>
      <c r="J90" s="109">
        <f>E90/$I$90</f>
        <v>0.15561959654178675</v>
      </c>
      <c r="K90" s="110">
        <f>F90/$I$90</f>
        <v>0.57636887608069165</v>
      </c>
      <c r="L90" s="111">
        <f>G90/$I$90</f>
        <v>0.20461095100864554</v>
      </c>
      <c r="M90" s="112">
        <f>H90/$I$90</f>
        <v>6.3400576368876083E-2</v>
      </c>
      <c r="N90" s="98"/>
      <c r="O90" s="26"/>
    </row>
    <row r="91" spans="2:15" s="10" customFormat="1" ht="13.5" customHeight="1" x14ac:dyDescent="0.15">
      <c r="B91" s="55"/>
      <c r="C91" s="72"/>
      <c r="D91" s="59" t="s">
        <v>23</v>
      </c>
      <c r="E91" s="224"/>
      <c r="F91" s="224"/>
      <c r="G91" s="224"/>
      <c r="H91" s="224"/>
      <c r="I91" s="233">
        <f>$F$8-I88</f>
        <v>0</v>
      </c>
      <c r="J91" s="113"/>
      <c r="K91" s="114"/>
      <c r="L91" s="115"/>
      <c r="M91" s="116"/>
      <c r="N91" s="98"/>
      <c r="O91" s="26"/>
    </row>
    <row r="92" spans="2:15" s="10" customFormat="1" ht="13.5" customHeight="1" x14ac:dyDescent="0.15">
      <c r="B92" s="55"/>
      <c r="C92" s="68" t="s">
        <v>24</v>
      </c>
      <c r="D92" s="70" t="s">
        <v>10</v>
      </c>
      <c r="E92" s="210">
        <f>E93+E94</f>
        <v>63</v>
      </c>
      <c r="F92" s="210">
        <f>F93+F94</f>
        <v>179</v>
      </c>
      <c r="G92" s="210">
        <f>G93+G94</f>
        <v>80</v>
      </c>
      <c r="H92" s="210">
        <f>H93+H94</f>
        <v>22</v>
      </c>
      <c r="I92" s="226">
        <f t="shared" ref="I92:I100" si="46">SUM(E92:H92)</f>
        <v>344</v>
      </c>
      <c r="J92" s="101">
        <f>E92/$I$92</f>
        <v>0.18313953488372092</v>
      </c>
      <c r="K92" s="102">
        <f>F92/$I$92</f>
        <v>0.52034883720930236</v>
      </c>
      <c r="L92" s="103">
        <f>G92/$I$92</f>
        <v>0.23255813953488372</v>
      </c>
      <c r="M92" s="104">
        <f>H92/$I$92</f>
        <v>6.3953488372093026E-2</v>
      </c>
      <c r="N92" s="98"/>
      <c r="O92" s="26"/>
    </row>
    <row r="93" spans="2:15" s="10" customFormat="1" ht="13.5" customHeight="1" x14ac:dyDescent="0.15">
      <c r="B93" s="55" t="s">
        <v>15</v>
      </c>
      <c r="C93" s="55" t="s">
        <v>13</v>
      </c>
      <c r="D93" s="58" t="s">
        <v>86</v>
      </c>
      <c r="E93" s="322">
        <v>39</v>
      </c>
      <c r="F93" s="322">
        <v>88</v>
      </c>
      <c r="G93" s="322">
        <v>37</v>
      </c>
      <c r="H93" s="322">
        <v>10</v>
      </c>
      <c r="I93" s="227">
        <f t="shared" si="46"/>
        <v>174</v>
      </c>
      <c r="J93" s="105">
        <f>E93/$I$93</f>
        <v>0.22413793103448276</v>
      </c>
      <c r="K93" s="106">
        <f>F93/$I$93</f>
        <v>0.50574712643678166</v>
      </c>
      <c r="L93" s="107">
        <f>G93/$I$93</f>
        <v>0.21264367816091953</v>
      </c>
      <c r="M93" s="108">
        <f>H93/$I$93</f>
        <v>5.7471264367816091E-2</v>
      </c>
      <c r="N93" s="98"/>
      <c r="O93" s="26"/>
    </row>
    <row r="94" spans="2:15" s="10" customFormat="1" ht="13.5" customHeight="1" x14ac:dyDescent="0.15">
      <c r="B94" s="55"/>
      <c r="C94" s="55"/>
      <c r="D94" s="60" t="s">
        <v>89</v>
      </c>
      <c r="E94" s="324">
        <v>24</v>
      </c>
      <c r="F94" s="324">
        <v>91</v>
      </c>
      <c r="G94" s="324">
        <v>43</v>
      </c>
      <c r="H94" s="324">
        <v>12</v>
      </c>
      <c r="I94" s="228">
        <f t="shared" si="46"/>
        <v>170</v>
      </c>
      <c r="J94" s="117">
        <f>E94/$I$94</f>
        <v>0.14117647058823529</v>
      </c>
      <c r="K94" s="118">
        <f>F94/$I$94</f>
        <v>0.53529411764705881</v>
      </c>
      <c r="L94" s="119">
        <f>G94/$I$94</f>
        <v>0.25294117647058822</v>
      </c>
      <c r="M94" s="120">
        <f>H94/$I$94</f>
        <v>7.0588235294117646E-2</v>
      </c>
      <c r="N94" s="98"/>
      <c r="O94" s="26"/>
    </row>
    <row r="95" spans="2:15" s="10" customFormat="1" ht="13.5" customHeight="1" x14ac:dyDescent="0.15">
      <c r="B95" s="55"/>
      <c r="C95" s="68"/>
      <c r="D95" s="70" t="s">
        <v>10</v>
      </c>
      <c r="E95" s="210">
        <f>SUM(E96:E97)</f>
        <v>65</v>
      </c>
      <c r="F95" s="210">
        <f>SUM(F96:F97)</f>
        <v>183</v>
      </c>
      <c r="G95" s="210">
        <f>SUM(G96:G97)</f>
        <v>60</v>
      </c>
      <c r="H95" s="210">
        <f>SUM(H96:H97)</f>
        <v>18</v>
      </c>
      <c r="I95" s="226">
        <f t="shared" si="46"/>
        <v>326</v>
      </c>
      <c r="J95" s="101">
        <f>E95/$I$95</f>
        <v>0.19938650306748465</v>
      </c>
      <c r="K95" s="102">
        <f>F95/$I$95</f>
        <v>0.56134969325153372</v>
      </c>
      <c r="L95" s="103">
        <f>G95/$I$95</f>
        <v>0.18404907975460122</v>
      </c>
      <c r="M95" s="104">
        <f>H95/$I$95</f>
        <v>5.5214723926380369E-2</v>
      </c>
      <c r="N95" s="98"/>
      <c r="O95" s="26"/>
    </row>
    <row r="96" spans="2:15" s="10" customFormat="1" ht="13.5" customHeight="1" x14ac:dyDescent="0.15">
      <c r="B96" s="55"/>
      <c r="C96" s="55" t="s">
        <v>16</v>
      </c>
      <c r="D96" s="82" t="s">
        <v>86</v>
      </c>
      <c r="E96" s="322">
        <v>35</v>
      </c>
      <c r="F96" s="322">
        <v>74</v>
      </c>
      <c r="G96" s="322">
        <v>32</v>
      </c>
      <c r="H96" s="322">
        <v>8</v>
      </c>
      <c r="I96" s="232">
        <f t="shared" si="46"/>
        <v>149</v>
      </c>
      <c r="J96" s="121">
        <f>E96/$I$96</f>
        <v>0.2348993288590604</v>
      </c>
      <c r="K96" s="122">
        <f>F96/$I$96</f>
        <v>0.49664429530201343</v>
      </c>
      <c r="L96" s="123">
        <f>G96/$I$96</f>
        <v>0.21476510067114093</v>
      </c>
      <c r="M96" s="124">
        <f>H96/$I$96</f>
        <v>5.3691275167785234E-2</v>
      </c>
      <c r="N96" s="98"/>
      <c r="O96" s="26"/>
    </row>
    <row r="97" spans="2:16" s="10" customFormat="1" ht="13.5" customHeight="1" x14ac:dyDescent="0.15">
      <c r="B97" s="84"/>
      <c r="C97" s="59"/>
      <c r="D97" s="59" t="s">
        <v>89</v>
      </c>
      <c r="E97" s="324">
        <v>30</v>
      </c>
      <c r="F97" s="324">
        <v>109</v>
      </c>
      <c r="G97" s="324">
        <v>28</v>
      </c>
      <c r="H97" s="324">
        <v>10</v>
      </c>
      <c r="I97" s="233">
        <f t="shared" si="46"/>
        <v>177</v>
      </c>
      <c r="J97" s="125">
        <f>E97/$I$97</f>
        <v>0.16949152542372881</v>
      </c>
      <c r="K97" s="126">
        <f>F97/$I$97</f>
        <v>0.61581920903954801</v>
      </c>
      <c r="L97" s="127">
        <f>G97/$I$97</f>
        <v>0.15819209039548024</v>
      </c>
      <c r="M97" s="128">
        <f>H97/$I$97</f>
        <v>5.6497175141242938E-2</v>
      </c>
      <c r="N97" s="98"/>
      <c r="O97" s="26"/>
    </row>
    <row r="98" spans="2:16" s="10" customFormat="1" ht="13.5" customHeight="1" x14ac:dyDescent="0.15">
      <c r="B98" s="68"/>
      <c r="C98" s="69"/>
      <c r="D98" s="70" t="s">
        <v>10</v>
      </c>
      <c r="E98" s="210">
        <f>SUM(E99:E100)</f>
        <v>67</v>
      </c>
      <c r="F98" s="210">
        <f>SUM(F99:F100)</f>
        <v>153</v>
      </c>
      <c r="G98" s="210">
        <f>SUM(G99:G100)</f>
        <v>45</v>
      </c>
      <c r="H98" s="210">
        <f>SUM(H99:H100)</f>
        <v>25</v>
      </c>
      <c r="I98" s="226">
        <f t="shared" si="46"/>
        <v>290</v>
      </c>
      <c r="J98" s="101">
        <f>E98/$I$98</f>
        <v>0.23103448275862068</v>
      </c>
      <c r="K98" s="102">
        <f>F98/$I$98</f>
        <v>0.52758620689655178</v>
      </c>
      <c r="L98" s="103">
        <f>G98/$I$98</f>
        <v>0.15517241379310345</v>
      </c>
      <c r="M98" s="104">
        <f>H98/$I$98</f>
        <v>8.6206896551724144E-2</v>
      </c>
      <c r="N98" s="98"/>
      <c r="O98" s="26"/>
    </row>
    <row r="99" spans="2:16" s="10" customFormat="1" ht="13.5" customHeight="1" x14ac:dyDescent="0.15">
      <c r="B99" s="55"/>
      <c r="C99" s="72"/>
      <c r="D99" s="58" t="s">
        <v>86</v>
      </c>
      <c r="E99" s="322">
        <v>50</v>
      </c>
      <c r="F99" s="322">
        <v>79</v>
      </c>
      <c r="G99" s="322">
        <v>21</v>
      </c>
      <c r="H99" s="322">
        <v>16</v>
      </c>
      <c r="I99" s="227">
        <f t="shared" si="46"/>
        <v>166</v>
      </c>
      <c r="J99" s="105">
        <f>E99/$I$99</f>
        <v>0.30120481927710846</v>
      </c>
      <c r="K99" s="106">
        <f>F99/$I$99</f>
        <v>0.4759036144578313</v>
      </c>
      <c r="L99" s="107">
        <f>G99/$I$99</f>
        <v>0.12650602409638553</v>
      </c>
      <c r="M99" s="108">
        <f>H99/$I$99</f>
        <v>9.6385542168674704E-2</v>
      </c>
      <c r="N99" s="98"/>
      <c r="O99" s="26"/>
    </row>
    <row r="100" spans="2:16" s="10" customFormat="1" ht="13.5" customHeight="1" x14ac:dyDescent="0.15">
      <c r="B100" s="55" t="s">
        <v>25</v>
      </c>
      <c r="C100" s="26" t="s">
        <v>16</v>
      </c>
      <c r="D100" s="74" t="s">
        <v>89</v>
      </c>
      <c r="E100" s="334">
        <v>17</v>
      </c>
      <c r="F100" s="334">
        <v>74</v>
      </c>
      <c r="G100" s="334">
        <v>24</v>
      </c>
      <c r="H100" s="334">
        <v>9</v>
      </c>
      <c r="I100" s="231">
        <f t="shared" si="46"/>
        <v>124</v>
      </c>
      <c r="J100" s="109">
        <f>E100/$I$100</f>
        <v>0.13709677419354838</v>
      </c>
      <c r="K100" s="110">
        <f>F100/$I$100</f>
        <v>0.59677419354838712</v>
      </c>
      <c r="L100" s="111">
        <f>G100/$I$100</f>
        <v>0.19354838709677419</v>
      </c>
      <c r="M100" s="112">
        <f>H100/$I$100</f>
        <v>7.2580645161290328E-2</v>
      </c>
      <c r="N100" s="98"/>
      <c r="O100" s="26"/>
    </row>
    <row r="101" spans="2:16" s="10" customFormat="1" ht="13.5" customHeight="1" thickBot="1" x14ac:dyDescent="0.2">
      <c r="B101" s="55"/>
      <c r="C101" s="72"/>
      <c r="D101" s="91" t="s">
        <v>23</v>
      </c>
      <c r="E101" s="234"/>
      <c r="F101" s="234"/>
      <c r="G101" s="234"/>
      <c r="H101" s="234"/>
      <c r="I101" s="235">
        <f>$F$11-I98</f>
        <v>0</v>
      </c>
      <c r="J101" s="129"/>
      <c r="K101" s="130"/>
      <c r="L101" s="131"/>
      <c r="M101" s="132"/>
      <c r="N101" s="98"/>
      <c r="O101" s="26"/>
    </row>
    <row r="102" spans="2:16" s="10" customFormat="1" ht="13.5" customHeight="1" thickTop="1" x14ac:dyDescent="0.15">
      <c r="B102" s="92"/>
      <c r="C102" s="93"/>
      <c r="D102" s="62" t="s">
        <v>10</v>
      </c>
      <c r="E102" s="220">
        <f>SUM(E103:E104)</f>
        <v>229</v>
      </c>
      <c r="F102" s="220">
        <f>SUM(F103:F104)</f>
        <v>857</v>
      </c>
      <c r="G102" s="220">
        <f>SUM(G103:G104)</f>
        <v>348</v>
      </c>
      <c r="H102" s="220">
        <f>SUM(H103:H104)</f>
        <v>89</v>
      </c>
      <c r="I102" s="233">
        <f>SUM(E102:H102)</f>
        <v>1523</v>
      </c>
      <c r="J102" s="125">
        <f>E102/$I$102</f>
        <v>0.15036112934996718</v>
      </c>
      <c r="K102" s="126">
        <f>F102/$I$102</f>
        <v>0.5627051871306632</v>
      </c>
      <c r="L102" s="127">
        <f>G102/$I$102</f>
        <v>0.22849638870650033</v>
      </c>
      <c r="M102" s="128">
        <f>H102/$I$102</f>
        <v>5.8437294812869335E-2</v>
      </c>
      <c r="N102" s="98"/>
      <c r="O102" s="63"/>
    </row>
    <row r="103" spans="2:16" s="10" customFormat="1" ht="13.5" customHeight="1" x14ac:dyDescent="0.15">
      <c r="B103" s="55"/>
      <c r="C103" s="72"/>
      <c r="D103" s="58" t="s">
        <v>86</v>
      </c>
      <c r="E103" s="212">
        <f t="shared" ref="E103:H104" si="47">E79+E89+E99</f>
        <v>145</v>
      </c>
      <c r="F103" s="212">
        <f t="shared" si="47"/>
        <v>437</v>
      </c>
      <c r="G103" s="212">
        <f t="shared" si="47"/>
        <v>172</v>
      </c>
      <c r="H103" s="212">
        <f t="shared" si="47"/>
        <v>47</v>
      </c>
      <c r="I103" s="227">
        <f>SUM(E103:H103)</f>
        <v>801</v>
      </c>
      <c r="J103" s="105">
        <f>E103/$I$103</f>
        <v>0.18102372034956304</v>
      </c>
      <c r="K103" s="106">
        <f>F103/$I$103</f>
        <v>0.54556803995006242</v>
      </c>
      <c r="L103" s="107">
        <f>G103/$I$103</f>
        <v>0.21473158551810237</v>
      </c>
      <c r="M103" s="108">
        <f>H103/$I$103</f>
        <v>5.8676654182272157E-2</v>
      </c>
      <c r="N103" s="98"/>
      <c r="O103" s="63"/>
    </row>
    <row r="104" spans="2:16" s="10" customFormat="1" ht="13.5" customHeight="1" x14ac:dyDescent="0.15">
      <c r="B104" s="96" t="s">
        <v>10</v>
      </c>
      <c r="C104" s="26"/>
      <c r="D104" s="74" t="s">
        <v>89</v>
      </c>
      <c r="E104" s="214">
        <f t="shared" si="47"/>
        <v>84</v>
      </c>
      <c r="F104" s="214">
        <f t="shared" si="47"/>
        <v>420</v>
      </c>
      <c r="G104" s="214">
        <f t="shared" si="47"/>
        <v>176</v>
      </c>
      <c r="H104" s="214">
        <f t="shared" si="47"/>
        <v>42</v>
      </c>
      <c r="I104" s="231">
        <f>SUM(E104:H104)</f>
        <v>722</v>
      </c>
      <c r="J104" s="109">
        <f>E104/$I$104</f>
        <v>0.11634349030470914</v>
      </c>
      <c r="K104" s="110">
        <f>F104/$I$104</f>
        <v>0.5817174515235457</v>
      </c>
      <c r="L104" s="111">
        <f>G104/$I$104</f>
        <v>0.24376731301939059</v>
      </c>
      <c r="M104" s="112">
        <f>H104/$I$104</f>
        <v>5.817174515235457E-2</v>
      </c>
      <c r="N104" s="98"/>
      <c r="O104" s="63"/>
    </row>
    <row r="105" spans="2:16" s="10" customFormat="1" ht="13.5" customHeight="1" x14ac:dyDescent="0.15">
      <c r="B105" s="84"/>
      <c r="C105" s="97"/>
      <c r="D105" s="59" t="s">
        <v>23</v>
      </c>
      <c r="E105" s="224"/>
      <c r="F105" s="224"/>
      <c r="G105" s="224"/>
      <c r="H105" s="224"/>
      <c r="I105" s="233">
        <f>I81+I91+I101</f>
        <v>0</v>
      </c>
      <c r="J105" s="113"/>
      <c r="K105" s="114"/>
      <c r="L105" s="115"/>
      <c r="M105" s="116"/>
      <c r="N105" s="98"/>
      <c r="O105" s="63"/>
    </row>
    <row r="106" spans="2:16" s="10" customFormat="1" ht="13.5" customHeight="1" x14ac:dyDescent="0.15">
      <c r="B106" s="26"/>
      <c r="C106" s="26"/>
      <c r="D106" s="26"/>
      <c r="E106" s="57"/>
      <c r="F106" s="57"/>
      <c r="G106" s="57"/>
      <c r="H106" s="57"/>
      <c r="I106" s="57"/>
      <c r="J106" s="133"/>
      <c r="K106" s="133"/>
      <c r="L106" s="133"/>
      <c r="M106" s="133"/>
      <c r="N106" s="57"/>
      <c r="O106" s="63"/>
    </row>
    <row r="107" spans="2:16" s="10" customFormat="1" ht="13.5" customHeight="1" x14ac:dyDescent="0.15">
      <c r="B107" s="134" t="s">
        <v>28</v>
      </c>
      <c r="C107" s="134"/>
      <c r="D107" s="26"/>
      <c r="E107" s="57"/>
      <c r="F107" s="57"/>
      <c r="G107" s="57"/>
      <c r="H107" s="57"/>
      <c r="I107" s="57"/>
      <c r="J107" s="57"/>
      <c r="K107" s="57"/>
      <c r="L107" s="57"/>
      <c r="M107" s="57"/>
      <c r="N107" s="63"/>
      <c r="O107" s="63"/>
    </row>
    <row r="108" spans="2:16" s="10" customFormat="1" ht="19.2" x14ac:dyDescent="0.15">
      <c r="B108" s="11" t="s">
        <v>9</v>
      </c>
      <c r="C108" s="11" t="s">
        <v>19</v>
      </c>
      <c r="D108" s="405" t="s">
        <v>20</v>
      </c>
      <c r="E108" s="405" t="s">
        <v>29</v>
      </c>
      <c r="F108" s="405" t="s">
        <v>30</v>
      </c>
      <c r="G108" s="409" t="s">
        <v>10</v>
      </c>
      <c r="H108" s="410" t="s">
        <v>29</v>
      </c>
      <c r="I108" s="408" t="s">
        <v>30</v>
      </c>
      <c r="J108" s="314"/>
      <c r="K108" s="26"/>
      <c r="L108" s="26"/>
      <c r="M108" s="26"/>
      <c r="N108" s="26"/>
      <c r="O108" s="26"/>
      <c r="P108" s="26"/>
    </row>
    <row r="109" spans="2:16" s="10" customFormat="1" ht="13.5" customHeight="1" x14ac:dyDescent="0.15">
      <c r="B109" s="68"/>
      <c r="C109" s="69"/>
      <c r="D109" s="70" t="s">
        <v>10</v>
      </c>
      <c r="E109" s="210">
        <f>E110+E111</f>
        <v>124</v>
      </c>
      <c r="F109" s="210">
        <f>F110+F111</f>
        <v>436</v>
      </c>
      <c r="G109" s="211">
        <f>SUM(E109:F109)</f>
        <v>560</v>
      </c>
      <c r="H109" s="136">
        <f>E109/$G$109</f>
        <v>0.22142857142857142</v>
      </c>
      <c r="I109" s="103">
        <f>F109/$G$109</f>
        <v>0.77857142857142858</v>
      </c>
      <c r="J109" s="98"/>
      <c r="K109" s="26"/>
      <c r="L109" s="57"/>
      <c r="M109" s="57"/>
      <c r="N109" s="57"/>
      <c r="O109" s="133"/>
      <c r="P109" s="29"/>
    </row>
    <row r="110" spans="2:16" s="10" customFormat="1" ht="13.5" customHeight="1" x14ac:dyDescent="0.15">
      <c r="B110" s="55"/>
      <c r="C110" s="72"/>
      <c r="D110" s="58" t="s">
        <v>86</v>
      </c>
      <c r="E110" s="212">
        <f>E114+E117</f>
        <v>67</v>
      </c>
      <c r="F110" s="212">
        <f>F114+F117</f>
        <v>243</v>
      </c>
      <c r="G110" s="213">
        <f>SUM(E110:F110)</f>
        <v>310</v>
      </c>
      <c r="H110" s="137">
        <f>E110/$G$110</f>
        <v>0.21612903225806451</v>
      </c>
      <c r="I110" s="107">
        <f>F110/$G$110</f>
        <v>0.78387096774193543</v>
      </c>
      <c r="J110" s="98"/>
      <c r="K110" s="26"/>
      <c r="L110" s="57"/>
      <c r="M110" s="57"/>
      <c r="N110" s="57"/>
      <c r="O110" s="133"/>
      <c r="P110" s="29"/>
    </row>
    <row r="111" spans="2:16" s="10" customFormat="1" ht="13.5" customHeight="1" x14ac:dyDescent="0.15">
      <c r="B111" s="55"/>
      <c r="C111" s="72" t="s">
        <v>10</v>
      </c>
      <c r="D111" s="74" t="s">
        <v>89</v>
      </c>
      <c r="E111" s="214">
        <f>E115+E118</f>
        <v>57</v>
      </c>
      <c r="F111" s="214">
        <f>F115+F118</f>
        <v>193</v>
      </c>
      <c r="G111" s="215">
        <f>SUM(E111:F111)</f>
        <v>250</v>
      </c>
      <c r="H111" s="138">
        <f>E111/$G$111</f>
        <v>0.22800000000000001</v>
      </c>
      <c r="I111" s="111">
        <f>F111/$G$111</f>
        <v>0.77200000000000002</v>
      </c>
      <c r="J111" s="98"/>
      <c r="K111" s="26"/>
      <c r="L111" s="57"/>
      <c r="M111" s="57"/>
      <c r="N111" s="57"/>
      <c r="O111" s="133"/>
      <c r="P111" s="29"/>
    </row>
    <row r="112" spans="2:16" s="10" customFormat="1" ht="13.5" customHeight="1" x14ac:dyDescent="0.15">
      <c r="B112" s="55"/>
      <c r="C112" s="72"/>
      <c r="D112" s="59" t="s">
        <v>23</v>
      </c>
      <c r="E112" s="356"/>
      <c r="F112" s="356"/>
      <c r="G112" s="216">
        <f>$F$5-G109</f>
        <v>3</v>
      </c>
      <c r="H112" s="357"/>
      <c r="I112" s="358"/>
      <c r="J112" s="98"/>
      <c r="K112" s="26"/>
      <c r="L112" s="57"/>
      <c r="M112" s="57"/>
      <c r="N112" s="57"/>
      <c r="O112" s="133"/>
      <c r="P112" s="29"/>
    </row>
    <row r="113" spans="2:16" s="10" customFormat="1" ht="13.5" customHeight="1" x14ac:dyDescent="0.15">
      <c r="B113" s="55"/>
      <c r="C113" s="68" t="s">
        <v>24</v>
      </c>
      <c r="D113" s="70" t="s">
        <v>10</v>
      </c>
      <c r="E113" s="210">
        <f>E114+E115</f>
        <v>56</v>
      </c>
      <c r="F113" s="210">
        <f>F114+F115</f>
        <v>193</v>
      </c>
      <c r="G113" s="211">
        <f t="shared" ref="G113:G121" si="48">SUM(E113:F113)</f>
        <v>249</v>
      </c>
      <c r="H113" s="136">
        <f>E113/$G$113</f>
        <v>0.22489959839357429</v>
      </c>
      <c r="I113" s="103">
        <f>F113/$G$113</f>
        <v>0.77510040160642568</v>
      </c>
      <c r="J113" s="98"/>
      <c r="K113" s="26"/>
      <c r="L113" s="57"/>
      <c r="M113" s="57"/>
      <c r="N113" s="57"/>
      <c r="O113" s="133"/>
      <c r="P113" s="29"/>
    </row>
    <row r="114" spans="2:16" s="10" customFormat="1" ht="13.5" customHeight="1" x14ac:dyDescent="0.15">
      <c r="B114" s="55" t="s">
        <v>12</v>
      </c>
      <c r="C114" s="55" t="s">
        <v>13</v>
      </c>
      <c r="D114" s="58" t="s">
        <v>86</v>
      </c>
      <c r="E114" s="322">
        <v>30</v>
      </c>
      <c r="F114" s="322">
        <v>105</v>
      </c>
      <c r="G114" s="213">
        <f t="shared" si="48"/>
        <v>135</v>
      </c>
      <c r="H114" s="137">
        <f>E114/$G$114</f>
        <v>0.22222222222222221</v>
      </c>
      <c r="I114" s="107">
        <f>F114/$G$114</f>
        <v>0.77777777777777779</v>
      </c>
      <c r="J114" s="98"/>
      <c r="K114" s="26"/>
      <c r="L114" s="57"/>
      <c r="M114" s="57"/>
      <c r="N114" s="57"/>
      <c r="O114" s="133"/>
      <c r="P114" s="29"/>
    </row>
    <row r="115" spans="2:16" s="10" customFormat="1" ht="13.5" customHeight="1" x14ac:dyDescent="0.15">
      <c r="B115" s="55"/>
      <c r="C115" s="55"/>
      <c r="D115" s="60" t="s">
        <v>89</v>
      </c>
      <c r="E115" s="324">
        <v>26</v>
      </c>
      <c r="F115" s="324">
        <v>88</v>
      </c>
      <c r="G115" s="217">
        <f t="shared" si="48"/>
        <v>114</v>
      </c>
      <c r="H115" s="140">
        <f>E115/$G$115</f>
        <v>0.22807017543859648</v>
      </c>
      <c r="I115" s="119">
        <f>F115/$G$115</f>
        <v>0.77192982456140347</v>
      </c>
      <c r="J115" s="98"/>
      <c r="K115" s="26"/>
      <c r="L115" s="57"/>
      <c r="M115" s="57"/>
      <c r="N115" s="57"/>
      <c r="O115" s="133"/>
      <c r="P115" s="29"/>
    </row>
    <row r="116" spans="2:16" s="10" customFormat="1" ht="13.5" customHeight="1" x14ac:dyDescent="0.15">
      <c r="B116" s="55"/>
      <c r="C116" s="68"/>
      <c r="D116" s="70" t="s">
        <v>10</v>
      </c>
      <c r="E116" s="210">
        <f>E117+E118</f>
        <v>68</v>
      </c>
      <c r="F116" s="210">
        <f>F117+F118</f>
        <v>243</v>
      </c>
      <c r="G116" s="211">
        <f t="shared" si="48"/>
        <v>311</v>
      </c>
      <c r="H116" s="136">
        <f>E116/$G$116</f>
        <v>0.21864951768488747</v>
      </c>
      <c r="I116" s="103">
        <f>F116/$G$116</f>
        <v>0.7813504823151125</v>
      </c>
      <c r="J116" s="98"/>
      <c r="K116" s="26"/>
      <c r="L116" s="57"/>
      <c r="M116" s="57"/>
      <c r="N116" s="57"/>
      <c r="O116" s="133"/>
      <c r="P116" s="29"/>
    </row>
    <row r="117" spans="2:16" s="10" customFormat="1" ht="13.5" customHeight="1" x14ac:dyDescent="0.15">
      <c r="B117" s="55"/>
      <c r="C117" s="55" t="s">
        <v>14</v>
      </c>
      <c r="D117" s="82" t="s">
        <v>86</v>
      </c>
      <c r="E117" s="322">
        <v>37</v>
      </c>
      <c r="F117" s="322">
        <v>138</v>
      </c>
      <c r="G117" s="218">
        <f t="shared" si="48"/>
        <v>175</v>
      </c>
      <c r="H117" s="141">
        <f>E117/$G$117</f>
        <v>0.21142857142857144</v>
      </c>
      <c r="I117" s="123">
        <f>F117/$G$117</f>
        <v>0.78857142857142859</v>
      </c>
      <c r="J117" s="98"/>
      <c r="K117" s="26"/>
      <c r="L117" s="57"/>
      <c r="M117" s="57"/>
      <c r="N117" s="57"/>
      <c r="O117" s="133"/>
      <c r="P117" s="29"/>
    </row>
    <row r="118" spans="2:16" s="10" customFormat="1" ht="13.5" customHeight="1" x14ac:dyDescent="0.15">
      <c r="B118" s="84"/>
      <c r="C118" s="59"/>
      <c r="D118" s="59" t="s">
        <v>89</v>
      </c>
      <c r="E118" s="324">
        <v>31</v>
      </c>
      <c r="F118" s="324">
        <v>105</v>
      </c>
      <c r="G118" s="216">
        <f t="shared" si="48"/>
        <v>136</v>
      </c>
      <c r="H118" s="142">
        <f>E118/$G$118</f>
        <v>0.22794117647058823</v>
      </c>
      <c r="I118" s="127">
        <f>F118/$G$118</f>
        <v>0.7720588235294118</v>
      </c>
      <c r="J118" s="98"/>
      <c r="K118" s="26"/>
      <c r="L118" s="57"/>
      <c r="M118" s="57"/>
      <c r="N118" s="57"/>
      <c r="O118" s="133"/>
      <c r="P118" s="29"/>
    </row>
    <row r="119" spans="2:16" s="10" customFormat="1" ht="13.5" customHeight="1" x14ac:dyDescent="0.15">
      <c r="B119" s="68"/>
      <c r="C119" s="69"/>
      <c r="D119" s="70" t="s">
        <v>10</v>
      </c>
      <c r="E119" s="210">
        <f>E120+E121</f>
        <v>114</v>
      </c>
      <c r="F119" s="210">
        <f>F120+F121</f>
        <v>552</v>
      </c>
      <c r="G119" s="211">
        <f t="shared" si="48"/>
        <v>666</v>
      </c>
      <c r="H119" s="136">
        <f>E119/$G$119</f>
        <v>0.17117117117117117</v>
      </c>
      <c r="I119" s="103">
        <f>F119/$G$119</f>
        <v>0.8288288288288288</v>
      </c>
      <c r="J119" s="98"/>
      <c r="K119" s="26"/>
      <c r="L119" s="57"/>
      <c r="M119" s="57"/>
      <c r="N119" s="57"/>
      <c r="O119" s="133"/>
      <c r="P119" s="29"/>
    </row>
    <row r="120" spans="2:16" s="10" customFormat="1" ht="13.5" customHeight="1" x14ac:dyDescent="0.15">
      <c r="B120" s="55"/>
      <c r="C120" s="72"/>
      <c r="D120" s="58" t="s">
        <v>86</v>
      </c>
      <c r="E120" s="212">
        <f>E124+E127</f>
        <v>55</v>
      </c>
      <c r="F120" s="212">
        <f>F124+F127</f>
        <v>267</v>
      </c>
      <c r="G120" s="213">
        <f t="shared" si="48"/>
        <v>322</v>
      </c>
      <c r="H120" s="137">
        <f>E120/$G$120</f>
        <v>0.17080745341614906</v>
      </c>
      <c r="I120" s="107">
        <f>F120/$G$120</f>
        <v>0.82919254658385089</v>
      </c>
      <c r="J120" s="98"/>
      <c r="K120" s="26"/>
      <c r="L120" s="57"/>
      <c r="M120" s="57"/>
      <c r="N120" s="57"/>
      <c r="O120" s="133"/>
      <c r="P120" s="29"/>
    </row>
    <row r="121" spans="2:16" s="10" customFormat="1" ht="13.5" customHeight="1" x14ac:dyDescent="0.15">
      <c r="B121" s="55"/>
      <c r="C121" s="72" t="s">
        <v>10</v>
      </c>
      <c r="D121" s="74" t="s">
        <v>89</v>
      </c>
      <c r="E121" s="214">
        <f>E125+E128</f>
        <v>59</v>
      </c>
      <c r="F121" s="214">
        <f>F125+F128</f>
        <v>285</v>
      </c>
      <c r="G121" s="215">
        <f t="shared" si="48"/>
        <v>344</v>
      </c>
      <c r="H121" s="138">
        <f>E121/$G$121</f>
        <v>0.17151162790697674</v>
      </c>
      <c r="I121" s="111">
        <f>F121/$G$121</f>
        <v>0.82848837209302328</v>
      </c>
      <c r="J121" s="98"/>
      <c r="K121" s="26"/>
      <c r="L121" s="57"/>
      <c r="M121" s="57"/>
      <c r="N121" s="57"/>
      <c r="O121" s="133"/>
      <c r="P121" s="29"/>
    </row>
    <row r="122" spans="2:16" s="10" customFormat="1" ht="13.5" customHeight="1" x14ac:dyDescent="0.15">
      <c r="B122" s="55"/>
      <c r="C122" s="72"/>
      <c r="D122" s="59" t="s">
        <v>23</v>
      </c>
      <c r="E122" s="224"/>
      <c r="F122" s="224"/>
      <c r="G122" s="216">
        <f>$F$8-G119</f>
        <v>4</v>
      </c>
      <c r="H122" s="139"/>
      <c r="I122" s="115"/>
      <c r="J122" s="98"/>
      <c r="K122" s="26"/>
      <c r="L122" s="57"/>
      <c r="M122" s="57"/>
      <c r="N122" s="57"/>
      <c r="O122" s="133"/>
      <c r="P122" s="29"/>
    </row>
    <row r="123" spans="2:16" s="10" customFormat="1" ht="13.5" customHeight="1" x14ac:dyDescent="0.15">
      <c r="B123" s="55"/>
      <c r="C123" s="68" t="s">
        <v>24</v>
      </c>
      <c r="D123" s="70" t="s">
        <v>10</v>
      </c>
      <c r="E123" s="210">
        <f>E124+E125</f>
        <v>67</v>
      </c>
      <c r="F123" s="210">
        <f>F124+F125</f>
        <v>276</v>
      </c>
      <c r="G123" s="211">
        <f>SUM(E123:F123)</f>
        <v>343</v>
      </c>
      <c r="H123" s="136">
        <f>E123/$G$123</f>
        <v>0.19533527696793002</v>
      </c>
      <c r="I123" s="103">
        <f>F123/$G$123</f>
        <v>0.80466472303206993</v>
      </c>
      <c r="J123" s="98"/>
      <c r="K123" s="26"/>
      <c r="L123" s="57"/>
      <c r="M123" s="57"/>
      <c r="N123" s="57"/>
      <c r="O123" s="133"/>
      <c r="P123" s="29"/>
    </row>
    <row r="124" spans="2:16" s="10" customFormat="1" ht="13.5" customHeight="1" x14ac:dyDescent="0.15">
      <c r="B124" s="55" t="s">
        <v>15</v>
      </c>
      <c r="C124" s="55" t="s">
        <v>13</v>
      </c>
      <c r="D124" s="58" t="s">
        <v>86</v>
      </c>
      <c r="E124" s="322">
        <v>28</v>
      </c>
      <c r="F124" s="322">
        <v>145</v>
      </c>
      <c r="G124" s="213">
        <f t="shared" ref="G124:G131" si="49">SUM(E124:F124)</f>
        <v>173</v>
      </c>
      <c r="H124" s="137">
        <f>E124/$G$124</f>
        <v>0.16184971098265896</v>
      </c>
      <c r="I124" s="107">
        <f>F124/$G$124</f>
        <v>0.83815028901734101</v>
      </c>
      <c r="J124" s="98"/>
      <c r="K124" s="26"/>
      <c r="L124" s="57"/>
      <c r="M124" s="57"/>
      <c r="N124" s="57"/>
      <c r="O124" s="133"/>
      <c r="P124" s="29"/>
    </row>
    <row r="125" spans="2:16" s="10" customFormat="1" ht="13.5" customHeight="1" x14ac:dyDescent="0.15">
      <c r="B125" s="55"/>
      <c r="C125" s="55"/>
      <c r="D125" s="60" t="s">
        <v>89</v>
      </c>
      <c r="E125" s="324">
        <v>39</v>
      </c>
      <c r="F125" s="324">
        <v>131</v>
      </c>
      <c r="G125" s="217">
        <f t="shared" si="49"/>
        <v>170</v>
      </c>
      <c r="H125" s="140">
        <f>E125/$G$125</f>
        <v>0.22941176470588234</v>
      </c>
      <c r="I125" s="119">
        <f>F125/$G$125</f>
        <v>0.77058823529411768</v>
      </c>
      <c r="J125" s="98"/>
      <c r="K125" s="26"/>
      <c r="L125" s="57"/>
      <c r="M125" s="57"/>
      <c r="N125" s="57"/>
      <c r="O125" s="133"/>
      <c r="P125" s="29"/>
    </row>
    <row r="126" spans="2:16" s="10" customFormat="1" ht="13.5" customHeight="1" x14ac:dyDescent="0.15">
      <c r="B126" s="55"/>
      <c r="C126" s="68"/>
      <c r="D126" s="70" t="s">
        <v>10</v>
      </c>
      <c r="E126" s="210">
        <f>E127+E128</f>
        <v>47</v>
      </c>
      <c r="F126" s="210">
        <f>F127+F128</f>
        <v>276</v>
      </c>
      <c r="G126" s="211">
        <f>SUM(E126:F126)</f>
        <v>323</v>
      </c>
      <c r="H126" s="136">
        <f>E126/$G$126</f>
        <v>0.14551083591331268</v>
      </c>
      <c r="I126" s="103">
        <f>F126/$G$126</f>
        <v>0.85448916408668729</v>
      </c>
      <c r="J126" s="98"/>
      <c r="K126" s="26"/>
      <c r="L126" s="57"/>
      <c r="M126" s="57"/>
      <c r="N126" s="57"/>
      <c r="O126" s="133"/>
      <c r="P126" s="29"/>
    </row>
    <row r="127" spans="2:16" s="10" customFormat="1" ht="13.5" customHeight="1" x14ac:dyDescent="0.15">
      <c r="B127" s="55"/>
      <c r="C127" s="55" t="s">
        <v>16</v>
      </c>
      <c r="D127" s="82" t="s">
        <v>86</v>
      </c>
      <c r="E127" s="322">
        <v>27</v>
      </c>
      <c r="F127" s="322">
        <v>122</v>
      </c>
      <c r="G127" s="218">
        <f t="shared" si="49"/>
        <v>149</v>
      </c>
      <c r="H127" s="141">
        <f>E127/$G$127</f>
        <v>0.18120805369127516</v>
      </c>
      <c r="I127" s="123">
        <f>F127/$G$127</f>
        <v>0.81879194630872487</v>
      </c>
      <c r="J127" s="98"/>
      <c r="K127" s="26"/>
      <c r="L127" s="57"/>
      <c r="M127" s="57"/>
      <c r="N127" s="57"/>
      <c r="O127" s="133"/>
      <c r="P127" s="29"/>
    </row>
    <row r="128" spans="2:16" s="10" customFormat="1" ht="13.5" customHeight="1" x14ac:dyDescent="0.15">
      <c r="B128" s="84"/>
      <c r="C128" s="59"/>
      <c r="D128" s="59" t="s">
        <v>89</v>
      </c>
      <c r="E128" s="324">
        <v>20</v>
      </c>
      <c r="F128" s="324">
        <v>154</v>
      </c>
      <c r="G128" s="216">
        <f t="shared" si="49"/>
        <v>174</v>
      </c>
      <c r="H128" s="142">
        <f>E128/$G$128</f>
        <v>0.11494252873563218</v>
      </c>
      <c r="I128" s="127">
        <f>F128/$G$128</f>
        <v>0.88505747126436785</v>
      </c>
      <c r="J128" s="98"/>
      <c r="K128" s="26"/>
      <c r="L128" s="57"/>
      <c r="M128" s="57"/>
      <c r="N128" s="57"/>
      <c r="O128" s="133"/>
      <c r="P128" s="29"/>
    </row>
    <row r="129" spans="2:16" s="10" customFormat="1" ht="13.5" customHeight="1" x14ac:dyDescent="0.15">
      <c r="B129" s="68"/>
      <c r="C129" s="69"/>
      <c r="D129" s="70" t="s">
        <v>10</v>
      </c>
      <c r="E129" s="210">
        <f>E130+E131</f>
        <v>48</v>
      </c>
      <c r="F129" s="210">
        <f>F130+F131</f>
        <v>241</v>
      </c>
      <c r="G129" s="211">
        <f>SUM(E129:F129)</f>
        <v>289</v>
      </c>
      <c r="H129" s="136">
        <f>E129/$G$129</f>
        <v>0.16608996539792387</v>
      </c>
      <c r="I129" s="103">
        <f>F129/$G$129</f>
        <v>0.83391003460207613</v>
      </c>
      <c r="J129" s="98"/>
      <c r="K129" s="26"/>
      <c r="L129" s="57"/>
      <c r="M129" s="57"/>
      <c r="N129" s="57"/>
      <c r="O129" s="133"/>
      <c r="P129" s="29"/>
    </row>
    <row r="130" spans="2:16" s="10" customFormat="1" ht="13.5" customHeight="1" x14ac:dyDescent="0.15">
      <c r="B130" s="55"/>
      <c r="C130" s="72"/>
      <c r="D130" s="58" t="s">
        <v>86</v>
      </c>
      <c r="E130" s="322">
        <v>28</v>
      </c>
      <c r="F130" s="322">
        <v>138</v>
      </c>
      <c r="G130" s="213">
        <f t="shared" si="49"/>
        <v>166</v>
      </c>
      <c r="H130" s="137">
        <f>E130/$G$130</f>
        <v>0.16867469879518071</v>
      </c>
      <c r="I130" s="107">
        <f>F130/$G$130</f>
        <v>0.83132530120481929</v>
      </c>
      <c r="J130" s="98"/>
      <c r="K130" s="26"/>
      <c r="L130" s="57"/>
      <c r="M130" s="57"/>
      <c r="N130" s="57"/>
      <c r="O130" s="133"/>
      <c r="P130" s="29"/>
    </row>
    <row r="131" spans="2:16" s="10" customFormat="1" ht="13.5" customHeight="1" x14ac:dyDescent="0.15">
      <c r="B131" s="55" t="s">
        <v>25</v>
      </c>
      <c r="C131" s="26" t="s">
        <v>16</v>
      </c>
      <c r="D131" s="74" t="s">
        <v>89</v>
      </c>
      <c r="E131" s="334">
        <v>20</v>
      </c>
      <c r="F131" s="334">
        <v>103</v>
      </c>
      <c r="G131" s="239">
        <f t="shared" si="49"/>
        <v>123</v>
      </c>
      <c r="H131" s="138">
        <f>E131/$G$131</f>
        <v>0.16260162601626016</v>
      </c>
      <c r="I131" s="112">
        <f>F131/$G$131</f>
        <v>0.83739837398373984</v>
      </c>
      <c r="J131" s="98"/>
      <c r="K131" s="63"/>
      <c r="L131" s="63"/>
      <c r="M131" s="63"/>
      <c r="N131" s="63"/>
      <c r="O131" s="63"/>
    </row>
    <row r="132" spans="2:16" s="10" customFormat="1" ht="13.5" customHeight="1" thickBot="1" x14ac:dyDescent="0.2">
      <c r="B132" s="55"/>
      <c r="C132" s="72"/>
      <c r="D132" s="91" t="s">
        <v>23</v>
      </c>
      <c r="E132" s="225"/>
      <c r="F132" s="225"/>
      <c r="G132" s="240">
        <f>$F$11-G129</f>
        <v>1</v>
      </c>
      <c r="H132" s="196"/>
      <c r="I132" s="208"/>
      <c r="J132" s="98"/>
      <c r="K132" s="63"/>
      <c r="L132" s="63"/>
      <c r="M132" s="63"/>
      <c r="N132" s="63"/>
      <c r="O132" s="63"/>
    </row>
    <row r="133" spans="2:16" s="10" customFormat="1" ht="13.5" customHeight="1" thickTop="1" x14ac:dyDescent="0.15">
      <c r="B133" s="92"/>
      <c r="C133" s="93"/>
      <c r="D133" s="62" t="s">
        <v>10</v>
      </c>
      <c r="E133" s="236">
        <f>E134+E135</f>
        <v>286</v>
      </c>
      <c r="F133" s="236">
        <f>F134+F135</f>
        <v>1229</v>
      </c>
      <c r="G133" s="211">
        <f>SUM(E133:F133)</f>
        <v>1515</v>
      </c>
      <c r="H133" s="248">
        <f>E133/$G$133</f>
        <v>0.18877887788778877</v>
      </c>
      <c r="I133" s="249">
        <f>F133/$G$133</f>
        <v>0.8112211221122112</v>
      </c>
      <c r="J133" s="98"/>
      <c r="K133" s="315"/>
      <c r="L133" s="315"/>
      <c r="M133" s="315"/>
      <c r="N133" s="315"/>
      <c r="O133" s="315"/>
    </row>
    <row r="134" spans="2:16" s="10" customFormat="1" ht="13.5" customHeight="1" x14ac:dyDescent="0.15">
      <c r="B134" s="55"/>
      <c r="C134" s="72"/>
      <c r="D134" s="58" t="s">
        <v>86</v>
      </c>
      <c r="E134" s="219">
        <f>E110+E120+E130</f>
        <v>150</v>
      </c>
      <c r="F134" s="219">
        <f>F110+F120+F130</f>
        <v>648</v>
      </c>
      <c r="G134" s="213">
        <f>SUM(E134:F134)</f>
        <v>798</v>
      </c>
      <c r="H134" s="141">
        <f>E134/$G$134</f>
        <v>0.18796992481203006</v>
      </c>
      <c r="I134" s="124">
        <f>F134/$G$134</f>
        <v>0.81203007518796988</v>
      </c>
      <c r="J134" s="98"/>
      <c r="K134" s="57"/>
      <c r="L134" s="57"/>
      <c r="M134" s="57"/>
      <c r="N134" s="57"/>
      <c r="O134" s="57"/>
    </row>
    <row r="135" spans="2:16" s="10" customFormat="1" ht="13.5" customHeight="1" x14ac:dyDescent="0.15">
      <c r="B135" s="96" t="s">
        <v>10</v>
      </c>
      <c r="C135" s="26"/>
      <c r="D135" s="74" t="s">
        <v>89</v>
      </c>
      <c r="E135" s="214">
        <f>E111+E121+E131</f>
        <v>136</v>
      </c>
      <c r="F135" s="214">
        <f>F111+F121+F131</f>
        <v>581</v>
      </c>
      <c r="G135" s="215">
        <f>SUM(E135:F135)</f>
        <v>717</v>
      </c>
      <c r="H135" s="138">
        <f>E135/$G$135</f>
        <v>0.18967921896792189</v>
      </c>
      <c r="I135" s="112">
        <f>F135/$G$135</f>
        <v>0.81032078103207805</v>
      </c>
      <c r="J135" s="98"/>
      <c r="K135" s="57"/>
      <c r="L135" s="57"/>
      <c r="M135" s="57"/>
      <c r="N135" s="57"/>
      <c r="O135" s="57"/>
    </row>
    <row r="136" spans="2:16" s="10" customFormat="1" ht="13.5" customHeight="1" x14ac:dyDescent="0.15">
      <c r="B136" s="84"/>
      <c r="C136" s="97"/>
      <c r="D136" s="59" t="s">
        <v>23</v>
      </c>
      <c r="E136" s="224"/>
      <c r="F136" s="224"/>
      <c r="G136" s="216">
        <f>G112+G122+G132</f>
        <v>8</v>
      </c>
      <c r="H136" s="146"/>
      <c r="I136" s="148"/>
      <c r="J136" s="98"/>
      <c r="K136" s="57"/>
      <c r="L136" s="57"/>
      <c r="M136" s="57"/>
      <c r="N136" s="57"/>
      <c r="O136" s="57"/>
    </row>
    <row r="137" spans="2:16" s="10" customFormat="1" ht="13.5" customHeight="1" x14ac:dyDescent="0.15">
      <c r="B137" s="17"/>
      <c r="C137" s="17"/>
      <c r="D137" s="17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</row>
    <row r="138" spans="2:16" s="10" customFormat="1" ht="17.25" customHeight="1" x14ac:dyDescent="0.15">
      <c r="B138" s="65" t="s">
        <v>118</v>
      </c>
      <c r="C138" s="65"/>
      <c r="D138" s="17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</row>
    <row r="139" spans="2:16" s="10" customFormat="1" ht="19.2" x14ac:dyDescent="0.15">
      <c r="B139" s="30" t="s">
        <v>9</v>
      </c>
      <c r="C139" s="11" t="s">
        <v>19</v>
      </c>
      <c r="D139" s="405" t="s">
        <v>20</v>
      </c>
      <c r="E139" s="413" t="s">
        <v>31</v>
      </c>
      <c r="F139" s="413" t="s">
        <v>32</v>
      </c>
      <c r="G139" s="413" t="s">
        <v>33</v>
      </c>
      <c r="H139" s="413" t="s">
        <v>34</v>
      </c>
      <c r="I139" s="413" t="s">
        <v>35</v>
      </c>
      <c r="J139" s="414" t="s">
        <v>36</v>
      </c>
      <c r="K139" s="415" t="s">
        <v>37</v>
      </c>
      <c r="L139" s="415" t="s">
        <v>38</v>
      </c>
      <c r="M139" s="415" t="s">
        <v>39</v>
      </c>
      <c r="N139" s="63"/>
      <c r="O139" s="63"/>
    </row>
    <row r="140" spans="2:16" s="343" customFormat="1" ht="9.9" customHeight="1" x14ac:dyDescent="0.15">
      <c r="B140" s="338"/>
      <c r="C140" s="339"/>
      <c r="D140" s="340" t="s">
        <v>10</v>
      </c>
      <c r="E140" s="387">
        <f t="shared" ref="E140:M140" si="50">E141+E142</f>
        <v>0</v>
      </c>
      <c r="F140" s="387">
        <f t="shared" si="50"/>
        <v>17</v>
      </c>
      <c r="G140" s="387">
        <f t="shared" si="50"/>
        <v>58</v>
      </c>
      <c r="H140" s="387">
        <f t="shared" si="50"/>
        <v>16</v>
      </c>
      <c r="I140" s="387">
        <f t="shared" si="50"/>
        <v>8</v>
      </c>
      <c r="J140" s="388">
        <f t="shared" si="50"/>
        <v>35</v>
      </c>
      <c r="K140" s="388">
        <f t="shared" si="50"/>
        <v>23</v>
      </c>
      <c r="L140" s="388">
        <f t="shared" si="50"/>
        <v>18</v>
      </c>
      <c r="M140" s="388">
        <f t="shared" si="50"/>
        <v>21</v>
      </c>
      <c r="N140" s="342"/>
      <c r="O140" s="342"/>
    </row>
    <row r="141" spans="2:16" s="343" customFormat="1" ht="9.9" customHeight="1" x14ac:dyDescent="0.15">
      <c r="B141" s="345"/>
      <c r="C141" s="346"/>
      <c r="D141" s="347" t="s">
        <v>86</v>
      </c>
      <c r="E141" s="389">
        <f t="shared" ref="E141:M141" si="51">E144+E147</f>
        <v>0</v>
      </c>
      <c r="F141" s="389">
        <f t="shared" si="51"/>
        <v>8</v>
      </c>
      <c r="G141" s="389">
        <f t="shared" si="51"/>
        <v>32</v>
      </c>
      <c r="H141" s="389">
        <f t="shared" si="51"/>
        <v>11</v>
      </c>
      <c r="I141" s="389">
        <f t="shared" si="51"/>
        <v>2</v>
      </c>
      <c r="J141" s="390">
        <f t="shared" si="51"/>
        <v>17</v>
      </c>
      <c r="K141" s="390">
        <f t="shared" si="51"/>
        <v>12</v>
      </c>
      <c r="L141" s="390">
        <f t="shared" si="51"/>
        <v>11</v>
      </c>
      <c r="M141" s="390">
        <f t="shared" si="51"/>
        <v>15</v>
      </c>
      <c r="N141" s="342"/>
      <c r="O141" s="342"/>
    </row>
    <row r="142" spans="2:16" s="343" customFormat="1" ht="9.9" customHeight="1" x14ac:dyDescent="0.15">
      <c r="B142" s="345"/>
      <c r="C142" s="346" t="s">
        <v>10</v>
      </c>
      <c r="D142" s="348" t="s">
        <v>89</v>
      </c>
      <c r="E142" s="391">
        <f t="shared" ref="E142:M142" si="52">E145+E148</f>
        <v>0</v>
      </c>
      <c r="F142" s="391">
        <f t="shared" si="52"/>
        <v>9</v>
      </c>
      <c r="G142" s="391">
        <f t="shared" si="52"/>
        <v>26</v>
      </c>
      <c r="H142" s="391">
        <f t="shared" si="52"/>
        <v>5</v>
      </c>
      <c r="I142" s="391">
        <f t="shared" si="52"/>
        <v>6</v>
      </c>
      <c r="J142" s="392">
        <f t="shared" si="52"/>
        <v>18</v>
      </c>
      <c r="K142" s="392">
        <f t="shared" si="52"/>
        <v>11</v>
      </c>
      <c r="L142" s="392">
        <f t="shared" si="52"/>
        <v>7</v>
      </c>
      <c r="M142" s="392">
        <f t="shared" si="52"/>
        <v>6</v>
      </c>
      <c r="N142" s="342"/>
      <c r="O142" s="342"/>
    </row>
    <row r="143" spans="2:16" s="343" customFormat="1" ht="9.9" customHeight="1" x14ac:dyDescent="0.15">
      <c r="B143" s="345"/>
      <c r="C143" s="338" t="s">
        <v>24</v>
      </c>
      <c r="D143" s="340" t="s">
        <v>10</v>
      </c>
      <c r="E143" s="387">
        <f t="shared" ref="E143:M143" si="53">E144+E145</f>
        <v>0</v>
      </c>
      <c r="F143" s="387">
        <f t="shared" si="53"/>
        <v>7</v>
      </c>
      <c r="G143" s="387">
        <f t="shared" si="53"/>
        <v>30</v>
      </c>
      <c r="H143" s="387">
        <f t="shared" si="53"/>
        <v>8</v>
      </c>
      <c r="I143" s="387">
        <f t="shared" si="53"/>
        <v>5</v>
      </c>
      <c r="J143" s="388">
        <f t="shared" si="53"/>
        <v>9</v>
      </c>
      <c r="K143" s="388">
        <f t="shared" si="53"/>
        <v>14</v>
      </c>
      <c r="L143" s="388">
        <f t="shared" si="53"/>
        <v>8</v>
      </c>
      <c r="M143" s="388">
        <f t="shared" si="53"/>
        <v>10</v>
      </c>
      <c r="N143" s="342"/>
      <c r="O143" s="342"/>
    </row>
    <row r="144" spans="2:16" s="343" customFormat="1" ht="9.9" customHeight="1" x14ac:dyDescent="0.15">
      <c r="B144" s="345" t="s">
        <v>12</v>
      </c>
      <c r="C144" s="345" t="s">
        <v>13</v>
      </c>
      <c r="D144" s="347" t="s">
        <v>86</v>
      </c>
      <c r="E144" s="402">
        <v>0</v>
      </c>
      <c r="F144" s="402">
        <v>5</v>
      </c>
      <c r="G144" s="402">
        <v>17</v>
      </c>
      <c r="H144" s="402">
        <v>5</v>
      </c>
      <c r="I144" s="402">
        <v>2</v>
      </c>
      <c r="J144" s="402">
        <v>4</v>
      </c>
      <c r="K144" s="402">
        <v>8</v>
      </c>
      <c r="L144" s="402">
        <v>5</v>
      </c>
      <c r="M144" s="402">
        <v>6</v>
      </c>
      <c r="N144" s="342"/>
      <c r="O144" s="342"/>
    </row>
    <row r="145" spans="2:15" s="343" customFormat="1" ht="9.9" customHeight="1" x14ac:dyDescent="0.15">
      <c r="B145" s="345"/>
      <c r="C145" s="345"/>
      <c r="D145" s="349" t="s">
        <v>89</v>
      </c>
      <c r="E145" s="403">
        <v>0</v>
      </c>
      <c r="F145" s="403">
        <v>2</v>
      </c>
      <c r="G145" s="403">
        <v>13</v>
      </c>
      <c r="H145" s="403">
        <v>3</v>
      </c>
      <c r="I145" s="403">
        <v>3</v>
      </c>
      <c r="J145" s="403">
        <v>5</v>
      </c>
      <c r="K145" s="403">
        <v>6</v>
      </c>
      <c r="L145" s="403">
        <v>3</v>
      </c>
      <c r="M145" s="403">
        <v>4</v>
      </c>
      <c r="N145" s="342"/>
      <c r="O145" s="342"/>
    </row>
    <row r="146" spans="2:15" s="343" customFormat="1" ht="9.9" customHeight="1" x14ac:dyDescent="0.15">
      <c r="B146" s="345"/>
      <c r="C146" s="338"/>
      <c r="D146" s="340" t="s">
        <v>10</v>
      </c>
      <c r="E146" s="387">
        <f t="shared" ref="E146:M146" si="54">E147+E148</f>
        <v>0</v>
      </c>
      <c r="F146" s="387">
        <f t="shared" si="54"/>
        <v>10</v>
      </c>
      <c r="G146" s="387">
        <f t="shared" si="54"/>
        <v>28</v>
      </c>
      <c r="H146" s="387">
        <f t="shared" si="54"/>
        <v>8</v>
      </c>
      <c r="I146" s="387">
        <f t="shared" si="54"/>
        <v>3</v>
      </c>
      <c r="J146" s="388">
        <f t="shared" si="54"/>
        <v>26</v>
      </c>
      <c r="K146" s="388">
        <f t="shared" si="54"/>
        <v>9</v>
      </c>
      <c r="L146" s="388">
        <f t="shared" si="54"/>
        <v>10</v>
      </c>
      <c r="M146" s="388">
        <f t="shared" si="54"/>
        <v>11</v>
      </c>
      <c r="N146" s="342"/>
      <c r="O146" s="342"/>
    </row>
    <row r="147" spans="2:15" s="343" customFormat="1" ht="9.9" customHeight="1" x14ac:dyDescent="0.15">
      <c r="B147" s="345"/>
      <c r="C147" s="345" t="s">
        <v>14</v>
      </c>
      <c r="D147" s="350" t="s">
        <v>86</v>
      </c>
      <c r="E147" s="402">
        <v>0</v>
      </c>
      <c r="F147" s="402">
        <v>3</v>
      </c>
      <c r="G147" s="402">
        <v>15</v>
      </c>
      <c r="H147" s="402">
        <v>6</v>
      </c>
      <c r="I147" s="402">
        <v>0</v>
      </c>
      <c r="J147" s="402">
        <v>13</v>
      </c>
      <c r="K147" s="402">
        <v>4</v>
      </c>
      <c r="L147" s="402">
        <v>6</v>
      </c>
      <c r="M147" s="402">
        <v>9</v>
      </c>
      <c r="N147" s="342"/>
      <c r="O147" s="342"/>
    </row>
    <row r="148" spans="2:15" s="343" customFormat="1" ht="9.9" customHeight="1" x14ac:dyDescent="0.15">
      <c r="B148" s="351"/>
      <c r="C148" s="352"/>
      <c r="D148" s="352" t="s">
        <v>89</v>
      </c>
      <c r="E148" s="403">
        <v>0</v>
      </c>
      <c r="F148" s="403">
        <v>7</v>
      </c>
      <c r="G148" s="403">
        <v>13</v>
      </c>
      <c r="H148" s="403">
        <v>2</v>
      </c>
      <c r="I148" s="403">
        <v>3</v>
      </c>
      <c r="J148" s="403">
        <v>13</v>
      </c>
      <c r="K148" s="403">
        <v>5</v>
      </c>
      <c r="L148" s="403">
        <v>4</v>
      </c>
      <c r="M148" s="403">
        <v>2</v>
      </c>
      <c r="N148" s="342"/>
      <c r="O148" s="342"/>
    </row>
    <row r="149" spans="2:15" s="343" customFormat="1" ht="9.9" customHeight="1" x14ac:dyDescent="0.15">
      <c r="B149" s="338"/>
      <c r="C149" s="339"/>
      <c r="D149" s="340" t="s">
        <v>10</v>
      </c>
      <c r="E149" s="387">
        <f t="shared" ref="E149:M149" si="55">E150+E151</f>
        <v>2</v>
      </c>
      <c r="F149" s="387">
        <f t="shared" si="55"/>
        <v>10</v>
      </c>
      <c r="G149" s="387">
        <f t="shared" si="55"/>
        <v>16</v>
      </c>
      <c r="H149" s="387">
        <f t="shared" si="55"/>
        <v>23</v>
      </c>
      <c r="I149" s="387">
        <f t="shared" si="55"/>
        <v>8</v>
      </c>
      <c r="J149" s="388">
        <f t="shared" si="55"/>
        <v>51</v>
      </c>
      <c r="K149" s="388">
        <f t="shared" si="55"/>
        <v>10</v>
      </c>
      <c r="L149" s="388">
        <f t="shared" si="55"/>
        <v>22</v>
      </c>
      <c r="M149" s="388">
        <f t="shared" si="55"/>
        <v>15</v>
      </c>
      <c r="N149" s="342"/>
      <c r="O149" s="342"/>
    </row>
    <row r="150" spans="2:15" s="343" customFormat="1" ht="9.9" customHeight="1" x14ac:dyDescent="0.15">
      <c r="B150" s="345"/>
      <c r="C150" s="346"/>
      <c r="D150" s="347" t="s">
        <v>86</v>
      </c>
      <c r="E150" s="389">
        <f t="shared" ref="E150:M150" si="56">E153+E156</f>
        <v>0</v>
      </c>
      <c r="F150" s="389">
        <f t="shared" si="56"/>
        <v>4</v>
      </c>
      <c r="G150" s="389">
        <f t="shared" si="56"/>
        <v>11</v>
      </c>
      <c r="H150" s="389">
        <f t="shared" si="56"/>
        <v>13</v>
      </c>
      <c r="I150" s="389">
        <f t="shared" si="56"/>
        <v>1</v>
      </c>
      <c r="J150" s="390">
        <f t="shared" si="56"/>
        <v>16</v>
      </c>
      <c r="K150" s="390">
        <f t="shared" si="56"/>
        <v>5</v>
      </c>
      <c r="L150" s="390">
        <f t="shared" si="56"/>
        <v>10</v>
      </c>
      <c r="M150" s="390">
        <f t="shared" si="56"/>
        <v>3</v>
      </c>
      <c r="N150" s="342"/>
      <c r="O150" s="342"/>
    </row>
    <row r="151" spans="2:15" s="343" customFormat="1" ht="9.9" customHeight="1" x14ac:dyDescent="0.15">
      <c r="B151" s="345"/>
      <c r="C151" s="346" t="s">
        <v>10</v>
      </c>
      <c r="D151" s="348" t="s">
        <v>89</v>
      </c>
      <c r="E151" s="391">
        <f t="shared" ref="E151:M151" si="57">E154+E157</f>
        <v>2</v>
      </c>
      <c r="F151" s="391">
        <f t="shared" si="57"/>
        <v>6</v>
      </c>
      <c r="G151" s="391">
        <f t="shared" si="57"/>
        <v>5</v>
      </c>
      <c r="H151" s="391">
        <f t="shared" si="57"/>
        <v>10</v>
      </c>
      <c r="I151" s="391">
        <f t="shared" si="57"/>
        <v>7</v>
      </c>
      <c r="J151" s="392">
        <f t="shared" si="57"/>
        <v>35</v>
      </c>
      <c r="K151" s="392">
        <f t="shared" si="57"/>
        <v>5</v>
      </c>
      <c r="L151" s="392">
        <f t="shared" si="57"/>
        <v>12</v>
      </c>
      <c r="M151" s="392">
        <f t="shared" si="57"/>
        <v>12</v>
      </c>
      <c r="N151" s="342"/>
      <c r="O151" s="342"/>
    </row>
    <row r="152" spans="2:15" s="343" customFormat="1" ht="9.9" customHeight="1" x14ac:dyDescent="0.15">
      <c r="B152" s="345"/>
      <c r="C152" s="338" t="s">
        <v>24</v>
      </c>
      <c r="D152" s="340" t="s">
        <v>10</v>
      </c>
      <c r="E152" s="387">
        <f t="shared" ref="E152:M152" si="58">E153+E154</f>
        <v>2</v>
      </c>
      <c r="F152" s="387">
        <f t="shared" si="58"/>
        <v>5</v>
      </c>
      <c r="G152" s="387">
        <f t="shared" si="58"/>
        <v>8</v>
      </c>
      <c r="H152" s="387">
        <f t="shared" si="58"/>
        <v>9</v>
      </c>
      <c r="I152" s="387">
        <f t="shared" si="58"/>
        <v>6</v>
      </c>
      <c r="J152" s="388">
        <f t="shared" si="58"/>
        <v>34</v>
      </c>
      <c r="K152" s="388">
        <f t="shared" si="58"/>
        <v>5</v>
      </c>
      <c r="L152" s="388">
        <f t="shared" si="58"/>
        <v>12</v>
      </c>
      <c r="M152" s="388">
        <f t="shared" si="58"/>
        <v>13</v>
      </c>
      <c r="N152" s="342"/>
      <c r="O152" s="342"/>
    </row>
    <row r="153" spans="2:15" s="343" customFormat="1" ht="9.9" customHeight="1" x14ac:dyDescent="0.15">
      <c r="B153" s="345" t="s">
        <v>15</v>
      </c>
      <c r="C153" s="345" t="s">
        <v>13</v>
      </c>
      <c r="D153" s="347" t="s">
        <v>86</v>
      </c>
      <c r="E153" s="402">
        <v>0</v>
      </c>
      <c r="F153" s="402">
        <v>2</v>
      </c>
      <c r="G153" s="402">
        <v>5</v>
      </c>
      <c r="H153" s="402">
        <v>4</v>
      </c>
      <c r="I153" s="402">
        <v>0</v>
      </c>
      <c r="J153" s="402">
        <v>9</v>
      </c>
      <c r="K153" s="402">
        <v>3</v>
      </c>
      <c r="L153" s="402">
        <v>5</v>
      </c>
      <c r="M153" s="402">
        <v>3</v>
      </c>
      <c r="N153" s="342"/>
      <c r="O153" s="342"/>
    </row>
    <row r="154" spans="2:15" s="343" customFormat="1" ht="9.9" customHeight="1" x14ac:dyDescent="0.15">
      <c r="B154" s="345"/>
      <c r="C154" s="345"/>
      <c r="D154" s="349" t="s">
        <v>89</v>
      </c>
      <c r="E154" s="403">
        <v>2</v>
      </c>
      <c r="F154" s="403">
        <v>3</v>
      </c>
      <c r="G154" s="403">
        <v>3</v>
      </c>
      <c r="H154" s="403">
        <v>5</v>
      </c>
      <c r="I154" s="403">
        <v>6</v>
      </c>
      <c r="J154" s="403">
        <v>25</v>
      </c>
      <c r="K154" s="403">
        <v>2</v>
      </c>
      <c r="L154" s="403">
        <v>7</v>
      </c>
      <c r="M154" s="403">
        <v>10</v>
      </c>
      <c r="N154" s="342"/>
      <c r="O154" s="342"/>
    </row>
    <row r="155" spans="2:15" s="343" customFormat="1" ht="9.9" customHeight="1" x14ac:dyDescent="0.15">
      <c r="B155" s="345"/>
      <c r="C155" s="338"/>
      <c r="D155" s="340" t="s">
        <v>10</v>
      </c>
      <c r="E155" s="387">
        <f t="shared" ref="E155:M155" si="59">E156+E157</f>
        <v>0</v>
      </c>
      <c r="F155" s="387">
        <f t="shared" si="59"/>
        <v>5</v>
      </c>
      <c r="G155" s="387">
        <f t="shared" si="59"/>
        <v>8</v>
      </c>
      <c r="H155" s="387">
        <f t="shared" si="59"/>
        <v>14</v>
      </c>
      <c r="I155" s="387">
        <f t="shared" si="59"/>
        <v>2</v>
      </c>
      <c r="J155" s="388">
        <f t="shared" si="59"/>
        <v>17</v>
      </c>
      <c r="K155" s="388">
        <f t="shared" si="59"/>
        <v>5</v>
      </c>
      <c r="L155" s="388">
        <f t="shared" si="59"/>
        <v>10</v>
      </c>
      <c r="M155" s="388">
        <f t="shared" si="59"/>
        <v>2</v>
      </c>
      <c r="N155" s="342"/>
      <c r="O155" s="342"/>
    </row>
    <row r="156" spans="2:15" s="343" customFormat="1" ht="9.9" customHeight="1" x14ac:dyDescent="0.15">
      <c r="B156" s="345"/>
      <c r="C156" s="345" t="s">
        <v>16</v>
      </c>
      <c r="D156" s="350" t="s">
        <v>86</v>
      </c>
      <c r="E156" s="402">
        <v>0</v>
      </c>
      <c r="F156" s="402">
        <v>2</v>
      </c>
      <c r="G156" s="402">
        <v>6</v>
      </c>
      <c r="H156" s="402">
        <v>9</v>
      </c>
      <c r="I156" s="402">
        <v>1</v>
      </c>
      <c r="J156" s="402">
        <v>7</v>
      </c>
      <c r="K156" s="402">
        <v>2</v>
      </c>
      <c r="L156" s="402">
        <v>5</v>
      </c>
      <c r="M156" s="402">
        <v>0</v>
      </c>
      <c r="N156" s="342"/>
      <c r="O156" s="342"/>
    </row>
    <row r="157" spans="2:15" s="343" customFormat="1" ht="9.9" customHeight="1" x14ac:dyDescent="0.15">
      <c r="B157" s="351"/>
      <c r="C157" s="352"/>
      <c r="D157" s="352" t="s">
        <v>89</v>
      </c>
      <c r="E157" s="403">
        <v>0</v>
      </c>
      <c r="F157" s="403">
        <v>3</v>
      </c>
      <c r="G157" s="403">
        <v>2</v>
      </c>
      <c r="H157" s="403">
        <v>5</v>
      </c>
      <c r="I157" s="403">
        <v>1</v>
      </c>
      <c r="J157" s="403">
        <v>10</v>
      </c>
      <c r="K157" s="403">
        <v>3</v>
      </c>
      <c r="L157" s="403">
        <v>5</v>
      </c>
      <c r="M157" s="403">
        <v>2</v>
      </c>
      <c r="N157" s="342"/>
      <c r="O157" s="342"/>
    </row>
    <row r="158" spans="2:15" s="343" customFormat="1" ht="9.9" customHeight="1" x14ac:dyDescent="0.15">
      <c r="B158" s="338"/>
      <c r="C158" s="339"/>
      <c r="D158" s="340" t="s">
        <v>10</v>
      </c>
      <c r="E158" s="387">
        <f t="shared" ref="E158:M158" si="60">E159+E160</f>
        <v>1</v>
      </c>
      <c r="F158" s="387">
        <f t="shared" si="60"/>
        <v>4</v>
      </c>
      <c r="G158" s="387">
        <f t="shared" si="60"/>
        <v>5</v>
      </c>
      <c r="H158" s="387">
        <f t="shared" si="60"/>
        <v>16</v>
      </c>
      <c r="I158" s="387">
        <f t="shared" si="60"/>
        <v>2</v>
      </c>
      <c r="J158" s="388">
        <f t="shared" si="60"/>
        <v>17</v>
      </c>
      <c r="K158" s="388">
        <f t="shared" si="60"/>
        <v>0</v>
      </c>
      <c r="L158" s="388">
        <f t="shared" si="60"/>
        <v>8</v>
      </c>
      <c r="M158" s="388">
        <f t="shared" si="60"/>
        <v>13</v>
      </c>
      <c r="N158" s="342"/>
      <c r="O158" s="342"/>
    </row>
    <row r="159" spans="2:15" s="343" customFormat="1" ht="9.9" customHeight="1" x14ac:dyDescent="0.15">
      <c r="B159" s="345" t="s">
        <v>25</v>
      </c>
      <c r="C159" s="346" t="s">
        <v>16</v>
      </c>
      <c r="D159" s="347" t="s">
        <v>86</v>
      </c>
      <c r="E159" s="402">
        <v>1</v>
      </c>
      <c r="F159" s="402">
        <v>1</v>
      </c>
      <c r="G159" s="402">
        <v>4</v>
      </c>
      <c r="H159" s="402">
        <v>10</v>
      </c>
      <c r="I159" s="402">
        <v>1</v>
      </c>
      <c r="J159" s="402">
        <v>7</v>
      </c>
      <c r="K159" s="402">
        <v>0</v>
      </c>
      <c r="L159" s="402">
        <v>4</v>
      </c>
      <c r="M159" s="402">
        <v>10</v>
      </c>
      <c r="N159" s="342"/>
      <c r="O159" s="342"/>
    </row>
    <row r="160" spans="2:15" s="343" customFormat="1" ht="9.9" customHeight="1" thickBot="1" x14ac:dyDescent="0.2">
      <c r="B160" s="345"/>
      <c r="C160" s="353"/>
      <c r="D160" s="348" t="s">
        <v>89</v>
      </c>
      <c r="E160" s="404">
        <v>0</v>
      </c>
      <c r="F160" s="404">
        <v>3</v>
      </c>
      <c r="G160" s="404">
        <v>1</v>
      </c>
      <c r="H160" s="404">
        <v>6</v>
      </c>
      <c r="I160" s="404">
        <v>1</v>
      </c>
      <c r="J160" s="404">
        <v>10</v>
      </c>
      <c r="K160" s="404">
        <v>0</v>
      </c>
      <c r="L160" s="404">
        <v>4</v>
      </c>
      <c r="M160" s="404">
        <v>3</v>
      </c>
      <c r="N160" s="342"/>
      <c r="O160" s="342"/>
    </row>
    <row r="161" spans="2:15" s="10" customFormat="1" ht="9.9" customHeight="1" thickTop="1" x14ac:dyDescent="0.15">
      <c r="B161" s="165"/>
      <c r="C161" s="166"/>
      <c r="D161" s="167" t="s">
        <v>10</v>
      </c>
      <c r="E161" s="396">
        <f t="shared" ref="E161:M161" si="61">E162+E163</f>
        <v>3</v>
      </c>
      <c r="F161" s="396">
        <f t="shared" si="61"/>
        <v>31</v>
      </c>
      <c r="G161" s="396">
        <f t="shared" si="61"/>
        <v>79</v>
      </c>
      <c r="H161" s="396">
        <f t="shared" si="61"/>
        <v>55</v>
      </c>
      <c r="I161" s="396">
        <f t="shared" si="61"/>
        <v>18</v>
      </c>
      <c r="J161" s="397">
        <f t="shared" si="61"/>
        <v>103</v>
      </c>
      <c r="K161" s="397">
        <f t="shared" si="61"/>
        <v>33</v>
      </c>
      <c r="L161" s="397">
        <f t="shared" si="61"/>
        <v>48</v>
      </c>
      <c r="M161" s="397">
        <f t="shared" si="61"/>
        <v>49</v>
      </c>
      <c r="N161" s="63"/>
      <c r="O161" s="63"/>
    </row>
    <row r="162" spans="2:15" s="10" customFormat="1" ht="9.9" customHeight="1" x14ac:dyDescent="0.15">
      <c r="B162" s="157"/>
      <c r="C162" s="158"/>
      <c r="D162" s="159" t="s">
        <v>86</v>
      </c>
      <c r="E162" s="398">
        <f t="shared" ref="E162:M162" si="62">E141+E150+E159</f>
        <v>1</v>
      </c>
      <c r="F162" s="398">
        <f t="shared" si="62"/>
        <v>13</v>
      </c>
      <c r="G162" s="398">
        <f t="shared" si="62"/>
        <v>47</v>
      </c>
      <c r="H162" s="398">
        <f t="shared" si="62"/>
        <v>34</v>
      </c>
      <c r="I162" s="398">
        <f t="shared" si="62"/>
        <v>4</v>
      </c>
      <c r="J162" s="399">
        <f t="shared" si="62"/>
        <v>40</v>
      </c>
      <c r="K162" s="399">
        <f t="shared" si="62"/>
        <v>17</v>
      </c>
      <c r="L162" s="399">
        <f t="shared" si="62"/>
        <v>25</v>
      </c>
      <c r="M162" s="399">
        <f t="shared" si="62"/>
        <v>28</v>
      </c>
      <c r="N162" s="63"/>
      <c r="O162" s="63"/>
    </row>
    <row r="163" spans="2:15" s="10" customFormat="1" ht="9.9" customHeight="1" thickBot="1" x14ac:dyDescent="0.2">
      <c r="B163" s="168" t="s">
        <v>10</v>
      </c>
      <c r="C163" s="28"/>
      <c r="D163" s="160" t="s">
        <v>89</v>
      </c>
      <c r="E163" s="400">
        <f t="shared" ref="E163:M163" si="63">E142+E151+E160</f>
        <v>2</v>
      </c>
      <c r="F163" s="400">
        <f t="shared" si="63"/>
        <v>18</v>
      </c>
      <c r="G163" s="400">
        <f t="shared" si="63"/>
        <v>32</v>
      </c>
      <c r="H163" s="400">
        <f t="shared" si="63"/>
        <v>21</v>
      </c>
      <c r="I163" s="400">
        <f t="shared" si="63"/>
        <v>14</v>
      </c>
      <c r="J163" s="401">
        <f t="shared" si="63"/>
        <v>63</v>
      </c>
      <c r="K163" s="401">
        <f t="shared" si="63"/>
        <v>16</v>
      </c>
      <c r="L163" s="401">
        <f t="shared" si="63"/>
        <v>23</v>
      </c>
      <c r="M163" s="401">
        <f t="shared" si="63"/>
        <v>21</v>
      </c>
      <c r="N163" s="63"/>
      <c r="O163" s="63"/>
    </row>
    <row r="164" spans="2:15" s="10" customFormat="1" ht="22.5" customHeight="1" thickTop="1" x14ac:dyDescent="0.15">
      <c r="B164" s="32" t="s">
        <v>9</v>
      </c>
      <c r="C164" s="31" t="s">
        <v>19</v>
      </c>
      <c r="D164" s="407" t="s">
        <v>20</v>
      </c>
      <c r="E164" s="416" t="s">
        <v>31</v>
      </c>
      <c r="F164" s="416" t="s">
        <v>32</v>
      </c>
      <c r="G164" s="416" t="s">
        <v>33</v>
      </c>
      <c r="H164" s="416" t="s">
        <v>34</v>
      </c>
      <c r="I164" s="416" t="s">
        <v>35</v>
      </c>
      <c r="J164" s="417" t="s">
        <v>36</v>
      </c>
      <c r="K164" s="418" t="s">
        <v>37</v>
      </c>
      <c r="L164" s="418" t="s">
        <v>38</v>
      </c>
      <c r="M164" s="418" t="s">
        <v>39</v>
      </c>
      <c r="N164" s="63"/>
      <c r="O164" s="63"/>
    </row>
    <row r="165" spans="2:15" s="10" customFormat="1" ht="9.9" customHeight="1" x14ac:dyDescent="0.15">
      <c r="B165" s="154"/>
      <c r="C165" s="155"/>
      <c r="D165" s="156" t="s">
        <v>10</v>
      </c>
      <c r="E165" s="182">
        <f t="shared" ref="E165:M165" si="64">E140/$E$109</f>
        <v>0</v>
      </c>
      <c r="F165" s="182">
        <f t="shared" si="64"/>
        <v>0.13709677419354838</v>
      </c>
      <c r="G165" s="182">
        <f t="shared" si="64"/>
        <v>0.46774193548387094</v>
      </c>
      <c r="H165" s="182">
        <f t="shared" si="64"/>
        <v>0.12903225806451613</v>
      </c>
      <c r="I165" s="182">
        <f t="shared" si="64"/>
        <v>6.4516129032258063E-2</v>
      </c>
      <c r="J165" s="183">
        <f t="shared" si="64"/>
        <v>0.28225806451612906</v>
      </c>
      <c r="K165" s="183">
        <f t="shared" si="64"/>
        <v>0.18548387096774194</v>
      </c>
      <c r="L165" s="183">
        <f t="shared" si="64"/>
        <v>0.14516129032258066</v>
      </c>
      <c r="M165" s="183">
        <f t="shared" si="64"/>
        <v>0.16935483870967741</v>
      </c>
      <c r="N165" s="63"/>
      <c r="O165" s="63"/>
    </row>
    <row r="166" spans="2:15" s="10" customFormat="1" ht="9.9" customHeight="1" x14ac:dyDescent="0.15">
      <c r="B166" s="157"/>
      <c r="C166" s="158"/>
      <c r="D166" s="159" t="s">
        <v>86</v>
      </c>
      <c r="E166" s="184">
        <f t="shared" ref="E166:M166" si="65">E141/$E$110</f>
        <v>0</v>
      </c>
      <c r="F166" s="184">
        <f t="shared" si="65"/>
        <v>0.11940298507462686</v>
      </c>
      <c r="G166" s="184">
        <f t="shared" si="65"/>
        <v>0.47761194029850745</v>
      </c>
      <c r="H166" s="184">
        <f t="shared" si="65"/>
        <v>0.16417910447761194</v>
      </c>
      <c r="I166" s="184">
        <f t="shared" si="65"/>
        <v>2.9850746268656716E-2</v>
      </c>
      <c r="J166" s="185">
        <f t="shared" si="65"/>
        <v>0.2537313432835821</v>
      </c>
      <c r="K166" s="185">
        <f t="shared" si="65"/>
        <v>0.17910447761194029</v>
      </c>
      <c r="L166" s="185">
        <f t="shared" si="65"/>
        <v>0.16417910447761194</v>
      </c>
      <c r="M166" s="185">
        <f t="shared" si="65"/>
        <v>0.22388059701492538</v>
      </c>
      <c r="N166" s="63"/>
      <c r="O166" s="63"/>
    </row>
    <row r="167" spans="2:15" s="10" customFormat="1" ht="9.9" customHeight="1" x14ac:dyDescent="0.15">
      <c r="B167" s="157"/>
      <c r="C167" s="158" t="s">
        <v>10</v>
      </c>
      <c r="D167" s="160" t="s">
        <v>89</v>
      </c>
      <c r="E167" s="186">
        <f t="shared" ref="E167:M167" si="66">E142/$E$111</f>
        <v>0</v>
      </c>
      <c r="F167" s="186">
        <f t="shared" si="66"/>
        <v>0.15789473684210525</v>
      </c>
      <c r="G167" s="186">
        <f t="shared" si="66"/>
        <v>0.45614035087719296</v>
      </c>
      <c r="H167" s="186">
        <f t="shared" si="66"/>
        <v>8.771929824561403E-2</v>
      </c>
      <c r="I167" s="186">
        <f t="shared" si="66"/>
        <v>0.10526315789473684</v>
      </c>
      <c r="J167" s="187">
        <f t="shared" si="66"/>
        <v>0.31578947368421051</v>
      </c>
      <c r="K167" s="187">
        <f t="shared" si="66"/>
        <v>0.19298245614035087</v>
      </c>
      <c r="L167" s="187">
        <f t="shared" si="66"/>
        <v>0.12280701754385964</v>
      </c>
      <c r="M167" s="187">
        <f t="shared" si="66"/>
        <v>0.10526315789473684</v>
      </c>
      <c r="N167" s="63"/>
      <c r="O167" s="63"/>
    </row>
    <row r="168" spans="2:15" s="10" customFormat="1" ht="9.9" customHeight="1" x14ac:dyDescent="0.15">
      <c r="B168" s="157"/>
      <c r="C168" s="154" t="s">
        <v>24</v>
      </c>
      <c r="D168" s="156" t="s">
        <v>10</v>
      </c>
      <c r="E168" s="182">
        <f t="shared" ref="E168:M168" si="67">E143/$E$113</f>
        <v>0</v>
      </c>
      <c r="F168" s="182">
        <f t="shared" si="67"/>
        <v>0.125</v>
      </c>
      <c r="G168" s="182">
        <f t="shared" si="67"/>
        <v>0.5357142857142857</v>
      </c>
      <c r="H168" s="182">
        <f t="shared" si="67"/>
        <v>0.14285714285714285</v>
      </c>
      <c r="I168" s="182">
        <f t="shared" si="67"/>
        <v>8.9285714285714288E-2</v>
      </c>
      <c r="J168" s="183">
        <f t="shared" si="67"/>
        <v>0.16071428571428573</v>
      </c>
      <c r="K168" s="183">
        <f t="shared" si="67"/>
        <v>0.25</v>
      </c>
      <c r="L168" s="183">
        <f t="shared" si="67"/>
        <v>0.14285714285714285</v>
      </c>
      <c r="M168" s="183">
        <f t="shared" si="67"/>
        <v>0.17857142857142858</v>
      </c>
      <c r="N168" s="63"/>
      <c r="O168" s="63"/>
    </row>
    <row r="169" spans="2:15" s="10" customFormat="1" ht="9.9" customHeight="1" x14ac:dyDescent="0.15">
      <c r="B169" s="157" t="s">
        <v>12</v>
      </c>
      <c r="C169" s="157" t="s">
        <v>13</v>
      </c>
      <c r="D169" s="159" t="s">
        <v>86</v>
      </c>
      <c r="E169" s="184">
        <f t="shared" ref="E169:M169" si="68">E144/$E$114</f>
        <v>0</v>
      </c>
      <c r="F169" s="184">
        <f t="shared" si="68"/>
        <v>0.16666666666666666</v>
      </c>
      <c r="G169" s="184">
        <f t="shared" si="68"/>
        <v>0.56666666666666665</v>
      </c>
      <c r="H169" s="184">
        <f t="shared" si="68"/>
        <v>0.16666666666666666</v>
      </c>
      <c r="I169" s="184">
        <f t="shared" si="68"/>
        <v>6.6666666666666666E-2</v>
      </c>
      <c r="J169" s="185">
        <f t="shared" si="68"/>
        <v>0.13333333333333333</v>
      </c>
      <c r="K169" s="185">
        <f t="shared" si="68"/>
        <v>0.26666666666666666</v>
      </c>
      <c r="L169" s="185">
        <f t="shared" si="68"/>
        <v>0.16666666666666666</v>
      </c>
      <c r="M169" s="185">
        <f t="shared" si="68"/>
        <v>0.2</v>
      </c>
      <c r="N169" s="63"/>
      <c r="O169" s="63"/>
    </row>
    <row r="170" spans="2:15" s="10" customFormat="1" ht="9.9" customHeight="1" x14ac:dyDescent="0.15">
      <c r="B170" s="157"/>
      <c r="C170" s="157"/>
      <c r="D170" s="161" t="s">
        <v>89</v>
      </c>
      <c r="E170" s="188">
        <f t="shared" ref="E170:M170" si="69">E145/$E$115</f>
        <v>0</v>
      </c>
      <c r="F170" s="188">
        <f t="shared" si="69"/>
        <v>7.6923076923076927E-2</v>
      </c>
      <c r="G170" s="188">
        <f t="shared" si="69"/>
        <v>0.5</v>
      </c>
      <c r="H170" s="188">
        <f t="shared" si="69"/>
        <v>0.11538461538461539</v>
      </c>
      <c r="I170" s="188">
        <f t="shared" si="69"/>
        <v>0.11538461538461539</v>
      </c>
      <c r="J170" s="189">
        <f t="shared" si="69"/>
        <v>0.19230769230769232</v>
      </c>
      <c r="K170" s="189">
        <f t="shared" si="69"/>
        <v>0.23076923076923078</v>
      </c>
      <c r="L170" s="189">
        <f t="shared" si="69"/>
        <v>0.11538461538461539</v>
      </c>
      <c r="M170" s="189">
        <f t="shared" si="69"/>
        <v>0.15384615384615385</v>
      </c>
      <c r="N170" s="63"/>
      <c r="O170" s="63"/>
    </row>
    <row r="171" spans="2:15" s="10" customFormat="1" ht="9.9" customHeight="1" x14ac:dyDescent="0.15">
      <c r="B171" s="157"/>
      <c r="C171" s="154"/>
      <c r="D171" s="156" t="s">
        <v>10</v>
      </c>
      <c r="E171" s="182">
        <f t="shared" ref="E171:M171" si="70">E146/$E$116</f>
        <v>0</v>
      </c>
      <c r="F171" s="182">
        <f t="shared" si="70"/>
        <v>0.14705882352941177</v>
      </c>
      <c r="G171" s="182">
        <f t="shared" si="70"/>
        <v>0.41176470588235292</v>
      </c>
      <c r="H171" s="182">
        <f t="shared" si="70"/>
        <v>0.11764705882352941</v>
      </c>
      <c r="I171" s="182">
        <f t="shared" si="70"/>
        <v>4.4117647058823532E-2</v>
      </c>
      <c r="J171" s="183">
        <f t="shared" si="70"/>
        <v>0.38235294117647056</v>
      </c>
      <c r="K171" s="183">
        <f t="shared" si="70"/>
        <v>0.13235294117647059</v>
      </c>
      <c r="L171" s="183">
        <f t="shared" si="70"/>
        <v>0.14705882352941177</v>
      </c>
      <c r="M171" s="183">
        <f t="shared" si="70"/>
        <v>0.16176470588235295</v>
      </c>
      <c r="N171" s="63"/>
      <c r="O171" s="63"/>
    </row>
    <row r="172" spans="2:15" s="10" customFormat="1" ht="9.9" customHeight="1" x14ac:dyDescent="0.15">
      <c r="B172" s="157"/>
      <c r="C172" s="157" t="s">
        <v>14</v>
      </c>
      <c r="D172" s="162" t="s">
        <v>86</v>
      </c>
      <c r="E172" s="190">
        <f t="shared" ref="E172:M172" si="71">E147/$E$117</f>
        <v>0</v>
      </c>
      <c r="F172" s="190">
        <f t="shared" si="71"/>
        <v>8.1081081081081086E-2</v>
      </c>
      <c r="G172" s="190">
        <f t="shared" si="71"/>
        <v>0.40540540540540543</v>
      </c>
      <c r="H172" s="190">
        <f t="shared" si="71"/>
        <v>0.16216216216216217</v>
      </c>
      <c r="I172" s="190">
        <f t="shared" si="71"/>
        <v>0</v>
      </c>
      <c r="J172" s="191">
        <f t="shared" si="71"/>
        <v>0.35135135135135137</v>
      </c>
      <c r="K172" s="191">
        <f t="shared" si="71"/>
        <v>0.10810810810810811</v>
      </c>
      <c r="L172" s="191">
        <f t="shared" si="71"/>
        <v>0.16216216216216217</v>
      </c>
      <c r="M172" s="191">
        <f t="shared" si="71"/>
        <v>0.24324324324324326</v>
      </c>
      <c r="N172" s="63"/>
      <c r="O172" s="63"/>
    </row>
    <row r="173" spans="2:15" s="10" customFormat="1" ht="9.9" customHeight="1" x14ac:dyDescent="0.15">
      <c r="B173" s="163"/>
      <c r="C173" s="164"/>
      <c r="D173" s="164" t="s">
        <v>89</v>
      </c>
      <c r="E173" s="192">
        <f t="shared" ref="E173:M173" si="72">E148/$E$118</f>
        <v>0</v>
      </c>
      <c r="F173" s="192">
        <f t="shared" si="72"/>
        <v>0.22580645161290322</v>
      </c>
      <c r="G173" s="192">
        <f t="shared" si="72"/>
        <v>0.41935483870967744</v>
      </c>
      <c r="H173" s="192">
        <f t="shared" si="72"/>
        <v>6.4516129032258063E-2</v>
      </c>
      <c r="I173" s="192">
        <f t="shared" si="72"/>
        <v>9.6774193548387094E-2</v>
      </c>
      <c r="J173" s="193">
        <f t="shared" si="72"/>
        <v>0.41935483870967744</v>
      </c>
      <c r="K173" s="193">
        <f t="shared" si="72"/>
        <v>0.16129032258064516</v>
      </c>
      <c r="L173" s="193">
        <f t="shared" si="72"/>
        <v>0.12903225806451613</v>
      </c>
      <c r="M173" s="193">
        <f t="shared" si="72"/>
        <v>6.4516129032258063E-2</v>
      </c>
      <c r="N173" s="63"/>
      <c r="O173" s="63"/>
    </row>
    <row r="174" spans="2:15" s="10" customFormat="1" ht="9.9" customHeight="1" x14ac:dyDescent="0.15">
      <c r="B174" s="154"/>
      <c r="C174" s="155"/>
      <c r="D174" s="156" t="s">
        <v>10</v>
      </c>
      <c r="E174" s="182">
        <f t="shared" ref="E174:M174" si="73">E149/$E$119</f>
        <v>1.7543859649122806E-2</v>
      </c>
      <c r="F174" s="182">
        <f t="shared" si="73"/>
        <v>8.771929824561403E-2</v>
      </c>
      <c r="G174" s="182">
        <f t="shared" si="73"/>
        <v>0.14035087719298245</v>
      </c>
      <c r="H174" s="182">
        <f t="shared" si="73"/>
        <v>0.20175438596491227</v>
      </c>
      <c r="I174" s="182">
        <f t="shared" si="73"/>
        <v>7.0175438596491224E-2</v>
      </c>
      <c r="J174" s="183">
        <f t="shared" si="73"/>
        <v>0.44736842105263158</v>
      </c>
      <c r="K174" s="183">
        <f t="shared" si="73"/>
        <v>8.771929824561403E-2</v>
      </c>
      <c r="L174" s="183">
        <f t="shared" si="73"/>
        <v>0.19298245614035087</v>
      </c>
      <c r="M174" s="183">
        <f t="shared" si="73"/>
        <v>0.13157894736842105</v>
      </c>
      <c r="N174" s="63"/>
      <c r="O174" s="63"/>
    </row>
    <row r="175" spans="2:15" s="10" customFormat="1" ht="9.9" customHeight="1" x14ac:dyDescent="0.15">
      <c r="B175" s="157"/>
      <c r="C175" s="158"/>
      <c r="D175" s="159" t="s">
        <v>86</v>
      </c>
      <c r="E175" s="184">
        <f t="shared" ref="E175:M175" si="74">E150/$E$120</f>
        <v>0</v>
      </c>
      <c r="F175" s="184">
        <f t="shared" si="74"/>
        <v>7.2727272727272724E-2</v>
      </c>
      <c r="G175" s="184">
        <f t="shared" si="74"/>
        <v>0.2</v>
      </c>
      <c r="H175" s="184">
        <f t="shared" si="74"/>
        <v>0.23636363636363636</v>
      </c>
      <c r="I175" s="184">
        <f t="shared" si="74"/>
        <v>1.8181818181818181E-2</v>
      </c>
      <c r="J175" s="185">
        <f t="shared" si="74"/>
        <v>0.29090909090909089</v>
      </c>
      <c r="K175" s="185">
        <f t="shared" si="74"/>
        <v>9.0909090909090912E-2</v>
      </c>
      <c r="L175" s="185">
        <f t="shared" si="74"/>
        <v>0.18181818181818182</v>
      </c>
      <c r="M175" s="185">
        <f t="shared" si="74"/>
        <v>5.4545454545454543E-2</v>
      </c>
      <c r="N175" s="63"/>
      <c r="O175" s="63"/>
    </row>
    <row r="176" spans="2:15" s="10" customFormat="1" ht="9.9" customHeight="1" x14ac:dyDescent="0.15">
      <c r="B176" s="157"/>
      <c r="C176" s="158" t="s">
        <v>10</v>
      </c>
      <c r="D176" s="160" t="s">
        <v>89</v>
      </c>
      <c r="E176" s="186">
        <f t="shared" ref="E176:M176" si="75">E151/$E$121</f>
        <v>3.3898305084745763E-2</v>
      </c>
      <c r="F176" s="186">
        <f t="shared" si="75"/>
        <v>0.10169491525423729</v>
      </c>
      <c r="G176" s="186">
        <f t="shared" si="75"/>
        <v>8.4745762711864403E-2</v>
      </c>
      <c r="H176" s="186">
        <f t="shared" si="75"/>
        <v>0.16949152542372881</v>
      </c>
      <c r="I176" s="186">
        <f t="shared" si="75"/>
        <v>0.11864406779661017</v>
      </c>
      <c r="J176" s="187">
        <f t="shared" si="75"/>
        <v>0.59322033898305082</v>
      </c>
      <c r="K176" s="187">
        <f t="shared" si="75"/>
        <v>8.4745762711864403E-2</v>
      </c>
      <c r="L176" s="187">
        <f t="shared" si="75"/>
        <v>0.20338983050847459</v>
      </c>
      <c r="M176" s="187">
        <f t="shared" si="75"/>
        <v>0.20338983050847459</v>
      </c>
      <c r="N176" s="63"/>
      <c r="O176" s="63"/>
    </row>
    <row r="177" spans="2:16" s="10" customFormat="1" ht="9.9" customHeight="1" x14ac:dyDescent="0.15">
      <c r="B177" s="157"/>
      <c r="C177" s="154" t="s">
        <v>24</v>
      </c>
      <c r="D177" s="156" t="s">
        <v>10</v>
      </c>
      <c r="E177" s="182">
        <f t="shared" ref="E177:M177" si="76">E152/$E$123</f>
        <v>2.9850746268656716E-2</v>
      </c>
      <c r="F177" s="182">
        <f t="shared" si="76"/>
        <v>7.4626865671641784E-2</v>
      </c>
      <c r="G177" s="182">
        <f t="shared" si="76"/>
        <v>0.11940298507462686</v>
      </c>
      <c r="H177" s="182">
        <f t="shared" si="76"/>
        <v>0.13432835820895522</v>
      </c>
      <c r="I177" s="182">
        <f t="shared" si="76"/>
        <v>8.9552238805970144E-2</v>
      </c>
      <c r="J177" s="183">
        <f t="shared" si="76"/>
        <v>0.5074626865671642</v>
      </c>
      <c r="K177" s="183">
        <f t="shared" si="76"/>
        <v>7.4626865671641784E-2</v>
      </c>
      <c r="L177" s="183">
        <f t="shared" si="76"/>
        <v>0.17910447761194029</v>
      </c>
      <c r="M177" s="183">
        <f t="shared" si="76"/>
        <v>0.19402985074626866</v>
      </c>
      <c r="N177" s="63"/>
      <c r="O177" s="63"/>
    </row>
    <row r="178" spans="2:16" s="10" customFormat="1" ht="9.9" customHeight="1" x14ac:dyDescent="0.15">
      <c r="B178" s="157" t="s">
        <v>15</v>
      </c>
      <c r="C178" s="157" t="s">
        <v>13</v>
      </c>
      <c r="D178" s="159" t="s">
        <v>86</v>
      </c>
      <c r="E178" s="184">
        <f t="shared" ref="E178:M178" si="77">E153/$E$124</f>
        <v>0</v>
      </c>
      <c r="F178" s="184">
        <f t="shared" si="77"/>
        <v>7.1428571428571425E-2</v>
      </c>
      <c r="G178" s="184">
        <f t="shared" si="77"/>
        <v>0.17857142857142858</v>
      </c>
      <c r="H178" s="184">
        <f t="shared" si="77"/>
        <v>0.14285714285714285</v>
      </c>
      <c r="I178" s="184">
        <f t="shared" si="77"/>
        <v>0</v>
      </c>
      <c r="J178" s="185">
        <f t="shared" si="77"/>
        <v>0.32142857142857145</v>
      </c>
      <c r="K178" s="185">
        <f t="shared" si="77"/>
        <v>0.10714285714285714</v>
      </c>
      <c r="L178" s="185">
        <f t="shared" si="77"/>
        <v>0.17857142857142858</v>
      </c>
      <c r="M178" s="185">
        <f t="shared" si="77"/>
        <v>0.10714285714285714</v>
      </c>
      <c r="N178" s="63"/>
      <c r="O178" s="63"/>
    </row>
    <row r="179" spans="2:16" s="10" customFormat="1" ht="9.9" customHeight="1" x14ac:dyDescent="0.15">
      <c r="B179" s="157"/>
      <c r="C179" s="157"/>
      <c r="D179" s="161" t="s">
        <v>89</v>
      </c>
      <c r="E179" s="188">
        <f t="shared" ref="E179:M179" si="78">E154/$E$125</f>
        <v>5.128205128205128E-2</v>
      </c>
      <c r="F179" s="188">
        <f t="shared" si="78"/>
        <v>7.6923076923076927E-2</v>
      </c>
      <c r="G179" s="188">
        <f t="shared" si="78"/>
        <v>7.6923076923076927E-2</v>
      </c>
      <c r="H179" s="188">
        <f t="shared" si="78"/>
        <v>0.12820512820512819</v>
      </c>
      <c r="I179" s="188">
        <f t="shared" si="78"/>
        <v>0.15384615384615385</v>
      </c>
      <c r="J179" s="189">
        <f t="shared" si="78"/>
        <v>0.64102564102564108</v>
      </c>
      <c r="K179" s="189">
        <f t="shared" si="78"/>
        <v>5.128205128205128E-2</v>
      </c>
      <c r="L179" s="189">
        <f t="shared" si="78"/>
        <v>0.17948717948717949</v>
      </c>
      <c r="M179" s="189">
        <f t="shared" si="78"/>
        <v>0.25641025641025639</v>
      </c>
      <c r="N179" s="63"/>
      <c r="O179" s="63"/>
    </row>
    <row r="180" spans="2:16" s="10" customFormat="1" ht="9.9" customHeight="1" x14ac:dyDescent="0.15">
      <c r="B180" s="157"/>
      <c r="C180" s="154"/>
      <c r="D180" s="156" t="s">
        <v>10</v>
      </c>
      <c r="E180" s="182">
        <f t="shared" ref="E180:M180" si="79">E155/$E$126</f>
        <v>0</v>
      </c>
      <c r="F180" s="182">
        <f t="shared" si="79"/>
        <v>0.10638297872340426</v>
      </c>
      <c r="G180" s="182">
        <f t="shared" si="79"/>
        <v>0.1702127659574468</v>
      </c>
      <c r="H180" s="182">
        <f t="shared" si="79"/>
        <v>0.2978723404255319</v>
      </c>
      <c r="I180" s="182">
        <f t="shared" si="79"/>
        <v>4.2553191489361701E-2</v>
      </c>
      <c r="J180" s="183">
        <f t="shared" si="79"/>
        <v>0.36170212765957449</v>
      </c>
      <c r="K180" s="183">
        <f t="shared" si="79"/>
        <v>0.10638297872340426</v>
      </c>
      <c r="L180" s="183">
        <f t="shared" si="79"/>
        <v>0.21276595744680851</v>
      </c>
      <c r="M180" s="183">
        <f t="shared" si="79"/>
        <v>4.2553191489361701E-2</v>
      </c>
      <c r="N180" s="63"/>
      <c r="O180" s="63"/>
    </row>
    <row r="181" spans="2:16" s="10" customFormat="1" ht="9.9" customHeight="1" x14ac:dyDescent="0.15">
      <c r="B181" s="157"/>
      <c r="C181" s="157" t="s">
        <v>16</v>
      </c>
      <c r="D181" s="162" t="s">
        <v>86</v>
      </c>
      <c r="E181" s="190">
        <f t="shared" ref="E181:M181" si="80">E156/$E$127</f>
        <v>0</v>
      </c>
      <c r="F181" s="190">
        <f t="shared" si="80"/>
        <v>7.407407407407407E-2</v>
      </c>
      <c r="G181" s="190">
        <f t="shared" si="80"/>
        <v>0.22222222222222221</v>
      </c>
      <c r="H181" s="190">
        <f t="shared" si="80"/>
        <v>0.33333333333333331</v>
      </c>
      <c r="I181" s="190">
        <f t="shared" si="80"/>
        <v>3.7037037037037035E-2</v>
      </c>
      <c r="J181" s="191">
        <f t="shared" si="80"/>
        <v>0.25925925925925924</v>
      </c>
      <c r="K181" s="191">
        <f t="shared" si="80"/>
        <v>7.407407407407407E-2</v>
      </c>
      <c r="L181" s="191">
        <f t="shared" si="80"/>
        <v>0.18518518518518517</v>
      </c>
      <c r="M181" s="191">
        <f t="shared" si="80"/>
        <v>0</v>
      </c>
      <c r="N181" s="63"/>
      <c r="O181" s="63"/>
    </row>
    <row r="182" spans="2:16" s="10" customFormat="1" ht="9.9" customHeight="1" x14ac:dyDescent="0.15">
      <c r="B182" s="163"/>
      <c r="C182" s="164"/>
      <c r="D182" s="164" t="s">
        <v>89</v>
      </c>
      <c r="E182" s="192">
        <f t="shared" ref="E182:M182" si="81">E157/$E$128</f>
        <v>0</v>
      </c>
      <c r="F182" s="192">
        <f t="shared" si="81"/>
        <v>0.15</v>
      </c>
      <c r="G182" s="192">
        <f t="shared" si="81"/>
        <v>0.1</v>
      </c>
      <c r="H182" s="192">
        <f t="shared" si="81"/>
        <v>0.25</v>
      </c>
      <c r="I182" s="192">
        <f t="shared" si="81"/>
        <v>0.05</v>
      </c>
      <c r="J182" s="193">
        <f t="shared" si="81"/>
        <v>0.5</v>
      </c>
      <c r="K182" s="193">
        <f t="shared" si="81"/>
        <v>0.15</v>
      </c>
      <c r="L182" s="193">
        <f t="shared" si="81"/>
        <v>0.25</v>
      </c>
      <c r="M182" s="193">
        <f t="shared" si="81"/>
        <v>0.1</v>
      </c>
      <c r="N182" s="63"/>
      <c r="O182" s="63"/>
    </row>
    <row r="183" spans="2:16" s="10" customFormat="1" ht="9.75" customHeight="1" x14ac:dyDescent="0.15">
      <c r="B183" s="154"/>
      <c r="C183" s="155"/>
      <c r="D183" s="156" t="s">
        <v>10</v>
      </c>
      <c r="E183" s="182">
        <f t="shared" ref="E183:M183" si="82">E158/$E$129</f>
        <v>2.0833333333333332E-2</v>
      </c>
      <c r="F183" s="182">
        <f t="shared" si="82"/>
        <v>8.3333333333333329E-2</v>
      </c>
      <c r="G183" s="182">
        <f t="shared" si="82"/>
        <v>0.10416666666666667</v>
      </c>
      <c r="H183" s="182">
        <f t="shared" si="82"/>
        <v>0.33333333333333331</v>
      </c>
      <c r="I183" s="182">
        <f t="shared" si="82"/>
        <v>4.1666666666666664E-2</v>
      </c>
      <c r="J183" s="183">
        <f t="shared" si="82"/>
        <v>0.35416666666666669</v>
      </c>
      <c r="K183" s="183">
        <f t="shared" si="82"/>
        <v>0</v>
      </c>
      <c r="L183" s="183">
        <f t="shared" si="82"/>
        <v>0.16666666666666666</v>
      </c>
      <c r="M183" s="183">
        <f t="shared" si="82"/>
        <v>0.27083333333333331</v>
      </c>
      <c r="N183" s="63"/>
      <c r="O183" s="63"/>
    </row>
    <row r="184" spans="2:16" s="10" customFormat="1" ht="9.9" customHeight="1" x14ac:dyDescent="0.15">
      <c r="B184" s="157" t="s">
        <v>25</v>
      </c>
      <c r="C184" s="158" t="s">
        <v>16</v>
      </c>
      <c r="D184" s="159" t="s">
        <v>86</v>
      </c>
      <c r="E184" s="184">
        <f t="shared" ref="E184:M184" si="83">E159/$E$130</f>
        <v>3.5714285714285712E-2</v>
      </c>
      <c r="F184" s="184">
        <f t="shared" si="83"/>
        <v>3.5714285714285712E-2</v>
      </c>
      <c r="G184" s="184">
        <f t="shared" si="83"/>
        <v>0.14285714285714285</v>
      </c>
      <c r="H184" s="184">
        <f t="shared" si="83"/>
        <v>0.35714285714285715</v>
      </c>
      <c r="I184" s="184">
        <f t="shared" si="83"/>
        <v>3.5714285714285712E-2</v>
      </c>
      <c r="J184" s="185">
        <f t="shared" si="83"/>
        <v>0.25</v>
      </c>
      <c r="K184" s="185">
        <f t="shared" si="83"/>
        <v>0</v>
      </c>
      <c r="L184" s="185">
        <f t="shared" si="83"/>
        <v>0.14285714285714285</v>
      </c>
      <c r="M184" s="185">
        <f t="shared" si="83"/>
        <v>0.35714285714285715</v>
      </c>
      <c r="N184" s="63"/>
      <c r="O184" s="63"/>
    </row>
    <row r="185" spans="2:16" s="10" customFormat="1" ht="9.9" customHeight="1" thickBot="1" x14ac:dyDescent="0.2">
      <c r="B185" s="157"/>
      <c r="C185" s="28"/>
      <c r="D185" s="160" t="s">
        <v>89</v>
      </c>
      <c r="E185" s="186">
        <f t="shared" ref="E185:M185" si="84">E160/$E$131</f>
        <v>0</v>
      </c>
      <c r="F185" s="186">
        <f t="shared" si="84"/>
        <v>0.15</v>
      </c>
      <c r="G185" s="186">
        <f t="shared" si="84"/>
        <v>0.05</v>
      </c>
      <c r="H185" s="186">
        <f t="shared" si="84"/>
        <v>0.3</v>
      </c>
      <c r="I185" s="186">
        <f t="shared" si="84"/>
        <v>0.05</v>
      </c>
      <c r="J185" s="187">
        <f t="shared" si="84"/>
        <v>0.5</v>
      </c>
      <c r="K185" s="187">
        <f t="shared" si="84"/>
        <v>0</v>
      </c>
      <c r="L185" s="187">
        <f t="shared" si="84"/>
        <v>0.2</v>
      </c>
      <c r="M185" s="187">
        <f t="shared" si="84"/>
        <v>0.15</v>
      </c>
      <c r="N185" s="63"/>
      <c r="O185" s="63"/>
    </row>
    <row r="186" spans="2:16" s="10" customFormat="1" ht="12" customHeight="1" thickTop="1" x14ac:dyDescent="0.15">
      <c r="B186" s="165"/>
      <c r="C186" s="166"/>
      <c r="D186" s="167" t="s">
        <v>10</v>
      </c>
      <c r="E186" s="194">
        <f t="shared" ref="E186:M186" si="85">E161/$E$133</f>
        <v>1.048951048951049E-2</v>
      </c>
      <c r="F186" s="194">
        <f t="shared" si="85"/>
        <v>0.10839160839160839</v>
      </c>
      <c r="G186" s="194">
        <f t="shared" si="85"/>
        <v>0.2762237762237762</v>
      </c>
      <c r="H186" s="194">
        <f t="shared" si="85"/>
        <v>0.19230769230769232</v>
      </c>
      <c r="I186" s="194">
        <f t="shared" si="85"/>
        <v>6.2937062937062943E-2</v>
      </c>
      <c r="J186" s="195">
        <f t="shared" si="85"/>
        <v>0.36013986013986016</v>
      </c>
      <c r="K186" s="195">
        <f t="shared" si="85"/>
        <v>0.11538461538461539</v>
      </c>
      <c r="L186" s="195">
        <f t="shared" si="85"/>
        <v>0.16783216783216784</v>
      </c>
      <c r="M186" s="195">
        <f t="shared" si="85"/>
        <v>0.17132867132867133</v>
      </c>
      <c r="N186" s="63"/>
      <c r="O186" s="63"/>
    </row>
    <row r="187" spans="2:16" s="10" customFormat="1" ht="9.9" customHeight="1" x14ac:dyDescent="0.15">
      <c r="B187" s="157"/>
      <c r="C187" s="158"/>
      <c r="D187" s="159" t="s">
        <v>86</v>
      </c>
      <c r="E187" s="184">
        <f t="shared" ref="E187:M187" si="86">E162/$E$134</f>
        <v>6.6666666666666671E-3</v>
      </c>
      <c r="F187" s="184">
        <f t="shared" si="86"/>
        <v>8.666666666666667E-2</v>
      </c>
      <c r="G187" s="184">
        <f t="shared" si="86"/>
        <v>0.31333333333333335</v>
      </c>
      <c r="H187" s="184">
        <f t="shared" si="86"/>
        <v>0.22666666666666666</v>
      </c>
      <c r="I187" s="184">
        <f t="shared" si="86"/>
        <v>2.6666666666666668E-2</v>
      </c>
      <c r="J187" s="185">
        <f t="shared" si="86"/>
        <v>0.26666666666666666</v>
      </c>
      <c r="K187" s="185">
        <f t="shared" si="86"/>
        <v>0.11333333333333333</v>
      </c>
      <c r="L187" s="185">
        <f t="shared" si="86"/>
        <v>0.16666666666666666</v>
      </c>
      <c r="M187" s="185">
        <f t="shared" si="86"/>
        <v>0.18666666666666668</v>
      </c>
      <c r="N187" s="63"/>
      <c r="O187" s="63"/>
    </row>
    <row r="188" spans="2:16" s="10" customFormat="1" ht="9.9" customHeight="1" x14ac:dyDescent="0.15">
      <c r="B188" s="169" t="s">
        <v>10</v>
      </c>
      <c r="C188" s="170"/>
      <c r="D188" s="161" t="s">
        <v>89</v>
      </c>
      <c r="E188" s="188">
        <f t="shared" ref="E188:M188" si="87">E163/$E$135</f>
        <v>1.4705882352941176E-2</v>
      </c>
      <c r="F188" s="188">
        <f t="shared" si="87"/>
        <v>0.13235294117647059</v>
      </c>
      <c r="G188" s="188">
        <f t="shared" si="87"/>
        <v>0.23529411764705882</v>
      </c>
      <c r="H188" s="188">
        <f t="shared" si="87"/>
        <v>0.15441176470588236</v>
      </c>
      <c r="I188" s="188">
        <f t="shared" si="87"/>
        <v>0.10294117647058823</v>
      </c>
      <c r="J188" s="189">
        <f t="shared" si="87"/>
        <v>0.46323529411764708</v>
      </c>
      <c r="K188" s="189">
        <f t="shared" si="87"/>
        <v>0.11764705882352941</v>
      </c>
      <c r="L188" s="189">
        <f t="shared" si="87"/>
        <v>0.16911764705882354</v>
      </c>
      <c r="M188" s="189">
        <f t="shared" si="87"/>
        <v>0.15441176470588236</v>
      </c>
      <c r="N188" s="63"/>
      <c r="O188" s="63"/>
    </row>
    <row r="189" spans="2:16" s="10" customFormat="1" ht="13.5" customHeight="1" x14ac:dyDescent="0.15">
      <c r="B189" s="17"/>
      <c r="C189" s="17"/>
      <c r="D189" s="17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</row>
    <row r="190" spans="2:16" s="10" customFormat="1" ht="13.5" customHeight="1" x14ac:dyDescent="0.15">
      <c r="B190" s="65" t="s">
        <v>40</v>
      </c>
      <c r="C190" s="17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</row>
    <row r="191" spans="2:16" s="10" customFormat="1" ht="19.2" x14ac:dyDescent="0.15">
      <c r="B191" s="30" t="s">
        <v>9</v>
      </c>
      <c r="C191" s="11" t="s">
        <v>19</v>
      </c>
      <c r="D191" s="405" t="s">
        <v>20</v>
      </c>
      <c r="E191" s="6" t="s">
        <v>92</v>
      </c>
      <c r="F191" s="6" t="s">
        <v>97</v>
      </c>
      <c r="G191" s="6" t="s">
        <v>99</v>
      </c>
      <c r="H191" s="6" t="s">
        <v>41</v>
      </c>
      <c r="I191" s="6" t="s">
        <v>42</v>
      </c>
      <c r="J191" s="427" t="s">
        <v>10</v>
      </c>
      <c r="K191" s="6" t="s">
        <v>92</v>
      </c>
      <c r="L191" s="6" t="s">
        <v>97</v>
      </c>
      <c r="M191" s="6" t="s">
        <v>99</v>
      </c>
      <c r="N191" s="6" t="s">
        <v>41</v>
      </c>
      <c r="O191" s="5" t="s">
        <v>42</v>
      </c>
      <c r="P191" s="314"/>
    </row>
    <row r="192" spans="2:16" s="10" customFormat="1" ht="13.5" customHeight="1" x14ac:dyDescent="0.15">
      <c r="B192" s="68"/>
      <c r="C192" s="69"/>
      <c r="D192" s="70" t="s">
        <v>10</v>
      </c>
      <c r="E192" s="210">
        <f>SUM(E193:E194)</f>
        <v>341</v>
      </c>
      <c r="F192" s="210">
        <f>SUM(F193:F194)</f>
        <v>181</v>
      </c>
      <c r="G192" s="210">
        <f>SUM(G193:G194)</f>
        <v>32</v>
      </c>
      <c r="H192" s="210">
        <f>SUM(H193:H194)</f>
        <v>6</v>
      </c>
      <c r="I192" s="210">
        <f>SUM(I193:I194)</f>
        <v>0</v>
      </c>
      <c r="J192" s="211">
        <f>SUM(E192:I192)</f>
        <v>560</v>
      </c>
      <c r="K192" s="136">
        <f>E192/$J$192</f>
        <v>0.60892857142857137</v>
      </c>
      <c r="L192" s="136">
        <f>F192/$J$192</f>
        <v>0.32321428571428573</v>
      </c>
      <c r="M192" s="136">
        <f>G192/$J$192</f>
        <v>5.7142857142857141E-2</v>
      </c>
      <c r="N192" s="136">
        <f>H192/$J$192</f>
        <v>1.0714285714285714E-2</v>
      </c>
      <c r="O192" s="103">
        <f>I192/$J$192</f>
        <v>0</v>
      </c>
      <c r="P192" s="47"/>
    </row>
    <row r="193" spans="2:16" s="10" customFormat="1" ht="13.5" customHeight="1" x14ac:dyDescent="0.15">
      <c r="B193" s="55"/>
      <c r="C193" s="72"/>
      <c r="D193" s="58" t="s">
        <v>86</v>
      </c>
      <c r="E193" s="212">
        <f t="shared" ref="E193:I194" si="88">E197+E200</f>
        <v>191</v>
      </c>
      <c r="F193" s="212">
        <f t="shared" si="88"/>
        <v>103</v>
      </c>
      <c r="G193" s="212">
        <f t="shared" si="88"/>
        <v>14</v>
      </c>
      <c r="H193" s="212">
        <f t="shared" si="88"/>
        <v>3</v>
      </c>
      <c r="I193" s="212">
        <f t="shared" si="88"/>
        <v>0</v>
      </c>
      <c r="J193" s="213">
        <f>SUM(E193:I193)</f>
        <v>311</v>
      </c>
      <c r="K193" s="137">
        <f>E193/$J$193</f>
        <v>0.61414790996784563</v>
      </c>
      <c r="L193" s="137">
        <f>F193/$J$193</f>
        <v>0.3311897106109325</v>
      </c>
      <c r="M193" s="137">
        <f>G193/$J$193</f>
        <v>4.5016077170418008E-2</v>
      </c>
      <c r="N193" s="137">
        <f>H193/$J$193</f>
        <v>9.6463022508038593E-3</v>
      </c>
      <c r="O193" s="107">
        <f>I193/$J$193</f>
        <v>0</v>
      </c>
      <c r="P193" s="47"/>
    </row>
    <row r="194" spans="2:16" s="10" customFormat="1" ht="13.5" customHeight="1" x14ac:dyDescent="0.15">
      <c r="B194" s="55"/>
      <c r="C194" s="72" t="s">
        <v>10</v>
      </c>
      <c r="D194" s="74" t="s">
        <v>89</v>
      </c>
      <c r="E194" s="214">
        <f t="shared" si="88"/>
        <v>150</v>
      </c>
      <c r="F194" s="214">
        <f t="shared" si="88"/>
        <v>78</v>
      </c>
      <c r="G194" s="214">
        <f t="shared" si="88"/>
        <v>18</v>
      </c>
      <c r="H194" s="214">
        <f t="shared" si="88"/>
        <v>3</v>
      </c>
      <c r="I194" s="214">
        <f t="shared" si="88"/>
        <v>0</v>
      </c>
      <c r="J194" s="215">
        <f>SUM(E194:I194)</f>
        <v>249</v>
      </c>
      <c r="K194" s="138">
        <f>E194/$J$194</f>
        <v>0.60240963855421692</v>
      </c>
      <c r="L194" s="138">
        <f>F194/$J$194</f>
        <v>0.31325301204819278</v>
      </c>
      <c r="M194" s="138">
        <f>G194/$J$194</f>
        <v>7.2289156626506021E-2</v>
      </c>
      <c r="N194" s="138">
        <f>H194/$J$194</f>
        <v>1.2048192771084338E-2</v>
      </c>
      <c r="O194" s="111">
        <f>I194/$J$194</f>
        <v>0</v>
      </c>
      <c r="P194" s="47"/>
    </row>
    <row r="195" spans="2:16" s="10" customFormat="1" ht="13.5" customHeight="1" x14ac:dyDescent="0.15">
      <c r="B195" s="55"/>
      <c r="C195" s="72"/>
      <c r="D195" s="59" t="s">
        <v>23</v>
      </c>
      <c r="E195" s="356"/>
      <c r="F195" s="356"/>
      <c r="G195" s="356"/>
      <c r="H195" s="356"/>
      <c r="I195" s="356"/>
      <c r="J195" s="216">
        <f>$F$5-J192</f>
        <v>3</v>
      </c>
      <c r="K195" s="357"/>
      <c r="L195" s="357"/>
      <c r="M195" s="357"/>
      <c r="N195" s="357"/>
      <c r="O195" s="358"/>
      <c r="P195" s="47"/>
    </row>
    <row r="196" spans="2:16" s="10" customFormat="1" ht="13.5" customHeight="1" x14ac:dyDescent="0.15">
      <c r="B196" s="55"/>
      <c r="C196" s="68" t="s">
        <v>24</v>
      </c>
      <c r="D196" s="70" t="s">
        <v>10</v>
      </c>
      <c r="E196" s="210">
        <f>SUM(E197:E198)</f>
        <v>153</v>
      </c>
      <c r="F196" s="210">
        <f>SUM(F197:F198)</f>
        <v>80</v>
      </c>
      <c r="G196" s="210">
        <f>SUM(G197:G198)</f>
        <v>13</v>
      </c>
      <c r="H196" s="210">
        <f>SUM(H197:H198)</f>
        <v>2</v>
      </c>
      <c r="I196" s="210">
        <f>SUM(I197:I198)</f>
        <v>0</v>
      </c>
      <c r="J196" s="211">
        <f t="shared" ref="J196:J204" si="89">SUM(E196:I196)</f>
        <v>248</v>
      </c>
      <c r="K196" s="136">
        <f>E196/$J$196</f>
        <v>0.61693548387096775</v>
      </c>
      <c r="L196" s="136">
        <f>F196/$J$196</f>
        <v>0.32258064516129031</v>
      </c>
      <c r="M196" s="136">
        <f>G196/$J$196</f>
        <v>5.2419354838709679E-2</v>
      </c>
      <c r="N196" s="136">
        <f>H196/$J$196</f>
        <v>8.0645161290322578E-3</v>
      </c>
      <c r="O196" s="103">
        <f>I196/$J$196</f>
        <v>0</v>
      </c>
      <c r="P196" s="47"/>
    </row>
    <row r="197" spans="2:16" s="10" customFormat="1" ht="13.5" customHeight="1" x14ac:dyDescent="0.15">
      <c r="B197" s="55" t="s">
        <v>12</v>
      </c>
      <c r="C197" s="55" t="s">
        <v>13</v>
      </c>
      <c r="D197" s="58" t="s">
        <v>86</v>
      </c>
      <c r="E197" s="322">
        <v>82</v>
      </c>
      <c r="F197" s="322">
        <v>46</v>
      </c>
      <c r="G197" s="322">
        <v>6</v>
      </c>
      <c r="H197" s="322">
        <v>1</v>
      </c>
      <c r="I197" s="322">
        <v>0</v>
      </c>
      <c r="J197" s="213">
        <f t="shared" si="89"/>
        <v>135</v>
      </c>
      <c r="K197" s="137">
        <f>E197/$J$197</f>
        <v>0.6074074074074074</v>
      </c>
      <c r="L197" s="137">
        <f>F197/$J$197</f>
        <v>0.34074074074074073</v>
      </c>
      <c r="M197" s="137">
        <f>G197/$J$197</f>
        <v>4.4444444444444446E-2</v>
      </c>
      <c r="N197" s="137">
        <f>H197/$J$197</f>
        <v>7.4074074074074077E-3</v>
      </c>
      <c r="O197" s="107">
        <f>I197/$J$197</f>
        <v>0</v>
      </c>
      <c r="P197" s="47"/>
    </row>
    <row r="198" spans="2:16" s="10" customFormat="1" ht="13.5" customHeight="1" x14ac:dyDescent="0.15">
      <c r="B198" s="55"/>
      <c r="C198" s="55"/>
      <c r="D198" s="60" t="s">
        <v>89</v>
      </c>
      <c r="E198" s="324">
        <v>71</v>
      </c>
      <c r="F198" s="324">
        <v>34</v>
      </c>
      <c r="G198" s="324">
        <v>7</v>
      </c>
      <c r="H198" s="324">
        <v>1</v>
      </c>
      <c r="I198" s="324">
        <v>0</v>
      </c>
      <c r="J198" s="217">
        <f t="shared" si="89"/>
        <v>113</v>
      </c>
      <c r="K198" s="140">
        <f>E198/$J$198</f>
        <v>0.62831858407079644</v>
      </c>
      <c r="L198" s="140">
        <f>F198/$J$198</f>
        <v>0.30088495575221241</v>
      </c>
      <c r="M198" s="140">
        <f>G198/$J$198</f>
        <v>6.1946902654867256E-2</v>
      </c>
      <c r="N198" s="140">
        <f>H198/$J$198</f>
        <v>8.8495575221238937E-3</v>
      </c>
      <c r="O198" s="119">
        <f>I198/$J$198</f>
        <v>0</v>
      </c>
      <c r="P198" s="47"/>
    </row>
    <row r="199" spans="2:16" s="10" customFormat="1" ht="13.5" customHeight="1" x14ac:dyDescent="0.15">
      <c r="B199" s="55"/>
      <c r="C199" s="68"/>
      <c r="D199" s="70" t="s">
        <v>10</v>
      </c>
      <c r="E199" s="210">
        <f>SUM(E200:E201)</f>
        <v>188</v>
      </c>
      <c r="F199" s="210">
        <f>SUM(F200:F201)</f>
        <v>101</v>
      </c>
      <c r="G199" s="210">
        <f>SUM(G200:G201)</f>
        <v>19</v>
      </c>
      <c r="H199" s="210">
        <f>SUM(H200:H201)</f>
        <v>4</v>
      </c>
      <c r="I199" s="210">
        <f>SUM(I200:I201)</f>
        <v>0</v>
      </c>
      <c r="J199" s="211">
        <f t="shared" si="89"/>
        <v>312</v>
      </c>
      <c r="K199" s="136">
        <f>E199/$J$199</f>
        <v>0.60256410256410253</v>
      </c>
      <c r="L199" s="136">
        <f>F199/$J$199</f>
        <v>0.32371794871794873</v>
      </c>
      <c r="M199" s="136">
        <f>G199/$J$199</f>
        <v>6.0897435897435896E-2</v>
      </c>
      <c r="N199" s="136">
        <f>H199/$J$199</f>
        <v>1.282051282051282E-2</v>
      </c>
      <c r="O199" s="103">
        <f>I199/$J$199</f>
        <v>0</v>
      </c>
      <c r="P199" s="47"/>
    </row>
    <row r="200" spans="2:16" s="10" customFormat="1" ht="13.5" customHeight="1" x14ac:dyDescent="0.15">
      <c r="B200" s="55"/>
      <c r="C200" s="55" t="s">
        <v>14</v>
      </c>
      <c r="D200" s="82" t="s">
        <v>86</v>
      </c>
      <c r="E200" s="322">
        <v>109</v>
      </c>
      <c r="F200" s="322">
        <v>57</v>
      </c>
      <c r="G200" s="322">
        <v>8</v>
      </c>
      <c r="H200" s="322">
        <v>2</v>
      </c>
      <c r="I200" s="322">
        <v>0</v>
      </c>
      <c r="J200" s="218">
        <f t="shared" si="89"/>
        <v>176</v>
      </c>
      <c r="K200" s="141">
        <f>E200/$J$200</f>
        <v>0.61931818181818177</v>
      </c>
      <c r="L200" s="141">
        <f>F200/$J$200</f>
        <v>0.32386363636363635</v>
      </c>
      <c r="M200" s="141">
        <f>G200/$J$200</f>
        <v>4.5454545454545456E-2</v>
      </c>
      <c r="N200" s="141">
        <f>H200/$J$200</f>
        <v>1.1363636363636364E-2</v>
      </c>
      <c r="O200" s="123">
        <f>I200/$J$200</f>
        <v>0</v>
      </c>
      <c r="P200" s="47"/>
    </row>
    <row r="201" spans="2:16" s="10" customFormat="1" ht="13.5" customHeight="1" x14ac:dyDescent="0.15">
      <c r="B201" s="84"/>
      <c r="C201" s="59"/>
      <c r="D201" s="59" t="s">
        <v>89</v>
      </c>
      <c r="E201" s="324">
        <v>79</v>
      </c>
      <c r="F201" s="324">
        <v>44</v>
      </c>
      <c r="G201" s="324">
        <v>11</v>
      </c>
      <c r="H201" s="324">
        <v>2</v>
      </c>
      <c r="I201" s="324">
        <v>0</v>
      </c>
      <c r="J201" s="216">
        <f t="shared" si="89"/>
        <v>136</v>
      </c>
      <c r="K201" s="142">
        <f>E201/$J$201</f>
        <v>0.58088235294117652</v>
      </c>
      <c r="L201" s="142">
        <f>F201/$J$201</f>
        <v>0.3235294117647059</v>
      </c>
      <c r="M201" s="142">
        <f>G201/$J$201</f>
        <v>8.0882352941176475E-2</v>
      </c>
      <c r="N201" s="142">
        <f>H201/$J$201</f>
        <v>1.4705882352941176E-2</v>
      </c>
      <c r="O201" s="127">
        <f>I201/$J$201</f>
        <v>0</v>
      </c>
      <c r="P201" s="47"/>
    </row>
    <row r="202" spans="2:16" s="10" customFormat="1" ht="13.5" customHeight="1" x14ac:dyDescent="0.15">
      <c r="B202" s="68"/>
      <c r="C202" s="69"/>
      <c r="D202" s="70" t="s">
        <v>10</v>
      </c>
      <c r="E202" s="210">
        <f>SUM(E203:E204)</f>
        <v>474</v>
      </c>
      <c r="F202" s="210">
        <f>SUM(F203:F204)</f>
        <v>174</v>
      </c>
      <c r="G202" s="210">
        <f>SUM(G203:G204)</f>
        <v>16</v>
      </c>
      <c r="H202" s="210">
        <f>SUM(H203:H204)</f>
        <v>4</v>
      </c>
      <c r="I202" s="210">
        <f>SUM(I203:I204)</f>
        <v>1</v>
      </c>
      <c r="J202" s="211">
        <f t="shared" si="89"/>
        <v>669</v>
      </c>
      <c r="K202" s="136">
        <f>E202/$J$202</f>
        <v>0.70852017937219736</v>
      </c>
      <c r="L202" s="136">
        <f>F202/$J$202</f>
        <v>0.26008968609865468</v>
      </c>
      <c r="M202" s="136">
        <f>G202/$J$202</f>
        <v>2.391629297458894E-2</v>
      </c>
      <c r="N202" s="136">
        <f>H202/$J$202</f>
        <v>5.9790732436472349E-3</v>
      </c>
      <c r="O202" s="103">
        <f>I202/$J$202</f>
        <v>1.4947683109118087E-3</v>
      </c>
      <c r="P202" s="47"/>
    </row>
    <row r="203" spans="2:16" s="10" customFormat="1" ht="13.5" customHeight="1" x14ac:dyDescent="0.15">
      <c r="B203" s="55"/>
      <c r="C203" s="72"/>
      <c r="D203" s="58" t="s">
        <v>86</v>
      </c>
      <c r="E203" s="212">
        <f t="shared" ref="E203:I204" si="90">E207+E210</f>
        <v>207</v>
      </c>
      <c r="F203" s="212">
        <f t="shared" si="90"/>
        <v>101</v>
      </c>
      <c r="G203" s="212">
        <f t="shared" si="90"/>
        <v>11</v>
      </c>
      <c r="H203" s="212">
        <f t="shared" si="90"/>
        <v>3</v>
      </c>
      <c r="I203" s="212">
        <f t="shared" si="90"/>
        <v>1</v>
      </c>
      <c r="J203" s="213">
        <f t="shared" si="89"/>
        <v>323</v>
      </c>
      <c r="K203" s="137">
        <f>E203/$J$203</f>
        <v>0.64086687306501544</v>
      </c>
      <c r="L203" s="137">
        <f>F203/$J$203</f>
        <v>0.31269349845201239</v>
      </c>
      <c r="M203" s="137">
        <f>G203/$J$203</f>
        <v>3.4055727554179564E-2</v>
      </c>
      <c r="N203" s="137">
        <f>H203/$J$203</f>
        <v>9.2879256965944269E-3</v>
      </c>
      <c r="O203" s="107">
        <f>I203/$J$203</f>
        <v>3.0959752321981426E-3</v>
      </c>
      <c r="P203" s="47"/>
    </row>
    <row r="204" spans="2:16" s="10" customFormat="1" ht="13.5" customHeight="1" x14ac:dyDescent="0.15">
      <c r="B204" s="55"/>
      <c r="C204" s="72" t="s">
        <v>10</v>
      </c>
      <c r="D204" s="74" t="s">
        <v>89</v>
      </c>
      <c r="E204" s="214">
        <f t="shared" si="90"/>
        <v>267</v>
      </c>
      <c r="F204" s="214">
        <f t="shared" si="90"/>
        <v>73</v>
      </c>
      <c r="G204" s="214">
        <f t="shared" si="90"/>
        <v>5</v>
      </c>
      <c r="H204" s="214">
        <f t="shared" si="90"/>
        <v>1</v>
      </c>
      <c r="I204" s="214">
        <f t="shared" si="90"/>
        <v>0</v>
      </c>
      <c r="J204" s="215">
        <f t="shared" si="89"/>
        <v>346</v>
      </c>
      <c r="K204" s="138">
        <f>E204/$J$204</f>
        <v>0.77167630057803471</v>
      </c>
      <c r="L204" s="138">
        <f>F204/$J$204</f>
        <v>0.21098265895953758</v>
      </c>
      <c r="M204" s="138">
        <f>G204/$J$204</f>
        <v>1.4450867052023121E-2</v>
      </c>
      <c r="N204" s="138">
        <f>H204/$J$204</f>
        <v>2.8901734104046241E-3</v>
      </c>
      <c r="O204" s="111">
        <f>I204/$J$204</f>
        <v>0</v>
      </c>
      <c r="P204" s="47"/>
    </row>
    <row r="205" spans="2:16" s="10" customFormat="1" ht="13.5" customHeight="1" x14ac:dyDescent="0.15">
      <c r="B205" s="55"/>
      <c r="C205" s="72"/>
      <c r="D205" s="59" t="s">
        <v>23</v>
      </c>
      <c r="E205" s="224"/>
      <c r="F205" s="224"/>
      <c r="G205" s="224"/>
      <c r="H205" s="224"/>
      <c r="I205" s="224"/>
      <c r="J205" s="216">
        <f>$F$8-J202</f>
        <v>1</v>
      </c>
      <c r="K205" s="139"/>
      <c r="L205" s="139"/>
      <c r="M205" s="139"/>
      <c r="N205" s="139"/>
      <c r="O205" s="115"/>
      <c r="P205" s="47"/>
    </row>
    <row r="206" spans="2:16" s="10" customFormat="1" ht="13.5" customHeight="1" x14ac:dyDescent="0.15">
      <c r="B206" s="55"/>
      <c r="C206" s="68" t="s">
        <v>24</v>
      </c>
      <c r="D206" s="70" t="s">
        <v>10</v>
      </c>
      <c r="E206" s="210">
        <f>SUM(E207:E208)</f>
        <v>235</v>
      </c>
      <c r="F206" s="210">
        <f>SUM(F207:F208)</f>
        <v>99</v>
      </c>
      <c r="G206" s="210">
        <f>SUM(G207:G208)</f>
        <v>7</v>
      </c>
      <c r="H206" s="210">
        <f>SUM(H207:H208)</f>
        <v>2</v>
      </c>
      <c r="I206" s="210">
        <f>SUM(I207:I208)</f>
        <v>1</v>
      </c>
      <c r="J206" s="211">
        <f t="shared" ref="J206:J214" si="91">SUM(E206:I206)</f>
        <v>344</v>
      </c>
      <c r="K206" s="136">
        <f>E206/$J$206</f>
        <v>0.68313953488372092</v>
      </c>
      <c r="L206" s="136">
        <f>F206/$J$206</f>
        <v>0.28779069767441862</v>
      </c>
      <c r="M206" s="136">
        <f>G206/$J$206</f>
        <v>2.0348837209302327E-2</v>
      </c>
      <c r="N206" s="136">
        <f>H206/$J$206</f>
        <v>5.8139534883720929E-3</v>
      </c>
      <c r="O206" s="103">
        <f>I206/$J$206</f>
        <v>2.9069767441860465E-3</v>
      </c>
      <c r="P206" s="47"/>
    </row>
    <row r="207" spans="2:16" s="10" customFormat="1" ht="13.5" customHeight="1" x14ac:dyDescent="0.15">
      <c r="B207" s="55" t="s">
        <v>15</v>
      </c>
      <c r="C207" s="55" t="s">
        <v>13</v>
      </c>
      <c r="D207" s="58" t="s">
        <v>86</v>
      </c>
      <c r="E207" s="322">
        <v>106</v>
      </c>
      <c r="F207" s="322">
        <v>59</v>
      </c>
      <c r="G207" s="322">
        <v>7</v>
      </c>
      <c r="H207" s="322">
        <v>1</v>
      </c>
      <c r="I207" s="322">
        <v>1</v>
      </c>
      <c r="J207" s="213">
        <f t="shared" si="91"/>
        <v>174</v>
      </c>
      <c r="K207" s="137">
        <f>E207/$J$207</f>
        <v>0.60919540229885061</v>
      </c>
      <c r="L207" s="137">
        <f>F207/$J$207</f>
        <v>0.33908045977011492</v>
      </c>
      <c r="M207" s="137">
        <f>G207/$J$207</f>
        <v>4.0229885057471264E-2</v>
      </c>
      <c r="N207" s="137">
        <f>H207/$J$207</f>
        <v>5.7471264367816091E-3</v>
      </c>
      <c r="O207" s="107">
        <f>I207/$J$207</f>
        <v>5.7471264367816091E-3</v>
      </c>
      <c r="P207" s="47"/>
    </row>
    <row r="208" spans="2:16" s="10" customFormat="1" ht="13.5" customHeight="1" x14ac:dyDescent="0.15">
      <c r="B208" s="55"/>
      <c r="C208" s="55"/>
      <c r="D208" s="60" t="s">
        <v>89</v>
      </c>
      <c r="E208" s="324">
        <v>129</v>
      </c>
      <c r="F208" s="324">
        <v>40</v>
      </c>
      <c r="G208" s="324">
        <v>0</v>
      </c>
      <c r="H208" s="324">
        <v>1</v>
      </c>
      <c r="I208" s="324">
        <v>0</v>
      </c>
      <c r="J208" s="217">
        <f t="shared" si="91"/>
        <v>170</v>
      </c>
      <c r="K208" s="140">
        <f>E208/$J$208</f>
        <v>0.75882352941176467</v>
      </c>
      <c r="L208" s="140">
        <f>F208/$J$208</f>
        <v>0.23529411764705882</v>
      </c>
      <c r="M208" s="140">
        <f>G208/$J$208</f>
        <v>0</v>
      </c>
      <c r="N208" s="140">
        <f>H208/$J$208</f>
        <v>5.8823529411764705E-3</v>
      </c>
      <c r="O208" s="119">
        <f>I208/$J$208</f>
        <v>0</v>
      </c>
      <c r="P208" s="47"/>
    </row>
    <row r="209" spans="2:16" s="10" customFormat="1" ht="13.5" customHeight="1" x14ac:dyDescent="0.15">
      <c r="B209" s="55"/>
      <c r="C209" s="68"/>
      <c r="D209" s="70" t="s">
        <v>10</v>
      </c>
      <c r="E209" s="210">
        <f>SUM(E210:E211)</f>
        <v>239</v>
      </c>
      <c r="F209" s="210">
        <f>SUM(F210:F211)</f>
        <v>75</v>
      </c>
      <c r="G209" s="210">
        <f>SUM(G210:G211)</f>
        <v>9</v>
      </c>
      <c r="H209" s="210">
        <f>SUM(H210:H211)</f>
        <v>2</v>
      </c>
      <c r="I209" s="210">
        <f>SUM(I210:I211)</f>
        <v>0</v>
      </c>
      <c r="J209" s="211">
        <f t="shared" si="91"/>
        <v>325</v>
      </c>
      <c r="K209" s="136">
        <f>E209/$J$209</f>
        <v>0.73538461538461541</v>
      </c>
      <c r="L209" s="136">
        <f>F209/$J$209</f>
        <v>0.23076923076923078</v>
      </c>
      <c r="M209" s="136">
        <f>G209/$J$209</f>
        <v>2.7692307692307693E-2</v>
      </c>
      <c r="N209" s="136">
        <f>H209/$J$209</f>
        <v>6.1538461538461538E-3</v>
      </c>
      <c r="O209" s="103">
        <f>I209/$J$209</f>
        <v>0</v>
      </c>
      <c r="P209" s="47"/>
    </row>
    <row r="210" spans="2:16" s="10" customFormat="1" ht="13.5" customHeight="1" x14ac:dyDescent="0.15">
      <c r="B210" s="55"/>
      <c r="C210" s="55" t="s">
        <v>16</v>
      </c>
      <c r="D210" s="82" t="s">
        <v>86</v>
      </c>
      <c r="E210" s="322">
        <v>101</v>
      </c>
      <c r="F210" s="322">
        <v>42</v>
      </c>
      <c r="G210" s="322">
        <v>4</v>
      </c>
      <c r="H210" s="322">
        <v>2</v>
      </c>
      <c r="I210" s="322">
        <v>0</v>
      </c>
      <c r="J210" s="218">
        <f t="shared" si="91"/>
        <v>149</v>
      </c>
      <c r="K210" s="141">
        <f>E210/$J$210</f>
        <v>0.67785234899328861</v>
      </c>
      <c r="L210" s="141">
        <f>F210/$J$210</f>
        <v>0.28187919463087246</v>
      </c>
      <c r="M210" s="141">
        <f>G210/$J$210</f>
        <v>2.6845637583892617E-2</v>
      </c>
      <c r="N210" s="141">
        <f>H210/$J$210</f>
        <v>1.3422818791946308E-2</v>
      </c>
      <c r="O210" s="123">
        <f>I210/$J$210</f>
        <v>0</v>
      </c>
      <c r="P210" s="47"/>
    </row>
    <row r="211" spans="2:16" s="10" customFormat="1" ht="13.5" customHeight="1" x14ac:dyDescent="0.15">
      <c r="B211" s="84"/>
      <c r="C211" s="59"/>
      <c r="D211" s="59" t="s">
        <v>89</v>
      </c>
      <c r="E211" s="324">
        <v>138</v>
      </c>
      <c r="F211" s="324">
        <v>33</v>
      </c>
      <c r="G211" s="324">
        <v>5</v>
      </c>
      <c r="H211" s="324">
        <v>0</v>
      </c>
      <c r="I211" s="324">
        <v>0</v>
      </c>
      <c r="J211" s="216">
        <f t="shared" si="91"/>
        <v>176</v>
      </c>
      <c r="K211" s="142">
        <f>E211/$J$211</f>
        <v>0.78409090909090906</v>
      </c>
      <c r="L211" s="142">
        <f>F211/$J$211</f>
        <v>0.1875</v>
      </c>
      <c r="M211" s="142">
        <f>G211/$J$211</f>
        <v>2.8409090909090908E-2</v>
      </c>
      <c r="N211" s="142">
        <f>H211/$J$211</f>
        <v>0</v>
      </c>
      <c r="O211" s="127">
        <f>I211/$J$211</f>
        <v>0</v>
      </c>
      <c r="P211" s="47"/>
    </row>
    <row r="212" spans="2:16" s="10" customFormat="1" ht="13.5" customHeight="1" x14ac:dyDescent="0.15">
      <c r="B212" s="68"/>
      <c r="C212" s="69"/>
      <c r="D212" s="70" t="s">
        <v>10</v>
      </c>
      <c r="E212" s="210">
        <f>SUM(E213:E214)</f>
        <v>150</v>
      </c>
      <c r="F212" s="210">
        <f>SUM(F213:F214)</f>
        <v>117</v>
      </c>
      <c r="G212" s="210">
        <f>SUM(G213:G214)</f>
        <v>19</v>
      </c>
      <c r="H212" s="210">
        <f>SUM(H213:H214)</f>
        <v>4</v>
      </c>
      <c r="I212" s="210">
        <f>SUM(I213:I214)</f>
        <v>0</v>
      </c>
      <c r="J212" s="211">
        <f t="shared" si="91"/>
        <v>290</v>
      </c>
      <c r="K212" s="136">
        <f>E212/$J$212</f>
        <v>0.51724137931034486</v>
      </c>
      <c r="L212" s="136">
        <f>F212/$J$212</f>
        <v>0.40344827586206894</v>
      </c>
      <c r="M212" s="136">
        <f>G212/$J$212</f>
        <v>6.5517241379310351E-2</v>
      </c>
      <c r="N212" s="136">
        <f>H212/$J$212</f>
        <v>1.3793103448275862E-2</v>
      </c>
      <c r="O212" s="103">
        <f>I212/$J$212</f>
        <v>0</v>
      </c>
      <c r="P212" s="47"/>
    </row>
    <row r="213" spans="2:16" s="10" customFormat="1" ht="13.5" customHeight="1" x14ac:dyDescent="0.15">
      <c r="B213" s="55"/>
      <c r="C213" s="72"/>
      <c r="D213" s="58" t="s">
        <v>86</v>
      </c>
      <c r="E213" s="322">
        <v>61</v>
      </c>
      <c r="F213" s="322">
        <v>86</v>
      </c>
      <c r="G213" s="322">
        <v>15</v>
      </c>
      <c r="H213" s="322">
        <v>4</v>
      </c>
      <c r="I213" s="322">
        <v>0</v>
      </c>
      <c r="J213" s="213">
        <f t="shared" si="91"/>
        <v>166</v>
      </c>
      <c r="K213" s="137">
        <f>E213/$J$213</f>
        <v>0.36746987951807231</v>
      </c>
      <c r="L213" s="137">
        <f>F213/$J$213</f>
        <v>0.51807228915662651</v>
      </c>
      <c r="M213" s="137">
        <f>G213/$J$213</f>
        <v>9.036144578313253E-2</v>
      </c>
      <c r="N213" s="137">
        <f>H213/$J$213</f>
        <v>2.4096385542168676E-2</v>
      </c>
      <c r="O213" s="107">
        <f>I213/$J$213</f>
        <v>0</v>
      </c>
      <c r="P213" s="47"/>
    </row>
    <row r="214" spans="2:16" s="10" customFormat="1" ht="13.5" customHeight="1" x14ac:dyDescent="0.15">
      <c r="B214" s="55" t="s">
        <v>25</v>
      </c>
      <c r="C214" s="26" t="s">
        <v>16</v>
      </c>
      <c r="D214" s="74" t="s">
        <v>89</v>
      </c>
      <c r="E214" s="334">
        <v>89</v>
      </c>
      <c r="F214" s="334">
        <v>31</v>
      </c>
      <c r="G214" s="334">
        <v>4</v>
      </c>
      <c r="H214" s="334">
        <v>0</v>
      </c>
      <c r="I214" s="334">
        <v>0</v>
      </c>
      <c r="J214" s="215">
        <f t="shared" si="91"/>
        <v>124</v>
      </c>
      <c r="K214" s="138">
        <f>E214/$J$214</f>
        <v>0.717741935483871</v>
      </c>
      <c r="L214" s="138">
        <f>F214/$J$214</f>
        <v>0.25</v>
      </c>
      <c r="M214" s="138">
        <f>G214/$J$214</f>
        <v>3.2258064516129031E-2</v>
      </c>
      <c r="N214" s="138">
        <f>H214/$J$214</f>
        <v>0</v>
      </c>
      <c r="O214" s="111">
        <f>I214/$J$214</f>
        <v>0</v>
      </c>
      <c r="P214" s="47"/>
    </row>
    <row r="215" spans="2:16" s="10" customFormat="1" ht="13.5" customHeight="1" thickBot="1" x14ac:dyDescent="0.2">
      <c r="B215" s="55"/>
      <c r="C215" s="72"/>
      <c r="D215" s="91" t="s">
        <v>23</v>
      </c>
      <c r="E215" s="225"/>
      <c r="F215" s="225"/>
      <c r="G215" s="225"/>
      <c r="H215" s="225"/>
      <c r="I215" s="225"/>
      <c r="J215" s="221">
        <f>$F$11-J212</f>
        <v>0</v>
      </c>
      <c r="K215" s="196"/>
      <c r="L215" s="196"/>
      <c r="M215" s="196"/>
      <c r="N215" s="196"/>
      <c r="O215" s="197"/>
      <c r="P215" s="47"/>
    </row>
    <row r="216" spans="2:16" s="10" customFormat="1" ht="13.5" customHeight="1" thickTop="1" x14ac:dyDescent="0.15">
      <c r="B216" s="92"/>
      <c r="C216" s="93"/>
      <c r="D216" s="62" t="s">
        <v>10</v>
      </c>
      <c r="E216" s="222">
        <f>E217+E218</f>
        <v>965</v>
      </c>
      <c r="F216" s="222">
        <f>F217+F218</f>
        <v>472</v>
      </c>
      <c r="G216" s="222">
        <f>G217+G218</f>
        <v>67</v>
      </c>
      <c r="H216" s="222">
        <f>H217+H218</f>
        <v>14</v>
      </c>
      <c r="I216" s="222">
        <f>I217+I218</f>
        <v>1</v>
      </c>
      <c r="J216" s="223">
        <f>SUM(E216:I216)</f>
        <v>1519</v>
      </c>
      <c r="K216" s="198">
        <f>E216/$J$216</f>
        <v>0.63528637261356158</v>
      </c>
      <c r="L216" s="198">
        <f>F216/$J$216</f>
        <v>0.3107307439104674</v>
      </c>
      <c r="M216" s="198">
        <f>G216/$J$216</f>
        <v>4.4107965766951945E-2</v>
      </c>
      <c r="N216" s="198">
        <f>H216/$J$216</f>
        <v>9.2165898617511521E-3</v>
      </c>
      <c r="O216" s="199">
        <f>I216/$J$216</f>
        <v>6.583278472679394E-4</v>
      </c>
      <c r="P216" s="47"/>
    </row>
    <row r="217" spans="2:16" s="10" customFormat="1" ht="13.5" customHeight="1" x14ac:dyDescent="0.15">
      <c r="B217" s="55"/>
      <c r="C217" s="72"/>
      <c r="D217" s="58" t="s">
        <v>86</v>
      </c>
      <c r="E217" s="212">
        <f t="shared" ref="E217:I218" si="92">E193+E203+E213</f>
        <v>459</v>
      </c>
      <c r="F217" s="212">
        <f t="shared" si="92"/>
        <v>290</v>
      </c>
      <c r="G217" s="212">
        <f t="shared" si="92"/>
        <v>40</v>
      </c>
      <c r="H217" s="212">
        <f t="shared" si="92"/>
        <v>10</v>
      </c>
      <c r="I217" s="212">
        <f t="shared" si="92"/>
        <v>1</v>
      </c>
      <c r="J217" s="213">
        <f>SUM(E217:I217)</f>
        <v>800</v>
      </c>
      <c r="K217" s="137">
        <f>E217/$J$217</f>
        <v>0.57374999999999998</v>
      </c>
      <c r="L217" s="137">
        <f>F217/$J$217</f>
        <v>0.36249999999999999</v>
      </c>
      <c r="M217" s="137">
        <f>G217/$J$217</f>
        <v>0.05</v>
      </c>
      <c r="N217" s="137">
        <f>H217/$J$217</f>
        <v>1.2500000000000001E-2</v>
      </c>
      <c r="O217" s="107">
        <f>I217/$J$217</f>
        <v>1.25E-3</v>
      </c>
      <c r="P217" s="47"/>
    </row>
    <row r="218" spans="2:16" s="10" customFormat="1" ht="13.5" customHeight="1" x14ac:dyDescent="0.15">
      <c r="B218" s="96" t="s">
        <v>10</v>
      </c>
      <c r="C218" s="26"/>
      <c r="D218" s="74" t="s">
        <v>89</v>
      </c>
      <c r="E218" s="75">
        <f t="shared" si="92"/>
        <v>506</v>
      </c>
      <c r="F218" s="75">
        <f t="shared" si="92"/>
        <v>182</v>
      </c>
      <c r="G218" s="75">
        <f t="shared" si="92"/>
        <v>27</v>
      </c>
      <c r="H218" s="75">
        <f t="shared" si="92"/>
        <v>4</v>
      </c>
      <c r="I218" s="75">
        <f t="shared" si="92"/>
        <v>0</v>
      </c>
      <c r="J218" s="76">
        <f>SUM(E218:I218)</f>
        <v>719</v>
      </c>
      <c r="K218" s="138">
        <f>E218/$J$218</f>
        <v>0.70375521557719056</v>
      </c>
      <c r="L218" s="138">
        <f>F218/$J$218</f>
        <v>0.25312934631432543</v>
      </c>
      <c r="M218" s="138">
        <f>G218/$J$218</f>
        <v>3.7552155771905425E-2</v>
      </c>
      <c r="N218" s="138">
        <f>H218/$J$218</f>
        <v>5.5632823365785811E-3</v>
      </c>
      <c r="O218" s="111">
        <f>I218/$J$218</f>
        <v>0</v>
      </c>
      <c r="P218" s="47"/>
    </row>
    <row r="219" spans="2:16" s="10" customFormat="1" ht="13.5" customHeight="1" x14ac:dyDescent="0.15">
      <c r="B219" s="84"/>
      <c r="C219" s="97"/>
      <c r="D219" s="59" t="s">
        <v>23</v>
      </c>
      <c r="E219" s="78"/>
      <c r="F219" s="78"/>
      <c r="G219" s="78"/>
      <c r="H219" s="78"/>
      <c r="I219" s="78"/>
      <c r="J219" s="79">
        <f>J195+J205+J215</f>
        <v>4</v>
      </c>
      <c r="K219" s="146"/>
      <c r="L219" s="146"/>
      <c r="M219" s="146"/>
      <c r="N219" s="146"/>
      <c r="O219" s="100"/>
      <c r="P219" s="47"/>
    </row>
    <row r="220" spans="2:16" s="10" customFormat="1" ht="13.5" customHeight="1" x14ac:dyDescent="0.15">
      <c r="B220" s="306"/>
      <c r="C220" s="306"/>
      <c r="D220" s="5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</row>
    <row r="221" spans="2:16" s="10" customFormat="1" ht="13.5" customHeight="1" x14ac:dyDescent="0.15">
      <c r="B221" s="65" t="s">
        <v>43</v>
      </c>
      <c r="C221" s="17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</row>
    <row r="222" spans="2:16" s="10" customFormat="1" ht="42" x14ac:dyDescent="0.15">
      <c r="B222" s="30" t="s">
        <v>9</v>
      </c>
      <c r="C222" s="11" t="s">
        <v>19</v>
      </c>
      <c r="D222" s="405" t="s">
        <v>20</v>
      </c>
      <c r="E222" s="4" t="s">
        <v>0</v>
      </c>
      <c r="F222" s="33" t="s">
        <v>1</v>
      </c>
      <c r="G222" s="33" t="s">
        <v>2</v>
      </c>
      <c r="H222" s="33" t="s">
        <v>3</v>
      </c>
      <c r="I222" s="412" t="s">
        <v>10</v>
      </c>
      <c r="J222" s="34" t="s">
        <v>0</v>
      </c>
      <c r="K222" s="33" t="s">
        <v>1</v>
      </c>
      <c r="L222" s="33" t="s">
        <v>2</v>
      </c>
      <c r="M222" s="49" t="s">
        <v>3</v>
      </c>
      <c r="N222" s="314"/>
      <c r="O222" s="63"/>
    </row>
    <row r="223" spans="2:16" s="10" customFormat="1" ht="14.25" customHeight="1" x14ac:dyDescent="0.15">
      <c r="B223" s="68"/>
      <c r="C223" s="69"/>
      <c r="D223" s="70" t="s">
        <v>10</v>
      </c>
      <c r="E223" s="210">
        <f>SUM(E224:E225)</f>
        <v>55</v>
      </c>
      <c r="F223" s="210">
        <f>SUM(F224:F225)</f>
        <v>225</v>
      </c>
      <c r="G223" s="210">
        <f>SUM(G224:G225)</f>
        <v>378</v>
      </c>
      <c r="H223" s="210">
        <f>SUM(H224:H225)</f>
        <v>6</v>
      </c>
      <c r="I223" s="211">
        <f>SUM(E223:H223)</f>
        <v>664</v>
      </c>
      <c r="J223" s="136">
        <f>E223/$I$223</f>
        <v>8.2831325301204822E-2</v>
      </c>
      <c r="K223" s="136">
        <f>F223/$I$223</f>
        <v>0.33885542168674698</v>
      </c>
      <c r="L223" s="136">
        <f>G223/$I$223</f>
        <v>0.56927710843373491</v>
      </c>
      <c r="M223" s="103">
        <f>H223/$I$223</f>
        <v>9.0361445783132526E-3</v>
      </c>
      <c r="N223" s="98"/>
      <c r="O223" s="63"/>
    </row>
    <row r="224" spans="2:16" s="10" customFormat="1" ht="14.25" customHeight="1" x14ac:dyDescent="0.15">
      <c r="B224" s="55"/>
      <c r="C224" s="72"/>
      <c r="D224" s="58" t="s">
        <v>86</v>
      </c>
      <c r="E224" s="212">
        <f t="shared" ref="E224:H225" si="93">E228+E231</f>
        <v>42</v>
      </c>
      <c r="F224" s="212">
        <f t="shared" si="93"/>
        <v>103</v>
      </c>
      <c r="G224" s="212">
        <f t="shared" si="93"/>
        <v>170</v>
      </c>
      <c r="H224" s="212">
        <f t="shared" si="93"/>
        <v>3</v>
      </c>
      <c r="I224" s="213">
        <f>SUM(E224:H224)</f>
        <v>318</v>
      </c>
      <c r="J224" s="137">
        <f>E224/$I$224</f>
        <v>0.13207547169811321</v>
      </c>
      <c r="K224" s="137">
        <f>F224/$I$224</f>
        <v>0.32389937106918237</v>
      </c>
      <c r="L224" s="137">
        <f>G224/$I$224</f>
        <v>0.53459119496855345</v>
      </c>
      <c r="M224" s="107">
        <f>H224/$I$224</f>
        <v>9.433962264150943E-3</v>
      </c>
      <c r="N224" s="98"/>
      <c r="O224" s="63"/>
    </row>
    <row r="225" spans="2:15" s="10" customFormat="1" ht="14.25" customHeight="1" x14ac:dyDescent="0.15">
      <c r="B225" s="55"/>
      <c r="C225" s="72" t="s">
        <v>10</v>
      </c>
      <c r="D225" s="74" t="s">
        <v>89</v>
      </c>
      <c r="E225" s="237">
        <f t="shared" si="93"/>
        <v>13</v>
      </c>
      <c r="F225" s="237">
        <f t="shared" si="93"/>
        <v>122</v>
      </c>
      <c r="G225" s="237">
        <f t="shared" si="93"/>
        <v>208</v>
      </c>
      <c r="H225" s="237">
        <f t="shared" si="93"/>
        <v>3</v>
      </c>
      <c r="I225" s="215">
        <f>SUM(E225:H225)</f>
        <v>346</v>
      </c>
      <c r="J225" s="138">
        <f>E225/$I$225</f>
        <v>3.7572254335260118E-2</v>
      </c>
      <c r="K225" s="138">
        <f>F225/$I$225</f>
        <v>0.35260115606936415</v>
      </c>
      <c r="L225" s="138">
        <f>G225/$I$225</f>
        <v>0.60115606936416188</v>
      </c>
      <c r="M225" s="111">
        <f>H225/$I$225</f>
        <v>8.670520231213872E-3</v>
      </c>
      <c r="N225" s="98"/>
      <c r="O225" s="63"/>
    </row>
    <row r="226" spans="2:15" s="10" customFormat="1" ht="14.25" customHeight="1" x14ac:dyDescent="0.15">
      <c r="B226" s="55"/>
      <c r="C226" s="72"/>
      <c r="D226" s="59" t="s">
        <v>23</v>
      </c>
      <c r="E226" s="238"/>
      <c r="F226" s="238"/>
      <c r="G226" s="238"/>
      <c r="H226" s="238"/>
      <c r="I226" s="216">
        <f>$F$8-I223</f>
        <v>6</v>
      </c>
      <c r="J226" s="139"/>
      <c r="K226" s="139"/>
      <c r="L226" s="139"/>
      <c r="M226" s="115"/>
      <c r="N226" s="98"/>
      <c r="O226" s="63"/>
    </row>
    <row r="227" spans="2:15" s="10" customFormat="1" ht="14.25" customHeight="1" x14ac:dyDescent="0.15">
      <c r="B227" s="55"/>
      <c r="C227" s="68" t="s">
        <v>24</v>
      </c>
      <c r="D227" s="70" t="s">
        <v>10</v>
      </c>
      <c r="E227" s="220">
        <f>E228+E229</f>
        <v>40</v>
      </c>
      <c r="F227" s="220">
        <f>F228+F229</f>
        <v>107</v>
      </c>
      <c r="G227" s="220">
        <f>G228+G229</f>
        <v>193</v>
      </c>
      <c r="H227" s="220">
        <f>H228+H229</f>
        <v>3</v>
      </c>
      <c r="I227" s="211">
        <f t="shared" ref="I227:I235" si="94">SUM(E227:H227)</f>
        <v>343</v>
      </c>
      <c r="J227" s="136">
        <f>E227/$I$227</f>
        <v>0.11661807580174927</v>
      </c>
      <c r="K227" s="136">
        <f>F227/$I$227</f>
        <v>0.31195335276967928</v>
      </c>
      <c r="L227" s="136">
        <f>G227/$I$227</f>
        <v>0.56268221574344024</v>
      </c>
      <c r="M227" s="103">
        <f>H227/$I$227</f>
        <v>8.7463556851311956E-3</v>
      </c>
      <c r="N227" s="98"/>
      <c r="O227" s="63"/>
    </row>
    <row r="228" spans="2:15" s="10" customFormat="1" ht="14.25" customHeight="1" x14ac:dyDescent="0.15">
      <c r="B228" s="55" t="s">
        <v>15</v>
      </c>
      <c r="C228" s="55" t="s">
        <v>13</v>
      </c>
      <c r="D228" s="58" t="s">
        <v>86</v>
      </c>
      <c r="E228" s="322">
        <v>32</v>
      </c>
      <c r="F228" s="322">
        <v>52</v>
      </c>
      <c r="G228" s="322">
        <v>87</v>
      </c>
      <c r="H228" s="322">
        <v>2</v>
      </c>
      <c r="I228" s="213">
        <f t="shared" si="94"/>
        <v>173</v>
      </c>
      <c r="J228" s="137">
        <f>E228/$I$228</f>
        <v>0.18497109826589594</v>
      </c>
      <c r="K228" s="137">
        <f>F228/$I$228</f>
        <v>0.30057803468208094</v>
      </c>
      <c r="L228" s="137">
        <f>G228/$I$228</f>
        <v>0.50289017341040465</v>
      </c>
      <c r="M228" s="107">
        <f>H228/$I$228</f>
        <v>1.1560693641618497E-2</v>
      </c>
      <c r="N228" s="98"/>
      <c r="O228" s="63"/>
    </row>
    <row r="229" spans="2:15" s="10" customFormat="1" ht="14.25" customHeight="1" x14ac:dyDescent="0.15">
      <c r="B229" s="55"/>
      <c r="C229" s="55"/>
      <c r="D229" s="60" t="s">
        <v>89</v>
      </c>
      <c r="E229" s="324">
        <v>8</v>
      </c>
      <c r="F229" s="324">
        <v>55</v>
      </c>
      <c r="G229" s="324">
        <v>106</v>
      </c>
      <c r="H229" s="324">
        <v>1</v>
      </c>
      <c r="I229" s="239">
        <f t="shared" si="94"/>
        <v>170</v>
      </c>
      <c r="J229" s="140">
        <f>E229/$I$229</f>
        <v>4.7058823529411764E-2</v>
      </c>
      <c r="K229" s="140">
        <f>F229/$I$229</f>
        <v>0.3235294117647059</v>
      </c>
      <c r="L229" s="140">
        <f>G229/$I$229</f>
        <v>0.62352941176470589</v>
      </c>
      <c r="M229" s="119">
        <f>H229/$I$229</f>
        <v>5.8823529411764705E-3</v>
      </c>
      <c r="N229" s="98"/>
      <c r="O229" s="63"/>
    </row>
    <row r="230" spans="2:15" s="10" customFormat="1" ht="14.25" customHeight="1" x14ac:dyDescent="0.15">
      <c r="B230" s="55"/>
      <c r="C230" s="68"/>
      <c r="D230" s="70" t="s">
        <v>10</v>
      </c>
      <c r="E230" s="210">
        <f>E231+E232</f>
        <v>15</v>
      </c>
      <c r="F230" s="210">
        <f>F231+F232</f>
        <v>118</v>
      </c>
      <c r="G230" s="210">
        <f>G231+G232</f>
        <v>185</v>
      </c>
      <c r="H230" s="210">
        <f>H231+H232</f>
        <v>3</v>
      </c>
      <c r="I230" s="211">
        <f t="shared" si="94"/>
        <v>321</v>
      </c>
      <c r="J230" s="136">
        <f>E230/$I$230</f>
        <v>4.6728971962616821E-2</v>
      </c>
      <c r="K230" s="136">
        <f>F230/$I$230</f>
        <v>0.36760124610591899</v>
      </c>
      <c r="L230" s="136">
        <f>G230/$I$230</f>
        <v>0.57632398753894076</v>
      </c>
      <c r="M230" s="103">
        <f>H230/$I$230</f>
        <v>9.3457943925233638E-3</v>
      </c>
      <c r="N230" s="98"/>
      <c r="O230" s="63"/>
    </row>
    <row r="231" spans="2:15" s="10" customFormat="1" ht="14.25" customHeight="1" x14ac:dyDescent="0.15">
      <c r="B231" s="55"/>
      <c r="C231" s="55" t="s">
        <v>16</v>
      </c>
      <c r="D231" s="82" t="s">
        <v>86</v>
      </c>
      <c r="E231" s="322">
        <v>10</v>
      </c>
      <c r="F231" s="322">
        <v>51</v>
      </c>
      <c r="G231" s="322">
        <v>83</v>
      </c>
      <c r="H231" s="322">
        <v>1</v>
      </c>
      <c r="I231" s="218">
        <f t="shared" si="94"/>
        <v>145</v>
      </c>
      <c r="J231" s="141">
        <f>E231/$I$231</f>
        <v>6.8965517241379309E-2</v>
      </c>
      <c r="K231" s="141">
        <f>F231/$I$231</f>
        <v>0.35172413793103446</v>
      </c>
      <c r="L231" s="141">
        <f>G231/$I$231</f>
        <v>0.57241379310344831</v>
      </c>
      <c r="M231" s="123">
        <f>H231/$I$231</f>
        <v>6.8965517241379309E-3</v>
      </c>
      <c r="N231" s="98"/>
      <c r="O231" s="63"/>
    </row>
    <row r="232" spans="2:15" s="10" customFormat="1" ht="14.25" customHeight="1" x14ac:dyDescent="0.15">
      <c r="B232" s="84"/>
      <c r="C232" s="59"/>
      <c r="D232" s="59" t="s">
        <v>89</v>
      </c>
      <c r="E232" s="324">
        <v>5</v>
      </c>
      <c r="F232" s="324">
        <v>67</v>
      </c>
      <c r="G232" s="324">
        <v>102</v>
      </c>
      <c r="H232" s="324">
        <v>2</v>
      </c>
      <c r="I232" s="221">
        <f t="shared" si="94"/>
        <v>176</v>
      </c>
      <c r="J232" s="200">
        <f>E232/$I$232</f>
        <v>2.8409090909090908E-2</v>
      </c>
      <c r="K232" s="200">
        <f>F232/$I$232</f>
        <v>0.38068181818181818</v>
      </c>
      <c r="L232" s="200">
        <f>G232/$I$232</f>
        <v>0.57954545454545459</v>
      </c>
      <c r="M232" s="133">
        <f>H232/$I$232</f>
        <v>1.1363636363636364E-2</v>
      </c>
      <c r="N232" s="98"/>
      <c r="O232" s="63"/>
    </row>
    <row r="233" spans="2:15" s="10" customFormat="1" ht="14.25" customHeight="1" x14ac:dyDescent="0.15">
      <c r="B233" s="68"/>
      <c r="C233" s="69"/>
      <c r="D233" s="70" t="s">
        <v>10</v>
      </c>
      <c r="E233" s="210">
        <f>E234+E235</f>
        <v>8</v>
      </c>
      <c r="F233" s="210">
        <f>F234+F235</f>
        <v>94</v>
      </c>
      <c r="G233" s="210">
        <f>G234+G235</f>
        <v>184</v>
      </c>
      <c r="H233" s="210">
        <f>H234+H235</f>
        <v>4</v>
      </c>
      <c r="I233" s="211">
        <f t="shared" si="94"/>
        <v>290</v>
      </c>
      <c r="J233" s="136">
        <f>E233/$I$233</f>
        <v>2.7586206896551724E-2</v>
      </c>
      <c r="K233" s="136">
        <f>F233/$I$233</f>
        <v>0.32413793103448274</v>
      </c>
      <c r="L233" s="136">
        <f>G233/$I$233</f>
        <v>0.6344827586206897</v>
      </c>
      <c r="M233" s="103">
        <f>H233/$I$233</f>
        <v>1.3793103448275862E-2</v>
      </c>
      <c r="N233" s="98"/>
      <c r="O233" s="63"/>
    </row>
    <row r="234" spans="2:15" s="10" customFormat="1" ht="14.25" customHeight="1" x14ac:dyDescent="0.15">
      <c r="B234" s="55"/>
      <c r="C234" s="72"/>
      <c r="D234" s="58" t="s">
        <v>86</v>
      </c>
      <c r="E234" s="322">
        <v>7</v>
      </c>
      <c r="F234" s="322">
        <v>47</v>
      </c>
      <c r="G234" s="322">
        <v>110</v>
      </c>
      <c r="H234" s="322">
        <v>2</v>
      </c>
      <c r="I234" s="213">
        <f t="shared" si="94"/>
        <v>166</v>
      </c>
      <c r="J234" s="137">
        <f>E234/$I$234</f>
        <v>4.2168674698795178E-2</v>
      </c>
      <c r="K234" s="137">
        <f>F234/$I$234</f>
        <v>0.28313253012048195</v>
      </c>
      <c r="L234" s="137">
        <f>G234/$I$234</f>
        <v>0.66265060240963858</v>
      </c>
      <c r="M234" s="107">
        <f>H234/$I$234</f>
        <v>1.2048192771084338E-2</v>
      </c>
      <c r="N234" s="98"/>
      <c r="O234" s="63"/>
    </row>
    <row r="235" spans="2:15" s="10" customFormat="1" ht="14.25" customHeight="1" x14ac:dyDescent="0.15">
      <c r="B235" s="55" t="s">
        <v>25</v>
      </c>
      <c r="C235" s="26" t="s">
        <v>16</v>
      </c>
      <c r="D235" s="74" t="s">
        <v>89</v>
      </c>
      <c r="E235" s="334">
        <v>1</v>
      </c>
      <c r="F235" s="334">
        <v>47</v>
      </c>
      <c r="G235" s="334">
        <v>74</v>
      </c>
      <c r="H235" s="334">
        <v>2</v>
      </c>
      <c r="I235" s="239">
        <f t="shared" si="94"/>
        <v>124</v>
      </c>
      <c r="J235" s="201">
        <f>E235/$I$235</f>
        <v>8.0645161290322578E-3</v>
      </c>
      <c r="K235" s="201">
        <f>F235/$I$235</f>
        <v>0.37903225806451613</v>
      </c>
      <c r="L235" s="201">
        <f>G235/$I$235</f>
        <v>0.59677419354838712</v>
      </c>
      <c r="M235" s="202">
        <f>H235/$I$235</f>
        <v>1.6129032258064516E-2</v>
      </c>
      <c r="N235" s="98"/>
      <c r="O235" s="63"/>
    </row>
    <row r="236" spans="2:15" s="10" customFormat="1" ht="14.25" customHeight="1" thickBot="1" x14ac:dyDescent="0.2">
      <c r="B236" s="55"/>
      <c r="C236" s="72"/>
      <c r="D236" s="91" t="s">
        <v>23</v>
      </c>
      <c r="E236" s="359"/>
      <c r="F236" s="359"/>
      <c r="G236" s="359"/>
      <c r="H236" s="359"/>
      <c r="I236" s="240">
        <f>$F$11-I233</f>
        <v>0</v>
      </c>
      <c r="J236" s="360"/>
      <c r="K236" s="360"/>
      <c r="L236" s="360"/>
      <c r="M236" s="361"/>
      <c r="N236" s="98"/>
      <c r="O236" s="63"/>
    </row>
    <row r="237" spans="2:15" s="10" customFormat="1" ht="14.25" customHeight="1" thickTop="1" x14ac:dyDescent="0.15">
      <c r="B237" s="92"/>
      <c r="C237" s="93"/>
      <c r="D237" s="62" t="s">
        <v>10</v>
      </c>
      <c r="E237" s="210">
        <f>E238+E239</f>
        <v>63</v>
      </c>
      <c r="F237" s="210">
        <f>F238+F239</f>
        <v>319</v>
      </c>
      <c r="G237" s="210">
        <f>G238+G239</f>
        <v>562</v>
      </c>
      <c r="H237" s="210">
        <f>H238+H239</f>
        <v>10</v>
      </c>
      <c r="I237" s="216">
        <f>SUM(E237:H237)</f>
        <v>954</v>
      </c>
      <c r="J237" s="142">
        <f>E237/$I$237</f>
        <v>6.6037735849056603E-2</v>
      </c>
      <c r="K237" s="142">
        <f>F237/$I$237</f>
        <v>0.33438155136268344</v>
      </c>
      <c r="L237" s="142">
        <f>G237/$I$237</f>
        <v>0.58909853249475896</v>
      </c>
      <c r="M237" s="127">
        <f>H237/$I$237</f>
        <v>1.0482180293501049E-2</v>
      </c>
      <c r="N237" s="98"/>
      <c r="O237" s="63"/>
    </row>
    <row r="238" spans="2:15" s="10" customFormat="1" ht="14.25" customHeight="1" x14ac:dyDescent="0.15">
      <c r="B238" s="55"/>
      <c r="C238" s="72"/>
      <c r="D238" s="58" t="s">
        <v>86</v>
      </c>
      <c r="E238" s="219">
        <f t="shared" ref="E238:H239" si="95">E224+E234</f>
        <v>49</v>
      </c>
      <c r="F238" s="219">
        <f t="shared" si="95"/>
        <v>150</v>
      </c>
      <c r="G238" s="219">
        <f t="shared" si="95"/>
        <v>280</v>
      </c>
      <c r="H238" s="219">
        <f t="shared" si="95"/>
        <v>5</v>
      </c>
      <c r="I238" s="218">
        <f>SUM(E238:H238)</f>
        <v>484</v>
      </c>
      <c r="J238" s="141">
        <f>E238/$I$238</f>
        <v>0.1012396694214876</v>
      </c>
      <c r="K238" s="141">
        <f>F238/$I$238</f>
        <v>0.30991735537190085</v>
      </c>
      <c r="L238" s="141">
        <f>G238/$I$238</f>
        <v>0.57851239669421484</v>
      </c>
      <c r="M238" s="123">
        <f>H238/$I$238</f>
        <v>1.0330578512396695E-2</v>
      </c>
      <c r="N238" s="98"/>
      <c r="O238" s="63"/>
    </row>
    <row r="239" spans="2:15" s="10" customFormat="1" ht="14.25" customHeight="1" x14ac:dyDescent="0.15">
      <c r="B239" s="96" t="s">
        <v>10</v>
      </c>
      <c r="C239" s="26"/>
      <c r="D239" s="74" t="s">
        <v>89</v>
      </c>
      <c r="E239" s="230">
        <f t="shared" si="95"/>
        <v>14</v>
      </c>
      <c r="F239" s="230">
        <f t="shared" si="95"/>
        <v>169</v>
      </c>
      <c r="G239" s="230">
        <f t="shared" si="95"/>
        <v>282</v>
      </c>
      <c r="H239" s="230">
        <f t="shared" si="95"/>
        <v>5</v>
      </c>
      <c r="I239" s="241">
        <f>SUM(E239:H239)</f>
        <v>470</v>
      </c>
      <c r="J239" s="204">
        <f>E239/$I$239</f>
        <v>2.9787234042553193E-2</v>
      </c>
      <c r="K239" s="204">
        <f>F239/$I$239</f>
        <v>0.3595744680851064</v>
      </c>
      <c r="L239" s="204">
        <f>G239/$I$239</f>
        <v>0.6</v>
      </c>
      <c r="M239" s="205">
        <f>H239/$I$239</f>
        <v>1.0638297872340425E-2</v>
      </c>
      <c r="N239" s="98"/>
      <c r="O239" s="63"/>
    </row>
    <row r="240" spans="2:15" s="10" customFormat="1" ht="14.25" customHeight="1" x14ac:dyDescent="0.15">
      <c r="B240" s="84"/>
      <c r="C240" s="97"/>
      <c r="D240" s="59" t="s">
        <v>23</v>
      </c>
      <c r="E240" s="362"/>
      <c r="F240" s="362"/>
      <c r="G240" s="362"/>
      <c r="H240" s="362"/>
      <c r="I240" s="216">
        <f>I226+I236</f>
        <v>6</v>
      </c>
      <c r="J240" s="357"/>
      <c r="K240" s="357"/>
      <c r="L240" s="357"/>
      <c r="M240" s="358"/>
      <c r="N240" s="98"/>
      <c r="O240" s="63"/>
    </row>
    <row r="241" spans="2:15" s="10" customFormat="1" ht="14.25" customHeight="1" x14ac:dyDescent="0.15">
      <c r="B241" s="17"/>
      <c r="C241" s="17"/>
      <c r="D241" s="63"/>
      <c r="E241" s="355"/>
      <c r="F241" s="355"/>
      <c r="G241" s="355"/>
      <c r="H241" s="355"/>
      <c r="I241" s="63"/>
      <c r="J241" s="250"/>
      <c r="K241" s="250"/>
      <c r="L241" s="250"/>
      <c r="M241" s="250"/>
      <c r="N241" s="63"/>
      <c r="O241" s="63"/>
    </row>
    <row r="242" spans="2:15" s="10" customFormat="1" ht="14.25" customHeight="1" x14ac:dyDescent="0.15">
      <c r="B242" s="65" t="s">
        <v>44</v>
      </c>
      <c r="C242" s="17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</row>
    <row r="243" spans="2:15" s="10" customFormat="1" ht="28.8" x14ac:dyDescent="0.15">
      <c r="B243" s="30" t="s">
        <v>9</v>
      </c>
      <c r="C243" s="11" t="s">
        <v>19</v>
      </c>
      <c r="D243" s="405" t="s">
        <v>20</v>
      </c>
      <c r="E243" s="11" t="s">
        <v>4</v>
      </c>
      <c r="F243" s="11" t="s">
        <v>5</v>
      </c>
      <c r="G243" s="11" t="s">
        <v>6</v>
      </c>
      <c r="H243" s="11" t="s">
        <v>7</v>
      </c>
      <c r="I243" s="411" t="s">
        <v>10</v>
      </c>
      <c r="J243" s="406" t="s">
        <v>4</v>
      </c>
      <c r="K243" s="11" t="s">
        <v>5</v>
      </c>
      <c r="L243" s="11" t="s">
        <v>6</v>
      </c>
      <c r="M243" s="38" t="s">
        <v>7</v>
      </c>
      <c r="N243" s="314"/>
      <c r="O243" s="63"/>
    </row>
    <row r="244" spans="2:15" s="10" customFormat="1" ht="13.5" customHeight="1" x14ac:dyDescent="0.15">
      <c r="B244" s="68"/>
      <c r="C244" s="69"/>
      <c r="D244" s="70" t="s">
        <v>10</v>
      </c>
      <c r="E244" s="210">
        <f>SUM(E245:E246)</f>
        <v>45</v>
      </c>
      <c r="F244" s="210">
        <f>SUM(F245:F246)</f>
        <v>66</v>
      </c>
      <c r="G244" s="210">
        <f>SUM(G245:G246)</f>
        <v>225</v>
      </c>
      <c r="H244" s="210">
        <f>SUM(H245:H246)</f>
        <v>331</v>
      </c>
      <c r="I244" s="211">
        <f>SUM(E244:H244)</f>
        <v>667</v>
      </c>
      <c r="J244" s="136">
        <f>E244/$I$244</f>
        <v>6.7466266866566718E-2</v>
      </c>
      <c r="K244" s="136">
        <f>F244/$I$244</f>
        <v>9.895052473763119E-2</v>
      </c>
      <c r="L244" s="136">
        <f>G244/$I$244</f>
        <v>0.33733133433283358</v>
      </c>
      <c r="M244" s="103">
        <f>H244/$I$244</f>
        <v>0.4962518740629685</v>
      </c>
      <c r="N244" s="98"/>
      <c r="O244" s="63"/>
    </row>
    <row r="245" spans="2:15" s="10" customFormat="1" ht="13.5" customHeight="1" x14ac:dyDescent="0.15">
      <c r="B245" s="55"/>
      <c r="C245" s="72"/>
      <c r="D245" s="58" t="s">
        <v>86</v>
      </c>
      <c r="E245" s="212">
        <f t="shared" ref="E245:H246" si="96">E249+E252</f>
        <v>19</v>
      </c>
      <c r="F245" s="212">
        <f t="shared" si="96"/>
        <v>28</v>
      </c>
      <c r="G245" s="212">
        <f t="shared" si="96"/>
        <v>104</v>
      </c>
      <c r="H245" s="212">
        <f t="shared" si="96"/>
        <v>171</v>
      </c>
      <c r="I245" s="213">
        <f>SUM(E245:H245)</f>
        <v>322</v>
      </c>
      <c r="J245" s="137">
        <f>E245/$I$245</f>
        <v>5.9006211180124224E-2</v>
      </c>
      <c r="K245" s="137">
        <f>F245/$I$245</f>
        <v>8.6956521739130432E-2</v>
      </c>
      <c r="L245" s="137">
        <f>G245/$I$245</f>
        <v>0.32298136645962733</v>
      </c>
      <c r="M245" s="107">
        <f>H245/$I$245</f>
        <v>0.53105590062111796</v>
      </c>
      <c r="N245" s="98"/>
      <c r="O245" s="63"/>
    </row>
    <row r="246" spans="2:15" s="10" customFormat="1" ht="13.5" customHeight="1" x14ac:dyDescent="0.15">
      <c r="B246" s="55"/>
      <c r="C246" s="72" t="s">
        <v>10</v>
      </c>
      <c r="D246" s="74" t="s">
        <v>89</v>
      </c>
      <c r="E246" s="214">
        <f t="shared" si="96"/>
        <v>26</v>
      </c>
      <c r="F246" s="214">
        <f t="shared" si="96"/>
        <v>38</v>
      </c>
      <c r="G246" s="214">
        <f t="shared" si="96"/>
        <v>121</v>
      </c>
      <c r="H246" s="214">
        <f t="shared" si="96"/>
        <v>160</v>
      </c>
      <c r="I246" s="215">
        <f>SUM(E246:H246)</f>
        <v>345</v>
      </c>
      <c r="J246" s="138">
        <f>E246/$I$246</f>
        <v>7.5362318840579715E-2</v>
      </c>
      <c r="K246" s="138">
        <f>F246/$I$246</f>
        <v>0.11014492753623188</v>
      </c>
      <c r="L246" s="138">
        <f>G246/$I$246</f>
        <v>0.35072463768115941</v>
      </c>
      <c r="M246" s="111">
        <f>H246/$I$246</f>
        <v>0.46376811594202899</v>
      </c>
      <c r="N246" s="98"/>
      <c r="O246" s="63"/>
    </row>
    <row r="247" spans="2:15" s="10" customFormat="1" ht="13.5" customHeight="1" x14ac:dyDescent="0.15">
      <c r="B247" s="55"/>
      <c r="C247" s="72"/>
      <c r="D247" s="59" t="s">
        <v>23</v>
      </c>
      <c r="E247" s="356"/>
      <c r="F247" s="356"/>
      <c r="G247" s="356"/>
      <c r="H247" s="356"/>
      <c r="I247" s="216">
        <f>$F$8-I244</f>
        <v>3</v>
      </c>
      <c r="J247" s="357"/>
      <c r="K247" s="357"/>
      <c r="L247" s="357"/>
      <c r="M247" s="358"/>
      <c r="N247" s="98"/>
      <c r="O247" s="63"/>
    </row>
    <row r="248" spans="2:15" s="10" customFormat="1" ht="13.5" customHeight="1" x14ac:dyDescent="0.15">
      <c r="B248" s="55"/>
      <c r="C248" s="68" t="s">
        <v>24</v>
      </c>
      <c r="D248" s="70" t="s">
        <v>10</v>
      </c>
      <c r="E248" s="210">
        <f>E249+E250</f>
        <v>25</v>
      </c>
      <c r="F248" s="210">
        <f>F249+F250</f>
        <v>39</v>
      </c>
      <c r="G248" s="210">
        <f>G249+G250</f>
        <v>115</v>
      </c>
      <c r="H248" s="210">
        <f>H249+H250</f>
        <v>164</v>
      </c>
      <c r="I248" s="211">
        <f t="shared" ref="I248:I256" si="97">SUM(E248:H248)</f>
        <v>343</v>
      </c>
      <c r="J248" s="136">
        <f>E248/$I$248</f>
        <v>7.2886297376093298E-2</v>
      </c>
      <c r="K248" s="136">
        <f>F248/$I$248</f>
        <v>0.11370262390670553</v>
      </c>
      <c r="L248" s="136">
        <f>G248/$I$248</f>
        <v>0.33527696793002915</v>
      </c>
      <c r="M248" s="103">
        <f>H248/$I$248</f>
        <v>0.478134110787172</v>
      </c>
      <c r="N248" s="98"/>
      <c r="O248" s="63"/>
    </row>
    <row r="249" spans="2:15" s="10" customFormat="1" ht="13.5" customHeight="1" x14ac:dyDescent="0.15">
      <c r="B249" s="55" t="s">
        <v>15</v>
      </c>
      <c r="C249" s="55" t="s">
        <v>13</v>
      </c>
      <c r="D249" s="58" t="s">
        <v>86</v>
      </c>
      <c r="E249" s="322">
        <v>11</v>
      </c>
      <c r="F249" s="322">
        <v>14</v>
      </c>
      <c r="G249" s="322">
        <v>60</v>
      </c>
      <c r="H249" s="322">
        <v>88</v>
      </c>
      <c r="I249" s="213">
        <f t="shared" si="97"/>
        <v>173</v>
      </c>
      <c r="J249" s="137">
        <f>E249/$I$249</f>
        <v>6.358381502890173E-2</v>
      </c>
      <c r="K249" s="137">
        <f>F249/$I$249</f>
        <v>8.0924855491329481E-2</v>
      </c>
      <c r="L249" s="137">
        <f>G249/$I$249</f>
        <v>0.34682080924855491</v>
      </c>
      <c r="M249" s="107">
        <f>H249/$I$249</f>
        <v>0.50867052023121384</v>
      </c>
      <c r="N249" s="98"/>
      <c r="O249" s="63"/>
    </row>
    <row r="250" spans="2:15" s="10" customFormat="1" ht="13.5" customHeight="1" x14ac:dyDescent="0.15">
      <c r="B250" s="55"/>
      <c r="C250" s="55"/>
      <c r="D250" s="60" t="s">
        <v>89</v>
      </c>
      <c r="E250" s="324">
        <v>14</v>
      </c>
      <c r="F250" s="324">
        <v>25</v>
      </c>
      <c r="G250" s="324">
        <v>55</v>
      </c>
      <c r="H250" s="324">
        <v>76</v>
      </c>
      <c r="I250" s="217">
        <f t="shared" si="97"/>
        <v>170</v>
      </c>
      <c r="J250" s="140">
        <f>E250/$I$250</f>
        <v>8.2352941176470587E-2</v>
      </c>
      <c r="K250" s="140">
        <f>F250/$I$250</f>
        <v>0.14705882352941177</v>
      </c>
      <c r="L250" s="140">
        <f>G250/$I$250</f>
        <v>0.3235294117647059</v>
      </c>
      <c r="M250" s="119">
        <f>H250/$I$250</f>
        <v>0.44705882352941179</v>
      </c>
      <c r="N250" s="98"/>
      <c r="O250" s="63"/>
    </row>
    <row r="251" spans="2:15" s="10" customFormat="1" ht="13.5" customHeight="1" x14ac:dyDescent="0.15">
      <c r="B251" s="55"/>
      <c r="C251" s="68"/>
      <c r="D251" s="70" t="s">
        <v>10</v>
      </c>
      <c r="E251" s="210">
        <f>E252+E253</f>
        <v>20</v>
      </c>
      <c r="F251" s="210">
        <f>F252+F253</f>
        <v>27</v>
      </c>
      <c r="G251" s="210">
        <f>G252+G253</f>
        <v>110</v>
      </c>
      <c r="H251" s="210">
        <f>H252+H253</f>
        <v>167</v>
      </c>
      <c r="I251" s="211">
        <f t="shared" si="97"/>
        <v>324</v>
      </c>
      <c r="J251" s="136">
        <f>E251/$I$251</f>
        <v>6.1728395061728392E-2</v>
      </c>
      <c r="K251" s="136">
        <f>F251/$I$251</f>
        <v>8.3333333333333329E-2</v>
      </c>
      <c r="L251" s="136">
        <f>G251/$I$251</f>
        <v>0.33950617283950618</v>
      </c>
      <c r="M251" s="103">
        <f>H251/$I$251</f>
        <v>0.51543209876543206</v>
      </c>
      <c r="N251" s="98"/>
      <c r="O251" s="63"/>
    </row>
    <row r="252" spans="2:15" s="10" customFormat="1" ht="13.5" customHeight="1" x14ac:dyDescent="0.15">
      <c r="B252" s="55"/>
      <c r="C252" s="55" t="s">
        <v>16</v>
      </c>
      <c r="D252" s="82" t="s">
        <v>86</v>
      </c>
      <c r="E252" s="322">
        <v>8</v>
      </c>
      <c r="F252" s="322">
        <v>14</v>
      </c>
      <c r="G252" s="322">
        <v>44</v>
      </c>
      <c r="H252" s="322">
        <v>83</v>
      </c>
      <c r="I252" s="218">
        <f t="shared" si="97"/>
        <v>149</v>
      </c>
      <c r="J252" s="141">
        <f>E252/$I$252</f>
        <v>5.3691275167785234E-2</v>
      </c>
      <c r="K252" s="141">
        <f>F252/$I$252</f>
        <v>9.3959731543624164E-2</v>
      </c>
      <c r="L252" s="141">
        <f>G252/$I$252</f>
        <v>0.29530201342281881</v>
      </c>
      <c r="M252" s="123">
        <f>H252/$I$252</f>
        <v>0.55704697986577179</v>
      </c>
      <c r="N252" s="98"/>
      <c r="O252" s="63"/>
    </row>
    <row r="253" spans="2:15" s="10" customFormat="1" ht="13.5" customHeight="1" x14ac:dyDescent="0.15">
      <c r="B253" s="84"/>
      <c r="C253" s="59"/>
      <c r="D253" s="59" t="s">
        <v>89</v>
      </c>
      <c r="E253" s="324">
        <v>12</v>
      </c>
      <c r="F253" s="324">
        <v>13</v>
      </c>
      <c r="G253" s="324">
        <v>66</v>
      </c>
      <c r="H253" s="324">
        <v>84</v>
      </c>
      <c r="I253" s="216">
        <f t="shared" si="97"/>
        <v>175</v>
      </c>
      <c r="J253" s="142">
        <f>E253/$I$253</f>
        <v>6.8571428571428575E-2</v>
      </c>
      <c r="K253" s="142">
        <f>F253/$I$253</f>
        <v>7.4285714285714288E-2</v>
      </c>
      <c r="L253" s="142">
        <f>G253/$I$253</f>
        <v>0.37714285714285717</v>
      </c>
      <c r="M253" s="127">
        <f>H253/$I$253</f>
        <v>0.48</v>
      </c>
      <c r="N253" s="98"/>
      <c r="O253" s="63"/>
    </row>
    <row r="254" spans="2:15" s="10" customFormat="1" ht="13.5" customHeight="1" x14ac:dyDescent="0.15">
      <c r="B254" s="68"/>
      <c r="C254" s="69"/>
      <c r="D254" s="70" t="s">
        <v>10</v>
      </c>
      <c r="E254" s="210">
        <f>E255+E256</f>
        <v>6</v>
      </c>
      <c r="F254" s="210">
        <f>F255+F256</f>
        <v>10</v>
      </c>
      <c r="G254" s="210">
        <f>G255+G256</f>
        <v>95</v>
      </c>
      <c r="H254" s="210">
        <f>H255+H256</f>
        <v>179</v>
      </c>
      <c r="I254" s="211">
        <f t="shared" si="97"/>
        <v>290</v>
      </c>
      <c r="J254" s="136">
        <f>E254/$I$254</f>
        <v>2.0689655172413793E-2</v>
      </c>
      <c r="K254" s="136">
        <f>F254/$I$254</f>
        <v>3.4482758620689655E-2</v>
      </c>
      <c r="L254" s="136">
        <f>G254/$I$254</f>
        <v>0.32758620689655171</v>
      </c>
      <c r="M254" s="103">
        <f>H254/$I$254</f>
        <v>0.61724137931034484</v>
      </c>
      <c r="N254" s="98"/>
      <c r="O254" s="63"/>
    </row>
    <row r="255" spans="2:15" s="10" customFormat="1" ht="13.5" customHeight="1" x14ac:dyDescent="0.15">
      <c r="B255" s="55"/>
      <c r="C255" s="72"/>
      <c r="D255" s="58" t="s">
        <v>86</v>
      </c>
      <c r="E255" s="322">
        <v>3</v>
      </c>
      <c r="F255" s="322">
        <v>6</v>
      </c>
      <c r="G255" s="322">
        <v>48</v>
      </c>
      <c r="H255" s="322">
        <v>109</v>
      </c>
      <c r="I255" s="213">
        <f t="shared" si="97"/>
        <v>166</v>
      </c>
      <c r="J255" s="137">
        <f>E255/$I$255</f>
        <v>1.8072289156626505E-2</v>
      </c>
      <c r="K255" s="137">
        <f>F255/$I$255</f>
        <v>3.614457831325301E-2</v>
      </c>
      <c r="L255" s="137">
        <f>G255/$I$255</f>
        <v>0.28915662650602408</v>
      </c>
      <c r="M255" s="107">
        <f>H255/$I$255</f>
        <v>0.65662650602409633</v>
      </c>
      <c r="N255" s="98"/>
      <c r="O255" s="63"/>
    </row>
    <row r="256" spans="2:15" s="10" customFormat="1" ht="13.5" customHeight="1" x14ac:dyDescent="0.15">
      <c r="B256" s="55" t="s">
        <v>25</v>
      </c>
      <c r="C256" s="26" t="s">
        <v>16</v>
      </c>
      <c r="D256" s="74" t="s">
        <v>89</v>
      </c>
      <c r="E256" s="334">
        <v>3</v>
      </c>
      <c r="F256" s="334">
        <v>4</v>
      </c>
      <c r="G256" s="334">
        <v>47</v>
      </c>
      <c r="H256" s="334">
        <v>70</v>
      </c>
      <c r="I256" s="215">
        <f t="shared" si="97"/>
        <v>124</v>
      </c>
      <c r="J256" s="138">
        <f>E256/$I$256</f>
        <v>2.4193548387096774E-2</v>
      </c>
      <c r="K256" s="138">
        <f>F256/$I$256</f>
        <v>3.2258064516129031E-2</v>
      </c>
      <c r="L256" s="138">
        <f>G256/$I$256</f>
        <v>0.37903225806451613</v>
      </c>
      <c r="M256" s="111">
        <f>H256/$I$256</f>
        <v>0.56451612903225812</v>
      </c>
      <c r="N256" s="98"/>
      <c r="O256" s="63"/>
    </row>
    <row r="257" spans="2:16" s="10" customFormat="1" ht="13.5" customHeight="1" thickBot="1" x14ac:dyDescent="0.2">
      <c r="B257" s="55"/>
      <c r="C257" s="72"/>
      <c r="D257" s="91" t="s">
        <v>23</v>
      </c>
      <c r="E257" s="225"/>
      <c r="F257" s="225"/>
      <c r="G257" s="225"/>
      <c r="H257" s="225"/>
      <c r="I257" s="221">
        <f>$F$11-I254</f>
        <v>0</v>
      </c>
      <c r="J257" s="196"/>
      <c r="K257" s="196"/>
      <c r="L257" s="196"/>
      <c r="M257" s="197"/>
      <c r="N257" s="98"/>
      <c r="O257" s="63"/>
    </row>
    <row r="258" spans="2:16" s="10" customFormat="1" ht="13.5" customHeight="1" thickTop="1" x14ac:dyDescent="0.15">
      <c r="B258" s="92"/>
      <c r="C258" s="93"/>
      <c r="D258" s="62" t="s">
        <v>10</v>
      </c>
      <c r="E258" s="222">
        <f>E259+E260</f>
        <v>51</v>
      </c>
      <c r="F258" s="222">
        <f>F259+F260</f>
        <v>76</v>
      </c>
      <c r="G258" s="222">
        <f>G259+G260</f>
        <v>320</v>
      </c>
      <c r="H258" s="222">
        <f>H259+H260</f>
        <v>510</v>
      </c>
      <c r="I258" s="223">
        <f>SUM(E258:H258)</f>
        <v>957</v>
      </c>
      <c r="J258" s="198">
        <f>E258/$I$258</f>
        <v>5.329153605015674E-2</v>
      </c>
      <c r="K258" s="198">
        <f>F258/$I$258</f>
        <v>7.9414838035527693E-2</v>
      </c>
      <c r="L258" s="198">
        <f>G258/$I$258</f>
        <v>0.33437826541274818</v>
      </c>
      <c r="M258" s="199">
        <f>H258/$I$258</f>
        <v>0.5329153605015674</v>
      </c>
      <c r="N258" s="98"/>
      <c r="O258" s="63"/>
    </row>
    <row r="259" spans="2:16" s="10" customFormat="1" ht="13.5" customHeight="1" x14ac:dyDescent="0.15">
      <c r="B259" s="55"/>
      <c r="C259" s="72"/>
      <c r="D259" s="58" t="s">
        <v>86</v>
      </c>
      <c r="E259" s="219">
        <f t="shared" ref="E259:H260" si="98">E245+E255</f>
        <v>22</v>
      </c>
      <c r="F259" s="219">
        <f t="shared" si="98"/>
        <v>34</v>
      </c>
      <c r="G259" s="219">
        <f t="shared" si="98"/>
        <v>152</v>
      </c>
      <c r="H259" s="219">
        <f t="shared" si="98"/>
        <v>280</v>
      </c>
      <c r="I259" s="213">
        <f>SUM(E259:H259)</f>
        <v>488</v>
      </c>
      <c r="J259" s="137">
        <f>E259/$I$259</f>
        <v>4.5081967213114756E-2</v>
      </c>
      <c r="K259" s="137">
        <f>F259/$I$259</f>
        <v>6.9672131147540978E-2</v>
      </c>
      <c r="L259" s="137">
        <f>G259/$I$259</f>
        <v>0.31147540983606559</v>
      </c>
      <c r="M259" s="107">
        <f>H259/$I$259</f>
        <v>0.57377049180327866</v>
      </c>
      <c r="N259" s="98"/>
      <c r="O259" s="63"/>
    </row>
    <row r="260" spans="2:16" s="10" customFormat="1" ht="13.5" customHeight="1" x14ac:dyDescent="0.15">
      <c r="B260" s="96" t="s">
        <v>10</v>
      </c>
      <c r="C260" s="26"/>
      <c r="D260" s="74" t="s">
        <v>89</v>
      </c>
      <c r="E260" s="214">
        <f t="shared" si="98"/>
        <v>29</v>
      </c>
      <c r="F260" s="214">
        <f t="shared" si="98"/>
        <v>42</v>
      </c>
      <c r="G260" s="214">
        <f t="shared" si="98"/>
        <v>168</v>
      </c>
      <c r="H260" s="214">
        <f t="shared" si="98"/>
        <v>230</v>
      </c>
      <c r="I260" s="215">
        <f>SUM(E260:H260)</f>
        <v>469</v>
      </c>
      <c r="J260" s="138">
        <f>E260/$I$260</f>
        <v>6.1833688699360338E-2</v>
      </c>
      <c r="K260" s="138">
        <f>F260/$I$260</f>
        <v>8.9552238805970144E-2</v>
      </c>
      <c r="L260" s="138">
        <f>G260/$I$260</f>
        <v>0.35820895522388058</v>
      </c>
      <c r="M260" s="111">
        <f>H260/$I$260</f>
        <v>0.49040511727078889</v>
      </c>
      <c r="N260" s="98"/>
      <c r="O260" s="63"/>
    </row>
    <row r="261" spans="2:16" s="10" customFormat="1" ht="13.5" customHeight="1" x14ac:dyDescent="0.15">
      <c r="B261" s="84"/>
      <c r="C261" s="97"/>
      <c r="D261" s="59" t="s">
        <v>23</v>
      </c>
      <c r="E261" s="224"/>
      <c r="F261" s="224"/>
      <c r="G261" s="224"/>
      <c r="H261" s="224"/>
      <c r="I261" s="216">
        <f>I247+I257</f>
        <v>3</v>
      </c>
      <c r="J261" s="146"/>
      <c r="K261" s="146"/>
      <c r="L261" s="146"/>
      <c r="M261" s="100"/>
      <c r="N261" s="98"/>
      <c r="O261" s="63"/>
    </row>
    <row r="262" spans="2:16" s="10" customFormat="1" ht="13.5" customHeight="1" x14ac:dyDescent="0.15">
      <c r="B262" s="17"/>
      <c r="C262" s="17"/>
      <c r="D262" s="17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</row>
    <row r="263" spans="2:16" s="10" customFormat="1" ht="13.5" customHeight="1" x14ac:dyDescent="0.15">
      <c r="B263" s="65" t="s">
        <v>64</v>
      </c>
      <c r="C263" s="317"/>
      <c r="D263" s="17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</row>
    <row r="264" spans="2:16" s="10" customFormat="1" ht="19.2" x14ac:dyDescent="0.15">
      <c r="B264" s="11" t="s">
        <v>9</v>
      </c>
      <c r="C264" s="11" t="s">
        <v>19</v>
      </c>
      <c r="D264" s="405" t="s">
        <v>20</v>
      </c>
      <c r="E264" s="405" t="s">
        <v>65</v>
      </c>
      <c r="F264" s="405" t="s">
        <v>66</v>
      </c>
      <c r="G264" s="409" t="s">
        <v>10</v>
      </c>
      <c r="H264" s="410" t="s">
        <v>65</v>
      </c>
      <c r="I264" s="408" t="s">
        <v>66</v>
      </c>
      <c r="J264" s="314"/>
      <c r="K264" s="26"/>
      <c r="L264" s="26"/>
      <c r="M264" s="26"/>
      <c r="N264" s="26"/>
      <c r="O264" s="26"/>
      <c r="P264" s="26"/>
    </row>
    <row r="265" spans="2:16" s="10" customFormat="1" ht="13.5" customHeight="1" x14ac:dyDescent="0.15">
      <c r="B265" s="68"/>
      <c r="C265" s="69"/>
      <c r="D265" s="70" t="s">
        <v>10</v>
      </c>
      <c r="E265" s="210">
        <f>E266+E267</f>
        <v>498</v>
      </c>
      <c r="F265" s="210">
        <f>F266+F267</f>
        <v>64</v>
      </c>
      <c r="G265" s="211">
        <f>SUM(E265:F265)</f>
        <v>562</v>
      </c>
      <c r="H265" s="136">
        <f>E265/$G$265</f>
        <v>0.88612099644128117</v>
      </c>
      <c r="I265" s="103">
        <f>F265/$G$265</f>
        <v>0.11387900355871886</v>
      </c>
      <c r="J265" s="98"/>
      <c r="K265" s="26"/>
      <c r="L265" s="57"/>
      <c r="M265" s="57"/>
      <c r="N265" s="57"/>
      <c r="O265" s="133"/>
      <c r="P265" s="29"/>
    </row>
    <row r="266" spans="2:16" s="10" customFormat="1" ht="13.5" customHeight="1" x14ac:dyDescent="0.15">
      <c r="B266" s="55"/>
      <c r="C266" s="72"/>
      <c r="D266" s="58" t="s">
        <v>86</v>
      </c>
      <c r="E266" s="212">
        <f>E270+E273</f>
        <v>273</v>
      </c>
      <c r="F266" s="212">
        <f>F270+F273</f>
        <v>39</v>
      </c>
      <c r="G266" s="213">
        <f>SUM(E266:F266)</f>
        <v>312</v>
      </c>
      <c r="H266" s="137">
        <f>E266/$G$266</f>
        <v>0.875</v>
      </c>
      <c r="I266" s="107">
        <f>F266/$G$266</f>
        <v>0.125</v>
      </c>
      <c r="J266" s="98"/>
      <c r="K266" s="26"/>
      <c r="L266" s="57"/>
      <c r="M266" s="57"/>
      <c r="N266" s="57"/>
      <c r="O266" s="133"/>
      <c r="P266" s="29"/>
    </row>
    <row r="267" spans="2:16" s="10" customFormat="1" ht="13.5" customHeight="1" x14ac:dyDescent="0.15">
      <c r="B267" s="55"/>
      <c r="C267" s="72" t="s">
        <v>10</v>
      </c>
      <c r="D267" s="74" t="s">
        <v>89</v>
      </c>
      <c r="E267" s="214">
        <f>E271+E274</f>
        <v>225</v>
      </c>
      <c r="F267" s="214">
        <f>F271+F274</f>
        <v>25</v>
      </c>
      <c r="G267" s="215">
        <f>SUM(E267:F267)</f>
        <v>250</v>
      </c>
      <c r="H267" s="138">
        <f>E267/$G$267</f>
        <v>0.9</v>
      </c>
      <c r="I267" s="111">
        <f>F267/$G$267</f>
        <v>0.1</v>
      </c>
      <c r="J267" s="98"/>
      <c r="K267" s="26"/>
      <c r="L267" s="57"/>
      <c r="M267" s="57"/>
      <c r="N267" s="57"/>
      <c r="O267" s="133"/>
      <c r="P267" s="29"/>
    </row>
    <row r="268" spans="2:16" s="10" customFormat="1" ht="13.5" customHeight="1" x14ac:dyDescent="0.15">
      <c r="B268" s="55"/>
      <c r="C268" s="72"/>
      <c r="D268" s="59" t="s">
        <v>23</v>
      </c>
      <c r="E268" s="356"/>
      <c r="F268" s="356"/>
      <c r="G268" s="216">
        <f>$F$5-G265</f>
        <v>1</v>
      </c>
      <c r="H268" s="357"/>
      <c r="I268" s="358"/>
      <c r="J268" s="98"/>
      <c r="K268" s="26"/>
      <c r="L268" s="57"/>
      <c r="M268" s="57"/>
      <c r="N268" s="57"/>
      <c r="O268" s="133"/>
      <c r="P268" s="29"/>
    </row>
    <row r="269" spans="2:16" s="10" customFormat="1" ht="13.5" customHeight="1" x14ac:dyDescent="0.15">
      <c r="B269" s="55"/>
      <c r="C269" s="68" t="s">
        <v>24</v>
      </c>
      <c r="D269" s="70" t="s">
        <v>10</v>
      </c>
      <c r="E269" s="210">
        <f>E270+E271</f>
        <v>215</v>
      </c>
      <c r="F269" s="210">
        <f>F270+F271</f>
        <v>34</v>
      </c>
      <c r="G269" s="211">
        <f t="shared" ref="G269:G277" si="99">SUM(E269:F269)</f>
        <v>249</v>
      </c>
      <c r="H269" s="136">
        <f>E269/$G$269</f>
        <v>0.86345381526104414</v>
      </c>
      <c r="I269" s="103">
        <f>F269/$G$269</f>
        <v>0.13654618473895583</v>
      </c>
      <c r="J269" s="98"/>
      <c r="K269" s="26"/>
      <c r="L269" s="57"/>
      <c r="M269" s="57"/>
      <c r="N269" s="57"/>
      <c r="O269" s="133"/>
      <c r="P269" s="29"/>
    </row>
    <row r="270" spans="2:16" s="10" customFormat="1" ht="13.5" customHeight="1" x14ac:dyDescent="0.15">
      <c r="B270" s="55" t="s">
        <v>12</v>
      </c>
      <c r="C270" s="55" t="s">
        <v>13</v>
      </c>
      <c r="D270" s="58" t="s">
        <v>86</v>
      </c>
      <c r="E270" s="322">
        <v>114</v>
      </c>
      <c r="F270" s="322">
        <v>21</v>
      </c>
      <c r="G270" s="213">
        <f t="shared" si="99"/>
        <v>135</v>
      </c>
      <c r="H270" s="137">
        <f>E270/$G$270</f>
        <v>0.84444444444444444</v>
      </c>
      <c r="I270" s="107">
        <f>F270/$G$270</f>
        <v>0.15555555555555556</v>
      </c>
      <c r="J270" s="98"/>
      <c r="K270" s="26"/>
      <c r="L270" s="57"/>
      <c r="M270" s="57"/>
      <c r="N270" s="57"/>
      <c r="O270" s="133"/>
      <c r="P270" s="29"/>
    </row>
    <row r="271" spans="2:16" s="10" customFormat="1" ht="13.5" customHeight="1" x14ac:dyDescent="0.15">
      <c r="B271" s="55"/>
      <c r="C271" s="55"/>
      <c r="D271" s="60" t="s">
        <v>89</v>
      </c>
      <c r="E271" s="324">
        <v>101</v>
      </c>
      <c r="F271" s="324">
        <v>13</v>
      </c>
      <c r="G271" s="217">
        <f t="shared" si="99"/>
        <v>114</v>
      </c>
      <c r="H271" s="140">
        <f>E271/$G$271</f>
        <v>0.88596491228070173</v>
      </c>
      <c r="I271" s="119">
        <f>F271/$G$271</f>
        <v>0.11403508771929824</v>
      </c>
      <c r="J271" s="98"/>
      <c r="K271" s="26"/>
      <c r="L271" s="57"/>
      <c r="M271" s="57"/>
      <c r="N271" s="57"/>
      <c r="O271" s="133"/>
      <c r="P271" s="29"/>
    </row>
    <row r="272" spans="2:16" s="10" customFormat="1" ht="13.5" customHeight="1" x14ac:dyDescent="0.15">
      <c r="B272" s="55"/>
      <c r="C272" s="68"/>
      <c r="D272" s="70" t="s">
        <v>10</v>
      </c>
      <c r="E272" s="210">
        <f>E273+E274</f>
        <v>283</v>
      </c>
      <c r="F272" s="210">
        <f>F273+F274</f>
        <v>30</v>
      </c>
      <c r="G272" s="211">
        <f t="shared" si="99"/>
        <v>313</v>
      </c>
      <c r="H272" s="136">
        <f>E272/$G$272</f>
        <v>0.90415335463258784</v>
      </c>
      <c r="I272" s="103">
        <f>F272/$G$272</f>
        <v>9.5846645367412137E-2</v>
      </c>
      <c r="J272" s="98"/>
      <c r="K272" s="26"/>
      <c r="L272" s="57"/>
      <c r="M272" s="57"/>
      <c r="N272" s="57"/>
      <c r="O272" s="133"/>
      <c r="P272" s="29"/>
    </row>
    <row r="273" spans="2:16" s="10" customFormat="1" ht="13.5" customHeight="1" x14ac:dyDescent="0.15">
      <c r="B273" s="55"/>
      <c r="C273" s="55" t="s">
        <v>14</v>
      </c>
      <c r="D273" s="82" t="s">
        <v>86</v>
      </c>
      <c r="E273" s="322">
        <v>159</v>
      </c>
      <c r="F273" s="322">
        <v>18</v>
      </c>
      <c r="G273" s="218">
        <f t="shared" si="99"/>
        <v>177</v>
      </c>
      <c r="H273" s="141">
        <f>E273/$G$273</f>
        <v>0.89830508474576276</v>
      </c>
      <c r="I273" s="123">
        <f>F273/$G$273</f>
        <v>0.10169491525423729</v>
      </c>
      <c r="J273" s="98"/>
      <c r="K273" s="26"/>
      <c r="L273" s="57"/>
      <c r="M273" s="57"/>
      <c r="N273" s="57"/>
      <c r="O273" s="133"/>
      <c r="P273" s="29"/>
    </row>
    <row r="274" spans="2:16" s="10" customFormat="1" ht="13.5" customHeight="1" x14ac:dyDescent="0.15">
      <c r="B274" s="84"/>
      <c r="C274" s="59"/>
      <c r="D274" s="59" t="s">
        <v>89</v>
      </c>
      <c r="E274" s="324">
        <v>124</v>
      </c>
      <c r="F274" s="324">
        <v>12</v>
      </c>
      <c r="G274" s="216">
        <f t="shared" si="99"/>
        <v>136</v>
      </c>
      <c r="H274" s="142">
        <f>E274/$G$274</f>
        <v>0.91176470588235292</v>
      </c>
      <c r="I274" s="127">
        <f>F274/$G$274</f>
        <v>8.8235294117647065E-2</v>
      </c>
      <c r="J274" s="98"/>
      <c r="K274" s="26"/>
      <c r="L274" s="57"/>
      <c r="M274" s="57"/>
      <c r="N274" s="57"/>
      <c r="O274" s="133"/>
      <c r="P274" s="29"/>
    </row>
    <row r="275" spans="2:16" s="10" customFormat="1" ht="13.5" customHeight="1" x14ac:dyDescent="0.15">
      <c r="B275" s="68"/>
      <c r="C275" s="69"/>
      <c r="D275" s="70" t="s">
        <v>10</v>
      </c>
      <c r="E275" s="210">
        <f>E276+E277</f>
        <v>524</v>
      </c>
      <c r="F275" s="210">
        <f>F276+F277</f>
        <v>145</v>
      </c>
      <c r="G275" s="211">
        <f t="shared" si="99"/>
        <v>669</v>
      </c>
      <c r="H275" s="136">
        <f>E275/$G$275</f>
        <v>0.78325859491778771</v>
      </c>
      <c r="I275" s="103">
        <f>F275/$G$275</f>
        <v>0.21674140508221226</v>
      </c>
      <c r="J275" s="98"/>
      <c r="K275" s="26"/>
      <c r="L275" s="57"/>
      <c r="M275" s="57"/>
      <c r="N275" s="57"/>
      <c r="O275" s="133"/>
      <c r="P275" s="29"/>
    </row>
    <row r="276" spans="2:16" s="10" customFormat="1" ht="13.5" customHeight="1" x14ac:dyDescent="0.15">
      <c r="B276" s="55"/>
      <c r="C276" s="72"/>
      <c r="D276" s="58" t="s">
        <v>86</v>
      </c>
      <c r="E276" s="212">
        <f>E280+E283</f>
        <v>242</v>
      </c>
      <c r="F276" s="212">
        <f>F280+F283</f>
        <v>81</v>
      </c>
      <c r="G276" s="213">
        <f t="shared" si="99"/>
        <v>323</v>
      </c>
      <c r="H276" s="137">
        <f>E276/$G$276</f>
        <v>0.74922600619195046</v>
      </c>
      <c r="I276" s="107">
        <f>F276/$G$276</f>
        <v>0.25077399380804954</v>
      </c>
      <c r="J276" s="98"/>
      <c r="K276" s="26"/>
      <c r="L276" s="57"/>
      <c r="M276" s="57"/>
      <c r="N276" s="57"/>
      <c r="O276" s="133"/>
      <c r="P276" s="29"/>
    </row>
    <row r="277" spans="2:16" s="10" customFormat="1" ht="13.5" customHeight="1" x14ac:dyDescent="0.15">
      <c r="B277" s="55"/>
      <c r="C277" s="72" t="s">
        <v>10</v>
      </c>
      <c r="D277" s="74" t="s">
        <v>89</v>
      </c>
      <c r="E277" s="214">
        <f>E281+E284</f>
        <v>282</v>
      </c>
      <c r="F277" s="214">
        <f>F281+F284</f>
        <v>64</v>
      </c>
      <c r="G277" s="215">
        <f t="shared" si="99"/>
        <v>346</v>
      </c>
      <c r="H277" s="138">
        <f>E277/$G$277</f>
        <v>0.81502890173410403</v>
      </c>
      <c r="I277" s="111">
        <f>F277/$G$277</f>
        <v>0.18497109826589594</v>
      </c>
      <c r="J277" s="98"/>
      <c r="K277" s="26"/>
      <c r="L277" s="57"/>
      <c r="M277" s="57"/>
      <c r="N277" s="57"/>
      <c r="O277" s="133"/>
      <c r="P277" s="29"/>
    </row>
    <row r="278" spans="2:16" s="10" customFormat="1" ht="13.5" customHeight="1" x14ac:dyDescent="0.15">
      <c r="B278" s="55"/>
      <c r="C278" s="72"/>
      <c r="D278" s="59" t="s">
        <v>23</v>
      </c>
      <c r="E278" s="224"/>
      <c r="F278" s="224"/>
      <c r="G278" s="216">
        <f>$F$8-G275</f>
        <v>1</v>
      </c>
      <c r="H278" s="139"/>
      <c r="I278" s="115"/>
      <c r="J278" s="98"/>
      <c r="K278" s="26"/>
      <c r="L278" s="57"/>
      <c r="M278" s="57"/>
      <c r="N278" s="57"/>
      <c r="O278" s="133"/>
      <c r="P278" s="29"/>
    </row>
    <row r="279" spans="2:16" s="10" customFormat="1" ht="13.5" customHeight="1" x14ac:dyDescent="0.15">
      <c r="B279" s="55"/>
      <c r="C279" s="68" t="s">
        <v>24</v>
      </c>
      <c r="D279" s="70" t="s">
        <v>10</v>
      </c>
      <c r="E279" s="210">
        <f>E280+E281</f>
        <v>269</v>
      </c>
      <c r="F279" s="210">
        <f>F280+F281</f>
        <v>75</v>
      </c>
      <c r="G279" s="211">
        <f>SUM(E279:F279)</f>
        <v>344</v>
      </c>
      <c r="H279" s="136">
        <f>E279/$G$279</f>
        <v>0.78197674418604646</v>
      </c>
      <c r="I279" s="103">
        <f>F279/$G$279</f>
        <v>0.21802325581395349</v>
      </c>
      <c r="J279" s="98"/>
      <c r="K279" s="26"/>
      <c r="L279" s="57"/>
      <c r="M279" s="57"/>
      <c r="N279" s="57"/>
      <c r="O279" s="133"/>
      <c r="P279" s="29"/>
    </row>
    <row r="280" spans="2:16" s="10" customFormat="1" ht="13.5" customHeight="1" x14ac:dyDescent="0.15">
      <c r="B280" s="55" t="s">
        <v>15</v>
      </c>
      <c r="C280" s="55" t="s">
        <v>13</v>
      </c>
      <c r="D280" s="58" t="s">
        <v>86</v>
      </c>
      <c r="E280" s="322">
        <v>134</v>
      </c>
      <c r="F280" s="322">
        <v>40</v>
      </c>
      <c r="G280" s="213">
        <f t="shared" ref="G280:G287" si="100">SUM(E280:F280)</f>
        <v>174</v>
      </c>
      <c r="H280" s="137">
        <f>E280/$G$280</f>
        <v>0.77011494252873558</v>
      </c>
      <c r="I280" s="107">
        <f>F280/$G$280</f>
        <v>0.22988505747126436</v>
      </c>
      <c r="J280" s="98"/>
      <c r="K280" s="26"/>
      <c r="L280" s="57"/>
      <c r="M280" s="57"/>
      <c r="N280" s="57"/>
      <c r="O280" s="133"/>
      <c r="P280" s="29"/>
    </row>
    <row r="281" spans="2:16" s="10" customFormat="1" ht="13.5" customHeight="1" x14ac:dyDescent="0.15">
      <c r="B281" s="55"/>
      <c r="C281" s="55"/>
      <c r="D281" s="60" t="s">
        <v>89</v>
      </c>
      <c r="E281" s="324">
        <v>135</v>
      </c>
      <c r="F281" s="324">
        <v>35</v>
      </c>
      <c r="G281" s="217">
        <f t="shared" si="100"/>
        <v>170</v>
      </c>
      <c r="H281" s="140">
        <f>E281/$G$281</f>
        <v>0.79411764705882348</v>
      </c>
      <c r="I281" s="119">
        <f>F281/$G$281</f>
        <v>0.20588235294117646</v>
      </c>
      <c r="J281" s="98"/>
      <c r="K281" s="26"/>
      <c r="L281" s="57"/>
      <c r="M281" s="57"/>
      <c r="N281" s="57"/>
      <c r="O281" s="133"/>
      <c r="P281" s="29"/>
    </row>
    <row r="282" spans="2:16" s="10" customFormat="1" ht="13.5" customHeight="1" x14ac:dyDescent="0.15">
      <c r="B282" s="55"/>
      <c r="C282" s="68"/>
      <c r="D282" s="70" t="s">
        <v>10</v>
      </c>
      <c r="E282" s="210">
        <f>E283+E284</f>
        <v>255</v>
      </c>
      <c r="F282" s="210">
        <f>F283+F284</f>
        <v>70</v>
      </c>
      <c r="G282" s="211">
        <f>SUM(E282:F282)</f>
        <v>325</v>
      </c>
      <c r="H282" s="136">
        <f>E282/$G$282</f>
        <v>0.7846153846153846</v>
      </c>
      <c r="I282" s="103">
        <f>F282/$G$282</f>
        <v>0.2153846153846154</v>
      </c>
      <c r="J282" s="98"/>
      <c r="K282" s="26"/>
      <c r="L282" s="57"/>
      <c r="M282" s="57"/>
      <c r="N282" s="57"/>
      <c r="O282" s="133"/>
      <c r="P282" s="29"/>
    </row>
    <row r="283" spans="2:16" s="10" customFormat="1" ht="13.5" customHeight="1" x14ac:dyDescent="0.15">
      <c r="B283" s="55"/>
      <c r="C283" s="55" t="s">
        <v>16</v>
      </c>
      <c r="D283" s="82" t="s">
        <v>86</v>
      </c>
      <c r="E283" s="322">
        <v>108</v>
      </c>
      <c r="F283" s="322">
        <v>41</v>
      </c>
      <c r="G283" s="218">
        <f t="shared" si="100"/>
        <v>149</v>
      </c>
      <c r="H283" s="141">
        <f>E283/$G$283</f>
        <v>0.72483221476510062</v>
      </c>
      <c r="I283" s="123">
        <f>F283/$G$283</f>
        <v>0.27516778523489932</v>
      </c>
      <c r="J283" s="98"/>
      <c r="K283" s="26"/>
      <c r="L283" s="57"/>
      <c r="M283" s="57"/>
      <c r="N283" s="57"/>
      <c r="O283" s="133"/>
      <c r="P283" s="29"/>
    </row>
    <row r="284" spans="2:16" s="10" customFormat="1" ht="13.5" customHeight="1" x14ac:dyDescent="0.15">
      <c r="B284" s="84"/>
      <c r="C284" s="59"/>
      <c r="D284" s="59" t="s">
        <v>89</v>
      </c>
      <c r="E284" s="324">
        <v>147</v>
      </c>
      <c r="F284" s="324">
        <v>29</v>
      </c>
      <c r="G284" s="216">
        <f t="shared" si="100"/>
        <v>176</v>
      </c>
      <c r="H284" s="142">
        <f>E284/$G$284</f>
        <v>0.83522727272727271</v>
      </c>
      <c r="I284" s="127">
        <f>F284/$G$284</f>
        <v>0.16477272727272727</v>
      </c>
      <c r="J284" s="98"/>
      <c r="K284" s="26"/>
      <c r="L284" s="57"/>
      <c r="M284" s="57"/>
      <c r="N284" s="57"/>
      <c r="O284" s="133"/>
      <c r="P284" s="29"/>
    </row>
    <row r="285" spans="2:16" s="10" customFormat="1" ht="13.5" customHeight="1" x14ac:dyDescent="0.15">
      <c r="B285" s="68"/>
      <c r="C285" s="69"/>
      <c r="D285" s="70" t="s">
        <v>10</v>
      </c>
      <c r="E285" s="210">
        <f>E286+E287</f>
        <v>230</v>
      </c>
      <c r="F285" s="210">
        <f>F286+F287</f>
        <v>60</v>
      </c>
      <c r="G285" s="211">
        <f>SUM(E285:F285)</f>
        <v>290</v>
      </c>
      <c r="H285" s="136">
        <f>E285/$G$285</f>
        <v>0.7931034482758621</v>
      </c>
      <c r="I285" s="103">
        <f>F285/$G$285</f>
        <v>0.20689655172413793</v>
      </c>
      <c r="J285" s="98"/>
      <c r="K285" s="26"/>
      <c r="L285" s="57"/>
      <c r="M285" s="57"/>
      <c r="N285" s="57"/>
      <c r="O285" s="133"/>
      <c r="P285" s="29"/>
    </row>
    <row r="286" spans="2:16" s="10" customFormat="1" ht="13.5" customHeight="1" x14ac:dyDescent="0.15">
      <c r="B286" s="55"/>
      <c r="C286" s="72"/>
      <c r="D286" s="58" t="s">
        <v>86</v>
      </c>
      <c r="E286" s="322">
        <v>127</v>
      </c>
      <c r="F286" s="322">
        <v>39</v>
      </c>
      <c r="G286" s="213">
        <f t="shared" si="100"/>
        <v>166</v>
      </c>
      <c r="H286" s="137">
        <f>E286/$G$286</f>
        <v>0.76506024096385539</v>
      </c>
      <c r="I286" s="107">
        <f>F286/$G$286</f>
        <v>0.23493975903614459</v>
      </c>
      <c r="J286" s="98"/>
      <c r="K286" s="26"/>
      <c r="L286" s="57"/>
      <c r="M286" s="57"/>
      <c r="N286" s="57"/>
      <c r="O286" s="133"/>
      <c r="P286" s="29"/>
    </row>
    <row r="287" spans="2:16" s="10" customFormat="1" ht="13.5" customHeight="1" x14ac:dyDescent="0.15">
      <c r="B287" s="55" t="s">
        <v>25</v>
      </c>
      <c r="C287" s="26" t="s">
        <v>16</v>
      </c>
      <c r="D287" s="74" t="s">
        <v>89</v>
      </c>
      <c r="E287" s="334">
        <v>103</v>
      </c>
      <c r="F287" s="334">
        <v>21</v>
      </c>
      <c r="G287" s="239">
        <f t="shared" si="100"/>
        <v>124</v>
      </c>
      <c r="H287" s="138">
        <f>E287/$G$287</f>
        <v>0.83064516129032262</v>
      </c>
      <c r="I287" s="112">
        <f>F287/$G$287</f>
        <v>0.16935483870967741</v>
      </c>
      <c r="J287" s="98"/>
      <c r="K287" s="26"/>
      <c r="L287" s="57"/>
      <c r="M287" s="57"/>
      <c r="N287" s="57"/>
      <c r="O287" s="133"/>
      <c r="P287" s="29"/>
    </row>
    <row r="288" spans="2:16" s="10" customFormat="1" ht="13.5" customHeight="1" thickBot="1" x14ac:dyDescent="0.2">
      <c r="B288" s="55"/>
      <c r="C288" s="72"/>
      <c r="D288" s="91" t="s">
        <v>23</v>
      </c>
      <c r="E288" s="234"/>
      <c r="F288" s="234"/>
      <c r="G288" s="240">
        <f>$F$11-G285</f>
        <v>0</v>
      </c>
      <c r="H288" s="203"/>
      <c r="I288" s="132"/>
      <c r="J288" s="98"/>
      <c r="K288" s="26"/>
      <c r="L288" s="57"/>
      <c r="M288" s="57"/>
      <c r="N288" s="57"/>
      <c r="O288" s="133"/>
      <c r="P288" s="29"/>
    </row>
    <row r="289" spans="2:16" s="10" customFormat="1" ht="13.5" customHeight="1" thickTop="1" x14ac:dyDescent="0.15">
      <c r="B289" s="92"/>
      <c r="C289" s="93"/>
      <c r="D289" s="62" t="s">
        <v>10</v>
      </c>
      <c r="E289" s="243">
        <f>E290+E291</f>
        <v>1252</v>
      </c>
      <c r="F289" s="243">
        <f>F290+F291</f>
        <v>269</v>
      </c>
      <c r="G289" s="211">
        <f>SUM(E289:F289)</f>
        <v>1521</v>
      </c>
      <c r="H289" s="244">
        <f>E289/$G$289</f>
        <v>0.82314266929651547</v>
      </c>
      <c r="I289" s="245">
        <f>F289/$G$289</f>
        <v>0.17685733070348456</v>
      </c>
      <c r="J289" s="98"/>
      <c r="K289" s="26"/>
      <c r="L289" s="57"/>
      <c r="M289" s="57"/>
      <c r="N289" s="57"/>
      <c r="O289" s="133"/>
      <c r="P289" s="29"/>
    </row>
    <row r="290" spans="2:16" s="10" customFormat="1" ht="13.5" customHeight="1" x14ac:dyDescent="0.15">
      <c r="B290" s="55"/>
      <c r="C290" s="72"/>
      <c r="D290" s="58" t="s">
        <v>86</v>
      </c>
      <c r="E290" s="212">
        <f>E266+E276+E286</f>
        <v>642</v>
      </c>
      <c r="F290" s="212">
        <f>F266+F276+F286</f>
        <v>159</v>
      </c>
      <c r="G290" s="213">
        <f>SUM(E290:F290)</f>
        <v>801</v>
      </c>
      <c r="H290" s="137">
        <f>E290/$G$290</f>
        <v>0.80149812734082393</v>
      </c>
      <c r="I290" s="108">
        <f>F290/$G$290</f>
        <v>0.19850187265917604</v>
      </c>
      <c r="J290" s="98"/>
      <c r="K290" s="26"/>
      <c r="L290" s="57"/>
      <c r="M290" s="57"/>
      <c r="N290" s="57"/>
      <c r="O290" s="133"/>
      <c r="P290" s="29"/>
    </row>
    <row r="291" spans="2:16" s="10" customFormat="1" ht="13.5" customHeight="1" x14ac:dyDescent="0.15">
      <c r="B291" s="96" t="s">
        <v>10</v>
      </c>
      <c r="C291" s="26"/>
      <c r="D291" s="74" t="s">
        <v>89</v>
      </c>
      <c r="E291" s="214">
        <f>E267+E277+E287</f>
        <v>610</v>
      </c>
      <c r="F291" s="214">
        <f>F267+F277+F287</f>
        <v>110</v>
      </c>
      <c r="G291" s="215">
        <f>SUM(E291:F291)</f>
        <v>720</v>
      </c>
      <c r="H291" s="138">
        <f>E291/$G$291</f>
        <v>0.84722222222222221</v>
      </c>
      <c r="I291" s="112">
        <f>F291/$G$291</f>
        <v>0.15277777777777779</v>
      </c>
      <c r="J291" s="98"/>
      <c r="K291" s="26"/>
      <c r="L291" s="57"/>
      <c r="M291" s="57"/>
      <c r="N291" s="57"/>
      <c r="O291" s="133"/>
      <c r="P291" s="29"/>
    </row>
    <row r="292" spans="2:16" s="10" customFormat="1" ht="13.5" customHeight="1" x14ac:dyDescent="0.15">
      <c r="B292" s="84"/>
      <c r="C292" s="97"/>
      <c r="D292" s="59" t="s">
        <v>23</v>
      </c>
      <c r="E292" s="224"/>
      <c r="F292" s="224"/>
      <c r="G292" s="216">
        <f>G268+G278+G288</f>
        <v>2</v>
      </c>
      <c r="H292" s="146"/>
      <c r="I292" s="148"/>
      <c r="J292" s="98"/>
      <c r="K292" s="26"/>
      <c r="L292" s="57"/>
      <c r="M292" s="57"/>
      <c r="N292" s="57"/>
      <c r="O292" s="133"/>
      <c r="P292" s="29"/>
    </row>
    <row r="293" spans="2:16" s="10" customFormat="1" ht="13.5" customHeight="1" x14ac:dyDescent="0.15">
      <c r="B293" s="26"/>
      <c r="C293" s="26"/>
      <c r="D293" s="26"/>
      <c r="E293" s="57"/>
      <c r="F293" s="57"/>
      <c r="G293" s="57"/>
      <c r="H293" s="133"/>
      <c r="I293" s="133"/>
      <c r="J293" s="26"/>
      <c r="K293" s="26"/>
      <c r="L293" s="57"/>
      <c r="M293" s="57"/>
      <c r="N293" s="57"/>
      <c r="O293" s="133"/>
      <c r="P293" s="29"/>
    </row>
    <row r="294" spans="2:16" s="10" customFormat="1" ht="13.5" customHeight="1" x14ac:dyDescent="0.15">
      <c r="B294" s="65" t="s">
        <v>67</v>
      </c>
      <c r="C294" s="65"/>
      <c r="D294" s="17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</row>
    <row r="295" spans="2:16" s="10" customFormat="1" ht="19.2" x14ac:dyDescent="0.15">
      <c r="B295" s="11" t="s">
        <v>9</v>
      </c>
      <c r="C295" s="11" t="s">
        <v>19</v>
      </c>
      <c r="D295" s="405" t="s">
        <v>20</v>
      </c>
      <c r="E295" s="405" t="s">
        <v>68</v>
      </c>
      <c r="F295" s="405" t="s">
        <v>69</v>
      </c>
      <c r="G295" s="409" t="s">
        <v>10</v>
      </c>
      <c r="H295" s="410" t="s">
        <v>68</v>
      </c>
      <c r="I295" s="408" t="s">
        <v>69</v>
      </c>
      <c r="J295" s="314"/>
      <c r="K295" s="26"/>
      <c r="L295" s="315"/>
      <c r="M295" s="63"/>
      <c r="N295" s="63"/>
      <c r="O295" s="63"/>
    </row>
    <row r="296" spans="2:16" s="10" customFormat="1" ht="13.5" customHeight="1" x14ac:dyDescent="0.15">
      <c r="B296" s="68"/>
      <c r="C296" s="69"/>
      <c r="D296" s="70" t="s">
        <v>10</v>
      </c>
      <c r="E296" s="210">
        <f>E297+E298</f>
        <v>472</v>
      </c>
      <c r="F296" s="210">
        <f>F297+F298</f>
        <v>193</v>
      </c>
      <c r="G296" s="226">
        <f>E296+F296</f>
        <v>665</v>
      </c>
      <c r="H296" s="284">
        <f>E296/$G$296</f>
        <v>0.70977443609022561</v>
      </c>
      <c r="I296" s="102">
        <f>F296/$G$296</f>
        <v>0.29022556390977444</v>
      </c>
      <c r="J296" s="98"/>
      <c r="K296" s="26"/>
      <c r="L296" s="268"/>
      <c r="M296" s="63"/>
      <c r="N296" s="63"/>
      <c r="O296" s="63"/>
    </row>
    <row r="297" spans="2:16" s="10" customFormat="1" ht="13.5" customHeight="1" x14ac:dyDescent="0.15">
      <c r="B297" s="55"/>
      <c r="C297" s="72"/>
      <c r="D297" s="58" t="s">
        <v>86</v>
      </c>
      <c r="E297" s="212">
        <f>E301+E304</f>
        <v>261</v>
      </c>
      <c r="F297" s="212">
        <f>F301+F304</f>
        <v>58</v>
      </c>
      <c r="G297" s="227">
        <f>E297+F297</f>
        <v>319</v>
      </c>
      <c r="H297" s="287">
        <f>E297/$G$297</f>
        <v>0.81818181818181823</v>
      </c>
      <c r="I297" s="106">
        <f>F297/$G$297</f>
        <v>0.18181818181818182</v>
      </c>
      <c r="J297" s="98"/>
      <c r="K297" s="26"/>
      <c r="L297" s="268"/>
      <c r="M297" s="63"/>
      <c r="N297" s="63"/>
      <c r="O297" s="63"/>
    </row>
    <row r="298" spans="2:16" s="10" customFormat="1" ht="13.5" customHeight="1" x14ac:dyDescent="0.15">
      <c r="B298" s="55"/>
      <c r="C298" s="72" t="s">
        <v>10</v>
      </c>
      <c r="D298" s="74" t="s">
        <v>89</v>
      </c>
      <c r="E298" s="214">
        <f>E302+E305</f>
        <v>211</v>
      </c>
      <c r="F298" s="214">
        <f>F302+F305</f>
        <v>135</v>
      </c>
      <c r="G298" s="231">
        <f>E298+F298</f>
        <v>346</v>
      </c>
      <c r="H298" s="298">
        <f>E298/$G$298</f>
        <v>0.60982658959537572</v>
      </c>
      <c r="I298" s="110">
        <f>F298/$G$298</f>
        <v>0.39017341040462428</v>
      </c>
      <c r="J298" s="98"/>
      <c r="K298" s="26"/>
      <c r="L298" s="268"/>
      <c r="M298" s="63"/>
      <c r="N298" s="63"/>
      <c r="O298" s="63"/>
    </row>
    <row r="299" spans="2:16" s="10" customFormat="1" ht="13.5" customHeight="1" x14ac:dyDescent="0.15">
      <c r="B299" s="55"/>
      <c r="C299" s="72"/>
      <c r="D299" s="59" t="s">
        <v>23</v>
      </c>
      <c r="E299" s="242"/>
      <c r="F299" s="242"/>
      <c r="G299" s="269">
        <f>$F$8-G296</f>
        <v>5</v>
      </c>
      <c r="H299" s="299"/>
      <c r="I299" s="271"/>
      <c r="J299" s="98"/>
      <c r="K299" s="26"/>
      <c r="L299" s="268"/>
      <c r="M299" s="63"/>
      <c r="N299" s="63"/>
      <c r="O299" s="63"/>
    </row>
    <row r="300" spans="2:16" s="10" customFormat="1" ht="13.5" customHeight="1" x14ac:dyDescent="0.15">
      <c r="B300" s="55"/>
      <c r="C300" s="68" t="s">
        <v>24</v>
      </c>
      <c r="D300" s="70" t="s">
        <v>10</v>
      </c>
      <c r="E300" s="210">
        <f>E301+E302</f>
        <v>235</v>
      </c>
      <c r="F300" s="210">
        <f>F301+F302</f>
        <v>105</v>
      </c>
      <c r="G300" s="226">
        <f t="shared" ref="G300:G308" si="101">E300+F300</f>
        <v>340</v>
      </c>
      <c r="H300" s="285">
        <f>E300/$G$300</f>
        <v>0.69117647058823528</v>
      </c>
      <c r="I300" s="102">
        <f>F300/$G$300</f>
        <v>0.30882352941176472</v>
      </c>
      <c r="J300" s="98"/>
      <c r="K300" s="26"/>
      <c r="L300" s="268"/>
      <c r="M300" s="63"/>
      <c r="N300" s="63"/>
      <c r="O300" s="63"/>
    </row>
    <row r="301" spans="2:16" s="10" customFormat="1" ht="13.5" customHeight="1" x14ac:dyDescent="0.15">
      <c r="B301" s="55" t="s">
        <v>15</v>
      </c>
      <c r="C301" s="55" t="s">
        <v>13</v>
      </c>
      <c r="D301" s="58" t="s">
        <v>86</v>
      </c>
      <c r="E301" s="322">
        <v>138</v>
      </c>
      <c r="F301" s="322">
        <v>32</v>
      </c>
      <c r="G301" s="227">
        <f t="shared" si="101"/>
        <v>170</v>
      </c>
      <c r="H301" s="289">
        <f>E301/$G$301</f>
        <v>0.81176470588235294</v>
      </c>
      <c r="I301" s="106">
        <f>F301/$G$301</f>
        <v>0.18823529411764706</v>
      </c>
      <c r="J301" s="98"/>
      <c r="K301" s="26"/>
      <c r="L301" s="268"/>
      <c r="M301" s="63"/>
      <c r="N301" s="63"/>
      <c r="O301" s="63"/>
    </row>
    <row r="302" spans="2:16" s="10" customFormat="1" ht="13.5" customHeight="1" x14ac:dyDescent="0.15">
      <c r="B302" s="55"/>
      <c r="C302" s="55"/>
      <c r="D302" s="60" t="s">
        <v>89</v>
      </c>
      <c r="E302" s="324">
        <v>97</v>
      </c>
      <c r="F302" s="324">
        <v>73</v>
      </c>
      <c r="G302" s="272">
        <f t="shared" si="101"/>
        <v>170</v>
      </c>
      <c r="H302" s="290">
        <f>E302/$G$302</f>
        <v>0.57058823529411762</v>
      </c>
      <c r="I302" s="273">
        <f>F302/$G$302</f>
        <v>0.42941176470588233</v>
      </c>
      <c r="J302" s="98"/>
      <c r="K302" s="26"/>
      <c r="L302" s="268"/>
      <c r="M302" s="63"/>
      <c r="N302" s="63"/>
      <c r="O302" s="63"/>
    </row>
    <row r="303" spans="2:16" s="10" customFormat="1" ht="13.5" customHeight="1" x14ac:dyDescent="0.15">
      <c r="B303" s="55"/>
      <c r="C303" s="68"/>
      <c r="D303" s="70" t="s">
        <v>10</v>
      </c>
      <c r="E303" s="210">
        <f>E304+E305</f>
        <v>237</v>
      </c>
      <c r="F303" s="210">
        <f>F304+F305</f>
        <v>88</v>
      </c>
      <c r="G303" s="226">
        <f t="shared" si="101"/>
        <v>325</v>
      </c>
      <c r="H303" s="285">
        <f>E303/$G$303</f>
        <v>0.72923076923076924</v>
      </c>
      <c r="I303" s="102">
        <f>F303/$G$303</f>
        <v>0.27076923076923076</v>
      </c>
      <c r="J303" s="98"/>
      <c r="K303" s="26"/>
      <c r="L303" s="268"/>
      <c r="M303" s="63"/>
      <c r="N303" s="63"/>
      <c r="O303" s="63"/>
    </row>
    <row r="304" spans="2:16" s="10" customFormat="1" ht="13.5" customHeight="1" x14ac:dyDescent="0.15">
      <c r="B304" s="55"/>
      <c r="C304" s="55" t="s">
        <v>16</v>
      </c>
      <c r="D304" s="82" t="s">
        <v>86</v>
      </c>
      <c r="E304" s="322">
        <v>123</v>
      </c>
      <c r="F304" s="322">
        <v>26</v>
      </c>
      <c r="G304" s="227">
        <f t="shared" si="101"/>
        <v>149</v>
      </c>
      <c r="H304" s="289">
        <f>E304/$G$304</f>
        <v>0.82550335570469802</v>
      </c>
      <c r="I304" s="106">
        <f>F304/$G$304</f>
        <v>0.17449664429530201</v>
      </c>
      <c r="J304" s="98"/>
      <c r="K304" s="26"/>
      <c r="L304" s="268"/>
      <c r="M304" s="63"/>
      <c r="N304" s="63"/>
      <c r="O304" s="63"/>
    </row>
    <row r="305" spans="2:15" s="10" customFormat="1" ht="13.5" customHeight="1" x14ac:dyDescent="0.15">
      <c r="B305" s="84"/>
      <c r="C305" s="59"/>
      <c r="D305" s="59" t="s">
        <v>89</v>
      </c>
      <c r="E305" s="324">
        <v>114</v>
      </c>
      <c r="F305" s="324">
        <v>62</v>
      </c>
      <c r="G305" s="228">
        <f t="shared" si="101"/>
        <v>176</v>
      </c>
      <c r="H305" s="291">
        <f>E305/$G$305</f>
        <v>0.64772727272727271</v>
      </c>
      <c r="I305" s="118">
        <f>F305/$G$305</f>
        <v>0.35227272727272729</v>
      </c>
      <c r="J305" s="98"/>
      <c r="K305" s="26"/>
      <c r="L305" s="268"/>
      <c r="M305" s="63"/>
      <c r="N305" s="63"/>
      <c r="O305" s="63"/>
    </row>
    <row r="306" spans="2:15" s="10" customFormat="1" ht="13.5" customHeight="1" x14ac:dyDescent="0.15">
      <c r="B306" s="68"/>
      <c r="C306" s="69"/>
      <c r="D306" s="70" t="s">
        <v>10</v>
      </c>
      <c r="E306" s="210">
        <f>E307+E308</f>
        <v>181</v>
      </c>
      <c r="F306" s="210">
        <f>F307+F308</f>
        <v>108</v>
      </c>
      <c r="G306" s="226">
        <f t="shared" si="101"/>
        <v>289</v>
      </c>
      <c r="H306" s="285">
        <f>E306/$G$306</f>
        <v>0.62629757785467133</v>
      </c>
      <c r="I306" s="102">
        <f>F306/$G$306</f>
        <v>0.37370242214532873</v>
      </c>
      <c r="J306" s="98"/>
      <c r="K306" s="26"/>
      <c r="L306" s="268"/>
      <c r="M306" s="63"/>
      <c r="N306" s="63"/>
      <c r="O306" s="63"/>
    </row>
    <row r="307" spans="2:15" s="10" customFormat="1" ht="13.5" customHeight="1" x14ac:dyDescent="0.15">
      <c r="B307" s="55"/>
      <c r="C307" s="72"/>
      <c r="D307" s="58" t="s">
        <v>86</v>
      </c>
      <c r="E307" s="322">
        <v>123</v>
      </c>
      <c r="F307" s="322">
        <v>42</v>
      </c>
      <c r="G307" s="363">
        <f t="shared" si="101"/>
        <v>165</v>
      </c>
      <c r="H307" s="292">
        <f>E307/$G$307</f>
        <v>0.74545454545454548</v>
      </c>
      <c r="I307" s="302">
        <f>F307/$G$307</f>
        <v>0.25454545454545452</v>
      </c>
      <c r="J307" s="98"/>
      <c r="K307" s="26"/>
      <c r="L307" s="268"/>
      <c r="M307" s="63"/>
      <c r="N307" s="63"/>
      <c r="O307" s="63"/>
    </row>
    <row r="308" spans="2:15" s="10" customFormat="1" ht="13.5" customHeight="1" x14ac:dyDescent="0.15">
      <c r="B308" s="55" t="s">
        <v>25</v>
      </c>
      <c r="C308" s="26" t="s">
        <v>16</v>
      </c>
      <c r="D308" s="74" t="s">
        <v>89</v>
      </c>
      <c r="E308" s="334">
        <v>58</v>
      </c>
      <c r="F308" s="334">
        <v>66</v>
      </c>
      <c r="G308" s="231">
        <f t="shared" si="101"/>
        <v>124</v>
      </c>
      <c r="H308" s="293">
        <f>E308/$G$308</f>
        <v>0.46774193548387094</v>
      </c>
      <c r="I308" s="110">
        <f>F308/$G$308</f>
        <v>0.532258064516129</v>
      </c>
      <c r="J308" s="98"/>
      <c r="K308" s="26"/>
      <c r="L308" s="268"/>
      <c r="M308" s="63"/>
      <c r="N308" s="63"/>
      <c r="O308" s="63"/>
    </row>
    <row r="309" spans="2:15" s="10" customFormat="1" ht="13.5" customHeight="1" thickBot="1" x14ac:dyDescent="0.2">
      <c r="B309" s="55"/>
      <c r="C309" s="72"/>
      <c r="D309" s="91" t="s">
        <v>23</v>
      </c>
      <c r="E309" s="234"/>
      <c r="F309" s="234"/>
      <c r="G309" s="278">
        <f>$F$11-G306</f>
        <v>1</v>
      </c>
      <c r="H309" s="300"/>
      <c r="I309" s="130"/>
      <c r="J309" s="98"/>
      <c r="K309" s="26"/>
      <c r="L309" s="268"/>
      <c r="M309" s="63"/>
      <c r="N309" s="63"/>
      <c r="O309" s="63"/>
    </row>
    <row r="310" spans="2:15" s="10" customFormat="1" ht="13.5" customHeight="1" thickTop="1" x14ac:dyDescent="0.15">
      <c r="B310" s="92"/>
      <c r="C310" s="93"/>
      <c r="D310" s="62" t="s">
        <v>10</v>
      </c>
      <c r="E310" s="281">
        <f>E311+E312</f>
        <v>653</v>
      </c>
      <c r="F310" s="281">
        <f>F311+F312</f>
        <v>301</v>
      </c>
      <c r="G310" s="282">
        <f>E310+F310</f>
        <v>954</v>
      </c>
      <c r="H310" s="296">
        <f>E310/$G$310</f>
        <v>0.68448637316561844</v>
      </c>
      <c r="I310" s="297">
        <f>F310/$G$310</f>
        <v>0.31551362683438156</v>
      </c>
      <c r="J310" s="98"/>
      <c r="K310" s="26"/>
      <c r="L310" s="268"/>
      <c r="M310" s="63"/>
      <c r="N310" s="63"/>
      <c r="O310" s="63"/>
    </row>
    <row r="311" spans="2:15" s="10" customFormat="1" ht="13.5" customHeight="1" x14ac:dyDescent="0.15">
      <c r="B311" s="55"/>
      <c r="C311" s="72"/>
      <c r="D311" s="58" t="s">
        <v>86</v>
      </c>
      <c r="E311" s="274">
        <f>E297+E307</f>
        <v>384</v>
      </c>
      <c r="F311" s="274">
        <f>F297+F307</f>
        <v>100</v>
      </c>
      <c r="G311" s="275">
        <f>E311+F311</f>
        <v>484</v>
      </c>
      <c r="H311" s="292">
        <f>E311/$G$311</f>
        <v>0.79338842975206614</v>
      </c>
      <c r="I311" s="294">
        <f>F311/$G$311</f>
        <v>0.20661157024793389</v>
      </c>
      <c r="J311" s="98"/>
      <c r="K311" s="26"/>
      <c r="L311" s="268"/>
      <c r="M311" s="63"/>
      <c r="N311" s="63"/>
      <c r="O311" s="63"/>
    </row>
    <row r="312" spans="2:15" s="10" customFormat="1" ht="13.5" customHeight="1" x14ac:dyDescent="0.15">
      <c r="B312" s="96" t="s">
        <v>10</v>
      </c>
      <c r="C312" s="26"/>
      <c r="D312" s="74" t="s">
        <v>89</v>
      </c>
      <c r="E312" s="276">
        <f>E298+E308</f>
        <v>269</v>
      </c>
      <c r="F312" s="276">
        <f>F298+F308</f>
        <v>201</v>
      </c>
      <c r="G312" s="277">
        <f>E312+F312</f>
        <v>470</v>
      </c>
      <c r="H312" s="293">
        <f>E312/$G$312</f>
        <v>0.57234042553191489</v>
      </c>
      <c r="I312" s="295">
        <f>F312/$G$312</f>
        <v>0.42765957446808511</v>
      </c>
      <c r="J312" s="98"/>
      <c r="K312" s="26"/>
      <c r="L312" s="268"/>
      <c r="M312" s="63"/>
      <c r="N312" s="63"/>
      <c r="O312" s="63"/>
    </row>
    <row r="313" spans="2:15" s="10" customFormat="1" ht="13.5" customHeight="1" x14ac:dyDescent="0.15">
      <c r="B313" s="84"/>
      <c r="C313" s="97"/>
      <c r="D313" s="59" t="s">
        <v>23</v>
      </c>
      <c r="E313" s="224"/>
      <c r="F313" s="224"/>
      <c r="G313" s="282">
        <f>G299+G309</f>
        <v>6</v>
      </c>
      <c r="H313" s="283"/>
      <c r="I313" s="78"/>
      <c r="J313" s="98"/>
      <c r="K313" s="26"/>
      <c r="L313" s="268"/>
      <c r="M313" s="63"/>
      <c r="N313" s="63"/>
      <c r="O313" s="63"/>
    </row>
    <row r="314" spans="2:15" s="10" customFormat="1" ht="13.5" customHeight="1" x14ac:dyDescent="0.15">
      <c r="B314" s="26"/>
      <c r="C314" s="26"/>
      <c r="D314" s="26"/>
      <c r="E314" s="268"/>
      <c r="F314" s="63"/>
      <c r="G314" s="63"/>
      <c r="H314" s="63"/>
      <c r="J314" s="268"/>
      <c r="K314" s="26"/>
      <c r="L314" s="268"/>
      <c r="M314" s="63"/>
      <c r="N314" s="63"/>
      <c r="O314" s="63"/>
    </row>
    <row r="315" spans="2:15" s="10" customFormat="1" ht="13.5" customHeight="1" x14ac:dyDescent="0.15">
      <c r="B315" s="134" t="s">
        <v>70</v>
      </c>
      <c r="C315" s="26"/>
      <c r="D315" s="26"/>
      <c r="E315" s="268"/>
      <c r="F315" s="63"/>
      <c r="G315" s="63"/>
      <c r="H315" s="63"/>
      <c r="J315" s="268"/>
      <c r="K315" s="26"/>
      <c r="L315" s="268"/>
      <c r="M315" s="63"/>
      <c r="N315" s="63"/>
      <c r="O315" s="63"/>
    </row>
    <row r="316" spans="2:15" s="10" customFormat="1" ht="19.2" x14ac:dyDescent="0.15">
      <c r="B316" s="11" t="s">
        <v>9</v>
      </c>
      <c r="C316" s="11" t="s">
        <v>19</v>
      </c>
      <c r="D316" s="405" t="s">
        <v>20</v>
      </c>
      <c r="E316" s="405" t="s">
        <v>71</v>
      </c>
      <c r="F316" s="405" t="s">
        <v>72</v>
      </c>
      <c r="G316" s="409" t="s">
        <v>10</v>
      </c>
      <c r="H316" s="410" t="s">
        <v>71</v>
      </c>
      <c r="I316" s="405" t="s">
        <v>72</v>
      </c>
      <c r="J316" s="268"/>
      <c r="K316" s="26"/>
      <c r="L316" s="268"/>
      <c r="M316" s="63"/>
      <c r="N316" s="63"/>
      <c r="O316" s="63"/>
    </row>
    <row r="317" spans="2:15" s="10" customFormat="1" ht="13.5" customHeight="1" x14ac:dyDescent="0.15">
      <c r="B317" s="68"/>
      <c r="C317" s="69"/>
      <c r="D317" s="70" t="s">
        <v>10</v>
      </c>
      <c r="E317" s="210">
        <f>E318+E319</f>
        <v>439</v>
      </c>
      <c r="F317" s="210">
        <f>F318+F319</f>
        <v>225</v>
      </c>
      <c r="G317" s="226">
        <f>E317+F317</f>
        <v>664</v>
      </c>
      <c r="H317" s="285">
        <f>E317/$G$317</f>
        <v>0.66114457831325302</v>
      </c>
      <c r="I317" s="102">
        <f>F317/$G$317</f>
        <v>0.33885542168674698</v>
      </c>
      <c r="J317" s="268"/>
      <c r="K317" s="26"/>
      <c r="L317" s="268"/>
      <c r="M317" s="63"/>
      <c r="N317" s="63"/>
      <c r="O317" s="63"/>
    </row>
    <row r="318" spans="2:15" s="10" customFormat="1" ht="13.5" customHeight="1" x14ac:dyDescent="0.15">
      <c r="B318" s="55"/>
      <c r="C318" s="72"/>
      <c r="D318" s="58" t="s">
        <v>86</v>
      </c>
      <c r="E318" s="212">
        <f>E322+E325</f>
        <v>232</v>
      </c>
      <c r="F318" s="212">
        <f>F322+F325</f>
        <v>87</v>
      </c>
      <c r="G318" s="227">
        <f>E318+F318</f>
        <v>319</v>
      </c>
      <c r="H318" s="289">
        <f>E318/$G$318</f>
        <v>0.72727272727272729</v>
      </c>
      <c r="I318" s="106">
        <f>F318/$G$318</f>
        <v>0.27272727272727271</v>
      </c>
      <c r="J318" s="268"/>
      <c r="K318" s="26"/>
      <c r="L318" s="268"/>
      <c r="M318" s="63"/>
      <c r="N318" s="63"/>
      <c r="O318" s="63"/>
    </row>
    <row r="319" spans="2:15" s="10" customFormat="1" ht="13.5" customHeight="1" x14ac:dyDescent="0.15">
      <c r="B319" s="55"/>
      <c r="C319" s="72" t="s">
        <v>10</v>
      </c>
      <c r="D319" s="74" t="s">
        <v>89</v>
      </c>
      <c r="E319" s="214">
        <f>E323+E326</f>
        <v>207</v>
      </c>
      <c r="F319" s="214">
        <f>F323+F326</f>
        <v>138</v>
      </c>
      <c r="G319" s="231">
        <f>E319+F319</f>
        <v>345</v>
      </c>
      <c r="H319" s="293">
        <f>E319/$G$319</f>
        <v>0.6</v>
      </c>
      <c r="I319" s="110">
        <f>F319/$G$319</f>
        <v>0.4</v>
      </c>
      <c r="J319" s="268"/>
      <c r="K319" s="26"/>
      <c r="L319" s="268"/>
      <c r="M319" s="63"/>
      <c r="N319" s="63"/>
      <c r="O319" s="63"/>
    </row>
    <row r="320" spans="2:15" s="10" customFormat="1" ht="13.5" customHeight="1" x14ac:dyDescent="0.15">
      <c r="B320" s="55"/>
      <c r="C320" s="72"/>
      <c r="D320" s="59" t="s">
        <v>23</v>
      </c>
      <c r="E320" s="242"/>
      <c r="F320" s="242"/>
      <c r="G320" s="269">
        <f>$F$8-G317</f>
        <v>6</v>
      </c>
      <c r="H320" s="299"/>
      <c r="I320" s="271"/>
      <c r="J320" s="268"/>
      <c r="K320" s="26"/>
      <c r="L320" s="268"/>
      <c r="M320" s="63"/>
      <c r="N320" s="63"/>
      <c r="O320" s="63"/>
    </row>
    <row r="321" spans="2:15" s="10" customFormat="1" ht="13.5" customHeight="1" x14ac:dyDescent="0.15">
      <c r="B321" s="55"/>
      <c r="C321" s="68" t="s">
        <v>24</v>
      </c>
      <c r="D321" s="70" t="s">
        <v>10</v>
      </c>
      <c r="E321" s="210">
        <f>E322+E323</f>
        <v>242</v>
      </c>
      <c r="F321" s="210">
        <f>F322+F323</f>
        <v>98</v>
      </c>
      <c r="G321" s="226">
        <f t="shared" ref="G321:G329" si="102">E321+F321</f>
        <v>340</v>
      </c>
      <c r="H321" s="285">
        <f>E321/$G$321</f>
        <v>0.71176470588235297</v>
      </c>
      <c r="I321" s="102">
        <f>F321/$G$321</f>
        <v>0.28823529411764703</v>
      </c>
      <c r="J321" s="268"/>
      <c r="K321" s="26"/>
      <c r="L321" s="268"/>
      <c r="M321" s="63"/>
      <c r="N321" s="63"/>
      <c r="O321" s="63"/>
    </row>
    <row r="322" spans="2:15" s="10" customFormat="1" ht="13.5" customHeight="1" x14ac:dyDescent="0.15">
      <c r="B322" s="55" t="s">
        <v>15</v>
      </c>
      <c r="C322" s="55" t="s">
        <v>13</v>
      </c>
      <c r="D322" s="58" t="s">
        <v>86</v>
      </c>
      <c r="E322" s="322">
        <v>127</v>
      </c>
      <c r="F322" s="322">
        <v>43</v>
      </c>
      <c r="G322" s="227">
        <f t="shared" si="102"/>
        <v>170</v>
      </c>
      <c r="H322" s="289">
        <f>E322/$G$322</f>
        <v>0.74705882352941178</v>
      </c>
      <c r="I322" s="106">
        <f>F322/$G$322</f>
        <v>0.25294117647058822</v>
      </c>
      <c r="J322" s="268"/>
      <c r="K322" s="26"/>
      <c r="L322" s="268"/>
      <c r="M322" s="63"/>
      <c r="N322" s="63"/>
      <c r="O322" s="63"/>
    </row>
    <row r="323" spans="2:15" s="10" customFormat="1" ht="13.5" customHeight="1" x14ac:dyDescent="0.15">
      <c r="B323" s="55"/>
      <c r="C323" s="55"/>
      <c r="D323" s="60" t="s">
        <v>89</v>
      </c>
      <c r="E323" s="324">
        <v>115</v>
      </c>
      <c r="F323" s="324">
        <v>55</v>
      </c>
      <c r="G323" s="272">
        <f t="shared" si="102"/>
        <v>170</v>
      </c>
      <c r="H323" s="290">
        <f>E323/$G$323</f>
        <v>0.67647058823529416</v>
      </c>
      <c r="I323" s="273">
        <f>F323/$G$323</f>
        <v>0.3235294117647059</v>
      </c>
      <c r="J323" s="268"/>
      <c r="K323" s="26"/>
      <c r="L323" s="268"/>
      <c r="M323" s="63"/>
      <c r="N323" s="63"/>
      <c r="O323" s="63"/>
    </row>
    <row r="324" spans="2:15" s="10" customFormat="1" ht="13.5" customHeight="1" x14ac:dyDescent="0.15">
      <c r="B324" s="55"/>
      <c r="C324" s="68"/>
      <c r="D324" s="70" t="s">
        <v>10</v>
      </c>
      <c r="E324" s="210">
        <f>E325+E326</f>
        <v>197</v>
      </c>
      <c r="F324" s="210">
        <f>F325+F326</f>
        <v>127</v>
      </c>
      <c r="G324" s="226">
        <f t="shared" si="102"/>
        <v>324</v>
      </c>
      <c r="H324" s="285">
        <f>E324/$G$324</f>
        <v>0.60802469135802473</v>
      </c>
      <c r="I324" s="102">
        <f>F324/$G$324</f>
        <v>0.39197530864197533</v>
      </c>
      <c r="J324" s="268"/>
      <c r="K324" s="26"/>
      <c r="L324" s="268"/>
      <c r="M324" s="63"/>
      <c r="N324" s="63"/>
      <c r="O324" s="63"/>
    </row>
    <row r="325" spans="2:15" s="10" customFormat="1" ht="13.5" customHeight="1" x14ac:dyDescent="0.15">
      <c r="B325" s="55"/>
      <c r="C325" s="55" t="s">
        <v>16</v>
      </c>
      <c r="D325" s="82" t="s">
        <v>86</v>
      </c>
      <c r="E325" s="322">
        <v>105</v>
      </c>
      <c r="F325" s="322">
        <v>44</v>
      </c>
      <c r="G325" s="227">
        <f t="shared" si="102"/>
        <v>149</v>
      </c>
      <c r="H325" s="289">
        <f>E325/$G$325</f>
        <v>0.70469798657718119</v>
      </c>
      <c r="I325" s="106">
        <f>F325/$G$325</f>
        <v>0.29530201342281881</v>
      </c>
      <c r="J325" s="268"/>
      <c r="K325" s="26"/>
      <c r="L325" s="268"/>
      <c r="M325" s="63"/>
      <c r="N325" s="63"/>
      <c r="O325" s="63"/>
    </row>
    <row r="326" spans="2:15" s="10" customFormat="1" ht="13.5" customHeight="1" x14ac:dyDescent="0.15">
      <c r="B326" s="84"/>
      <c r="C326" s="59"/>
      <c r="D326" s="59" t="s">
        <v>89</v>
      </c>
      <c r="E326" s="324">
        <v>92</v>
      </c>
      <c r="F326" s="324">
        <v>83</v>
      </c>
      <c r="G326" s="272">
        <f t="shared" si="102"/>
        <v>175</v>
      </c>
      <c r="H326" s="290">
        <f>E326/$G$326</f>
        <v>0.52571428571428569</v>
      </c>
      <c r="I326" s="273">
        <f>F326/$G$326</f>
        <v>0.47428571428571431</v>
      </c>
      <c r="J326" s="268"/>
      <c r="K326" s="26"/>
      <c r="L326" s="268"/>
      <c r="M326" s="63"/>
      <c r="N326" s="63"/>
      <c r="O326" s="63"/>
    </row>
    <row r="327" spans="2:15" s="10" customFormat="1" ht="13.5" customHeight="1" x14ac:dyDescent="0.15">
      <c r="B327" s="68"/>
      <c r="C327" s="69"/>
      <c r="D327" s="70" t="s">
        <v>10</v>
      </c>
      <c r="E327" s="210">
        <f>E328+E329</f>
        <v>163</v>
      </c>
      <c r="F327" s="210">
        <f>F328+F329</f>
        <v>127</v>
      </c>
      <c r="G327" s="226">
        <f t="shared" si="102"/>
        <v>290</v>
      </c>
      <c r="H327" s="285">
        <f>E327/$G$327</f>
        <v>0.56206896551724139</v>
      </c>
      <c r="I327" s="102">
        <f>F327/$G$327</f>
        <v>0.43793103448275861</v>
      </c>
      <c r="J327" s="268"/>
      <c r="K327" s="26"/>
      <c r="L327" s="268"/>
      <c r="M327" s="63"/>
      <c r="N327" s="63"/>
      <c r="O327" s="63"/>
    </row>
    <row r="328" spans="2:15" s="10" customFormat="1" ht="13.5" customHeight="1" x14ac:dyDescent="0.15">
      <c r="B328" s="55"/>
      <c r="C328" s="72"/>
      <c r="D328" s="58" t="s">
        <v>86</v>
      </c>
      <c r="E328" s="322">
        <v>101</v>
      </c>
      <c r="F328" s="322">
        <v>65</v>
      </c>
      <c r="G328" s="363">
        <f t="shared" si="102"/>
        <v>166</v>
      </c>
      <c r="H328" s="292">
        <f>E328/$G$328</f>
        <v>0.60843373493975905</v>
      </c>
      <c r="I328" s="302">
        <f>F328/$G$328</f>
        <v>0.39156626506024095</v>
      </c>
      <c r="J328" s="268"/>
      <c r="K328" s="26"/>
      <c r="L328" s="268"/>
      <c r="M328" s="63"/>
      <c r="N328" s="63"/>
      <c r="O328" s="63"/>
    </row>
    <row r="329" spans="2:15" s="10" customFormat="1" ht="13.5" customHeight="1" x14ac:dyDescent="0.15">
      <c r="B329" s="55" t="s">
        <v>25</v>
      </c>
      <c r="C329" s="26" t="s">
        <v>16</v>
      </c>
      <c r="D329" s="74" t="s">
        <v>89</v>
      </c>
      <c r="E329" s="334">
        <v>62</v>
      </c>
      <c r="F329" s="334">
        <v>62</v>
      </c>
      <c r="G329" s="231">
        <f t="shared" si="102"/>
        <v>124</v>
      </c>
      <c r="H329" s="293">
        <f>E329/$G$329</f>
        <v>0.5</v>
      </c>
      <c r="I329" s="110">
        <f>F329/$G$329</f>
        <v>0.5</v>
      </c>
      <c r="J329" s="63"/>
      <c r="K329" s="63"/>
      <c r="L329" s="63"/>
      <c r="M329" s="63"/>
      <c r="N329" s="63"/>
      <c r="O329" s="63"/>
    </row>
    <row r="330" spans="2:15" s="10" customFormat="1" ht="13.5" customHeight="1" thickBot="1" x14ac:dyDescent="0.2">
      <c r="B330" s="55"/>
      <c r="C330" s="72"/>
      <c r="D330" s="91" t="s">
        <v>23</v>
      </c>
      <c r="E330" s="234"/>
      <c r="F330" s="234"/>
      <c r="G330" s="278">
        <f>$F$11-G327</f>
        <v>0</v>
      </c>
      <c r="H330" s="300"/>
      <c r="I330" s="130"/>
      <c r="J330" s="63"/>
      <c r="K330" s="63"/>
      <c r="L330" s="63"/>
      <c r="M330" s="63"/>
      <c r="N330" s="63"/>
      <c r="O330" s="63"/>
    </row>
    <row r="331" spans="2:15" s="10" customFormat="1" ht="13.5" customHeight="1" thickTop="1" x14ac:dyDescent="0.15">
      <c r="B331" s="92"/>
      <c r="C331" s="93"/>
      <c r="D331" s="62" t="s">
        <v>10</v>
      </c>
      <c r="E331" s="281">
        <f>E332+E333</f>
        <v>602</v>
      </c>
      <c r="F331" s="281">
        <f>F332+F333</f>
        <v>352</v>
      </c>
      <c r="G331" s="282">
        <f>E331+F331</f>
        <v>954</v>
      </c>
      <c r="H331" s="296">
        <f>E331/$G$331</f>
        <v>0.63102725366876311</v>
      </c>
      <c r="I331" s="297">
        <f>F331/$G$331</f>
        <v>0.36897274633123689</v>
      </c>
      <c r="J331" s="63"/>
      <c r="K331" s="63"/>
      <c r="L331" s="63"/>
      <c r="M331" s="63"/>
      <c r="N331" s="63"/>
      <c r="O331" s="63"/>
    </row>
    <row r="332" spans="2:15" s="10" customFormat="1" ht="13.5" customHeight="1" x14ac:dyDescent="0.15">
      <c r="B332" s="55"/>
      <c r="C332" s="72"/>
      <c r="D332" s="58" t="s">
        <v>86</v>
      </c>
      <c r="E332" s="274">
        <f>E318+E328</f>
        <v>333</v>
      </c>
      <c r="F332" s="274">
        <f>F318+F328</f>
        <v>152</v>
      </c>
      <c r="G332" s="275">
        <f>E332+F332</f>
        <v>485</v>
      </c>
      <c r="H332" s="292">
        <f>E332/$G$332</f>
        <v>0.6865979381443299</v>
      </c>
      <c r="I332" s="294">
        <f>F332/$G$332</f>
        <v>0.3134020618556701</v>
      </c>
      <c r="J332" s="63"/>
      <c r="K332" s="63"/>
      <c r="L332" s="63"/>
      <c r="M332" s="63"/>
      <c r="N332" s="63"/>
      <c r="O332" s="63"/>
    </row>
    <row r="333" spans="2:15" s="10" customFormat="1" ht="13.5" customHeight="1" x14ac:dyDescent="0.15">
      <c r="B333" s="96" t="s">
        <v>10</v>
      </c>
      <c r="C333" s="26"/>
      <c r="D333" s="74" t="s">
        <v>89</v>
      </c>
      <c r="E333" s="276">
        <f>E319+E329</f>
        <v>269</v>
      </c>
      <c r="F333" s="276">
        <f>F319+F329</f>
        <v>200</v>
      </c>
      <c r="G333" s="277">
        <f>E333+F333</f>
        <v>469</v>
      </c>
      <c r="H333" s="293">
        <f>E333/$G$333</f>
        <v>0.57356076759061836</v>
      </c>
      <c r="I333" s="295">
        <f>F333/$G$333</f>
        <v>0.42643923240938164</v>
      </c>
      <c r="J333" s="63"/>
      <c r="K333" s="63"/>
      <c r="L333" s="63"/>
      <c r="M333" s="63"/>
      <c r="N333" s="63"/>
      <c r="O333" s="63"/>
    </row>
    <row r="334" spans="2:15" s="10" customFormat="1" ht="13.5" customHeight="1" x14ac:dyDescent="0.15">
      <c r="B334" s="84"/>
      <c r="C334" s="97"/>
      <c r="D334" s="59" t="s">
        <v>23</v>
      </c>
      <c r="E334" s="224"/>
      <c r="F334" s="224"/>
      <c r="G334" s="282">
        <f>G320+G330</f>
        <v>6</v>
      </c>
      <c r="H334" s="283"/>
      <c r="I334" s="78"/>
      <c r="J334" s="63"/>
      <c r="K334" s="63"/>
      <c r="L334" s="63"/>
      <c r="M334" s="63"/>
      <c r="N334" s="63"/>
      <c r="O334" s="63"/>
    </row>
    <row r="335" spans="2:15" s="10" customFormat="1" ht="13.5" customHeight="1" x14ac:dyDescent="0.15">
      <c r="B335" s="17"/>
      <c r="C335" s="17"/>
      <c r="D335" s="17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</row>
    <row r="336" spans="2:15" s="10" customFormat="1" ht="13.5" customHeight="1" x14ac:dyDescent="0.15">
      <c r="B336" s="65" t="s">
        <v>74</v>
      </c>
      <c r="C336" s="65"/>
      <c r="D336" s="17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</row>
    <row r="337" spans="2:16" s="10" customFormat="1" ht="19.2" x14ac:dyDescent="0.15">
      <c r="B337" s="11" t="s">
        <v>9</v>
      </c>
      <c r="C337" s="11" t="s">
        <v>19</v>
      </c>
      <c r="D337" s="405" t="s">
        <v>20</v>
      </c>
      <c r="E337" s="405" t="s">
        <v>29</v>
      </c>
      <c r="F337" s="405" t="s">
        <v>30</v>
      </c>
      <c r="G337" s="409" t="s">
        <v>10</v>
      </c>
      <c r="H337" s="410" t="s">
        <v>29</v>
      </c>
      <c r="I337" s="408" t="s">
        <v>30</v>
      </c>
      <c r="J337" s="314"/>
      <c r="K337" s="17"/>
      <c r="L337" s="17"/>
      <c r="M337" s="17"/>
      <c r="N337" s="17"/>
      <c r="O337" s="17"/>
      <c r="P337" s="17"/>
    </row>
    <row r="338" spans="2:16" s="10" customFormat="1" ht="13.5" customHeight="1" x14ac:dyDescent="0.15">
      <c r="B338" s="68"/>
      <c r="C338" s="69"/>
      <c r="D338" s="70" t="s">
        <v>10</v>
      </c>
      <c r="E338" s="210">
        <f>E339+E340</f>
        <v>567</v>
      </c>
      <c r="F338" s="210">
        <f>F339+F340</f>
        <v>98</v>
      </c>
      <c r="G338" s="211">
        <f>SUM(E338:F338)</f>
        <v>665</v>
      </c>
      <c r="H338" s="136">
        <f>E338/$G$338</f>
        <v>0.85263157894736841</v>
      </c>
      <c r="I338" s="104">
        <f>F338/$G$338</f>
        <v>0.14736842105263157</v>
      </c>
      <c r="J338" s="98"/>
      <c r="K338" s="63"/>
      <c r="L338" s="63"/>
      <c r="M338" s="63"/>
      <c r="N338" s="63"/>
      <c r="O338" s="63"/>
    </row>
    <row r="339" spans="2:16" s="10" customFormat="1" ht="13.5" customHeight="1" x14ac:dyDescent="0.15">
      <c r="B339" s="55"/>
      <c r="C339" s="72"/>
      <c r="D339" s="58" t="s">
        <v>86</v>
      </c>
      <c r="E339" s="212">
        <f>E343+E346</f>
        <v>273</v>
      </c>
      <c r="F339" s="212">
        <f>F343+F346</f>
        <v>46</v>
      </c>
      <c r="G339" s="213">
        <f t="shared" ref="G339:G354" si="103">SUM(E339:F339)</f>
        <v>319</v>
      </c>
      <c r="H339" s="137">
        <f>E339/$G$339</f>
        <v>0.85579937304075238</v>
      </c>
      <c r="I339" s="108">
        <f>F339/$G$339</f>
        <v>0.14420062695924765</v>
      </c>
      <c r="J339" s="98"/>
      <c r="K339" s="63"/>
      <c r="L339" s="63"/>
      <c r="M339" s="63"/>
      <c r="N339" s="63"/>
      <c r="O339" s="63"/>
    </row>
    <row r="340" spans="2:16" s="10" customFormat="1" ht="13.5" customHeight="1" x14ac:dyDescent="0.15">
      <c r="B340" s="55"/>
      <c r="C340" s="72" t="s">
        <v>10</v>
      </c>
      <c r="D340" s="74" t="s">
        <v>89</v>
      </c>
      <c r="E340" s="214">
        <f>E344+E347</f>
        <v>294</v>
      </c>
      <c r="F340" s="214">
        <f>F344+F347</f>
        <v>52</v>
      </c>
      <c r="G340" s="215">
        <f t="shared" si="103"/>
        <v>346</v>
      </c>
      <c r="H340" s="138">
        <f>E340/$G$340</f>
        <v>0.8497109826589595</v>
      </c>
      <c r="I340" s="112">
        <f>F340/$G$340</f>
        <v>0.15028901734104047</v>
      </c>
      <c r="J340" s="98"/>
      <c r="K340" s="63"/>
      <c r="L340" s="63"/>
      <c r="M340" s="63"/>
      <c r="N340" s="63"/>
      <c r="O340" s="63"/>
    </row>
    <row r="341" spans="2:16" s="10" customFormat="1" ht="13.5" customHeight="1" x14ac:dyDescent="0.15">
      <c r="B341" s="55"/>
      <c r="C341" s="72"/>
      <c r="D341" s="59" t="s">
        <v>23</v>
      </c>
      <c r="E341" s="224"/>
      <c r="F341" s="224"/>
      <c r="G341" s="216">
        <f>$F$8-G338</f>
        <v>5</v>
      </c>
      <c r="H341" s="139"/>
      <c r="I341" s="116"/>
      <c r="J341" s="98"/>
      <c r="K341" s="63"/>
      <c r="L341" s="63"/>
      <c r="M341" s="63"/>
      <c r="N341" s="63"/>
      <c r="O341" s="63"/>
    </row>
    <row r="342" spans="2:16" s="10" customFormat="1" ht="13.5" customHeight="1" x14ac:dyDescent="0.15">
      <c r="B342" s="55"/>
      <c r="C342" s="68" t="s">
        <v>24</v>
      </c>
      <c r="D342" s="70" t="s">
        <v>10</v>
      </c>
      <c r="E342" s="210">
        <f>E343+E344</f>
        <v>284</v>
      </c>
      <c r="F342" s="210">
        <f>F343+F344</f>
        <v>56</v>
      </c>
      <c r="G342" s="211">
        <f t="shared" si="103"/>
        <v>340</v>
      </c>
      <c r="H342" s="136">
        <f>E342/$G$342</f>
        <v>0.83529411764705885</v>
      </c>
      <c r="I342" s="104">
        <f>F342/$G$342</f>
        <v>0.16470588235294117</v>
      </c>
      <c r="J342" s="98"/>
      <c r="K342" s="63"/>
      <c r="L342" s="63"/>
      <c r="M342" s="63"/>
      <c r="N342" s="63"/>
      <c r="O342" s="63"/>
    </row>
    <row r="343" spans="2:16" s="10" customFormat="1" ht="13.5" customHeight="1" x14ac:dyDescent="0.15">
      <c r="B343" s="55" t="s">
        <v>15</v>
      </c>
      <c r="C343" s="55" t="s">
        <v>13</v>
      </c>
      <c r="D343" s="58" t="s">
        <v>86</v>
      </c>
      <c r="E343" s="322">
        <v>143</v>
      </c>
      <c r="F343" s="322">
        <v>27</v>
      </c>
      <c r="G343" s="213">
        <f t="shared" si="103"/>
        <v>170</v>
      </c>
      <c r="H343" s="137">
        <f>E343/$G$343</f>
        <v>0.8411764705882353</v>
      </c>
      <c r="I343" s="108">
        <f>F343/$G$343</f>
        <v>0.1588235294117647</v>
      </c>
      <c r="J343" s="98"/>
      <c r="K343" s="63"/>
      <c r="L343" s="63"/>
      <c r="M343" s="63"/>
      <c r="N343" s="63"/>
      <c r="O343" s="63"/>
    </row>
    <row r="344" spans="2:16" s="10" customFormat="1" ht="13.5" customHeight="1" x14ac:dyDescent="0.15">
      <c r="B344" s="55"/>
      <c r="C344" s="55"/>
      <c r="D344" s="60" t="s">
        <v>89</v>
      </c>
      <c r="E344" s="324">
        <v>141</v>
      </c>
      <c r="F344" s="324">
        <v>29</v>
      </c>
      <c r="G344" s="217">
        <f t="shared" si="103"/>
        <v>170</v>
      </c>
      <c r="H344" s="140">
        <f>E344/$G$344</f>
        <v>0.8294117647058824</v>
      </c>
      <c r="I344" s="120">
        <f>F344/$G$344</f>
        <v>0.17058823529411765</v>
      </c>
      <c r="J344" s="98"/>
      <c r="K344" s="63"/>
      <c r="L344" s="63"/>
      <c r="M344" s="63"/>
      <c r="N344" s="63"/>
      <c r="O344" s="63"/>
    </row>
    <row r="345" spans="2:16" s="10" customFormat="1" ht="13.5" customHeight="1" x14ac:dyDescent="0.15">
      <c r="B345" s="55"/>
      <c r="C345" s="68"/>
      <c r="D345" s="70" t="s">
        <v>10</v>
      </c>
      <c r="E345" s="210">
        <f>E346+E347</f>
        <v>283</v>
      </c>
      <c r="F345" s="210">
        <f>F346+F347</f>
        <v>42</v>
      </c>
      <c r="G345" s="211">
        <f t="shared" si="103"/>
        <v>325</v>
      </c>
      <c r="H345" s="136">
        <f>E345/$G$345</f>
        <v>0.87076923076923074</v>
      </c>
      <c r="I345" s="104">
        <f>F345/$G$345</f>
        <v>0.12923076923076923</v>
      </c>
      <c r="J345" s="98"/>
      <c r="K345" s="63"/>
      <c r="L345" s="63"/>
      <c r="M345" s="63"/>
      <c r="N345" s="63"/>
      <c r="O345" s="63"/>
    </row>
    <row r="346" spans="2:16" s="10" customFormat="1" ht="13.5" customHeight="1" x14ac:dyDescent="0.15">
      <c r="B346" s="55"/>
      <c r="C346" s="55" t="s">
        <v>16</v>
      </c>
      <c r="D346" s="82" t="s">
        <v>86</v>
      </c>
      <c r="E346" s="322">
        <v>130</v>
      </c>
      <c r="F346" s="322">
        <v>19</v>
      </c>
      <c r="G346" s="218">
        <f t="shared" si="103"/>
        <v>149</v>
      </c>
      <c r="H346" s="141">
        <f>E346/$G$346</f>
        <v>0.87248322147651003</v>
      </c>
      <c r="I346" s="124">
        <f>F346/$G$346</f>
        <v>0.12751677852348994</v>
      </c>
      <c r="J346" s="98"/>
      <c r="K346" s="63"/>
      <c r="L346" s="63"/>
      <c r="M346" s="63"/>
      <c r="N346" s="63"/>
      <c r="O346" s="63"/>
    </row>
    <row r="347" spans="2:16" s="10" customFormat="1" ht="13.5" customHeight="1" x14ac:dyDescent="0.15">
      <c r="B347" s="84"/>
      <c r="C347" s="59"/>
      <c r="D347" s="59" t="s">
        <v>89</v>
      </c>
      <c r="E347" s="324">
        <v>153</v>
      </c>
      <c r="F347" s="324">
        <v>23</v>
      </c>
      <c r="G347" s="216">
        <f t="shared" si="103"/>
        <v>176</v>
      </c>
      <c r="H347" s="142">
        <f>E347/$G$347</f>
        <v>0.86931818181818177</v>
      </c>
      <c r="I347" s="128">
        <f>F347/$G$347</f>
        <v>0.13068181818181818</v>
      </c>
      <c r="J347" s="98"/>
      <c r="K347" s="63"/>
      <c r="L347" s="63"/>
      <c r="M347" s="63"/>
      <c r="N347" s="63"/>
      <c r="O347" s="63"/>
    </row>
    <row r="348" spans="2:16" s="10" customFormat="1" ht="13.5" customHeight="1" x14ac:dyDescent="0.15">
      <c r="B348" s="68"/>
      <c r="C348" s="69"/>
      <c r="D348" s="70" t="s">
        <v>10</v>
      </c>
      <c r="E348" s="210">
        <f>E349+E350</f>
        <v>263</v>
      </c>
      <c r="F348" s="210">
        <f>F349+F350</f>
        <v>26</v>
      </c>
      <c r="G348" s="211">
        <f t="shared" si="103"/>
        <v>289</v>
      </c>
      <c r="H348" s="136">
        <f>E348/$G$348</f>
        <v>0.91003460207612452</v>
      </c>
      <c r="I348" s="104">
        <f>F348/$G$348</f>
        <v>8.9965397923875437E-2</v>
      </c>
      <c r="J348" s="98"/>
      <c r="K348" s="63"/>
      <c r="L348" s="63"/>
      <c r="M348" s="63"/>
      <c r="N348" s="63"/>
      <c r="O348" s="63"/>
    </row>
    <row r="349" spans="2:16" s="10" customFormat="1" ht="13.5" customHeight="1" x14ac:dyDescent="0.15">
      <c r="B349" s="55"/>
      <c r="C349" s="72"/>
      <c r="D349" s="58" t="s">
        <v>86</v>
      </c>
      <c r="E349" s="322">
        <v>151</v>
      </c>
      <c r="F349" s="322">
        <v>15</v>
      </c>
      <c r="G349" s="213">
        <f t="shared" si="103"/>
        <v>166</v>
      </c>
      <c r="H349" s="137">
        <f>E349/$G$349</f>
        <v>0.90963855421686746</v>
      </c>
      <c r="I349" s="108">
        <f>F349/$G$349</f>
        <v>9.036144578313253E-2</v>
      </c>
      <c r="J349" s="98"/>
      <c r="K349" s="63"/>
      <c r="L349" s="63"/>
      <c r="M349" s="63"/>
      <c r="N349" s="63"/>
      <c r="O349" s="63"/>
    </row>
    <row r="350" spans="2:16" s="10" customFormat="1" ht="13.5" customHeight="1" x14ac:dyDescent="0.15">
      <c r="B350" s="55" t="s">
        <v>25</v>
      </c>
      <c r="C350" s="26" t="s">
        <v>16</v>
      </c>
      <c r="D350" s="74" t="s">
        <v>89</v>
      </c>
      <c r="E350" s="334">
        <v>112</v>
      </c>
      <c r="F350" s="334">
        <v>11</v>
      </c>
      <c r="G350" s="215">
        <f t="shared" si="103"/>
        <v>123</v>
      </c>
      <c r="H350" s="138">
        <f>E350/$G$350</f>
        <v>0.91056910569105687</v>
      </c>
      <c r="I350" s="112">
        <f>F350/$G$350</f>
        <v>8.943089430894309E-2</v>
      </c>
      <c r="J350" s="98"/>
      <c r="K350" s="63"/>
      <c r="L350" s="63"/>
      <c r="M350" s="63"/>
      <c r="N350" s="63"/>
      <c r="O350" s="63"/>
    </row>
    <row r="351" spans="2:16" s="10" customFormat="1" ht="13.5" customHeight="1" thickBot="1" x14ac:dyDescent="0.2">
      <c r="B351" s="55"/>
      <c r="C351" s="72"/>
      <c r="D351" s="91" t="s">
        <v>23</v>
      </c>
      <c r="E351" s="225"/>
      <c r="F351" s="225"/>
      <c r="G351" s="230">
        <f>$F$11-G348</f>
        <v>1</v>
      </c>
      <c r="H351" s="149"/>
      <c r="I351" s="208"/>
      <c r="J351" s="98"/>
      <c r="K351" s="63"/>
      <c r="L351" s="63"/>
      <c r="M351" s="63"/>
      <c r="N351" s="63"/>
      <c r="O351" s="63"/>
    </row>
    <row r="352" spans="2:16" s="10" customFormat="1" ht="13.5" customHeight="1" thickTop="1" x14ac:dyDescent="0.15">
      <c r="B352" s="92"/>
      <c r="C352" s="93"/>
      <c r="D352" s="62" t="s">
        <v>10</v>
      </c>
      <c r="E352" s="222">
        <f>E353+E354</f>
        <v>830</v>
      </c>
      <c r="F352" s="222">
        <f>F353+F354</f>
        <v>124</v>
      </c>
      <c r="G352" s="222">
        <f t="shared" si="103"/>
        <v>954</v>
      </c>
      <c r="H352" s="150">
        <f>E352/$G$352</f>
        <v>0.87002096436058696</v>
      </c>
      <c r="I352" s="209">
        <f>F352/$G$352</f>
        <v>0.12997903563941299</v>
      </c>
      <c r="J352" s="98"/>
      <c r="K352" s="63"/>
      <c r="L352" s="63"/>
      <c r="M352" s="63"/>
      <c r="N352" s="63"/>
      <c r="O352" s="63"/>
    </row>
    <row r="353" spans="2:17" s="10" customFormat="1" ht="13.5" customHeight="1" x14ac:dyDescent="0.15">
      <c r="B353" s="55"/>
      <c r="C353" s="72"/>
      <c r="D353" s="58" t="s">
        <v>86</v>
      </c>
      <c r="E353" s="212">
        <f>E339+E349</f>
        <v>424</v>
      </c>
      <c r="F353" s="212">
        <f>F339+F349</f>
        <v>61</v>
      </c>
      <c r="G353" s="212">
        <f t="shared" si="103"/>
        <v>485</v>
      </c>
      <c r="H353" s="151">
        <f>E353/$G$353</f>
        <v>0.87422680412371134</v>
      </c>
      <c r="I353" s="108">
        <f>F353/$G$353</f>
        <v>0.12577319587628866</v>
      </c>
      <c r="J353" s="98"/>
      <c r="K353" s="63"/>
      <c r="L353" s="63"/>
      <c r="M353" s="63"/>
      <c r="N353" s="63"/>
      <c r="O353" s="63"/>
    </row>
    <row r="354" spans="2:17" s="10" customFormat="1" ht="13.5" customHeight="1" x14ac:dyDescent="0.15">
      <c r="B354" s="96" t="s">
        <v>10</v>
      </c>
      <c r="C354" s="26"/>
      <c r="D354" s="74" t="s">
        <v>89</v>
      </c>
      <c r="E354" s="214">
        <f>E340+E350</f>
        <v>406</v>
      </c>
      <c r="F354" s="214">
        <f>F340+F350</f>
        <v>63</v>
      </c>
      <c r="G354" s="214">
        <f t="shared" si="103"/>
        <v>469</v>
      </c>
      <c r="H354" s="152">
        <f>E354/$G$354</f>
        <v>0.86567164179104472</v>
      </c>
      <c r="I354" s="112">
        <f>F354/$G$354</f>
        <v>0.13432835820895522</v>
      </c>
      <c r="J354" s="98"/>
      <c r="K354" s="63"/>
      <c r="L354" s="63"/>
      <c r="M354" s="63"/>
      <c r="N354" s="63"/>
      <c r="O354" s="63"/>
    </row>
    <row r="355" spans="2:17" s="10" customFormat="1" ht="13.5" customHeight="1" x14ac:dyDescent="0.15">
      <c r="B355" s="84"/>
      <c r="C355" s="97"/>
      <c r="D355" s="59" t="s">
        <v>23</v>
      </c>
      <c r="E355" s="224"/>
      <c r="F355" s="224"/>
      <c r="G355" s="220">
        <f>G341+G351</f>
        <v>6</v>
      </c>
      <c r="H355" s="153"/>
      <c r="I355" s="148"/>
      <c r="J355" s="98"/>
      <c r="K355" s="63"/>
      <c r="L355" s="63"/>
      <c r="M355" s="63"/>
      <c r="N355" s="63"/>
      <c r="O355" s="63"/>
    </row>
    <row r="356" spans="2:17" s="10" customFormat="1" ht="13.5" customHeight="1" x14ac:dyDescent="0.15">
      <c r="B356" s="17"/>
      <c r="C356" s="17"/>
      <c r="D356" s="17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</row>
    <row r="357" spans="2:17" s="10" customFormat="1" ht="13.5" customHeight="1" x14ac:dyDescent="0.15">
      <c r="B357" s="304" t="s">
        <v>76</v>
      </c>
      <c r="C357" s="318"/>
      <c r="G357" s="63"/>
      <c r="H357" s="63"/>
      <c r="I357" s="63"/>
      <c r="J357" s="63"/>
      <c r="K357" s="63"/>
      <c r="L357" s="63"/>
      <c r="M357" s="63"/>
      <c r="N357" s="63"/>
      <c r="O357" s="63"/>
    </row>
    <row r="358" spans="2:17" ht="28.8" x14ac:dyDescent="0.15">
      <c r="B358" s="67" t="s">
        <v>9</v>
      </c>
      <c r="C358" s="67" t="s">
        <v>19</v>
      </c>
      <c r="D358" s="405" t="s">
        <v>20</v>
      </c>
      <c r="E358" s="11" t="s">
        <v>95</v>
      </c>
      <c r="F358" s="11" t="s">
        <v>46</v>
      </c>
      <c r="G358" s="11" t="s">
        <v>47</v>
      </c>
      <c r="H358" s="11" t="s">
        <v>48</v>
      </c>
      <c r="I358" s="11" t="s">
        <v>49</v>
      </c>
      <c r="J358" s="11" t="s">
        <v>100</v>
      </c>
      <c r="K358" s="411" t="s">
        <v>10</v>
      </c>
      <c r="L358" s="11" t="s">
        <v>95</v>
      </c>
      <c r="M358" s="11" t="s">
        <v>46</v>
      </c>
      <c r="N358" s="11" t="s">
        <v>47</v>
      </c>
      <c r="O358" s="11" t="s">
        <v>48</v>
      </c>
      <c r="P358" s="11" t="s">
        <v>49</v>
      </c>
      <c r="Q358" s="11" t="s">
        <v>100</v>
      </c>
    </row>
    <row r="359" spans="2:17" s="10" customFormat="1" ht="13.5" customHeight="1" x14ac:dyDescent="0.15">
      <c r="B359" s="68"/>
      <c r="C359" s="69"/>
      <c r="D359" s="70" t="s">
        <v>10</v>
      </c>
      <c r="E359" s="210">
        <f t="shared" ref="E359:J359" si="104">E360+E361</f>
        <v>60</v>
      </c>
      <c r="F359" s="210">
        <f t="shared" si="104"/>
        <v>269</v>
      </c>
      <c r="G359" s="210">
        <f t="shared" si="104"/>
        <v>217</v>
      </c>
      <c r="H359" s="210">
        <f t="shared" si="104"/>
        <v>13</v>
      </c>
      <c r="I359" s="210">
        <f t="shared" si="104"/>
        <v>1</v>
      </c>
      <c r="J359" s="210">
        <f t="shared" si="104"/>
        <v>2</v>
      </c>
      <c r="K359" s="211">
        <f>SUM(K360:K361)</f>
        <v>562</v>
      </c>
      <c r="L359" s="71">
        <f>E359/K359</f>
        <v>0.10676156583629894</v>
      </c>
      <c r="M359" s="71">
        <f>F359/K359</f>
        <v>0.47864768683274023</v>
      </c>
      <c r="N359" s="71">
        <f>G359/K359</f>
        <v>0.38612099644128112</v>
      </c>
      <c r="O359" s="71">
        <f>H359/K359</f>
        <v>2.3131672597864767E-2</v>
      </c>
      <c r="P359" s="14">
        <f>I359/K359</f>
        <v>1.7793594306049821E-3</v>
      </c>
      <c r="Q359" s="252">
        <f>J359/K359</f>
        <v>3.5587188612099642E-3</v>
      </c>
    </row>
    <row r="360" spans="2:17" s="10" customFormat="1" ht="13.5" customHeight="1" x14ac:dyDescent="0.15">
      <c r="B360" s="55"/>
      <c r="C360" s="72"/>
      <c r="D360" s="58" t="s">
        <v>86</v>
      </c>
      <c r="E360" s="212">
        <f t="shared" ref="E360:J361" si="105">E364+E367</f>
        <v>44</v>
      </c>
      <c r="F360" s="212">
        <f t="shared" si="105"/>
        <v>138</v>
      </c>
      <c r="G360" s="212">
        <f t="shared" si="105"/>
        <v>123</v>
      </c>
      <c r="H360" s="212">
        <f t="shared" si="105"/>
        <v>6</v>
      </c>
      <c r="I360" s="212">
        <f t="shared" si="105"/>
        <v>1</v>
      </c>
      <c r="J360" s="212">
        <f t="shared" si="105"/>
        <v>0</v>
      </c>
      <c r="K360" s="213">
        <f>SUM(E360:J360)</f>
        <v>312</v>
      </c>
      <c r="L360" s="73">
        <f>E360/K360</f>
        <v>0.14102564102564102</v>
      </c>
      <c r="M360" s="73">
        <f>F360/K360</f>
        <v>0.44230769230769229</v>
      </c>
      <c r="N360" s="73">
        <f>G360/K360</f>
        <v>0.39423076923076922</v>
      </c>
      <c r="O360" s="73">
        <f>H360/K360</f>
        <v>1.9230769230769232E-2</v>
      </c>
      <c r="P360" s="20">
        <f>I360/K360</f>
        <v>3.205128205128205E-3</v>
      </c>
      <c r="Q360" s="255">
        <f>J360/K360</f>
        <v>0</v>
      </c>
    </row>
    <row r="361" spans="2:17" s="10" customFormat="1" ht="13.5" customHeight="1" x14ac:dyDescent="0.15">
      <c r="B361" s="55"/>
      <c r="C361" s="72" t="s">
        <v>10</v>
      </c>
      <c r="D361" s="74" t="s">
        <v>89</v>
      </c>
      <c r="E361" s="214">
        <f t="shared" si="105"/>
        <v>16</v>
      </c>
      <c r="F361" s="214">
        <f t="shared" si="105"/>
        <v>131</v>
      </c>
      <c r="G361" s="214">
        <f t="shared" si="105"/>
        <v>94</v>
      </c>
      <c r="H361" s="214">
        <f t="shared" si="105"/>
        <v>7</v>
      </c>
      <c r="I361" s="214">
        <f t="shared" si="105"/>
        <v>0</v>
      </c>
      <c r="J361" s="214">
        <f t="shared" si="105"/>
        <v>2</v>
      </c>
      <c r="K361" s="215">
        <f>SUM(E361:J361)</f>
        <v>250</v>
      </c>
      <c r="L361" s="86">
        <f>E361/K361</f>
        <v>6.4000000000000001E-2</v>
      </c>
      <c r="M361" s="77">
        <f>F361/K361</f>
        <v>0.52400000000000002</v>
      </c>
      <c r="N361" s="77">
        <f>G361/K361</f>
        <v>0.376</v>
      </c>
      <c r="O361" s="77">
        <f>H361/K361</f>
        <v>2.8000000000000001E-2</v>
      </c>
      <c r="P361" s="22">
        <f>I361/K361</f>
        <v>0</v>
      </c>
      <c r="Q361" s="259">
        <f>J361/K361</f>
        <v>8.0000000000000002E-3</v>
      </c>
    </row>
    <row r="362" spans="2:17" s="10" customFormat="1" ht="13.5" customHeight="1" x14ac:dyDescent="0.15">
      <c r="B362" s="55"/>
      <c r="C362" s="72"/>
      <c r="D362" s="59" t="s">
        <v>23</v>
      </c>
      <c r="E362" s="356"/>
      <c r="F362" s="356"/>
      <c r="G362" s="356"/>
      <c r="H362" s="356"/>
      <c r="I362" s="356"/>
      <c r="J362" s="356"/>
      <c r="K362" s="216">
        <f>$F$5-K359</f>
        <v>1</v>
      </c>
      <c r="L362" s="364"/>
      <c r="M362" s="364"/>
      <c r="N362" s="364"/>
      <c r="O362" s="364"/>
      <c r="P362" s="365"/>
      <c r="Q362" s="366"/>
    </row>
    <row r="363" spans="2:17" s="10" customFormat="1" ht="13.5" customHeight="1" x14ac:dyDescent="0.15">
      <c r="B363" s="55"/>
      <c r="C363" s="68" t="s">
        <v>24</v>
      </c>
      <c r="D363" s="70" t="s">
        <v>10</v>
      </c>
      <c r="E363" s="210">
        <f t="shared" ref="E363:J363" si="106">E364+E365</f>
        <v>15</v>
      </c>
      <c r="F363" s="210">
        <f t="shared" si="106"/>
        <v>127</v>
      </c>
      <c r="G363" s="210">
        <f t="shared" si="106"/>
        <v>99</v>
      </c>
      <c r="H363" s="210">
        <f t="shared" si="106"/>
        <v>7</v>
      </c>
      <c r="I363" s="210">
        <f t="shared" si="106"/>
        <v>1</v>
      </c>
      <c r="J363" s="210">
        <f t="shared" si="106"/>
        <v>0</v>
      </c>
      <c r="K363" s="211">
        <f t="shared" ref="K363:K368" si="107">SUM(E363:J363)</f>
        <v>249</v>
      </c>
      <c r="L363" s="71">
        <f t="shared" ref="L363:L371" si="108">E363/K363</f>
        <v>6.0240963855421686E-2</v>
      </c>
      <c r="M363" s="71">
        <f t="shared" ref="M363:M371" si="109">F363/K363</f>
        <v>0.51004016064257029</v>
      </c>
      <c r="N363" s="71">
        <f t="shared" ref="N363:N371" si="110">G363/K363</f>
        <v>0.39759036144578314</v>
      </c>
      <c r="O363" s="71">
        <f t="shared" ref="O363:O371" si="111">H363/K363</f>
        <v>2.8112449799196786E-2</v>
      </c>
      <c r="P363" s="14">
        <f t="shared" ref="P363:P371" si="112">I363/K363</f>
        <v>4.0160642570281121E-3</v>
      </c>
      <c r="Q363" s="252">
        <f t="shared" ref="Q363:Q371" si="113">J363/K363</f>
        <v>0</v>
      </c>
    </row>
    <row r="364" spans="2:17" s="10" customFormat="1" ht="13.5" customHeight="1" x14ac:dyDescent="0.15">
      <c r="B364" s="55" t="s">
        <v>12</v>
      </c>
      <c r="C364" s="55" t="s">
        <v>13</v>
      </c>
      <c r="D364" s="58" t="s">
        <v>86</v>
      </c>
      <c r="E364" s="322">
        <v>10</v>
      </c>
      <c r="F364" s="322">
        <v>68</v>
      </c>
      <c r="G364" s="322">
        <v>53</v>
      </c>
      <c r="H364" s="322">
        <v>3</v>
      </c>
      <c r="I364" s="322">
        <v>1</v>
      </c>
      <c r="J364" s="322">
        <v>0</v>
      </c>
      <c r="K364" s="213">
        <f t="shared" si="107"/>
        <v>135</v>
      </c>
      <c r="L364" s="73">
        <f t="shared" si="108"/>
        <v>7.407407407407407E-2</v>
      </c>
      <c r="M364" s="73">
        <f t="shared" si="109"/>
        <v>0.50370370370370365</v>
      </c>
      <c r="N364" s="73">
        <f t="shared" si="110"/>
        <v>0.3925925925925926</v>
      </c>
      <c r="O364" s="73">
        <f t="shared" si="111"/>
        <v>2.2222222222222223E-2</v>
      </c>
      <c r="P364" s="20">
        <f t="shared" si="112"/>
        <v>7.4074074074074077E-3</v>
      </c>
      <c r="Q364" s="255">
        <f t="shared" si="113"/>
        <v>0</v>
      </c>
    </row>
    <row r="365" spans="2:17" s="10" customFormat="1" ht="13.5" customHeight="1" x14ac:dyDescent="0.15">
      <c r="B365" s="55"/>
      <c r="C365" s="55"/>
      <c r="D365" s="60" t="s">
        <v>89</v>
      </c>
      <c r="E365" s="324">
        <v>5</v>
      </c>
      <c r="F365" s="324">
        <v>59</v>
      </c>
      <c r="G365" s="324">
        <v>46</v>
      </c>
      <c r="H365" s="324">
        <v>4</v>
      </c>
      <c r="I365" s="324">
        <v>0</v>
      </c>
      <c r="J365" s="324">
        <v>0</v>
      </c>
      <c r="K365" s="217">
        <f t="shared" si="107"/>
        <v>114</v>
      </c>
      <c r="L365" s="90">
        <f t="shared" si="108"/>
        <v>4.3859649122807015E-2</v>
      </c>
      <c r="M365" s="81">
        <f t="shared" si="109"/>
        <v>0.51754385964912286</v>
      </c>
      <c r="N365" s="81">
        <f t="shared" si="110"/>
        <v>0.40350877192982454</v>
      </c>
      <c r="O365" s="81">
        <f t="shared" si="111"/>
        <v>3.5087719298245612E-2</v>
      </c>
      <c r="P365" s="23">
        <f t="shared" si="112"/>
        <v>0</v>
      </c>
      <c r="Q365" s="36">
        <f t="shared" si="113"/>
        <v>0</v>
      </c>
    </row>
    <row r="366" spans="2:17" s="10" customFormat="1" ht="13.5" customHeight="1" x14ac:dyDescent="0.15">
      <c r="B366" s="55"/>
      <c r="C366" s="68"/>
      <c r="D366" s="70" t="s">
        <v>10</v>
      </c>
      <c r="E366" s="210">
        <f t="shared" ref="E366:J366" si="114">E367+E368</f>
        <v>45</v>
      </c>
      <c r="F366" s="210">
        <f t="shared" si="114"/>
        <v>142</v>
      </c>
      <c r="G366" s="210">
        <f t="shared" si="114"/>
        <v>118</v>
      </c>
      <c r="H366" s="210">
        <f t="shared" si="114"/>
        <v>6</v>
      </c>
      <c r="I366" s="210">
        <f t="shared" si="114"/>
        <v>0</v>
      </c>
      <c r="J366" s="210">
        <f t="shared" si="114"/>
        <v>2</v>
      </c>
      <c r="K366" s="211">
        <f t="shared" si="107"/>
        <v>313</v>
      </c>
      <c r="L366" s="247">
        <f t="shared" si="108"/>
        <v>0.14376996805111822</v>
      </c>
      <c r="M366" s="71">
        <f t="shared" si="109"/>
        <v>0.45367412140575081</v>
      </c>
      <c r="N366" s="71">
        <f t="shared" si="110"/>
        <v>0.3769968051118211</v>
      </c>
      <c r="O366" s="71">
        <f t="shared" si="111"/>
        <v>1.9169329073482427E-2</v>
      </c>
      <c r="P366" s="14">
        <f t="shared" si="112"/>
        <v>0</v>
      </c>
      <c r="Q366" s="252">
        <f t="shared" si="113"/>
        <v>6.3897763578274758E-3</v>
      </c>
    </row>
    <row r="367" spans="2:17" s="10" customFormat="1" ht="13.5" customHeight="1" x14ac:dyDescent="0.15">
      <c r="B367" s="55"/>
      <c r="C367" s="55" t="s">
        <v>14</v>
      </c>
      <c r="D367" s="82" t="s">
        <v>86</v>
      </c>
      <c r="E367" s="322">
        <v>34</v>
      </c>
      <c r="F367" s="322">
        <v>70</v>
      </c>
      <c r="G367" s="322">
        <v>70</v>
      </c>
      <c r="H367" s="322">
        <v>3</v>
      </c>
      <c r="I367" s="322">
        <v>0</v>
      </c>
      <c r="J367" s="322">
        <v>0</v>
      </c>
      <c r="K367" s="218">
        <f t="shared" si="107"/>
        <v>177</v>
      </c>
      <c r="L367" s="89">
        <f t="shared" si="108"/>
        <v>0.19209039548022599</v>
      </c>
      <c r="M367" s="83">
        <f t="shared" si="109"/>
        <v>0.39548022598870058</v>
      </c>
      <c r="N367" s="83">
        <f t="shared" si="110"/>
        <v>0.39548022598870058</v>
      </c>
      <c r="O367" s="83">
        <f t="shared" si="111"/>
        <v>1.6949152542372881E-2</v>
      </c>
      <c r="P367" s="24">
        <f t="shared" si="112"/>
        <v>0</v>
      </c>
      <c r="Q367" s="257">
        <f t="shared" si="113"/>
        <v>0</v>
      </c>
    </row>
    <row r="368" spans="2:17" s="10" customFormat="1" ht="13.5" customHeight="1" x14ac:dyDescent="0.15">
      <c r="B368" s="84"/>
      <c r="C368" s="59"/>
      <c r="D368" s="59" t="s">
        <v>89</v>
      </c>
      <c r="E368" s="324">
        <v>11</v>
      </c>
      <c r="F368" s="324">
        <v>72</v>
      </c>
      <c r="G368" s="324">
        <v>48</v>
      </c>
      <c r="H368" s="324">
        <v>3</v>
      </c>
      <c r="I368" s="324">
        <v>0</v>
      </c>
      <c r="J368" s="324">
        <v>2</v>
      </c>
      <c r="K368" s="216">
        <f t="shared" si="107"/>
        <v>136</v>
      </c>
      <c r="L368" s="85">
        <f t="shared" si="108"/>
        <v>8.0882352941176475E-2</v>
      </c>
      <c r="M368" s="85">
        <f t="shared" si="109"/>
        <v>0.52941176470588236</v>
      </c>
      <c r="N368" s="85">
        <f t="shared" si="110"/>
        <v>0.35294117647058826</v>
      </c>
      <c r="O368" s="85">
        <f t="shared" si="111"/>
        <v>2.2058823529411766E-2</v>
      </c>
      <c r="P368" s="21">
        <f t="shared" si="112"/>
        <v>0</v>
      </c>
      <c r="Q368" s="256">
        <f t="shared" si="113"/>
        <v>1.4705882352941176E-2</v>
      </c>
    </row>
    <row r="369" spans="2:17" ht="13.5" customHeight="1" x14ac:dyDescent="0.15">
      <c r="B369" s="68"/>
      <c r="C369" s="69"/>
      <c r="D369" s="70" t="s">
        <v>10</v>
      </c>
      <c r="E369" s="210">
        <f t="shared" ref="E369:J369" si="115">E370+E371</f>
        <v>100</v>
      </c>
      <c r="F369" s="210">
        <f t="shared" si="115"/>
        <v>284</v>
      </c>
      <c r="G369" s="210">
        <f t="shared" si="115"/>
        <v>201</v>
      </c>
      <c r="H369" s="210">
        <f t="shared" si="115"/>
        <v>65</v>
      </c>
      <c r="I369" s="210">
        <f t="shared" si="115"/>
        <v>9</v>
      </c>
      <c r="J369" s="210">
        <f t="shared" si="115"/>
        <v>5</v>
      </c>
      <c r="K369" s="211">
        <f>SUM(K370:K371)</f>
        <v>664</v>
      </c>
      <c r="L369" s="71">
        <f t="shared" si="108"/>
        <v>0.15060240963855423</v>
      </c>
      <c r="M369" s="71">
        <f t="shared" si="109"/>
        <v>0.42771084337349397</v>
      </c>
      <c r="N369" s="71">
        <f t="shared" si="110"/>
        <v>0.30271084337349397</v>
      </c>
      <c r="O369" s="71">
        <f t="shared" si="111"/>
        <v>9.7891566265060237E-2</v>
      </c>
      <c r="P369" s="14">
        <f t="shared" si="112"/>
        <v>1.355421686746988E-2</v>
      </c>
      <c r="Q369" s="252">
        <f t="shared" si="113"/>
        <v>7.5301204819277108E-3</v>
      </c>
    </row>
    <row r="370" spans="2:17" ht="13.5" customHeight="1" x14ac:dyDescent="0.15">
      <c r="B370" s="55"/>
      <c r="C370" s="72"/>
      <c r="D370" s="58" t="s">
        <v>86</v>
      </c>
      <c r="E370" s="212">
        <f t="shared" ref="E370:J371" si="116">E374+E377</f>
        <v>58</v>
      </c>
      <c r="F370" s="212">
        <f t="shared" si="116"/>
        <v>135</v>
      </c>
      <c r="G370" s="212">
        <f t="shared" si="116"/>
        <v>89</v>
      </c>
      <c r="H370" s="212">
        <f t="shared" si="116"/>
        <v>29</v>
      </c>
      <c r="I370" s="212">
        <f t="shared" si="116"/>
        <v>4</v>
      </c>
      <c r="J370" s="212">
        <f t="shared" si="116"/>
        <v>3</v>
      </c>
      <c r="K370" s="213">
        <f>SUM(E370:J370)</f>
        <v>318</v>
      </c>
      <c r="L370" s="73">
        <f t="shared" si="108"/>
        <v>0.18238993710691823</v>
      </c>
      <c r="M370" s="73">
        <f t="shared" si="109"/>
        <v>0.42452830188679247</v>
      </c>
      <c r="N370" s="73">
        <f t="shared" si="110"/>
        <v>0.27987421383647798</v>
      </c>
      <c r="O370" s="73">
        <f t="shared" si="111"/>
        <v>9.1194968553459113E-2</v>
      </c>
      <c r="P370" s="20">
        <f t="shared" si="112"/>
        <v>1.2578616352201259E-2</v>
      </c>
      <c r="Q370" s="255">
        <f t="shared" si="113"/>
        <v>9.433962264150943E-3</v>
      </c>
    </row>
    <row r="371" spans="2:17" ht="13.5" customHeight="1" x14ac:dyDescent="0.15">
      <c r="B371" s="55"/>
      <c r="C371" s="72" t="s">
        <v>10</v>
      </c>
      <c r="D371" s="74" t="s">
        <v>89</v>
      </c>
      <c r="E371" s="214">
        <f t="shared" si="116"/>
        <v>42</v>
      </c>
      <c r="F371" s="214">
        <f t="shared" si="116"/>
        <v>149</v>
      </c>
      <c r="G371" s="214">
        <f t="shared" si="116"/>
        <v>112</v>
      </c>
      <c r="H371" s="214">
        <f t="shared" si="116"/>
        <v>36</v>
      </c>
      <c r="I371" s="214">
        <f t="shared" si="116"/>
        <v>5</v>
      </c>
      <c r="J371" s="214">
        <f t="shared" si="116"/>
        <v>2</v>
      </c>
      <c r="K371" s="215">
        <f>SUM(E371:J371)</f>
        <v>346</v>
      </c>
      <c r="L371" s="86">
        <f t="shared" si="108"/>
        <v>0.12138728323699421</v>
      </c>
      <c r="M371" s="77">
        <f t="shared" si="109"/>
        <v>0.430635838150289</v>
      </c>
      <c r="N371" s="77">
        <f t="shared" si="110"/>
        <v>0.32369942196531792</v>
      </c>
      <c r="O371" s="77">
        <f t="shared" si="111"/>
        <v>0.10404624277456648</v>
      </c>
      <c r="P371" s="22">
        <f t="shared" si="112"/>
        <v>1.4450867052023121E-2</v>
      </c>
      <c r="Q371" s="259">
        <f t="shared" si="113"/>
        <v>5.7803468208092483E-3</v>
      </c>
    </row>
    <row r="372" spans="2:17" ht="13.5" customHeight="1" x14ac:dyDescent="0.15">
      <c r="B372" s="55"/>
      <c r="C372" s="72"/>
      <c r="D372" s="59" t="s">
        <v>23</v>
      </c>
      <c r="E372" s="224"/>
      <c r="F372" s="224"/>
      <c r="G372" s="224"/>
      <c r="H372" s="224"/>
      <c r="I372" s="224"/>
      <c r="J372" s="224"/>
      <c r="K372" s="216">
        <f>$F$8-K369</f>
        <v>6</v>
      </c>
      <c r="L372" s="258"/>
      <c r="M372" s="80"/>
      <c r="N372" s="80"/>
      <c r="O372" s="80"/>
      <c r="P372" s="35"/>
      <c r="Q372" s="253"/>
    </row>
    <row r="373" spans="2:17" s="10" customFormat="1" ht="13.5" customHeight="1" x14ac:dyDescent="0.15">
      <c r="B373" s="55"/>
      <c r="C373" s="68" t="s">
        <v>24</v>
      </c>
      <c r="D373" s="70" t="s">
        <v>10</v>
      </c>
      <c r="E373" s="210">
        <f t="shared" ref="E373:J373" si="117">E374+E375</f>
        <v>64</v>
      </c>
      <c r="F373" s="210">
        <f t="shared" si="117"/>
        <v>157</v>
      </c>
      <c r="G373" s="210">
        <f t="shared" si="117"/>
        <v>91</v>
      </c>
      <c r="H373" s="210">
        <f t="shared" si="117"/>
        <v>25</v>
      </c>
      <c r="I373" s="210">
        <f t="shared" si="117"/>
        <v>2</v>
      </c>
      <c r="J373" s="210">
        <f t="shared" si="117"/>
        <v>1</v>
      </c>
      <c r="K373" s="211">
        <f t="shared" ref="K373:K381" si="118">SUM(E373:J373)</f>
        <v>340</v>
      </c>
      <c r="L373" s="71">
        <f t="shared" ref="L373:L381" si="119">E373/K373</f>
        <v>0.18823529411764706</v>
      </c>
      <c r="M373" s="71">
        <f t="shared" ref="M373:M381" si="120">F373/K373</f>
        <v>0.46176470588235297</v>
      </c>
      <c r="N373" s="71">
        <f t="shared" ref="N373:N381" si="121">G373/K373</f>
        <v>0.2676470588235294</v>
      </c>
      <c r="O373" s="71">
        <f t="shared" ref="O373:O381" si="122">H373/K373</f>
        <v>7.3529411764705885E-2</v>
      </c>
      <c r="P373" s="14">
        <f t="shared" ref="P373:P381" si="123">I373/K373</f>
        <v>5.8823529411764705E-3</v>
      </c>
      <c r="Q373" s="252">
        <f t="shared" ref="Q373:Q381" si="124">J373/K373</f>
        <v>2.9411764705882353E-3</v>
      </c>
    </row>
    <row r="374" spans="2:17" s="10" customFormat="1" ht="13.5" customHeight="1" x14ac:dyDescent="0.15">
      <c r="B374" s="55" t="s">
        <v>15</v>
      </c>
      <c r="C374" s="55" t="s">
        <v>13</v>
      </c>
      <c r="D374" s="58" t="s">
        <v>86</v>
      </c>
      <c r="E374" s="322">
        <v>39</v>
      </c>
      <c r="F374" s="322">
        <v>81</v>
      </c>
      <c r="G374" s="322">
        <v>40</v>
      </c>
      <c r="H374" s="322">
        <v>9</v>
      </c>
      <c r="I374" s="322">
        <v>1</v>
      </c>
      <c r="J374" s="322">
        <v>0</v>
      </c>
      <c r="K374" s="213">
        <f t="shared" si="118"/>
        <v>170</v>
      </c>
      <c r="L374" s="73">
        <f t="shared" si="119"/>
        <v>0.22941176470588234</v>
      </c>
      <c r="M374" s="73">
        <f t="shared" si="120"/>
        <v>0.47647058823529409</v>
      </c>
      <c r="N374" s="73">
        <f t="shared" si="121"/>
        <v>0.23529411764705882</v>
      </c>
      <c r="O374" s="73">
        <f t="shared" si="122"/>
        <v>5.2941176470588235E-2</v>
      </c>
      <c r="P374" s="20">
        <f t="shared" si="123"/>
        <v>5.8823529411764705E-3</v>
      </c>
      <c r="Q374" s="255">
        <f t="shared" si="124"/>
        <v>0</v>
      </c>
    </row>
    <row r="375" spans="2:17" s="10" customFormat="1" ht="13.5" customHeight="1" x14ac:dyDescent="0.15">
      <c r="B375" s="55"/>
      <c r="C375" s="55"/>
      <c r="D375" s="60" t="s">
        <v>89</v>
      </c>
      <c r="E375" s="324">
        <v>25</v>
      </c>
      <c r="F375" s="324">
        <v>76</v>
      </c>
      <c r="G375" s="324">
        <v>51</v>
      </c>
      <c r="H375" s="324">
        <v>16</v>
      </c>
      <c r="I375" s="324">
        <v>1</v>
      </c>
      <c r="J375" s="324">
        <v>1</v>
      </c>
      <c r="K375" s="217">
        <f t="shared" si="118"/>
        <v>170</v>
      </c>
      <c r="L375" s="90">
        <f t="shared" si="119"/>
        <v>0.14705882352941177</v>
      </c>
      <c r="M375" s="81">
        <f t="shared" si="120"/>
        <v>0.44705882352941179</v>
      </c>
      <c r="N375" s="81">
        <f t="shared" si="121"/>
        <v>0.3</v>
      </c>
      <c r="O375" s="81">
        <f t="shared" si="122"/>
        <v>9.4117647058823528E-2</v>
      </c>
      <c r="P375" s="23">
        <f t="shared" si="123"/>
        <v>5.8823529411764705E-3</v>
      </c>
      <c r="Q375" s="36">
        <f t="shared" si="124"/>
        <v>5.8823529411764705E-3</v>
      </c>
    </row>
    <row r="376" spans="2:17" s="10" customFormat="1" ht="13.5" customHeight="1" x14ac:dyDescent="0.15">
      <c r="B376" s="55"/>
      <c r="C376" s="68"/>
      <c r="D376" s="70" t="s">
        <v>10</v>
      </c>
      <c r="E376" s="210">
        <f t="shared" ref="E376:J376" si="125">E377+E378</f>
        <v>36</v>
      </c>
      <c r="F376" s="210">
        <f t="shared" si="125"/>
        <v>127</v>
      </c>
      <c r="G376" s="210">
        <f t="shared" si="125"/>
        <v>110</v>
      </c>
      <c r="H376" s="210">
        <f t="shared" si="125"/>
        <v>40</v>
      </c>
      <c r="I376" s="210">
        <f t="shared" si="125"/>
        <v>7</v>
      </c>
      <c r="J376" s="210">
        <f t="shared" si="125"/>
        <v>4</v>
      </c>
      <c r="K376" s="211">
        <f t="shared" si="118"/>
        <v>324</v>
      </c>
      <c r="L376" s="247">
        <f t="shared" si="119"/>
        <v>0.1111111111111111</v>
      </c>
      <c r="M376" s="71">
        <f t="shared" si="120"/>
        <v>0.39197530864197533</v>
      </c>
      <c r="N376" s="71">
        <f t="shared" si="121"/>
        <v>0.33950617283950618</v>
      </c>
      <c r="O376" s="71">
        <f t="shared" si="122"/>
        <v>0.12345679012345678</v>
      </c>
      <c r="P376" s="14">
        <f t="shared" si="123"/>
        <v>2.1604938271604937E-2</v>
      </c>
      <c r="Q376" s="252">
        <f t="shared" si="124"/>
        <v>1.2345679012345678E-2</v>
      </c>
    </row>
    <row r="377" spans="2:17" s="10" customFormat="1" ht="13.5" customHeight="1" x14ac:dyDescent="0.15">
      <c r="B377" s="55"/>
      <c r="C377" s="55" t="s">
        <v>16</v>
      </c>
      <c r="D377" s="82" t="s">
        <v>86</v>
      </c>
      <c r="E377" s="322">
        <v>19</v>
      </c>
      <c r="F377" s="322">
        <v>54</v>
      </c>
      <c r="G377" s="322">
        <v>49</v>
      </c>
      <c r="H377" s="322">
        <v>20</v>
      </c>
      <c r="I377" s="322">
        <v>3</v>
      </c>
      <c r="J377" s="322">
        <v>3</v>
      </c>
      <c r="K377" s="218">
        <f t="shared" si="118"/>
        <v>148</v>
      </c>
      <c r="L377" s="89">
        <f t="shared" si="119"/>
        <v>0.12837837837837837</v>
      </c>
      <c r="M377" s="83">
        <f t="shared" si="120"/>
        <v>0.36486486486486486</v>
      </c>
      <c r="N377" s="83">
        <f t="shared" si="121"/>
        <v>0.33108108108108109</v>
      </c>
      <c r="O377" s="83">
        <f t="shared" si="122"/>
        <v>0.13513513513513514</v>
      </c>
      <c r="P377" s="24">
        <f t="shared" si="123"/>
        <v>2.0270270270270271E-2</v>
      </c>
      <c r="Q377" s="257">
        <f t="shared" si="124"/>
        <v>2.0270270270270271E-2</v>
      </c>
    </row>
    <row r="378" spans="2:17" s="10" customFormat="1" ht="13.5" customHeight="1" x14ac:dyDescent="0.15">
      <c r="B378" s="84"/>
      <c r="C378" s="59"/>
      <c r="D378" s="59" t="s">
        <v>89</v>
      </c>
      <c r="E378" s="324">
        <v>17</v>
      </c>
      <c r="F378" s="324">
        <v>73</v>
      </c>
      <c r="G378" s="324">
        <v>61</v>
      </c>
      <c r="H378" s="324">
        <v>20</v>
      </c>
      <c r="I378" s="324">
        <v>4</v>
      </c>
      <c r="J378" s="324">
        <v>1</v>
      </c>
      <c r="K378" s="216">
        <f t="shared" si="118"/>
        <v>176</v>
      </c>
      <c r="L378" s="85">
        <f t="shared" si="119"/>
        <v>9.6590909090909088E-2</v>
      </c>
      <c r="M378" s="85">
        <f t="shared" si="120"/>
        <v>0.41477272727272729</v>
      </c>
      <c r="N378" s="85">
        <f t="shared" si="121"/>
        <v>0.34659090909090912</v>
      </c>
      <c r="O378" s="85">
        <f t="shared" si="122"/>
        <v>0.11363636363636363</v>
      </c>
      <c r="P378" s="21">
        <f t="shared" si="123"/>
        <v>2.2727272727272728E-2</v>
      </c>
      <c r="Q378" s="256">
        <f t="shared" si="124"/>
        <v>5.681818181818182E-3</v>
      </c>
    </row>
    <row r="379" spans="2:17" s="10" customFormat="1" ht="13.5" customHeight="1" x14ac:dyDescent="0.15">
      <c r="B379" s="68"/>
      <c r="C379" s="69"/>
      <c r="D379" s="70" t="s">
        <v>10</v>
      </c>
      <c r="E379" s="210">
        <f t="shared" ref="E379:J379" si="126">E380+E381</f>
        <v>46</v>
      </c>
      <c r="F379" s="210">
        <f t="shared" si="126"/>
        <v>85</v>
      </c>
      <c r="G379" s="210">
        <f t="shared" si="126"/>
        <v>104</v>
      </c>
      <c r="H379" s="210">
        <f t="shared" si="126"/>
        <v>40</v>
      </c>
      <c r="I379" s="210">
        <f t="shared" si="126"/>
        <v>11</v>
      </c>
      <c r="J379" s="210">
        <f t="shared" si="126"/>
        <v>3</v>
      </c>
      <c r="K379" s="211">
        <f t="shared" si="118"/>
        <v>289</v>
      </c>
      <c r="L379" s="71">
        <f t="shared" si="119"/>
        <v>0.15916955017301038</v>
      </c>
      <c r="M379" s="71">
        <f t="shared" si="120"/>
        <v>0.29411764705882354</v>
      </c>
      <c r="N379" s="71">
        <f t="shared" si="121"/>
        <v>0.35986159169550175</v>
      </c>
      <c r="O379" s="71">
        <f t="shared" si="122"/>
        <v>0.13840830449826991</v>
      </c>
      <c r="P379" s="14">
        <f t="shared" si="123"/>
        <v>3.8062283737024222E-2</v>
      </c>
      <c r="Q379" s="252">
        <f t="shared" si="124"/>
        <v>1.0380622837370242E-2</v>
      </c>
    </row>
    <row r="380" spans="2:17" s="10" customFormat="1" ht="13.5" customHeight="1" x14ac:dyDescent="0.15">
      <c r="B380" s="55"/>
      <c r="C380" s="72"/>
      <c r="D380" s="58" t="s">
        <v>86</v>
      </c>
      <c r="E380" s="322">
        <v>23</v>
      </c>
      <c r="F380" s="322">
        <v>48</v>
      </c>
      <c r="G380" s="322">
        <v>58</v>
      </c>
      <c r="H380" s="322">
        <v>26</v>
      </c>
      <c r="I380" s="322">
        <v>8</v>
      </c>
      <c r="J380" s="322">
        <v>3</v>
      </c>
      <c r="K380" s="213">
        <f t="shared" si="118"/>
        <v>166</v>
      </c>
      <c r="L380" s="73">
        <f t="shared" si="119"/>
        <v>0.13855421686746988</v>
      </c>
      <c r="M380" s="73">
        <f t="shared" si="120"/>
        <v>0.28915662650602408</v>
      </c>
      <c r="N380" s="73">
        <f t="shared" si="121"/>
        <v>0.3493975903614458</v>
      </c>
      <c r="O380" s="73">
        <f t="shared" si="122"/>
        <v>0.15662650602409639</v>
      </c>
      <c r="P380" s="20">
        <f t="shared" si="123"/>
        <v>4.8192771084337352E-2</v>
      </c>
      <c r="Q380" s="255">
        <f t="shared" si="124"/>
        <v>1.8072289156626505E-2</v>
      </c>
    </row>
    <row r="381" spans="2:17" s="10" customFormat="1" ht="13.5" customHeight="1" x14ac:dyDescent="0.15">
      <c r="B381" s="55" t="s">
        <v>25</v>
      </c>
      <c r="C381" s="26" t="s">
        <v>16</v>
      </c>
      <c r="D381" s="74" t="s">
        <v>89</v>
      </c>
      <c r="E381" s="334">
        <v>23</v>
      </c>
      <c r="F381" s="334">
        <v>37</v>
      </c>
      <c r="G381" s="334">
        <v>46</v>
      </c>
      <c r="H381" s="334">
        <v>14</v>
      </c>
      <c r="I381" s="334">
        <v>3</v>
      </c>
      <c r="J381" s="334">
        <v>0</v>
      </c>
      <c r="K381" s="215">
        <f t="shared" si="118"/>
        <v>123</v>
      </c>
      <c r="L381" s="86">
        <f t="shared" si="119"/>
        <v>0.18699186991869918</v>
      </c>
      <c r="M381" s="77">
        <f t="shared" si="120"/>
        <v>0.30081300813008133</v>
      </c>
      <c r="N381" s="77">
        <f t="shared" si="121"/>
        <v>0.37398373983739835</v>
      </c>
      <c r="O381" s="77">
        <f t="shared" si="122"/>
        <v>0.11382113821138211</v>
      </c>
      <c r="P381" s="22">
        <f t="shared" si="123"/>
        <v>2.4390243902439025E-2</v>
      </c>
      <c r="Q381" s="259">
        <f t="shared" si="124"/>
        <v>0</v>
      </c>
    </row>
    <row r="382" spans="2:17" ht="13.5" customHeight="1" thickBot="1" x14ac:dyDescent="0.2">
      <c r="B382" s="55"/>
      <c r="C382" s="72"/>
      <c r="D382" s="91" t="s">
        <v>23</v>
      </c>
      <c r="E382" s="225"/>
      <c r="F382" s="225"/>
      <c r="G382" s="225"/>
      <c r="H382" s="225"/>
      <c r="I382" s="225"/>
      <c r="J382" s="225"/>
      <c r="K382" s="221">
        <f>$F$11-K379</f>
        <v>1</v>
      </c>
      <c r="L382" s="428"/>
      <c r="M382" s="429"/>
      <c r="N382" s="429"/>
      <c r="O382" s="429"/>
      <c r="P382" s="430"/>
      <c r="Q382" s="431"/>
    </row>
    <row r="383" spans="2:17" ht="13.5" customHeight="1" thickTop="1" x14ac:dyDescent="0.15">
      <c r="B383" s="92"/>
      <c r="C383" s="93"/>
      <c r="D383" s="94" t="s">
        <v>10</v>
      </c>
      <c r="E383" s="222">
        <f t="shared" ref="E383:K383" si="127">SUM(E384:E385)</f>
        <v>206</v>
      </c>
      <c r="F383" s="222">
        <f t="shared" si="127"/>
        <v>638</v>
      </c>
      <c r="G383" s="222">
        <f t="shared" si="127"/>
        <v>522</v>
      </c>
      <c r="H383" s="222">
        <f t="shared" si="127"/>
        <v>118</v>
      </c>
      <c r="I383" s="222">
        <f t="shared" si="127"/>
        <v>21</v>
      </c>
      <c r="J383" s="222">
        <f t="shared" si="127"/>
        <v>10</v>
      </c>
      <c r="K383" s="223">
        <f t="shared" si="127"/>
        <v>1515</v>
      </c>
      <c r="L383" s="85">
        <f>E383/K383</f>
        <v>0.13597359735973596</v>
      </c>
      <c r="M383" s="85">
        <f>F383/K383</f>
        <v>0.42112211221122114</v>
      </c>
      <c r="N383" s="85">
        <f>G383/K383</f>
        <v>0.34455445544554453</v>
      </c>
      <c r="O383" s="85">
        <f>H383/K383</f>
        <v>7.7887788778877892E-2</v>
      </c>
      <c r="P383" s="21">
        <f>I383/K383</f>
        <v>1.3861386138613862E-2</v>
      </c>
      <c r="Q383" s="256">
        <f>J383/K383</f>
        <v>6.6006600660066007E-3</v>
      </c>
    </row>
    <row r="384" spans="2:17" ht="13.5" customHeight="1" x14ac:dyDescent="0.15">
      <c r="B384" s="55"/>
      <c r="C384" s="72"/>
      <c r="D384" s="58" t="s">
        <v>86</v>
      </c>
      <c r="E384" s="212">
        <f t="shared" ref="E384:J385" si="128">E360+E370+E380</f>
        <v>125</v>
      </c>
      <c r="F384" s="212">
        <f t="shared" si="128"/>
        <v>321</v>
      </c>
      <c r="G384" s="212">
        <f t="shared" si="128"/>
        <v>270</v>
      </c>
      <c r="H384" s="212">
        <f t="shared" si="128"/>
        <v>61</v>
      </c>
      <c r="I384" s="212">
        <f t="shared" si="128"/>
        <v>13</v>
      </c>
      <c r="J384" s="212">
        <f t="shared" si="128"/>
        <v>6</v>
      </c>
      <c r="K384" s="213">
        <f>SUM(E384:J384)</f>
        <v>796</v>
      </c>
      <c r="L384" s="73">
        <f>E384/K384</f>
        <v>0.157035175879397</v>
      </c>
      <c r="M384" s="73">
        <f>F384/K384</f>
        <v>0.40326633165829145</v>
      </c>
      <c r="N384" s="73">
        <f>G384/K384</f>
        <v>0.33919597989949751</v>
      </c>
      <c r="O384" s="73">
        <f>H384/K384</f>
        <v>7.6633165829145727E-2</v>
      </c>
      <c r="P384" s="20">
        <f>I384/K384</f>
        <v>1.6331658291457288E-2</v>
      </c>
      <c r="Q384" s="255">
        <f>J384/K384</f>
        <v>7.537688442211055E-3</v>
      </c>
    </row>
    <row r="385" spans="2:17" ht="13.5" customHeight="1" x14ac:dyDescent="0.15">
      <c r="B385" s="96" t="s">
        <v>10</v>
      </c>
      <c r="C385" s="26"/>
      <c r="D385" s="74" t="s">
        <v>89</v>
      </c>
      <c r="E385" s="214">
        <f t="shared" si="128"/>
        <v>81</v>
      </c>
      <c r="F385" s="214">
        <f t="shared" si="128"/>
        <v>317</v>
      </c>
      <c r="G385" s="214">
        <f t="shared" si="128"/>
        <v>252</v>
      </c>
      <c r="H385" s="214">
        <f t="shared" si="128"/>
        <v>57</v>
      </c>
      <c r="I385" s="214">
        <f t="shared" si="128"/>
        <v>8</v>
      </c>
      <c r="J385" s="214">
        <f t="shared" si="128"/>
        <v>4</v>
      </c>
      <c r="K385" s="215">
        <f>SUM(E385:J385)</f>
        <v>719</v>
      </c>
      <c r="L385" s="86">
        <f>E385/K385</f>
        <v>0.11265646731571627</v>
      </c>
      <c r="M385" s="77">
        <f>F385/K385</f>
        <v>0.44089012517385257</v>
      </c>
      <c r="N385" s="77">
        <f>G385/K385</f>
        <v>0.35048678720445064</v>
      </c>
      <c r="O385" s="77">
        <f>H385/K385</f>
        <v>7.9276773296244787E-2</v>
      </c>
      <c r="P385" s="22">
        <f>I385/K385</f>
        <v>1.1126564673157162E-2</v>
      </c>
      <c r="Q385" s="259">
        <f>J385/K385</f>
        <v>5.5632823365785811E-3</v>
      </c>
    </row>
    <row r="386" spans="2:17" ht="13.5" customHeight="1" x14ac:dyDescent="0.15">
      <c r="B386" s="84"/>
      <c r="C386" s="97"/>
      <c r="D386" s="59" t="s">
        <v>23</v>
      </c>
      <c r="E386" s="224"/>
      <c r="F386" s="224"/>
      <c r="G386" s="224"/>
      <c r="H386" s="224"/>
      <c r="I386" s="224"/>
      <c r="J386" s="224"/>
      <c r="K386" s="216">
        <f>K362+K372+K382</f>
        <v>8</v>
      </c>
      <c r="L386" s="80"/>
      <c r="M386" s="80"/>
      <c r="N386" s="80"/>
      <c r="O386" s="80"/>
      <c r="P386" s="35"/>
      <c r="Q386" s="253"/>
    </row>
    <row r="387" spans="2:17" ht="13.5" customHeight="1" x14ac:dyDescent="0.15">
      <c r="B387" s="306"/>
      <c r="C387" s="306"/>
      <c r="D387" s="306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</row>
    <row r="388" spans="2:17" s="10" customFormat="1" ht="13.5" customHeight="1" x14ac:dyDescent="0.15">
      <c r="B388" s="304" t="s">
        <v>77</v>
      </c>
      <c r="C388" s="65"/>
      <c r="D388" s="17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</row>
    <row r="389" spans="2:17" ht="19.2" x14ac:dyDescent="0.15">
      <c r="B389" s="67" t="s">
        <v>9</v>
      </c>
      <c r="C389" s="67" t="s">
        <v>19</v>
      </c>
      <c r="D389" s="405" t="s">
        <v>20</v>
      </c>
      <c r="E389" s="11" t="s">
        <v>94</v>
      </c>
      <c r="F389" s="11" t="s">
        <v>50</v>
      </c>
      <c r="G389" s="11" t="s">
        <v>51</v>
      </c>
      <c r="H389" s="11" t="s">
        <v>52</v>
      </c>
      <c r="I389" s="11" t="s">
        <v>53</v>
      </c>
      <c r="J389" s="11" t="s">
        <v>93</v>
      </c>
      <c r="K389" s="411" t="s">
        <v>10</v>
      </c>
      <c r="L389" s="11" t="s">
        <v>94</v>
      </c>
      <c r="M389" s="11" t="s">
        <v>50</v>
      </c>
      <c r="N389" s="11" t="s">
        <v>51</v>
      </c>
      <c r="O389" s="11" t="s">
        <v>52</v>
      </c>
      <c r="P389" s="11" t="s">
        <v>53</v>
      </c>
      <c r="Q389" s="11" t="s">
        <v>93</v>
      </c>
    </row>
    <row r="390" spans="2:17" s="10" customFormat="1" ht="13.5" customHeight="1" x14ac:dyDescent="0.15">
      <c r="B390" s="68"/>
      <c r="C390" s="69"/>
      <c r="D390" s="70" t="s">
        <v>10</v>
      </c>
      <c r="E390" s="210">
        <f t="shared" ref="E390:J390" si="129">E391+E392</f>
        <v>3</v>
      </c>
      <c r="F390" s="210">
        <f t="shared" si="129"/>
        <v>61</v>
      </c>
      <c r="G390" s="210">
        <f t="shared" si="129"/>
        <v>373</v>
      </c>
      <c r="H390" s="210">
        <f t="shared" si="129"/>
        <v>120</v>
      </c>
      <c r="I390" s="210">
        <f t="shared" si="129"/>
        <v>5</v>
      </c>
      <c r="J390" s="210">
        <f t="shared" si="129"/>
        <v>0</v>
      </c>
      <c r="K390" s="211">
        <f>SUM(K391:K392)</f>
        <v>562</v>
      </c>
      <c r="L390" s="71">
        <f>E390/K390</f>
        <v>5.3380782918149468E-3</v>
      </c>
      <c r="M390" s="71">
        <f>F390/K390</f>
        <v>0.10854092526690391</v>
      </c>
      <c r="N390" s="71">
        <f>G390/K390</f>
        <v>0.66370106761565839</v>
      </c>
      <c r="O390" s="71">
        <f>H390/K390</f>
        <v>0.21352313167259787</v>
      </c>
      <c r="P390" s="14">
        <f>I390/K390</f>
        <v>8.8967971530249119E-3</v>
      </c>
      <c r="Q390" s="252">
        <f>J390/K390</f>
        <v>0</v>
      </c>
    </row>
    <row r="391" spans="2:17" s="10" customFormat="1" ht="13.5" customHeight="1" x14ac:dyDescent="0.15">
      <c r="B391" s="55"/>
      <c r="C391" s="72"/>
      <c r="D391" s="58" t="s">
        <v>86</v>
      </c>
      <c r="E391" s="212">
        <f t="shared" ref="E391:J392" si="130">E395+E398</f>
        <v>3</v>
      </c>
      <c r="F391" s="212">
        <f t="shared" si="130"/>
        <v>43</v>
      </c>
      <c r="G391" s="212">
        <f t="shared" si="130"/>
        <v>201</v>
      </c>
      <c r="H391" s="212">
        <f t="shared" si="130"/>
        <v>64</v>
      </c>
      <c r="I391" s="212">
        <f t="shared" si="130"/>
        <v>1</v>
      </c>
      <c r="J391" s="212">
        <f t="shared" si="130"/>
        <v>0</v>
      </c>
      <c r="K391" s="213">
        <f>SUM(E391:J391)</f>
        <v>312</v>
      </c>
      <c r="L391" s="73">
        <f>E391/K391</f>
        <v>9.6153846153846159E-3</v>
      </c>
      <c r="M391" s="73">
        <f>F391/K391</f>
        <v>0.13782051282051283</v>
      </c>
      <c r="N391" s="73">
        <f>G391/K391</f>
        <v>0.64423076923076927</v>
      </c>
      <c r="O391" s="73">
        <f>H391/K391</f>
        <v>0.20512820512820512</v>
      </c>
      <c r="P391" s="20">
        <f>I391/K391</f>
        <v>3.205128205128205E-3</v>
      </c>
      <c r="Q391" s="255">
        <f>J391/K391</f>
        <v>0</v>
      </c>
    </row>
    <row r="392" spans="2:17" s="10" customFormat="1" ht="13.5" customHeight="1" x14ac:dyDescent="0.15">
      <c r="B392" s="55"/>
      <c r="C392" s="72" t="s">
        <v>10</v>
      </c>
      <c r="D392" s="74" t="s">
        <v>89</v>
      </c>
      <c r="E392" s="214">
        <f t="shared" si="130"/>
        <v>0</v>
      </c>
      <c r="F392" s="214">
        <f t="shared" si="130"/>
        <v>18</v>
      </c>
      <c r="G392" s="214">
        <f t="shared" si="130"/>
        <v>172</v>
      </c>
      <c r="H392" s="214">
        <f t="shared" si="130"/>
        <v>56</v>
      </c>
      <c r="I392" s="214">
        <f t="shared" si="130"/>
        <v>4</v>
      </c>
      <c r="J392" s="214">
        <f t="shared" si="130"/>
        <v>0</v>
      </c>
      <c r="K392" s="215">
        <f>SUM(E392:J392)</f>
        <v>250</v>
      </c>
      <c r="L392" s="86">
        <f>E392/K392</f>
        <v>0</v>
      </c>
      <c r="M392" s="77">
        <f>F392/K392</f>
        <v>7.1999999999999995E-2</v>
      </c>
      <c r="N392" s="77">
        <f>G392/K392</f>
        <v>0.68799999999999994</v>
      </c>
      <c r="O392" s="77">
        <f>H392/K392</f>
        <v>0.224</v>
      </c>
      <c r="P392" s="22">
        <f>I392/K392</f>
        <v>1.6E-2</v>
      </c>
      <c r="Q392" s="259">
        <f>J392/K392</f>
        <v>0</v>
      </c>
    </row>
    <row r="393" spans="2:17" s="10" customFormat="1" ht="13.5" customHeight="1" x14ac:dyDescent="0.15">
      <c r="B393" s="55"/>
      <c r="C393" s="72"/>
      <c r="D393" s="59" t="s">
        <v>23</v>
      </c>
      <c r="E393" s="356"/>
      <c r="F393" s="356"/>
      <c r="G393" s="356"/>
      <c r="H393" s="356"/>
      <c r="I393" s="356"/>
      <c r="J393" s="356"/>
      <c r="K393" s="216">
        <f>$F$5-K390</f>
        <v>1</v>
      </c>
      <c r="L393" s="364"/>
      <c r="M393" s="364"/>
      <c r="N393" s="364"/>
      <c r="O393" s="364"/>
      <c r="P393" s="365"/>
      <c r="Q393" s="366"/>
    </row>
    <row r="394" spans="2:17" s="10" customFormat="1" ht="13.5" customHeight="1" x14ac:dyDescent="0.15">
      <c r="B394" s="55"/>
      <c r="C394" s="68" t="s">
        <v>24</v>
      </c>
      <c r="D394" s="70" t="s">
        <v>10</v>
      </c>
      <c r="E394" s="210">
        <f t="shared" ref="E394:J394" si="131">E395+E396</f>
        <v>1</v>
      </c>
      <c r="F394" s="210">
        <f t="shared" si="131"/>
        <v>44</v>
      </c>
      <c r="G394" s="210">
        <f t="shared" si="131"/>
        <v>170</v>
      </c>
      <c r="H394" s="210">
        <f t="shared" si="131"/>
        <v>33</v>
      </c>
      <c r="I394" s="210">
        <f t="shared" si="131"/>
        <v>1</v>
      </c>
      <c r="J394" s="210">
        <f t="shared" si="131"/>
        <v>0</v>
      </c>
      <c r="K394" s="211">
        <f t="shared" ref="K394:K399" si="132">SUM(E394:J394)</f>
        <v>249</v>
      </c>
      <c r="L394" s="71">
        <f t="shared" ref="L394:L402" si="133">E394/K394</f>
        <v>4.0160642570281121E-3</v>
      </c>
      <c r="M394" s="71">
        <f t="shared" ref="M394:M402" si="134">F394/K394</f>
        <v>0.17670682730923695</v>
      </c>
      <c r="N394" s="71">
        <f t="shared" ref="N394:N402" si="135">G394/K394</f>
        <v>0.68273092369477917</v>
      </c>
      <c r="O394" s="71">
        <f t="shared" ref="O394:O402" si="136">H394/K394</f>
        <v>0.13253012048192772</v>
      </c>
      <c r="P394" s="14">
        <f t="shared" ref="P394:P402" si="137">I394/K394</f>
        <v>4.0160642570281121E-3</v>
      </c>
      <c r="Q394" s="252">
        <f t="shared" ref="Q394:Q402" si="138">J394/K394</f>
        <v>0</v>
      </c>
    </row>
    <row r="395" spans="2:17" s="10" customFormat="1" ht="13.5" customHeight="1" x14ac:dyDescent="0.15">
      <c r="B395" s="55" t="s">
        <v>12</v>
      </c>
      <c r="C395" s="55" t="s">
        <v>13</v>
      </c>
      <c r="D395" s="58" t="s">
        <v>86</v>
      </c>
      <c r="E395" s="322">
        <v>1</v>
      </c>
      <c r="F395" s="322">
        <v>32</v>
      </c>
      <c r="G395" s="322">
        <v>84</v>
      </c>
      <c r="H395" s="322">
        <v>18</v>
      </c>
      <c r="I395" s="322">
        <v>0</v>
      </c>
      <c r="J395" s="322">
        <v>0</v>
      </c>
      <c r="K395" s="213">
        <f t="shared" si="132"/>
        <v>135</v>
      </c>
      <c r="L395" s="73">
        <f t="shared" si="133"/>
        <v>7.4074074074074077E-3</v>
      </c>
      <c r="M395" s="73">
        <f t="shared" si="134"/>
        <v>0.23703703703703705</v>
      </c>
      <c r="N395" s="73">
        <f t="shared" si="135"/>
        <v>0.62222222222222223</v>
      </c>
      <c r="O395" s="73">
        <f t="shared" si="136"/>
        <v>0.13333333333333333</v>
      </c>
      <c r="P395" s="20">
        <f t="shared" si="137"/>
        <v>0</v>
      </c>
      <c r="Q395" s="255">
        <f t="shared" si="138"/>
        <v>0</v>
      </c>
    </row>
    <row r="396" spans="2:17" s="10" customFormat="1" ht="13.5" customHeight="1" x14ac:dyDescent="0.15">
      <c r="B396" s="55"/>
      <c r="C396" s="55"/>
      <c r="D396" s="60" t="s">
        <v>89</v>
      </c>
      <c r="E396" s="324">
        <v>0</v>
      </c>
      <c r="F396" s="324">
        <v>12</v>
      </c>
      <c r="G396" s="324">
        <v>86</v>
      </c>
      <c r="H396" s="324">
        <v>15</v>
      </c>
      <c r="I396" s="324">
        <v>1</v>
      </c>
      <c r="J396" s="324">
        <v>0</v>
      </c>
      <c r="K396" s="217">
        <f t="shared" si="132"/>
        <v>114</v>
      </c>
      <c r="L396" s="90">
        <f t="shared" si="133"/>
        <v>0</v>
      </c>
      <c r="M396" s="81">
        <f t="shared" si="134"/>
        <v>0.10526315789473684</v>
      </c>
      <c r="N396" s="81">
        <f t="shared" si="135"/>
        <v>0.75438596491228072</v>
      </c>
      <c r="O396" s="81">
        <f t="shared" si="136"/>
        <v>0.13157894736842105</v>
      </c>
      <c r="P396" s="23">
        <f t="shared" si="137"/>
        <v>8.771929824561403E-3</v>
      </c>
      <c r="Q396" s="36">
        <f t="shared" si="138"/>
        <v>0</v>
      </c>
    </row>
    <row r="397" spans="2:17" s="10" customFormat="1" ht="13.5" customHeight="1" x14ac:dyDescent="0.15">
      <c r="B397" s="55"/>
      <c r="C397" s="68"/>
      <c r="D397" s="70" t="s">
        <v>10</v>
      </c>
      <c r="E397" s="210">
        <f t="shared" ref="E397:J397" si="139">E398+E399</f>
        <v>2</v>
      </c>
      <c r="F397" s="210">
        <f t="shared" si="139"/>
        <v>17</v>
      </c>
      <c r="G397" s="210">
        <f t="shared" si="139"/>
        <v>203</v>
      </c>
      <c r="H397" s="210">
        <f t="shared" si="139"/>
        <v>87</v>
      </c>
      <c r="I397" s="210">
        <f t="shared" si="139"/>
        <v>4</v>
      </c>
      <c r="J397" s="210">
        <f t="shared" si="139"/>
        <v>0</v>
      </c>
      <c r="K397" s="211">
        <f t="shared" si="132"/>
        <v>313</v>
      </c>
      <c r="L397" s="247">
        <f t="shared" si="133"/>
        <v>6.3897763578274758E-3</v>
      </c>
      <c r="M397" s="71">
        <f t="shared" si="134"/>
        <v>5.4313099041533544E-2</v>
      </c>
      <c r="N397" s="71">
        <f t="shared" si="135"/>
        <v>0.6485623003194888</v>
      </c>
      <c r="O397" s="71">
        <f t="shared" si="136"/>
        <v>0.27795527156549521</v>
      </c>
      <c r="P397" s="14">
        <f t="shared" si="137"/>
        <v>1.2779552715654952E-2</v>
      </c>
      <c r="Q397" s="252">
        <f t="shared" si="138"/>
        <v>0</v>
      </c>
    </row>
    <row r="398" spans="2:17" s="10" customFormat="1" ht="13.5" customHeight="1" x14ac:dyDescent="0.15">
      <c r="B398" s="55"/>
      <c r="C398" s="55" t="s">
        <v>14</v>
      </c>
      <c r="D398" s="82" t="s">
        <v>86</v>
      </c>
      <c r="E398" s="322">
        <v>2</v>
      </c>
      <c r="F398" s="322">
        <v>11</v>
      </c>
      <c r="G398" s="322">
        <v>117</v>
      </c>
      <c r="H398" s="322">
        <v>46</v>
      </c>
      <c r="I398" s="322">
        <v>1</v>
      </c>
      <c r="J398" s="322">
        <v>0</v>
      </c>
      <c r="K398" s="218">
        <f t="shared" si="132"/>
        <v>177</v>
      </c>
      <c r="L398" s="89">
        <f t="shared" si="133"/>
        <v>1.1299435028248588E-2</v>
      </c>
      <c r="M398" s="83">
        <f t="shared" si="134"/>
        <v>6.2146892655367235E-2</v>
      </c>
      <c r="N398" s="83">
        <f t="shared" si="135"/>
        <v>0.66101694915254239</v>
      </c>
      <c r="O398" s="83">
        <f t="shared" si="136"/>
        <v>0.25988700564971751</v>
      </c>
      <c r="P398" s="24">
        <f t="shared" si="137"/>
        <v>5.6497175141242938E-3</v>
      </c>
      <c r="Q398" s="257">
        <f t="shared" si="138"/>
        <v>0</v>
      </c>
    </row>
    <row r="399" spans="2:17" s="10" customFormat="1" ht="13.5" customHeight="1" x14ac:dyDescent="0.15">
      <c r="B399" s="84"/>
      <c r="C399" s="59"/>
      <c r="D399" s="59" t="s">
        <v>89</v>
      </c>
      <c r="E399" s="324">
        <v>0</v>
      </c>
      <c r="F399" s="324">
        <v>6</v>
      </c>
      <c r="G399" s="324">
        <v>86</v>
      </c>
      <c r="H399" s="324">
        <v>41</v>
      </c>
      <c r="I399" s="324">
        <v>3</v>
      </c>
      <c r="J399" s="324">
        <v>0</v>
      </c>
      <c r="K399" s="216">
        <f t="shared" si="132"/>
        <v>136</v>
      </c>
      <c r="L399" s="85">
        <f t="shared" si="133"/>
        <v>0</v>
      </c>
      <c r="M399" s="85">
        <f t="shared" si="134"/>
        <v>4.4117647058823532E-2</v>
      </c>
      <c r="N399" s="85">
        <f t="shared" si="135"/>
        <v>0.63235294117647056</v>
      </c>
      <c r="O399" s="85">
        <f t="shared" si="136"/>
        <v>0.3014705882352941</v>
      </c>
      <c r="P399" s="21">
        <f t="shared" si="137"/>
        <v>2.2058823529411766E-2</v>
      </c>
      <c r="Q399" s="256">
        <f t="shared" si="138"/>
        <v>0</v>
      </c>
    </row>
    <row r="400" spans="2:17" ht="13.5" customHeight="1" x14ac:dyDescent="0.15">
      <c r="B400" s="68"/>
      <c r="C400" s="69"/>
      <c r="D400" s="70" t="s">
        <v>10</v>
      </c>
      <c r="E400" s="210">
        <f t="shared" ref="E400:J400" si="140">E401+E402</f>
        <v>1</v>
      </c>
      <c r="F400" s="210">
        <f t="shared" si="140"/>
        <v>8</v>
      </c>
      <c r="G400" s="210">
        <f t="shared" si="140"/>
        <v>98</v>
      </c>
      <c r="H400" s="210">
        <f t="shared" si="140"/>
        <v>276</v>
      </c>
      <c r="I400" s="210">
        <f t="shared" si="140"/>
        <v>218</v>
      </c>
      <c r="J400" s="210">
        <f t="shared" si="140"/>
        <v>63</v>
      </c>
      <c r="K400" s="211">
        <f>SUM(K401:K402)</f>
        <v>664</v>
      </c>
      <c r="L400" s="71">
        <f t="shared" si="133"/>
        <v>1.5060240963855422E-3</v>
      </c>
      <c r="M400" s="71">
        <f t="shared" si="134"/>
        <v>1.2048192771084338E-2</v>
      </c>
      <c r="N400" s="71">
        <f t="shared" si="135"/>
        <v>0.14759036144578314</v>
      </c>
      <c r="O400" s="71">
        <f t="shared" si="136"/>
        <v>0.41566265060240964</v>
      </c>
      <c r="P400" s="14">
        <f t="shared" si="137"/>
        <v>0.32831325301204817</v>
      </c>
      <c r="Q400" s="252">
        <f t="shared" si="138"/>
        <v>9.4879518072289157E-2</v>
      </c>
    </row>
    <row r="401" spans="2:17" ht="13.5" customHeight="1" x14ac:dyDescent="0.15">
      <c r="B401" s="55"/>
      <c r="C401" s="72"/>
      <c r="D401" s="58" t="s">
        <v>86</v>
      </c>
      <c r="E401" s="212">
        <f t="shared" ref="E401:J402" si="141">E405+E408</f>
        <v>1</v>
      </c>
      <c r="F401" s="212">
        <f t="shared" si="141"/>
        <v>5</v>
      </c>
      <c r="G401" s="212">
        <f t="shared" si="141"/>
        <v>53</v>
      </c>
      <c r="H401" s="212">
        <f t="shared" si="141"/>
        <v>134</v>
      </c>
      <c r="I401" s="212">
        <f t="shared" si="141"/>
        <v>103</v>
      </c>
      <c r="J401" s="212">
        <f t="shared" si="141"/>
        <v>22</v>
      </c>
      <c r="K401" s="213">
        <f>SUM(E401:J401)</f>
        <v>318</v>
      </c>
      <c r="L401" s="89">
        <f t="shared" si="133"/>
        <v>3.1446540880503146E-3</v>
      </c>
      <c r="M401" s="83">
        <f t="shared" si="134"/>
        <v>1.5723270440251572E-2</v>
      </c>
      <c r="N401" s="83">
        <f t="shared" si="135"/>
        <v>0.16666666666666666</v>
      </c>
      <c r="O401" s="83">
        <f t="shared" si="136"/>
        <v>0.42138364779874216</v>
      </c>
      <c r="P401" s="24">
        <f t="shared" si="137"/>
        <v>0.32389937106918237</v>
      </c>
      <c r="Q401" s="257">
        <f t="shared" si="138"/>
        <v>6.9182389937106917E-2</v>
      </c>
    </row>
    <row r="402" spans="2:17" ht="13.5" customHeight="1" x14ac:dyDescent="0.15">
      <c r="B402" s="55"/>
      <c r="C402" s="72" t="s">
        <v>10</v>
      </c>
      <c r="D402" s="74" t="s">
        <v>89</v>
      </c>
      <c r="E402" s="214">
        <f t="shared" si="141"/>
        <v>0</v>
      </c>
      <c r="F402" s="214">
        <f t="shared" si="141"/>
        <v>3</v>
      </c>
      <c r="G402" s="214">
        <f t="shared" si="141"/>
        <v>45</v>
      </c>
      <c r="H402" s="214">
        <f t="shared" si="141"/>
        <v>142</v>
      </c>
      <c r="I402" s="214">
        <f t="shared" si="141"/>
        <v>115</v>
      </c>
      <c r="J402" s="214">
        <f t="shared" si="141"/>
        <v>41</v>
      </c>
      <c r="K402" s="215">
        <f>SUM(E402:J402)</f>
        <v>346</v>
      </c>
      <c r="L402" s="332">
        <f t="shared" si="133"/>
        <v>0</v>
      </c>
      <c r="M402" s="332">
        <f t="shared" si="134"/>
        <v>8.670520231213872E-3</v>
      </c>
      <c r="N402" s="332">
        <f t="shared" si="135"/>
        <v>0.13005780346820808</v>
      </c>
      <c r="O402" s="332">
        <f t="shared" si="136"/>
        <v>0.41040462427745666</v>
      </c>
      <c r="P402" s="333">
        <f t="shared" si="137"/>
        <v>0.33236994219653176</v>
      </c>
      <c r="Q402" s="443">
        <f t="shared" si="138"/>
        <v>0.11849710982658959</v>
      </c>
    </row>
    <row r="403" spans="2:17" ht="13.5" customHeight="1" x14ac:dyDescent="0.15">
      <c r="B403" s="55"/>
      <c r="C403" s="72"/>
      <c r="D403" s="59" t="s">
        <v>23</v>
      </c>
      <c r="E403" s="224"/>
      <c r="F403" s="224"/>
      <c r="G403" s="224"/>
      <c r="H403" s="224"/>
      <c r="I403" s="224"/>
      <c r="J403" s="224"/>
      <c r="K403" s="216">
        <f>$F$8-K400</f>
        <v>6</v>
      </c>
      <c r="L403" s="87"/>
      <c r="M403" s="88"/>
      <c r="N403" s="88"/>
      <c r="O403" s="88"/>
      <c r="P403" s="37"/>
      <c r="Q403" s="254"/>
    </row>
    <row r="404" spans="2:17" s="10" customFormat="1" ht="13.5" customHeight="1" x14ac:dyDescent="0.15">
      <c r="B404" s="55"/>
      <c r="C404" s="68" t="s">
        <v>24</v>
      </c>
      <c r="D404" s="70" t="s">
        <v>10</v>
      </c>
      <c r="E404" s="210">
        <f t="shared" ref="E404:J404" si="142">E405+E406</f>
        <v>0</v>
      </c>
      <c r="F404" s="210">
        <f t="shared" si="142"/>
        <v>8</v>
      </c>
      <c r="G404" s="210">
        <f t="shared" si="142"/>
        <v>70</v>
      </c>
      <c r="H404" s="210">
        <f t="shared" si="142"/>
        <v>167</v>
      </c>
      <c r="I404" s="210">
        <f t="shared" si="142"/>
        <v>79</v>
      </c>
      <c r="J404" s="210">
        <f t="shared" si="142"/>
        <v>16</v>
      </c>
      <c r="K404" s="211">
        <f t="shared" ref="K404:K412" si="143">SUM(E404:J404)</f>
        <v>340</v>
      </c>
      <c r="L404" s="71">
        <f t="shared" ref="L404:L412" si="144">E404/K404</f>
        <v>0</v>
      </c>
      <c r="M404" s="71">
        <f t="shared" ref="M404:M412" si="145">F404/K404</f>
        <v>2.3529411764705882E-2</v>
      </c>
      <c r="N404" s="71">
        <f t="shared" ref="N404:N412" si="146">G404/K404</f>
        <v>0.20588235294117646</v>
      </c>
      <c r="O404" s="71">
        <f t="shared" ref="O404:O412" si="147">H404/K404</f>
        <v>0.49117647058823527</v>
      </c>
      <c r="P404" s="14">
        <f t="shared" ref="P404:P412" si="148">I404/K404</f>
        <v>0.2323529411764706</v>
      </c>
      <c r="Q404" s="252">
        <f t="shared" ref="Q404:Q412" si="149">J404/K404</f>
        <v>4.7058823529411764E-2</v>
      </c>
    </row>
    <row r="405" spans="2:17" s="10" customFormat="1" ht="13.5" customHeight="1" x14ac:dyDescent="0.15">
      <c r="B405" s="55" t="s">
        <v>15</v>
      </c>
      <c r="C405" s="55" t="s">
        <v>13</v>
      </c>
      <c r="D405" s="58" t="s">
        <v>86</v>
      </c>
      <c r="E405" s="322">
        <v>0</v>
      </c>
      <c r="F405" s="322">
        <v>5</v>
      </c>
      <c r="G405" s="322">
        <v>40</v>
      </c>
      <c r="H405" s="322">
        <v>84</v>
      </c>
      <c r="I405" s="322">
        <v>38</v>
      </c>
      <c r="J405" s="322">
        <v>3</v>
      </c>
      <c r="K405" s="213">
        <f t="shared" si="143"/>
        <v>170</v>
      </c>
      <c r="L405" s="73">
        <f t="shared" si="144"/>
        <v>0</v>
      </c>
      <c r="M405" s="73">
        <f t="shared" si="145"/>
        <v>2.9411764705882353E-2</v>
      </c>
      <c r="N405" s="73">
        <f t="shared" si="146"/>
        <v>0.23529411764705882</v>
      </c>
      <c r="O405" s="73">
        <f t="shared" si="147"/>
        <v>0.49411764705882355</v>
      </c>
      <c r="P405" s="20">
        <f t="shared" si="148"/>
        <v>0.22352941176470589</v>
      </c>
      <c r="Q405" s="255">
        <f t="shared" si="149"/>
        <v>1.7647058823529412E-2</v>
      </c>
    </row>
    <row r="406" spans="2:17" s="10" customFormat="1" ht="13.5" customHeight="1" x14ac:dyDescent="0.15">
      <c r="B406" s="55"/>
      <c r="C406" s="55"/>
      <c r="D406" s="60" t="s">
        <v>89</v>
      </c>
      <c r="E406" s="324">
        <v>0</v>
      </c>
      <c r="F406" s="324">
        <v>3</v>
      </c>
      <c r="G406" s="324">
        <v>30</v>
      </c>
      <c r="H406" s="324">
        <v>83</v>
      </c>
      <c r="I406" s="324">
        <v>41</v>
      </c>
      <c r="J406" s="324">
        <v>13</v>
      </c>
      <c r="K406" s="217">
        <f t="shared" si="143"/>
        <v>170</v>
      </c>
      <c r="L406" s="90">
        <f t="shared" si="144"/>
        <v>0</v>
      </c>
      <c r="M406" s="81">
        <f t="shared" si="145"/>
        <v>1.7647058823529412E-2</v>
      </c>
      <c r="N406" s="81">
        <f t="shared" si="146"/>
        <v>0.17647058823529413</v>
      </c>
      <c r="O406" s="81">
        <f t="shared" si="147"/>
        <v>0.48823529411764705</v>
      </c>
      <c r="P406" s="23">
        <f t="shared" si="148"/>
        <v>0.2411764705882353</v>
      </c>
      <c r="Q406" s="36">
        <f t="shared" si="149"/>
        <v>7.6470588235294124E-2</v>
      </c>
    </row>
    <row r="407" spans="2:17" s="10" customFormat="1" ht="13.5" customHeight="1" x14ac:dyDescent="0.15">
      <c r="B407" s="55"/>
      <c r="C407" s="68"/>
      <c r="D407" s="70" t="s">
        <v>10</v>
      </c>
      <c r="E407" s="210">
        <f t="shared" ref="E407:J407" si="150">E408+E409</f>
        <v>1</v>
      </c>
      <c r="F407" s="210">
        <f t="shared" si="150"/>
        <v>0</v>
      </c>
      <c r="G407" s="210">
        <f t="shared" si="150"/>
        <v>28</v>
      </c>
      <c r="H407" s="210">
        <f t="shared" si="150"/>
        <v>109</v>
      </c>
      <c r="I407" s="210">
        <f t="shared" si="150"/>
        <v>139</v>
      </c>
      <c r="J407" s="210">
        <f t="shared" si="150"/>
        <v>47</v>
      </c>
      <c r="K407" s="211">
        <f t="shared" si="143"/>
        <v>324</v>
      </c>
      <c r="L407" s="247">
        <f t="shared" si="144"/>
        <v>3.0864197530864196E-3</v>
      </c>
      <c r="M407" s="71">
        <f t="shared" si="145"/>
        <v>0</v>
      </c>
      <c r="N407" s="71">
        <f t="shared" si="146"/>
        <v>8.6419753086419748E-2</v>
      </c>
      <c r="O407" s="71">
        <f t="shared" si="147"/>
        <v>0.33641975308641975</v>
      </c>
      <c r="P407" s="14">
        <f t="shared" si="148"/>
        <v>0.42901234567901236</v>
      </c>
      <c r="Q407" s="252">
        <f t="shared" si="149"/>
        <v>0.14506172839506173</v>
      </c>
    </row>
    <row r="408" spans="2:17" s="10" customFormat="1" ht="13.5" customHeight="1" x14ac:dyDescent="0.15">
      <c r="B408" s="55"/>
      <c r="C408" s="55" t="s">
        <v>16</v>
      </c>
      <c r="D408" s="82" t="s">
        <v>86</v>
      </c>
      <c r="E408" s="322">
        <v>1</v>
      </c>
      <c r="F408" s="322">
        <v>0</v>
      </c>
      <c r="G408" s="322">
        <v>13</v>
      </c>
      <c r="H408" s="322">
        <v>50</v>
      </c>
      <c r="I408" s="322">
        <v>65</v>
      </c>
      <c r="J408" s="322">
        <v>19</v>
      </c>
      <c r="K408" s="218">
        <f t="shared" si="143"/>
        <v>148</v>
      </c>
      <c r="L408" s="89">
        <f t="shared" si="144"/>
        <v>6.7567567567567571E-3</v>
      </c>
      <c r="M408" s="83">
        <f t="shared" si="145"/>
        <v>0</v>
      </c>
      <c r="N408" s="83">
        <f t="shared" si="146"/>
        <v>8.7837837837837843E-2</v>
      </c>
      <c r="O408" s="83">
        <f t="shared" si="147"/>
        <v>0.33783783783783783</v>
      </c>
      <c r="P408" s="24">
        <f t="shared" si="148"/>
        <v>0.4391891891891892</v>
      </c>
      <c r="Q408" s="257">
        <f t="shared" si="149"/>
        <v>0.12837837837837837</v>
      </c>
    </row>
    <row r="409" spans="2:17" s="10" customFormat="1" ht="13.5" customHeight="1" x14ac:dyDescent="0.15">
      <c r="B409" s="84"/>
      <c r="C409" s="59"/>
      <c r="D409" s="59" t="s">
        <v>89</v>
      </c>
      <c r="E409" s="324">
        <v>0</v>
      </c>
      <c r="F409" s="324">
        <v>0</v>
      </c>
      <c r="G409" s="324">
        <v>15</v>
      </c>
      <c r="H409" s="324">
        <v>59</v>
      </c>
      <c r="I409" s="324">
        <v>74</v>
      </c>
      <c r="J409" s="324">
        <v>28</v>
      </c>
      <c r="K409" s="216">
        <f t="shared" si="143"/>
        <v>176</v>
      </c>
      <c r="L409" s="85">
        <f t="shared" si="144"/>
        <v>0</v>
      </c>
      <c r="M409" s="85">
        <f t="shared" si="145"/>
        <v>0</v>
      </c>
      <c r="N409" s="85">
        <f t="shared" si="146"/>
        <v>8.5227272727272721E-2</v>
      </c>
      <c r="O409" s="85">
        <f t="shared" si="147"/>
        <v>0.33522727272727271</v>
      </c>
      <c r="P409" s="21">
        <f t="shared" si="148"/>
        <v>0.42045454545454547</v>
      </c>
      <c r="Q409" s="256">
        <f t="shared" si="149"/>
        <v>0.15909090909090909</v>
      </c>
    </row>
    <row r="410" spans="2:17" s="10" customFormat="1" ht="13.5" customHeight="1" x14ac:dyDescent="0.15">
      <c r="B410" s="68"/>
      <c r="C410" s="69"/>
      <c r="D410" s="70" t="s">
        <v>10</v>
      </c>
      <c r="E410" s="210">
        <f t="shared" ref="E410:J410" si="151">E411+E412</f>
        <v>0</v>
      </c>
      <c r="F410" s="210">
        <f t="shared" si="151"/>
        <v>1</v>
      </c>
      <c r="G410" s="210">
        <f t="shared" si="151"/>
        <v>3</v>
      </c>
      <c r="H410" s="210">
        <f t="shared" si="151"/>
        <v>25</v>
      </c>
      <c r="I410" s="210">
        <f t="shared" si="151"/>
        <v>142</v>
      </c>
      <c r="J410" s="210">
        <f t="shared" si="151"/>
        <v>119</v>
      </c>
      <c r="K410" s="211">
        <f t="shared" si="143"/>
        <v>290</v>
      </c>
      <c r="L410" s="71">
        <f t="shared" si="144"/>
        <v>0</v>
      </c>
      <c r="M410" s="71">
        <f t="shared" si="145"/>
        <v>3.4482758620689655E-3</v>
      </c>
      <c r="N410" s="71">
        <f t="shared" si="146"/>
        <v>1.0344827586206896E-2</v>
      </c>
      <c r="O410" s="71">
        <f t="shared" si="147"/>
        <v>8.6206896551724144E-2</v>
      </c>
      <c r="P410" s="14">
        <f t="shared" si="148"/>
        <v>0.48965517241379308</v>
      </c>
      <c r="Q410" s="252">
        <f t="shared" si="149"/>
        <v>0.41034482758620688</v>
      </c>
    </row>
    <row r="411" spans="2:17" s="10" customFormat="1" ht="13.5" customHeight="1" x14ac:dyDescent="0.15">
      <c r="B411" s="55"/>
      <c r="C411" s="72"/>
      <c r="D411" s="58" t="s">
        <v>86</v>
      </c>
      <c r="E411" s="322">
        <v>0</v>
      </c>
      <c r="F411" s="322">
        <v>0</v>
      </c>
      <c r="G411" s="322">
        <v>2</v>
      </c>
      <c r="H411" s="322">
        <v>12</v>
      </c>
      <c r="I411" s="322">
        <v>89</v>
      </c>
      <c r="J411" s="322">
        <v>63</v>
      </c>
      <c r="K411" s="213">
        <f t="shared" si="143"/>
        <v>166</v>
      </c>
      <c r="L411" s="73">
        <f t="shared" si="144"/>
        <v>0</v>
      </c>
      <c r="M411" s="73">
        <f t="shared" si="145"/>
        <v>0</v>
      </c>
      <c r="N411" s="73">
        <f t="shared" si="146"/>
        <v>1.2048192771084338E-2</v>
      </c>
      <c r="O411" s="73">
        <f t="shared" si="147"/>
        <v>7.2289156626506021E-2</v>
      </c>
      <c r="P411" s="20">
        <f t="shared" si="148"/>
        <v>0.53614457831325302</v>
      </c>
      <c r="Q411" s="255">
        <f t="shared" si="149"/>
        <v>0.37951807228915663</v>
      </c>
    </row>
    <row r="412" spans="2:17" s="10" customFormat="1" ht="13.5" customHeight="1" x14ac:dyDescent="0.15">
      <c r="B412" s="55" t="s">
        <v>25</v>
      </c>
      <c r="C412" s="26" t="s">
        <v>16</v>
      </c>
      <c r="D412" s="74" t="s">
        <v>89</v>
      </c>
      <c r="E412" s="334">
        <v>0</v>
      </c>
      <c r="F412" s="334">
        <v>1</v>
      </c>
      <c r="G412" s="334">
        <v>1</v>
      </c>
      <c r="H412" s="334">
        <v>13</v>
      </c>
      <c r="I412" s="334">
        <v>53</v>
      </c>
      <c r="J412" s="334">
        <v>56</v>
      </c>
      <c r="K412" s="215">
        <f t="shared" si="143"/>
        <v>124</v>
      </c>
      <c r="L412" s="86">
        <f t="shared" si="144"/>
        <v>0</v>
      </c>
      <c r="M412" s="77">
        <f t="shared" si="145"/>
        <v>8.0645161290322578E-3</v>
      </c>
      <c r="N412" s="77">
        <f t="shared" si="146"/>
        <v>8.0645161290322578E-3</v>
      </c>
      <c r="O412" s="77">
        <f t="shared" si="147"/>
        <v>0.10483870967741936</v>
      </c>
      <c r="P412" s="22">
        <f t="shared" si="148"/>
        <v>0.42741935483870969</v>
      </c>
      <c r="Q412" s="259">
        <f t="shared" si="149"/>
        <v>0.45161290322580644</v>
      </c>
    </row>
    <row r="413" spans="2:17" ht="13.5" customHeight="1" thickBot="1" x14ac:dyDescent="0.2">
      <c r="B413" s="55"/>
      <c r="C413" s="72"/>
      <c r="D413" s="91" t="s">
        <v>23</v>
      </c>
      <c r="E413" s="225"/>
      <c r="F413" s="225"/>
      <c r="G413" s="225"/>
      <c r="H413" s="225"/>
      <c r="I413" s="225"/>
      <c r="J413" s="225"/>
      <c r="K413" s="221">
        <f>$F$11-K410</f>
        <v>0</v>
      </c>
      <c r="L413" s="428"/>
      <c r="M413" s="429"/>
      <c r="N413" s="429"/>
      <c r="O413" s="429"/>
      <c r="P413" s="430"/>
      <c r="Q413" s="431"/>
    </row>
    <row r="414" spans="2:17" ht="13.5" customHeight="1" thickTop="1" x14ac:dyDescent="0.15">
      <c r="B414" s="92"/>
      <c r="C414" s="93"/>
      <c r="D414" s="94" t="s">
        <v>10</v>
      </c>
      <c r="E414" s="222">
        <f t="shared" ref="E414:K414" si="152">SUM(E415:E416)</f>
        <v>4</v>
      </c>
      <c r="F414" s="222">
        <f t="shared" si="152"/>
        <v>70</v>
      </c>
      <c r="G414" s="222">
        <f t="shared" si="152"/>
        <v>474</v>
      </c>
      <c r="H414" s="222">
        <f t="shared" si="152"/>
        <v>421</v>
      </c>
      <c r="I414" s="222">
        <f t="shared" si="152"/>
        <v>365</v>
      </c>
      <c r="J414" s="222">
        <f t="shared" si="152"/>
        <v>182</v>
      </c>
      <c r="K414" s="223">
        <f t="shared" si="152"/>
        <v>1516</v>
      </c>
      <c r="L414" s="85">
        <f>E414/K414</f>
        <v>2.6385224274406332E-3</v>
      </c>
      <c r="M414" s="85">
        <f>F414/K414</f>
        <v>4.6174142480211081E-2</v>
      </c>
      <c r="N414" s="85">
        <f>G414/K414</f>
        <v>0.31266490765171506</v>
      </c>
      <c r="O414" s="85">
        <f>H414/K414</f>
        <v>0.27770448548812665</v>
      </c>
      <c r="P414" s="21">
        <f>I414/K414</f>
        <v>0.24076517150395779</v>
      </c>
      <c r="Q414" s="256">
        <f>J414/K414</f>
        <v>0.12005277044854881</v>
      </c>
    </row>
    <row r="415" spans="2:17" ht="13.5" customHeight="1" x14ac:dyDescent="0.15">
      <c r="B415" s="55"/>
      <c r="C415" s="72"/>
      <c r="D415" s="58" t="s">
        <v>86</v>
      </c>
      <c r="E415" s="212">
        <f t="shared" ref="E415:J416" si="153">E391+E401+E411</f>
        <v>4</v>
      </c>
      <c r="F415" s="212">
        <f t="shared" si="153"/>
        <v>48</v>
      </c>
      <c r="G415" s="212">
        <f t="shared" si="153"/>
        <v>256</v>
      </c>
      <c r="H415" s="212">
        <f t="shared" si="153"/>
        <v>210</v>
      </c>
      <c r="I415" s="212">
        <f t="shared" si="153"/>
        <v>193</v>
      </c>
      <c r="J415" s="212">
        <f t="shared" si="153"/>
        <v>85</v>
      </c>
      <c r="K415" s="213">
        <f>SUM(E415:J415)</f>
        <v>796</v>
      </c>
      <c r="L415" s="73">
        <f>E415/K415</f>
        <v>5.0251256281407036E-3</v>
      </c>
      <c r="M415" s="73">
        <f>F415/K415</f>
        <v>6.030150753768844E-2</v>
      </c>
      <c r="N415" s="73">
        <f>G415/K415</f>
        <v>0.32160804020100503</v>
      </c>
      <c r="O415" s="73">
        <f>H415/K415</f>
        <v>0.26381909547738691</v>
      </c>
      <c r="P415" s="20">
        <f>I415/K415</f>
        <v>0.24246231155778894</v>
      </c>
      <c r="Q415" s="255">
        <f>J415/K415</f>
        <v>0.10678391959798995</v>
      </c>
    </row>
    <row r="416" spans="2:17" ht="13.5" customHeight="1" x14ac:dyDescent="0.15">
      <c r="B416" s="96" t="s">
        <v>10</v>
      </c>
      <c r="C416" s="26"/>
      <c r="D416" s="74" t="s">
        <v>89</v>
      </c>
      <c r="E416" s="214">
        <f t="shared" si="153"/>
        <v>0</v>
      </c>
      <c r="F416" s="214">
        <f t="shared" si="153"/>
        <v>22</v>
      </c>
      <c r="G416" s="214">
        <f t="shared" si="153"/>
        <v>218</v>
      </c>
      <c r="H416" s="214">
        <f t="shared" si="153"/>
        <v>211</v>
      </c>
      <c r="I416" s="214">
        <f t="shared" si="153"/>
        <v>172</v>
      </c>
      <c r="J416" s="214">
        <f t="shared" si="153"/>
        <v>97</v>
      </c>
      <c r="K416" s="215">
        <f>SUM(E416:J416)</f>
        <v>720</v>
      </c>
      <c r="L416" s="86">
        <f>E416/K416</f>
        <v>0</v>
      </c>
      <c r="M416" s="77">
        <f>F416/K416</f>
        <v>3.0555555555555555E-2</v>
      </c>
      <c r="N416" s="77">
        <f>G416/K416</f>
        <v>0.30277777777777776</v>
      </c>
      <c r="O416" s="77">
        <f>H416/K416</f>
        <v>0.29305555555555557</v>
      </c>
      <c r="P416" s="22">
        <f>I416/K416</f>
        <v>0.2388888888888889</v>
      </c>
      <c r="Q416" s="259">
        <f>J416/K416</f>
        <v>0.13472222222222222</v>
      </c>
    </row>
    <row r="417" spans="2:17" ht="13.5" customHeight="1" x14ac:dyDescent="0.15">
      <c r="B417" s="84"/>
      <c r="C417" s="97"/>
      <c r="D417" s="59" t="s">
        <v>23</v>
      </c>
      <c r="E417" s="224"/>
      <c r="F417" s="224"/>
      <c r="G417" s="224"/>
      <c r="H417" s="224"/>
      <c r="I417" s="224"/>
      <c r="J417" s="224"/>
      <c r="K417" s="216">
        <f>K393+K403+K413</f>
        <v>7</v>
      </c>
      <c r="L417" s="80"/>
      <c r="M417" s="80"/>
      <c r="N417" s="80"/>
      <c r="O417" s="80"/>
      <c r="P417" s="35"/>
      <c r="Q417" s="253"/>
    </row>
    <row r="418" spans="2:17" ht="13.5" customHeight="1" x14ac:dyDescent="0.15">
      <c r="B418" s="306"/>
      <c r="C418" s="306"/>
      <c r="D418" s="306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</row>
    <row r="419" spans="2:17" s="10" customFormat="1" ht="13.5" customHeight="1" x14ac:dyDescent="0.15">
      <c r="B419" s="304" t="s">
        <v>78</v>
      </c>
      <c r="C419" s="65"/>
      <c r="D419" s="17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</row>
    <row r="420" spans="2:17" ht="19.2" x14ac:dyDescent="0.15">
      <c r="B420" s="67" t="s">
        <v>9</v>
      </c>
      <c r="C420" s="67" t="s">
        <v>19</v>
      </c>
      <c r="D420" s="405" t="s">
        <v>20</v>
      </c>
      <c r="E420" s="6" t="s">
        <v>61</v>
      </c>
      <c r="F420" s="6" t="s">
        <v>54</v>
      </c>
      <c r="G420" s="6" t="s">
        <v>55</v>
      </c>
      <c r="H420" s="6" t="s">
        <v>56</v>
      </c>
      <c r="I420" s="6" t="s">
        <v>57</v>
      </c>
      <c r="J420" s="6" t="s">
        <v>62</v>
      </c>
      <c r="K420" s="12" t="s">
        <v>10</v>
      </c>
      <c r="L420" s="6" t="s">
        <v>61</v>
      </c>
      <c r="M420" s="6" t="s">
        <v>54</v>
      </c>
      <c r="N420" s="6" t="s">
        <v>55</v>
      </c>
      <c r="O420" s="6" t="s">
        <v>56</v>
      </c>
      <c r="P420" s="6" t="s">
        <v>57</v>
      </c>
      <c r="Q420" s="6" t="s">
        <v>62</v>
      </c>
    </row>
    <row r="421" spans="2:17" s="10" customFormat="1" ht="13.5" customHeight="1" x14ac:dyDescent="0.15">
      <c r="B421" s="68"/>
      <c r="C421" s="69"/>
      <c r="D421" s="70" t="s">
        <v>10</v>
      </c>
      <c r="E421" s="210">
        <f t="shared" ref="E421:J421" si="154">E422+E423</f>
        <v>0</v>
      </c>
      <c r="F421" s="210">
        <f t="shared" si="154"/>
        <v>1</v>
      </c>
      <c r="G421" s="210">
        <f t="shared" si="154"/>
        <v>26</v>
      </c>
      <c r="H421" s="210">
        <f t="shared" si="154"/>
        <v>236</v>
      </c>
      <c r="I421" s="210">
        <f t="shared" si="154"/>
        <v>276</v>
      </c>
      <c r="J421" s="210">
        <f t="shared" si="154"/>
        <v>23</v>
      </c>
      <c r="K421" s="211">
        <f>SUM(K422:K423)</f>
        <v>562</v>
      </c>
      <c r="L421" s="71">
        <f>E421/K421</f>
        <v>0</v>
      </c>
      <c r="M421" s="71">
        <f>F421/K421</f>
        <v>1.7793594306049821E-3</v>
      </c>
      <c r="N421" s="71">
        <f>G421/K421</f>
        <v>4.6263345195729534E-2</v>
      </c>
      <c r="O421" s="71">
        <f>H421/K421</f>
        <v>0.41992882562277578</v>
      </c>
      <c r="P421" s="14">
        <f>I421/K421</f>
        <v>0.49110320284697506</v>
      </c>
      <c r="Q421" s="252">
        <f>J421/K421</f>
        <v>4.0925266903914591E-2</v>
      </c>
    </row>
    <row r="422" spans="2:17" s="10" customFormat="1" ht="13.5" customHeight="1" x14ac:dyDescent="0.15">
      <c r="B422" s="55"/>
      <c r="C422" s="72"/>
      <c r="D422" s="58" t="s">
        <v>86</v>
      </c>
      <c r="E422" s="212">
        <f t="shared" ref="E422:J423" si="155">E426+E429</f>
        <v>0</v>
      </c>
      <c r="F422" s="212">
        <f t="shared" si="155"/>
        <v>0</v>
      </c>
      <c r="G422" s="212">
        <f t="shared" si="155"/>
        <v>17</v>
      </c>
      <c r="H422" s="212">
        <f t="shared" si="155"/>
        <v>129</v>
      </c>
      <c r="I422" s="212">
        <f t="shared" si="155"/>
        <v>150</v>
      </c>
      <c r="J422" s="212">
        <f t="shared" si="155"/>
        <v>16</v>
      </c>
      <c r="K422" s="213">
        <f>SUM(E422:J422)</f>
        <v>312</v>
      </c>
      <c r="L422" s="73">
        <f>E422/K422</f>
        <v>0</v>
      </c>
      <c r="M422" s="73">
        <f>F422/K422</f>
        <v>0</v>
      </c>
      <c r="N422" s="73">
        <f>G422/K422</f>
        <v>5.4487179487179488E-2</v>
      </c>
      <c r="O422" s="73">
        <f>H422/K422</f>
        <v>0.41346153846153844</v>
      </c>
      <c r="P422" s="20">
        <f>I422/K422</f>
        <v>0.48076923076923078</v>
      </c>
      <c r="Q422" s="255">
        <f>J422/K422</f>
        <v>5.128205128205128E-2</v>
      </c>
    </row>
    <row r="423" spans="2:17" s="10" customFormat="1" ht="13.5" customHeight="1" x14ac:dyDescent="0.15">
      <c r="B423" s="55"/>
      <c r="C423" s="72" t="s">
        <v>10</v>
      </c>
      <c r="D423" s="74" t="s">
        <v>89</v>
      </c>
      <c r="E423" s="214">
        <f t="shared" si="155"/>
        <v>0</v>
      </c>
      <c r="F423" s="214">
        <f t="shared" si="155"/>
        <v>1</v>
      </c>
      <c r="G423" s="214">
        <f t="shared" si="155"/>
        <v>9</v>
      </c>
      <c r="H423" s="214">
        <f t="shared" si="155"/>
        <v>107</v>
      </c>
      <c r="I423" s="214">
        <f t="shared" si="155"/>
        <v>126</v>
      </c>
      <c r="J423" s="214">
        <f t="shared" si="155"/>
        <v>7</v>
      </c>
      <c r="K423" s="215">
        <f>SUM(E423:J423)</f>
        <v>250</v>
      </c>
      <c r="L423" s="86">
        <f>E423/K423</f>
        <v>0</v>
      </c>
      <c r="M423" s="77">
        <f>F423/K423</f>
        <v>4.0000000000000001E-3</v>
      </c>
      <c r="N423" s="77">
        <f>G423/K423</f>
        <v>3.5999999999999997E-2</v>
      </c>
      <c r="O423" s="77">
        <f>H423/K423</f>
        <v>0.42799999999999999</v>
      </c>
      <c r="P423" s="22">
        <f>I423/K423</f>
        <v>0.504</v>
      </c>
      <c r="Q423" s="259">
        <f>J423/K423</f>
        <v>2.8000000000000001E-2</v>
      </c>
    </row>
    <row r="424" spans="2:17" s="10" customFormat="1" ht="13.5" customHeight="1" x14ac:dyDescent="0.15">
      <c r="B424" s="55"/>
      <c r="C424" s="72"/>
      <c r="D424" s="59" t="s">
        <v>23</v>
      </c>
      <c r="E424" s="356"/>
      <c r="F424" s="356"/>
      <c r="G424" s="356"/>
      <c r="H424" s="356"/>
      <c r="I424" s="356"/>
      <c r="J424" s="356"/>
      <c r="K424" s="216">
        <f>$F$5-K421</f>
        <v>1</v>
      </c>
      <c r="L424" s="364"/>
      <c r="M424" s="364"/>
      <c r="N424" s="364"/>
      <c r="O424" s="364"/>
      <c r="P424" s="365"/>
      <c r="Q424" s="366"/>
    </row>
    <row r="425" spans="2:17" s="10" customFormat="1" ht="13.5" customHeight="1" x14ac:dyDescent="0.15">
      <c r="B425" s="55"/>
      <c r="C425" s="68" t="s">
        <v>24</v>
      </c>
      <c r="D425" s="70" t="s">
        <v>10</v>
      </c>
      <c r="E425" s="210">
        <f t="shared" ref="E425:J425" si="156">E426+E427</f>
        <v>0</v>
      </c>
      <c r="F425" s="210">
        <f t="shared" si="156"/>
        <v>0</v>
      </c>
      <c r="G425" s="210">
        <f t="shared" si="156"/>
        <v>7</v>
      </c>
      <c r="H425" s="210">
        <f t="shared" si="156"/>
        <v>83</v>
      </c>
      <c r="I425" s="210">
        <f t="shared" si="156"/>
        <v>143</v>
      </c>
      <c r="J425" s="210">
        <f t="shared" si="156"/>
        <v>16</v>
      </c>
      <c r="K425" s="211">
        <f t="shared" ref="K425:K430" si="157">SUM(E425:J425)</f>
        <v>249</v>
      </c>
      <c r="L425" s="71">
        <f t="shared" ref="L425:L433" si="158">E425/K425</f>
        <v>0</v>
      </c>
      <c r="M425" s="71">
        <f t="shared" ref="M425:M433" si="159">F425/K425</f>
        <v>0</v>
      </c>
      <c r="N425" s="71">
        <f t="shared" ref="N425:N433" si="160">G425/K425</f>
        <v>2.8112449799196786E-2</v>
      </c>
      <c r="O425" s="71">
        <f t="shared" ref="O425:O433" si="161">H425/K425</f>
        <v>0.33333333333333331</v>
      </c>
      <c r="P425" s="14">
        <f t="shared" ref="P425:P433" si="162">I425/K425</f>
        <v>0.57429718875502012</v>
      </c>
      <c r="Q425" s="252">
        <f t="shared" ref="Q425:Q433" si="163">J425/K425</f>
        <v>6.4257028112449793E-2</v>
      </c>
    </row>
    <row r="426" spans="2:17" s="10" customFormat="1" ht="13.5" customHeight="1" x14ac:dyDescent="0.15">
      <c r="B426" s="55" t="s">
        <v>12</v>
      </c>
      <c r="C426" s="55" t="s">
        <v>13</v>
      </c>
      <c r="D426" s="58" t="s">
        <v>86</v>
      </c>
      <c r="E426" s="322">
        <v>0</v>
      </c>
      <c r="F426" s="322">
        <v>0</v>
      </c>
      <c r="G426" s="322">
        <v>5</v>
      </c>
      <c r="H426" s="322">
        <v>44</v>
      </c>
      <c r="I426" s="322">
        <v>75</v>
      </c>
      <c r="J426" s="322">
        <v>11</v>
      </c>
      <c r="K426" s="213">
        <f t="shared" si="157"/>
        <v>135</v>
      </c>
      <c r="L426" s="73">
        <f t="shared" si="158"/>
        <v>0</v>
      </c>
      <c r="M426" s="73">
        <f t="shared" si="159"/>
        <v>0</v>
      </c>
      <c r="N426" s="73">
        <f t="shared" si="160"/>
        <v>3.7037037037037035E-2</v>
      </c>
      <c r="O426" s="73">
        <f t="shared" si="161"/>
        <v>0.32592592592592595</v>
      </c>
      <c r="P426" s="20">
        <f t="shared" si="162"/>
        <v>0.55555555555555558</v>
      </c>
      <c r="Q426" s="255">
        <f t="shared" si="163"/>
        <v>8.1481481481481488E-2</v>
      </c>
    </row>
    <row r="427" spans="2:17" s="10" customFormat="1" ht="13.5" customHeight="1" x14ac:dyDescent="0.15">
      <c r="B427" s="55"/>
      <c r="C427" s="55"/>
      <c r="D427" s="60" t="s">
        <v>89</v>
      </c>
      <c r="E427" s="324">
        <v>0</v>
      </c>
      <c r="F427" s="324">
        <v>0</v>
      </c>
      <c r="G427" s="324">
        <v>2</v>
      </c>
      <c r="H427" s="324">
        <v>39</v>
      </c>
      <c r="I427" s="324">
        <v>68</v>
      </c>
      <c r="J427" s="324">
        <v>5</v>
      </c>
      <c r="K427" s="217">
        <f t="shared" si="157"/>
        <v>114</v>
      </c>
      <c r="L427" s="90">
        <f t="shared" si="158"/>
        <v>0</v>
      </c>
      <c r="M427" s="81">
        <f t="shared" si="159"/>
        <v>0</v>
      </c>
      <c r="N427" s="81">
        <f t="shared" si="160"/>
        <v>1.7543859649122806E-2</v>
      </c>
      <c r="O427" s="81">
        <f t="shared" si="161"/>
        <v>0.34210526315789475</v>
      </c>
      <c r="P427" s="23">
        <f t="shared" si="162"/>
        <v>0.59649122807017541</v>
      </c>
      <c r="Q427" s="36">
        <f t="shared" si="163"/>
        <v>4.3859649122807015E-2</v>
      </c>
    </row>
    <row r="428" spans="2:17" s="10" customFormat="1" ht="13.5" customHeight="1" x14ac:dyDescent="0.15">
      <c r="B428" s="55"/>
      <c r="C428" s="68"/>
      <c r="D428" s="70" t="s">
        <v>10</v>
      </c>
      <c r="E428" s="210">
        <f t="shared" ref="E428:J428" si="164">E429+E430</f>
        <v>0</v>
      </c>
      <c r="F428" s="210">
        <f t="shared" si="164"/>
        <v>1</v>
      </c>
      <c r="G428" s="210">
        <f t="shared" si="164"/>
        <v>19</v>
      </c>
      <c r="H428" s="210">
        <f t="shared" si="164"/>
        <v>153</v>
      </c>
      <c r="I428" s="210">
        <f t="shared" si="164"/>
        <v>133</v>
      </c>
      <c r="J428" s="210">
        <f t="shared" si="164"/>
        <v>7</v>
      </c>
      <c r="K428" s="211">
        <f t="shared" si="157"/>
        <v>313</v>
      </c>
      <c r="L428" s="247">
        <f t="shared" si="158"/>
        <v>0</v>
      </c>
      <c r="M428" s="71">
        <f t="shared" si="159"/>
        <v>3.1948881789137379E-3</v>
      </c>
      <c r="N428" s="71">
        <f t="shared" si="160"/>
        <v>6.070287539936102E-2</v>
      </c>
      <c r="O428" s="71">
        <f t="shared" si="161"/>
        <v>0.48881789137380194</v>
      </c>
      <c r="P428" s="14">
        <f t="shared" si="162"/>
        <v>0.42492012779552718</v>
      </c>
      <c r="Q428" s="252">
        <f t="shared" si="163"/>
        <v>2.2364217252396165E-2</v>
      </c>
    </row>
    <row r="429" spans="2:17" s="10" customFormat="1" ht="13.5" customHeight="1" x14ac:dyDescent="0.15">
      <c r="B429" s="55"/>
      <c r="C429" s="55" t="s">
        <v>14</v>
      </c>
      <c r="D429" s="82" t="s">
        <v>86</v>
      </c>
      <c r="E429" s="322">
        <v>0</v>
      </c>
      <c r="F429" s="322">
        <v>0</v>
      </c>
      <c r="G429" s="322">
        <v>12</v>
      </c>
      <c r="H429" s="322">
        <v>85</v>
      </c>
      <c r="I429" s="322">
        <v>75</v>
      </c>
      <c r="J429" s="322">
        <v>5</v>
      </c>
      <c r="K429" s="218">
        <f t="shared" si="157"/>
        <v>177</v>
      </c>
      <c r="L429" s="89">
        <f t="shared" si="158"/>
        <v>0</v>
      </c>
      <c r="M429" s="83">
        <f t="shared" si="159"/>
        <v>0</v>
      </c>
      <c r="N429" s="83">
        <f t="shared" si="160"/>
        <v>6.7796610169491525E-2</v>
      </c>
      <c r="O429" s="83">
        <f t="shared" si="161"/>
        <v>0.48022598870056499</v>
      </c>
      <c r="P429" s="24">
        <f t="shared" si="162"/>
        <v>0.42372881355932202</v>
      </c>
      <c r="Q429" s="257">
        <f t="shared" si="163"/>
        <v>2.8248587570621469E-2</v>
      </c>
    </row>
    <row r="430" spans="2:17" s="10" customFormat="1" ht="13.5" customHeight="1" x14ac:dyDescent="0.15">
      <c r="B430" s="84"/>
      <c r="C430" s="59"/>
      <c r="D430" s="59" t="s">
        <v>89</v>
      </c>
      <c r="E430" s="324">
        <v>0</v>
      </c>
      <c r="F430" s="324">
        <v>1</v>
      </c>
      <c r="G430" s="324">
        <v>7</v>
      </c>
      <c r="H430" s="324">
        <v>68</v>
      </c>
      <c r="I430" s="324">
        <v>58</v>
      </c>
      <c r="J430" s="324">
        <v>2</v>
      </c>
      <c r="K430" s="216">
        <f t="shared" si="157"/>
        <v>136</v>
      </c>
      <c r="L430" s="85">
        <f t="shared" si="158"/>
        <v>0</v>
      </c>
      <c r="M430" s="85">
        <f t="shared" si="159"/>
        <v>7.3529411764705881E-3</v>
      </c>
      <c r="N430" s="85">
        <f t="shared" si="160"/>
        <v>5.1470588235294115E-2</v>
      </c>
      <c r="O430" s="85">
        <f t="shared" si="161"/>
        <v>0.5</v>
      </c>
      <c r="P430" s="21">
        <f t="shared" si="162"/>
        <v>0.4264705882352941</v>
      </c>
      <c r="Q430" s="256">
        <f t="shared" si="163"/>
        <v>1.4705882352941176E-2</v>
      </c>
    </row>
    <row r="431" spans="2:17" ht="13.5" customHeight="1" x14ac:dyDescent="0.15">
      <c r="B431" s="68"/>
      <c r="C431" s="69"/>
      <c r="D431" s="70" t="s">
        <v>10</v>
      </c>
      <c r="E431" s="210">
        <f t="shared" ref="E431:J431" si="165">E432+E433</f>
        <v>35</v>
      </c>
      <c r="F431" s="210">
        <f t="shared" si="165"/>
        <v>68</v>
      </c>
      <c r="G431" s="210">
        <f t="shared" si="165"/>
        <v>228</v>
      </c>
      <c r="H431" s="210">
        <f t="shared" si="165"/>
        <v>246</v>
      </c>
      <c r="I431" s="210">
        <f t="shared" si="165"/>
        <v>74</v>
      </c>
      <c r="J431" s="210">
        <f t="shared" si="165"/>
        <v>13</v>
      </c>
      <c r="K431" s="211">
        <f>SUM(K432:K433)</f>
        <v>664</v>
      </c>
      <c r="L431" s="71">
        <f t="shared" si="158"/>
        <v>5.2710843373493979E-2</v>
      </c>
      <c r="M431" s="71">
        <f t="shared" si="159"/>
        <v>0.10240963855421686</v>
      </c>
      <c r="N431" s="71">
        <f t="shared" si="160"/>
        <v>0.34337349397590361</v>
      </c>
      <c r="O431" s="71">
        <f t="shared" si="161"/>
        <v>0.37048192771084337</v>
      </c>
      <c r="P431" s="14">
        <f t="shared" si="162"/>
        <v>0.11144578313253012</v>
      </c>
      <c r="Q431" s="252">
        <f t="shared" si="163"/>
        <v>1.9578313253012049E-2</v>
      </c>
    </row>
    <row r="432" spans="2:17" ht="13.5" customHeight="1" x14ac:dyDescent="0.15">
      <c r="B432" s="55"/>
      <c r="C432" s="72"/>
      <c r="D432" s="58" t="s">
        <v>86</v>
      </c>
      <c r="E432" s="212">
        <f t="shared" ref="E432:J433" si="166">E436+E439</f>
        <v>10</v>
      </c>
      <c r="F432" s="212">
        <f t="shared" si="166"/>
        <v>33</v>
      </c>
      <c r="G432" s="212">
        <f t="shared" si="166"/>
        <v>114</v>
      </c>
      <c r="H432" s="212">
        <f t="shared" si="166"/>
        <v>118</v>
      </c>
      <c r="I432" s="212">
        <f t="shared" si="166"/>
        <v>39</v>
      </c>
      <c r="J432" s="212">
        <f t="shared" si="166"/>
        <v>4</v>
      </c>
      <c r="K432" s="213">
        <f>SUM(E432:J432)</f>
        <v>318</v>
      </c>
      <c r="L432" s="73">
        <f t="shared" si="158"/>
        <v>3.1446540880503145E-2</v>
      </c>
      <c r="M432" s="73">
        <f t="shared" si="159"/>
        <v>0.10377358490566038</v>
      </c>
      <c r="N432" s="73">
        <f t="shared" si="160"/>
        <v>0.35849056603773582</v>
      </c>
      <c r="O432" s="73">
        <f t="shared" si="161"/>
        <v>0.37106918238993708</v>
      </c>
      <c r="P432" s="20">
        <f t="shared" si="162"/>
        <v>0.12264150943396226</v>
      </c>
      <c r="Q432" s="255">
        <f t="shared" si="163"/>
        <v>1.2578616352201259E-2</v>
      </c>
    </row>
    <row r="433" spans="2:17" ht="13.5" customHeight="1" x14ac:dyDescent="0.15">
      <c r="B433" s="55"/>
      <c r="C433" s="72" t="s">
        <v>10</v>
      </c>
      <c r="D433" s="74" t="s">
        <v>89</v>
      </c>
      <c r="E433" s="214">
        <f t="shared" si="166"/>
        <v>25</v>
      </c>
      <c r="F433" s="214">
        <f t="shared" si="166"/>
        <v>35</v>
      </c>
      <c r="G433" s="214">
        <f t="shared" si="166"/>
        <v>114</v>
      </c>
      <c r="H433" s="214">
        <f t="shared" si="166"/>
        <v>128</v>
      </c>
      <c r="I433" s="214">
        <f t="shared" si="166"/>
        <v>35</v>
      </c>
      <c r="J433" s="214">
        <f t="shared" si="166"/>
        <v>9</v>
      </c>
      <c r="K433" s="215">
        <f>SUM(E433:J433)</f>
        <v>346</v>
      </c>
      <c r="L433" s="86">
        <f t="shared" si="158"/>
        <v>7.2254335260115612E-2</v>
      </c>
      <c r="M433" s="77">
        <f t="shared" si="159"/>
        <v>0.10115606936416185</v>
      </c>
      <c r="N433" s="77">
        <f t="shared" si="160"/>
        <v>0.32947976878612717</v>
      </c>
      <c r="O433" s="77">
        <f t="shared" si="161"/>
        <v>0.36994219653179189</v>
      </c>
      <c r="P433" s="22">
        <f t="shared" si="162"/>
        <v>0.10115606936416185</v>
      </c>
      <c r="Q433" s="259">
        <f t="shared" si="163"/>
        <v>2.6011560693641619E-2</v>
      </c>
    </row>
    <row r="434" spans="2:17" ht="13.5" customHeight="1" x14ac:dyDescent="0.15">
      <c r="B434" s="55"/>
      <c r="C434" s="72"/>
      <c r="D434" s="59" t="s">
        <v>91</v>
      </c>
      <c r="E434" s="224"/>
      <c r="F434" s="224"/>
      <c r="G434" s="224"/>
      <c r="H434" s="224"/>
      <c r="I434" s="224"/>
      <c r="J434" s="224"/>
      <c r="K434" s="216">
        <f>$F$8-K431</f>
        <v>6</v>
      </c>
      <c r="L434" s="258"/>
      <c r="M434" s="80"/>
      <c r="N434" s="80"/>
      <c r="O434" s="80"/>
      <c r="P434" s="35"/>
      <c r="Q434" s="253"/>
    </row>
    <row r="435" spans="2:17" s="10" customFormat="1" ht="13.5" customHeight="1" x14ac:dyDescent="0.15">
      <c r="B435" s="55"/>
      <c r="C435" s="68" t="s">
        <v>24</v>
      </c>
      <c r="D435" s="70" t="s">
        <v>10</v>
      </c>
      <c r="E435" s="210">
        <f t="shared" ref="E435:J435" si="167">E436+E437</f>
        <v>14</v>
      </c>
      <c r="F435" s="210">
        <f t="shared" si="167"/>
        <v>25</v>
      </c>
      <c r="G435" s="210">
        <f t="shared" si="167"/>
        <v>92</v>
      </c>
      <c r="H435" s="210">
        <f t="shared" si="167"/>
        <v>146</v>
      </c>
      <c r="I435" s="210">
        <f t="shared" si="167"/>
        <v>55</v>
      </c>
      <c r="J435" s="210">
        <f t="shared" si="167"/>
        <v>8</v>
      </c>
      <c r="K435" s="211">
        <f t="shared" ref="K435:K443" si="168">SUM(E435:J435)</f>
        <v>340</v>
      </c>
      <c r="L435" s="71">
        <f t="shared" ref="L435:L443" si="169">E435/K435</f>
        <v>4.1176470588235294E-2</v>
      </c>
      <c r="M435" s="71">
        <f t="shared" ref="M435:M443" si="170">F435/K435</f>
        <v>7.3529411764705885E-2</v>
      </c>
      <c r="N435" s="71">
        <f t="shared" ref="N435:N443" si="171">G435/K435</f>
        <v>0.27058823529411763</v>
      </c>
      <c r="O435" s="71">
        <f t="shared" ref="O435:O443" si="172">H435/K435</f>
        <v>0.42941176470588233</v>
      </c>
      <c r="P435" s="14">
        <f t="shared" ref="P435:P443" si="173">I435/K435</f>
        <v>0.16176470588235295</v>
      </c>
      <c r="Q435" s="252">
        <f t="shared" ref="Q435:Q443" si="174">J435/K435</f>
        <v>2.3529411764705882E-2</v>
      </c>
    </row>
    <row r="436" spans="2:17" s="10" customFormat="1" ht="13.5" customHeight="1" x14ac:dyDescent="0.15">
      <c r="B436" s="55" t="s">
        <v>15</v>
      </c>
      <c r="C436" s="55" t="s">
        <v>13</v>
      </c>
      <c r="D436" s="58" t="s">
        <v>86</v>
      </c>
      <c r="E436" s="322">
        <v>5</v>
      </c>
      <c r="F436" s="322">
        <v>13</v>
      </c>
      <c r="G436" s="322">
        <v>47</v>
      </c>
      <c r="H436" s="322">
        <v>75</v>
      </c>
      <c r="I436" s="322">
        <v>27</v>
      </c>
      <c r="J436" s="322">
        <v>3</v>
      </c>
      <c r="K436" s="213">
        <f t="shared" si="168"/>
        <v>170</v>
      </c>
      <c r="L436" s="73">
        <f t="shared" si="169"/>
        <v>2.9411764705882353E-2</v>
      </c>
      <c r="M436" s="73">
        <f t="shared" si="170"/>
        <v>7.6470588235294124E-2</v>
      </c>
      <c r="N436" s="73">
        <f t="shared" si="171"/>
        <v>0.27647058823529413</v>
      </c>
      <c r="O436" s="73">
        <f t="shared" si="172"/>
        <v>0.44117647058823528</v>
      </c>
      <c r="P436" s="20">
        <f t="shared" si="173"/>
        <v>0.1588235294117647</v>
      </c>
      <c r="Q436" s="255">
        <f t="shared" si="174"/>
        <v>1.7647058823529412E-2</v>
      </c>
    </row>
    <row r="437" spans="2:17" s="10" customFormat="1" ht="13.5" customHeight="1" x14ac:dyDescent="0.15">
      <c r="B437" s="55"/>
      <c r="C437" s="55"/>
      <c r="D437" s="60" t="s">
        <v>89</v>
      </c>
      <c r="E437" s="324">
        <v>9</v>
      </c>
      <c r="F437" s="324">
        <v>12</v>
      </c>
      <c r="G437" s="324">
        <v>45</v>
      </c>
      <c r="H437" s="324">
        <v>71</v>
      </c>
      <c r="I437" s="324">
        <v>28</v>
      </c>
      <c r="J437" s="324">
        <v>5</v>
      </c>
      <c r="K437" s="217">
        <f t="shared" si="168"/>
        <v>170</v>
      </c>
      <c r="L437" s="90">
        <f t="shared" si="169"/>
        <v>5.2941176470588235E-2</v>
      </c>
      <c r="M437" s="81">
        <f t="shared" si="170"/>
        <v>7.0588235294117646E-2</v>
      </c>
      <c r="N437" s="81">
        <f t="shared" si="171"/>
        <v>0.26470588235294118</v>
      </c>
      <c r="O437" s="81">
        <f t="shared" si="172"/>
        <v>0.41764705882352943</v>
      </c>
      <c r="P437" s="23">
        <f t="shared" si="173"/>
        <v>0.16470588235294117</v>
      </c>
      <c r="Q437" s="36">
        <f t="shared" si="174"/>
        <v>2.9411764705882353E-2</v>
      </c>
    </row>
    <row r="438" spans="2:17" s="10" customFormat="1" ht="13.5" customHeight="1" x14ac:dyDescent="0.15">
      <c r="B438" s="55"/>
      <c r="C438" s="68"/>
      <c r="D438" s="70" t="s">
        <v>10</v>
      </c>
      <c r="E438" s="210">
        <f t="shared" ref="E438:J438" si="175">E439+E440</f>
        <v>21</v>
      </c>
      <c r="F438" s="210">
        <f t="shared" si="175"/>
        <v>43</v>
      </c>
      <c r="G438" s="210">
        <f t="shared" si="175"/>
        <v>136</v>
      </c>
      <c r="H438" s="210">
        <f t="shared" si="175"/>
        <v>100</v>
      </c>
      <c r="I438" s="210">
        <f t="shared" si="175"/>
        <v>19</v>
      </c>
      <c r="J438" s="210">
        <f t="shared" si="175"/>
        <v>5</v>
      </c>
      <c r="K438" s="211">
        <f t="shared" si="168"/>
        <v>324</v>
      </c>
      <c r="L438" s="247">
        <f t="shared" si="169"/>
        <v>6.4814814814814811E-2</v>
      </c>
      <c r="M438" s="71">
        <f t="shared" si="170"/>
        <v>0.13271604938271606</v>
      </c>
      <c r="N438" s="71">
        <f t="shared" si="171"/>
        <v>0.41975308641975306</v>
      </c>
      <c r="O438" s="71">
        <f t="shared" si="172"/>
        <v>0.30864197530864196</v>
      </c>
      <c r="P438" s="14">
        <f t="shared" si="173"/>
        <v>5.8641975308641972E-2</v>
      </c>
      <c r="Q438" s="252">
        <f t="shared" si="174"/>
        <v>1.5432098765432098E-2</v>
      </c>
    </row>
    <row r="439" spans="2:17" s="10" customFormat="1" ht="13.5" customHeight="1" x14ac:dyDescent="0.15">
      <c r="B439" s="55"/>
      <c r="C439" s="55" t="s">
        <v>16</v>
      </c>
      <c r="D439" s="82" t="s">
        <v>86</v>
      </c>
      <c r="E439" s="322">
        <v>5</v>
      </c>
      <c r="F439" s="322">
        <v>20</v>
      </c>
      <c r="G439" s="322">
        <v>67</v>
      </c>
      <c r="H439" s="322">
        <v>43</v>
      </c>
      <c r="I439" s="322">
        <v>12</v>
      </c>
      <c r="J439" s="322">
        <v>1</v>
      </c>
      <c r="K439" s="218">
        <f t="shared" si="168"/>
        <v>148</v>
      </c>
      <c r="L439" s="89">
        <f t="shared" si="169"/>
        <v>3.3783783783783786E-2</v>
      </c>
      <c r="M439" s="83">
        <f t="shared" si="170"/>
        <v>0.13513513513513514</v>
      </c>
      <c r="N439" s="83">
        <f t="shared" si="171"/>
        <v>0.45270270270270269</v>
      </c>
      <c r="O439" s="83">
        <f t="shared" si="172"/>
        <v>0.29054054054054052</v>
      </c>
      <c r="P439" s="24">
        <f t="shared" si="173"/>
        <v>8.1081081081081086E-2</v>
      </c>
      <c r="Q439" s="257">
        <f t="shared" si="174"/>
        <v>6.7567567567567571E-3</v>
      </c>
    </row>
    <row r="440" spans="2:17" s="10" customFormat="1" ht="13.5" customHeight="1" x14ac:dyDescent="0.15">
      <c r="B440" s="84"/>
      <c r="C440" s="59"/>
      <c r="D440" s="59" t="s">
        <v>89</v>
      </c>
      <c r="E440" s="324">
        <v>16</v>
      </c>
      <c r="F440" s="324">
        <v>23</v>
      </c>
      <c r="G440" s="324">
        <v>69</v>
      </c>
      <c r="H440" s="324">
        <v>57</v>
      </c>
      <c r="I440" s="324">
        <v>7</v>
      </c>
      <c r="J440" s="324">
        <v>4</v>
      </c>
      <c r="K440" s="216">
        <f t="shared" si="168"/>
        <v>176</v>
      </c>
      <c r="L440" s="85">
        <f t="shared" si="169"/>
        <v>9.0909090909090912E-2</v>
      </c>
      <c r="M440" s="85">
        <f t="shared" si="170"/>
        <v>0.13068181818181818</v>
      </c>
      <c r="N440" s="85">
        <f t="shared" si="171"/>
        <v>0.39204545454545453</v>
      </c>
      <c r="O440" s="85">
        <f t="shared" si="172"/>
        <v>0.32386363636363635</v>
      </c>
      <c r="P440" s="21">
        <f t="shared" si="173"/>
        <v>3.9772727272727272E-2</v>
      </c>
      <c r="Q440" s="256">
        <f t="shared" si="174"/>
        <v>2.2727272727272728E-2</v>
      </c>
    </row>
    <row r="441" spans="2:17" s="10" customFormat="1" ht="13.5" customHeight="1" x14ac:dyDescent="0.15">
      <c r="B441" s="68"/>
      <c r="C441" s="69"/>
      <c r="D441" s="70" t="s">
        <v>10</v>
      </c>
      <c r="E441" s="210">
        <f t="shared" ref="E441:J441" si="176">E442+E443</f>
        <v>41</v>
      </c>
      <c r="F441" s="210">
        <f t="shared" si="176"/>
        <v>119</v>
      </c>
      <c r="G441" s="210">
        <f t="shared" si="176"/>
        <v>105</v>
      </c>
      <c r="H441" s="210">
        <f t="shared" si="176"/>
        <v>24</v>
      </c>
      <c r="I441" s="210">
        <f t="shared" si="176"/>
        <v>0</v>
      </c>
      <c r="J441" s="210">
        <f t="shared" si="176"/>
        <v>1</v>
      </c>
      <c r="K441" s="211">
        <f t="shared" si="168"/>
        <v>290</v>
      </c>
      <c r="L441" s="71">
        <f t="shared" si="169"/>
        <v>0.14137931034482759</v>
      </c>
      <c r="M441" s="71">
        <f t="shared" si="170"/>
        <v>0.41034482758620688</v>
      </c>
      <c r="N441" s="71">
        <f t="shared" si="171"/>
        <v>0.36206896551724138</v>
      </c>
      <c r="O441" s="71">
        <f t="shared" si="172"/>
        <v>8.2758620689655171E-2</v>
      </c>
      <c r="P441" s="14">
        <f t="shared" si="173"/>
        <v>0</v>
      </c>
      <c r="Q441" s="252">
        <f t="shared" si="174"/>
        <v>3.4482758620689655E-3</v>
      </c>
    </row>
    <row r="442" spans="2:17" s="10" customFormat="1" ht="13.5" customHeight="1" x14ac:dyDescent="0.15">
      <c r="B442" s="55"/>
      <c r="C442" s="72"/>
      <c r="D442" s="58" t="s">
        <v>86</v>
      </c>
      <c r="E442" s="322">
        <v>19</v>
      </c>
      <c r="F442" s="322">
        <v>64</v>
      </c>
      <c r="G442" s="322">
        <v>66</v>
      </c>
      <c r="H442" s="322">
        <v>16</v>
      </c>
      <c r="I442" s="322">
        <v>0</v>
      </c>
      <c r="J442" s="322">
        <v>1</v>
      </c>
      <c r="K442" s="213">
        <f t="shared" si="168"/>
        <v>166</v>
      </c>
      <c r="L442" s="73">
        <f t="shared" si="169"/>
        <v>0.1144578313253012</v>
      </c>
      <c r="M442" s="73">
        <f t="shared" si="170"/>
        <v>0.38554216867469882</v>
      </c>
      <c r="N442" s="73">
        <f t="shared" si="171"/>
        <v>0.39759036144578314</v>
      </c>
      <c r="O442" s="73">
        <f t="shared" si="172"/>
        <v>9.6385542168674704E-2</v>
      </c>
      <c r="P442" s="20">
        <f t="shared" si="173"/>
        <v>0</v>
      </c>
      <c r="Q442" s="255">
        <f t="shared" si="174"/>
        <v>6.024096385542169E-3</v>
      </c>
    </row>
    <row r="443" spans="2:17" s="10" customFormat="1" ht="13.5" customHeight="1" x14ac:dyDescent="0.15">
      <c r="B443" s="55" t="s">
        <v>25</v>
      </c>
      <c r="C443" s="26" t="s">
        <v>16</v>
      </c>
      <c r="D443" s="74" t="s">
        <v>89</v>
      </c>
      <c r="E443" s="334">
        <v>22</v>
      </c>
      <c r="F443" s="334">
        <v>55</v>
      </c>
      <c r="G443" s="334">
        <v>39</v>
      </c>
      <c r="H443" s="334">
        <v>8</v>
      </c>
      <c r="I443" s="334">
        <v>0</v>
      </c>
      <c r="J443" s="334">
        <v>0</v>
      </c>
      <c r="K443" s="215">
        <f t="shared" si="168"/>
        <v>124</v>
      </c>
      <c r="L443" s="86">
        <f t="shared" si="169"/>
        <v>0.17741935483870969</v>
      </c>
      <c r="M443" s="77">
        <f t="shared" si="170"/>
        <v>0.44354838709677419</v>
      </c>
      <c r="N443" s="77">
        <f t="shared" si="171"/>
        <v>0.31451612903225806</v>
      </c>
      <c r="O443" s="77">
        <f t="shared" si="172"/>
        <v>6.4516129032258063E-2</v>
      </c>
      <c r="P443" s="22">
        <f t="shared" si="173"/>
        <v>0</v>
      </c>
      <c r="Q443" s="259">
        <f t="shared" si="174"/>
        <v>0</v>
      </c>
    </row>
    <row r="444" spans="2:17" ht="13.5" customHeight="1" thickBot="1" x14ac:dyDescent="0.2">
      <c r="B444" s="55"/>
      <c r="C444" s="72"/>
      <c r="D444" s="91" t="s">
        <v>23</v>
      </c>
      <c r="E444" s="225"/>
      <c r="F444" s="225"/>
      <c r="G444" s="225"/>
      <c r="H444" s="225"/>
      <c r="I444" s="225"/>
      <c r="J444" s="225"/>
      <c r="K444" s="221">
        <f>$F$11-K441</f>
        <v>0</v>
      </c>
      <c r="L444" s="428"/>
      <c r="M444" s="429"/>
      <c r="N444" s="429"/>
      <c r="O444" s="429"/>
      <c r="P444" s="430"/>
      <c r="Q444" s="431"/>
    </row>
    <row r="445" spans="2:17" ht="13.5" customHeight="1" thickTop="1" x14ac:dyDescent="0.15">
      <c r="B445" s="92"/>
      <c r="C445" s="93"/>
      <c r="D445" s="94" t="s">
        <v>10</v>
      </c>
      <c r="E445" s="222">
        <f t="shared" ref="E445:K445" si="177">SUM(E446:E447)</f>
        <v>76</v>
      </c>
      <c r="F445" s="222">
        <f t="shared" si="177"/>
        <v>188</v>
      </c>
      <c r="G445" s="222">
        <f t="shared" si="177"/>
        <v>359</v>
      </c>
      <c r="H445" s="222">
        <f t="shared" si="177"/>
        <v>506</v>
      </c>
      <c r="I445" s="222">
        <f t="shared" si="177"/>
        <v>350</v>
      </c>
      <c r="J445" s="222">
        <f t="shared" si="177"/>
        <v>37</v>
      </c>
      <c r="K445" s="223">
        <f t="shared" si="177"/>
        <v>1516</v>
      </c>
      <c r="L445" s="85">
        <f>E445/K445</f>
        <v>5.0131926121372031E-2</v>
      </c>
      <c r="M445" s="85">
        <f>F445/K445</f>
        <v>0.12401055408970976</v>
      </c>
      <c r="N445" s="85">
        <f>G445/K445</f>
        <v>0.23680738786279684</v>
      </c>
      <c r="O445" s="85">
        <f>H445/K445</f>
        <v>0.33377308707124009</v>
      </c>
      <c r="P445" s="21">
        <f>I445/K445</f>
        <v>0.23087071240105542</v>
      </c>
      <c r="Q445" s="256">
        <f>J445/K445</f>
        <v>2.4406332453825858E-2</v>
      </c>
    </row>
    <row r="446" spans="2:17" ht="13.5" customHeight="1" x14ac:dyDescent="0.15">
      <c r="B446" s="55"/>
      <c r="C446" s="72"/>
      <c r="D446" s="58" t="s">
        <v>86</v>
      </c>
      <c r="E446" s="212">
        <f t="shared" ref="E446:J447" si="178">E422+E432+E442</f>
        <v>29</v>
      </c>
      <c r="F446" s="212">
        <f t="shared" si="178"/>
        <v>97</v>
      </c>
      <c r="G446" s="212">
        <f t="shared" si="178"/>
        <v>197</v>
      </c>
      <c r="H446" s="212">
        <f t="shared" si="178"/>
        <v>263</v>
      </c>
      <c r="I446" s="212">
        <f t="shared" si="178"/>
        <v>189</v>
      </c>
      <c r="J446" s="212">
        <f t="shared" si="178"/>
        <v>21</v>
      </c>
      <c r="K446" s="213">
        <f>SUM(E446:J446)</f>
        <v>796</v>
      </c>
      <c r="L446" s="73">
        <f>E446/K446</f>
        <v>3.6432160804020099E-2</v>
      </c>
      <c r="M446" s="73">
        <f>F446/K446</f>
        <v>0.12185929648241206</v>
      </c>
      <c r="N446" s="73">
        <f>G446/K446</f>
        <v>0.24748743718592964</v>
      </c>
      <c r="O446" s="73">
        <f>H446/K446</f>
        <v>0.33040201005025127</v>
      </c>
      <c r="P446" s="20">
        <f>I446/K446</f>
        <v>0.23743718592964824</v>
      </c>
      <c r="Q446" s="255">
        <f>J446/K446</f>
        <v>2.6381909547738693E-2</v>
      </c>
    </row>
    <row r="447" spans="2:17" ht="13.5" customHeight="1" x14ac:dyDescent="0.15">
      <c r="B447" s="96" t="s">
        <v>10</v>
      </c>
      <c r="C447" s="26"/>
      <c r="D447" s="74" t="s">
        <v>89</v>
      </c>
      <c r="E447" s="214">
        <f t="shared" si="178"/>
        <v>47</v>
      </c>
      <c r="F447" s="214">
        <f t="shared" si="178"/>
        <v>91</v>
      </c>
      <c r="G447" s="214">
        <f t="shared" si="178"/>
        <v>162</v>
      </c>
      <c r="H447" s="214">
        <f t="shared" si="178"/>
        <v>243</v>
      </c>
      <c r="I447" s="214">
        <f t="shared" si="178"/>
        <v>161</v>
      </c>
      <c r="J447" s="214">
        <f t="shared" si="178"/>
        <v>16</v>
      </c>
      <c r="K447" s="215">
        <f>SUM(E447:J447)</f>
        <v>720</v>
      </c>
      <c r="L447" s="86">
        <f>E447/K447</f>
        <v>6.5277777777777782E-2</v>
      </c>
      <c r="M447" s="77">
        <f>F447/K447</f>
        <v>0.12638888888888888</v>
      </c>
      <c r="N447" s="77">
        <f>G447/K447</f>
        <v>0.22500000000000001</v>
      </c>
      <c r="O447" s="77">
        <f>H447/K447</f>
        <v>0.33750000000000002</v>
      </c>
      <c r="P447" s="22">
        <f>I447/K447</f>
        <v>0.22361111111111112</v>
      </c>
      <c r="Q447" s="259">
        <f>J447/K447</f>
        <v>2.2222222222222223E-2</v>
      </c>
    </row>
    <row r="448" spans="2:17" ht="13.5" customHeight="1" x14ac:dyDescent="0.15">
      <c r="B448" s="84"/>
      <c r="C448" s="97"/>
      <c r="D448" s="59" t="s">
        <v>23</v>
      </c>
      <c r="E448" s="224"/>
      <c r="F448" s="224"/>
      <c r="G448" s="224"/>
      <c r="H448" s="224"/>
      <c r="I448" s="224"/>
      <c r="J448" s="224"/>
      <c r="K448" s="216">
        <f>K424+K434+K444</f>
        <v>7</v>
      </c>
      <c r="L448" s="80"/>
      <c r="M448" s="80"/>
      <c r="N448" s="80"/>
      <c r="O448" s="80"/>
      <c r="P448" s="35"/>
      <c r="Q448" s="253"/>
    </row>
    <row r="449" spans="2:15" x14ac:dyDescent="0.15">
      <c r="B449" s="306"/>
      <c r="C449" s="306"/>
      <c r="D449" s="306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</row>
    <row r="450" spans="2:15" x14ac:dyDescent="0.15">
      <c r="B450" s="306"/>
      <c r="C450" s="306"/>
      <c r="D450" s="306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</row>
    <row r="451" spans="2:15" x14ac:dyDescent="0.15">
      <c r="B451" s="306"/>
      <c r="C451" s="306"/>
      <c r="D451" s="306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</row>
    <row r="452" spans="2:15" x14ac:dyDescent="0.15">
      <c r="B452" s="306"/>
      <c r="C452" s="306"/>
      <c r="D452" s="306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</row>
    <row r="453" spans="2:15" x14ac:dyDescent="0.15">
      <c r="B453" s="306"/>
      <c r="C453" s="306"/>
      <c r="D453" s="306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</row>
    <row r="454" spans="2:15" x14ac:dyDescent="0.15">
      <c r="B454" s="306"/>
      <c r="C454" s="306"/>
      <c r="D454" s="306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</row>
    <row r="455" spans="2:15" x14ac:dyDescent="0.15">
      <c r="B455" s="306"/>
      <c r="C455" s="306"/>
      <c r="D455" s="306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</row>
    <row r="456" spans="2:15" x14ac:dyDescent="0.15">
      <c r="B456" s="306"/>
      <c r="C456" s="306"/>
      <c r="D456" s="306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</row>
    <row r="457" spans="2:15" x14ac:dyDescent="0.15">
      <c r="B457" s="306"/>
      <c r="C457" s="306"/>
      <c r="D457" s="306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</row>
    <row r="458" spans="2:15" x14ac:dyDescent="0.15">
      <c r="B458" s="306"/>
      <c r="C458" s="306"/>
      <c r="D458" s="306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</row>
    <row r="459" spans="2:15" x14ac:dyDescent="0.15">
      <c r="B459" s="306"/>
      <c r="C459" s="306"/>
      <c r="D459" s="306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</row>
    <row r="460" spans="2:15" x14ac:dyDescent="0.15">
      <c r="B460" s="306"/>
      <c r="C460" s="306"/>
      <c r="D460" s="306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</row>
    <row r="461" spans="2:15" x14ac:dyDescent="0.15">
      <c r="B461" s="306"/>
      <c r="C461" s="306"/>
      <c r="D461" s="306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</row>
    <row r="462" spans="2:15" x14ac:dyDescent="0.15">
      <c r="B462" s="306"/>
      <c r="C462" s="306"/>
      <c r="D462" s="306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</row>
    <row r="463" spans="2:15" x14ac:dyDescent="0.15">
      <c r="B463" s="306"/>
      <c r="C463" s="306"/>
      <c r="D463" s="306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</row>
    <row r="464" spans="2:15" x14ac:dyDescent="0.15">
      <c r="B464" s="306"/>
      <c r="C464" s="306"/>
      <c r="D464" s="306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</row>
    <row r="465" spans="2:15" x14ac:dyDescent="0.15">
      <c r="B465" s="306"/>
      <c r="C465" s="306"/>
      <c r="D465" s="306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</row>
    <row r="466" spans="2:15" x14ac:dyDescent="0.15">
      <c r="B466" s="306"/>
      <c r="C466" s="306"/>
      <c r="D466" s="306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</row>
    <row r="467" spans="2:15" x14ac:dyDescent="0.15">
      <c r="B467" s="306"/>
      <c r="C467" s="306"/>
      <c r="D467" s="306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</row>
    <row r="468" spans="2:15" x14ac:dyDescent="0.15">
      <c r="B468" s="306"/>
      <c r="C468" s="306"/>
      <c r="D468" s="306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</row>
    <row r="469" spans="2:15" x14ac:dyDescent="0.15">
      <c r="B469" s="306"/>
      <c r="C469" s="306"/>
      <c r="D469" s="306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</row>
    <row r="470" spans="2:15" x14ac:dyDescent="0.15">
      <c r="B470" s="306"/>
      <c r="C470" s="306"/>
      <c r="D470" s="306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</row>
    <row r="471" spans="2:15" x14ac:dyDescent="0.15">
      <c r="B471" s="306"/>
      <c r="C471" s="306"/>
      <c r="D471" s="306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</row>
    <row r="472" spans="2:15" x14ac:dyDescent="0.15">
      <c r="B472" s="306"/>
      <c r="C472" s="306"/>
      <c r="D472" s="306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</row>
    <row r="473" spans="2:15" x14ac:dyDescent="0.15">
      <c r="B473" s="306"/>
      <c r="C473" s="306"/>
      <c r="D473" s="306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</row>
    <row r="474" spans="2:15" x14ac:dyDescent="0.15">
      <c r="B474" s="306"/>
      <c r="C474" s="306"/>
      <c r="D474" s="306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</row>
    <row r="475" spans="2:15" x14ac:dyDescent="0.15">
      <c r="B475" s="306"/>
      <c r="C475" s="306"/>
      <c r="D475" s="306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</row>
    <row r="476" spans="2:15" x14ac:dyDescent="0.15">
      <c r="B476" s="306"/>
      <c r="C476" s="306"/>
      <c r="D476" s="306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</row>
    <row r="477" spans="2:15" x14ac:dyDescent="0.15">
      <c r="B477" s="306"/>
      <c r="C477" s="306"/>
      <c r="D477" s="306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</row>
    <row r="478" spans="2:15" x14ac:dyDescent="0.15">
      <c r="B478" s="306"/>
      <c r="C478" s="306"/>
      <c r="D478" s="306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</row>
    <row r="479" spans="2:15" x14ac:dyDescent="0.15">
      <c r="B479" s="306"/>
      <c r="C479" s="306"/>
      <c r="D479" s="306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</row>
    <row r="480" spans="2:15" x14ac:dyDescent="0.15">
      <c r="B480" s="306"/>
      <c r="C480" s="306"/>
      <c r="D480" s="306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</row>
    <row r="481" spans="2:15" x14ac:dyDescent="0.15">
      <c r="B481" s="306"/>
      <c r="C481" s="306"/>
      <c r="D481" s="306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</row>
    <row r="482" spans="2:15" x14ac:dyDescent="0.15">
      <c r="B482" s="306"/>
      <c r="C482" s="306"/>
      <c r="D482" s="306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</row>
    <row r="483" spans="2:15" x14ac:dyDescent="0.15">
      <c r="B483" s="306"/>
      <c r="C483" s="306"/>
      <c r="D483" s="306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</row>
    <row r="484" spans="2:15" x14ac:dyDescent="0.15">
      <c r="B484" s="306"/>
      <c r="C484" s="306"/>
      <c r="D484" s="306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</row>
    <row r="485" spans="2:15" x14ac:dyDescent="0.15">
      <c r="B485" s="306"/>
      <c r="C485" s="306"/>
      <c r="D485" s="306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</row>
    <row r="486" spans="2:15" x14ac:dyDescent="0.15">
      <c r="B486" s="306"/>
      <c r="C486" s="306"/>
      <c r="D486" s="306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</row>
    <row r="487" spans="2:15" x14ac:dyDescent="0.15">
      <c r="B487" s="306"/>
      <c r="C487" s="306"/>
      <c r="D487" s="306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</row>
    <row r="488" spans="2:15" x14ac:dyDescent="0.15">
      <c r="B488" s="306"/>
      <c r="C488" s="306"/>
      <c r="D488" s="306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</row>
    <row r="489" spans="2:15" x14ac:dyDescent="0.15">
      <c r="B489" s="306"/>
      <c r="C489" s="306"/>
      <c r="D489" s="306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</row>
    <row r="490" spans="2:15" x14ac:dyDescent="0.15">
      <c r="B490" s="306"/>
      <c r="C490" s="306"/>
      <c r="D490" s="306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</row>
    <row r="491" spans="2:15" x14ac:dyDescent="0.15">
      <c r="B491" s="306"/>
      <c r="C491" s="306"/>
      <c r="D491" s="306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</row>
    <row r="492" spans="2:15" x14ac:dyDescent="0.15">
      <c r="B492" s="306"/>
      <c r="C492" s="306"/>
      <c r="D492" s="306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</row>
    <row r="493" spans="2:15" x14ac:dyDescent="0.15">
      <c r="B493" s="306"/>
      <c r="C493" s="306"/>
      <c r="D493" s="306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</row>
    <row r="494" spans="2:15" x14ac:dyDescent="0.15">
      <c r="B494" s="306"/>
      <c r="C494" s="306"/>
      <c r="D494" s="306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</row>
    <row r="495" spans="2:15" x14ac:dyDescent="0.15">
      <c r="B495" s="306"/>
      <c r="C495" s="306"/>
      <c r="D495" s="306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</row>
    <row r="496" spans="2:15" x14ac:dyDescent="0.15">
      <c r="B496" s="306"/>
      <c r="C496" s="306"/>
      <c r="D496" s="306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</row>
    <row r="497" spans="2:15" x14ac:dyDescent="0.15">
      <c r="B497" s="306"/>
      <c r="C497" s="306"/>
      <c r="D497" s="306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</row>
    <row r="498" spans="2:15" x14ac:dyDescent="0.15">
      <c r="B498" s="306"/>
      <c r="C498" s="306"/>
      <c r="D498" s="306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</row>
    <row r="499" spans="2:15" x14ac:dyDescent="0.15">
      <c r="B499" s="306"/>
      <c r="C499" s="306"/>
      <c r="D499" s="306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</row>
    <row r="500" spans="2:15" x14ac:dyDescent="0.15">
      <c r="B500" s="306"/>
      <c r="C500" s="306"/>
      <c r="D500" s="306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</row>
    <row r="501" spans="2:15" x14ac:dyDescent="0.15">
      <c r="B501" s="306"/>
      <c r="C501" s="306"/>
      <c r="D501" s="306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</row>
    <row r="502" spans="2:15" x14ac:dyDescent="0.15">
      <c r="B502" s="306"/>
      <c r="C502" s="306"/>
      <c r="D502" s="306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</row>
    <row r="503" spans="2:15" x14ac:dyDescent="0.15">
      <c r="B503" s="306"/>
      <c r="C503" s="306"/>
      <c r="D503" s="306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</row>
    <row r="504" spans="2:15" x14ac:dyDescent="0.15">
      <c r="B504" s="306"/>
      <c r="C504" s="306"/>
      <c r="D504" s="306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</row>
    <row r="505" spans="2:15" x14ac:dyDescent="0.15">
      <c r="B505" s="306"/>
      <c r="C505" s="306"/>
      <c r="D505" s="306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</row>
    <row r="506" spans="2:15" x14ac:dyDescent="0.15">
      <c r="B506" s="306"/>
      <c r="C506" s="306"/>
      <c r="D506" s="306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</row>
    <row r="507" spans="2:15" x14ac:dyDescent="0.15">
      <c r="B507" s="306"/>
      <c r="C507" s="306"/>
      <c r="D507" s="306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</row>
    <row r="508" spans="2:15" x14ac:dyDescent="0.15">
      <c r="B508" s="306"/>
      <c r="C508" s="306"/>
      <c r="D508" s="306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</row>
    <row r="509" spans="2:15" x14ac:dyDescent="0.15">
      <c r="B509" s="306"/>
      <c r="C509" s="306"/>
      <c r="D509" s="306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</row>
    <row r="510" spans="2:15" x14ac:dyDescent="0.15">
      <c r="B510" s="306"/>
      <c r="C510" s="306"/>
      <c r="D510" s="306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</row>
    <row r="511" spans="2:15" x14ac:dyDescent="0.15">
      <c r="B511" s="306"/>
      <c r="C511" s="306"/>
      <c r="D511" s="306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</row>
    <row r="512" spans="2:15" x14ac:dyDescent="0.15">
      <c r="B512" s="306"/>
      <c r="C512" s="306"/>
      <c r="D512" s="306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</row>
    <row r="513" spans="2:15" x14ac:dyDescent="0.15">
      <c r="B513" s="306"/>
      <c r="C513" s="306"/>
      <c r="D513" s="306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</row>
    <row r="514" spans="2:15" x14ac:dyDescent="0.15">
      <c r="B514" s="306"/>
      <c r="C514" s="306"/>
      <c r="D514" s="306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</row>
    <row r="515" spans="2:15" x14ac:dyDescent="0.15">
      <c r="B515" s="306"/>
      <c r="C515" s="306"/>
      <c r="D515" s="306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</row>
    <row r="516" spans="2:15" x14ac:dyDescent="0.15">
      <c r="B516" s="306"/>
      <c r="C516" s="306"/>
      <c r="D516" s="306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</row>
    <row r="517" spans="2:15" x14ac:dyDescent="0.15">
      <c r="B517" s="306"/>
      <c r="C517" s="306"/>
      <c r="D517" s="306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</row>
    <row r="518" spans="2:15" x14ac:dyDescent="0.15">
      <c r="B518" s="306"/>
      <c r="C518" s="306"/>
      <c r="D518" s="306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</row>
    <row r="519" spans="2:15" x14ac:dyDescent="0.15">
      <c r="B519" s="306"/>
      <c r="C519" s="306"/>
      <c r="D519" s="306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</row>
    <row r="520" spans="2:15" x14ac:dyDescent="0.15">
      <c r="B520" s="306"/>
      <c r="C520" s="306"/>
      <c r="D520" s="306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</row>
    <row r="521" spans="2:15" x14ac:dyDescent="0.15">
      <c r="B521" s="306"/>
      <c r="C521" s="306"/>
      <c r="D521" s="306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</row>
    <row r="522" spans="2:15" x14ac:dyDescent="0.15">
      <c r="B522" s="306"/>
      <c r="C522" s="306"/>
      <c r="D522" s="306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</row>
    <row r="523" spans="2:15" x14ac:dyDescent="0.15">
      <c r="B523" s="306"/>
      <c r="C523" s="306"/>
      <c r="D523" s="306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</row>
    <row r="524" spans="2:15" x14ac:dyDescent="0.15">
      <c r="B524" s="306"/>
      <c r="C524" s="306"/>
      <c r="D524" s="306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</row>
    <row r="525" spans="2:15" x14ac:dyDescent="0.15">
      <c r="B525" s="306"/>
      <c r="C525" s="306"/>
      <c r="D525" s="306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</row>
    <row r="526" spans="2:15" x14ac:dyDescent="0.15">
      <c r="B526" s="306"/>
      <c r="C526" s="306"/>
      <c r="D526" s="306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</row>
    <row r="527" spans="2:15" x14ac:dyDescent="0.15">
      <c r="B527" s="306"/>
      <c r="C527" s="306"/>
      <c r="D527" s="306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</row>
    <row r="528" spans="2:15" x14ac:dyDescent="0.15">
      <c r="B528" s="306"/>
      <c r="C528" s="306"/>
      <c r="D528" s="306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</row>
    <row r="529" spans="2:15" x14ac:dyDescent="0.15">
      <c r="B529" s="306"/>
      <c r="C529" s="306"/>
      <c r="D529" s="306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</row>
    <row r="530" spans="2:15" x14ac:dyDescent="0.15">
      <c r="B530" s="306"/>
      <c r="C530" s="306"/>
      <c r="D530" s="306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</row>
    <row r="531" spans="2:15" x14ac:dyDescent="0.15">
      <c r="B531" s="306"/>
      <c r="C531" s="306"/>
      <c r="D531" s="306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</row>
    <row r="532" spans="2:15" x14ac:dyDescent="0.15">
      <c r="B532" s="306"/>
      <c r="C532" s="306"/>
      <c r="D532" s="306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</row>
    <row r="533" spans="2:15" x14ac:dyDescent="0.15">
      <c r="B533" s="306"/>
      <c r="C533" s="306"/>
      <c r="D533" s="306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</row>
    <row r="534" spans="2:15" x14ac:dyDescent="0.15">
      <c r="B534" s="306"/>
      <c r="C534" s="306"/>
      <c r="D534" s="306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</row>
    <row r="535" spans="2:15" x14ac:dyDescent="0.15">
      <c r="B535" s="306"/>
      <c r="C535" s="306"/>
      <c r="D535" s="306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</row>
    <row r="536" spans="2:15" x14ac:dyDescent="0.15">
      <c r="B536" s="306"/>
      <c r="C536" s="306"/>
      <c r="D536" s="306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</row>
    <row r="537" spans="2:15" x14ac:dyDescent="0.15">
      <c r="B537" s="306"/>
      <c r="C537" s="306"/>
      <c r="D537" s="306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</row>
    <row r="538" spans="2:15" x14ac:dyDescent="0.15">
      <c r="B538" s="306"/>
      <c r="C538" s="306"/>
      <c r="D538" s="306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</row>
    <row r="539" spans="2:15" x14ac:dyDescent="0.15">
      <c r="B539" s="306"/>
      <c r="C539" s="306"/>
      <c r="D539" s="306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</row>
    <row r="540" spans="2:15" x14ac:dyDescent="0.15">
      <c r="B540" s="306"/>
      <c r="C540" s="306"/>
      <c r="D540" s="306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</row>
    <row r="541" spans="2:15" x14ac:dyDescent="0.15">
      <c r="B541" s="306"/>
      <c r="C541" s="306"/>
      <c r="D541" s="306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</row>
    <row r="542" spans="2:15" x14ac:dyDescent="0.15">
      <c r="B542" s="306"/>
      <c r="C542" s="306"/>
      <c r="D542" s="306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</row>
    <row r="543" spans="2:15" x14ac:dyDescent="0.15">
      <c r="B543" s="306"/>
      <c r="C543" s="306"/>
      <c r="D543" s="306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</row>
    <row r="544" spans="2:15" x14ac:dyDescent="0.15">
      <c r="B544" s="306"/>
      <c r="C544" s="306"/>
      <c r="D544" s="306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</row>
    <row r="545" spans="2:15" x14ac:dyDescent="0.15">
      <c r="B545" s="306"/>
      <c r="C545" s="306"/>
      <c r="D545" s="306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</row>
    <row r="546" spans="2:15" x14ac:dyDescent="0.15">
      <c r="B546" s="306"/>
      <c r="C546" s="306"/>
      <c r="D546" s="306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</row>
    <row r="547" spans="2:15" x14ac:dyDescent="0.15">
      <c r="B547" s="306"/>
      <c r="C547" s="306"/>
      <c r="D547" s="306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</row>
    <row r="548" spans="2:15" x14ac:dyDescent="0.15">
      <c r="B548" s="306"/>
      <c r="C548" s="306"/>
      <c r="D548" s="306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</row>
    <row r="549" spans="2:15" x14ac:dyDescent="0.15">
      <c r="B549" s="306"/>
      <c r="C549" s="306"/>
      <c r="D549" s="306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</row>
    <row r="550" spans="2:15" x14ac:dyDescent="0.15">
      <c r="B550" s="306"/>
      <c r="C550" s="306"/>
      <c r="D550" s="306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</row>
    <row r="551" spans="2:15" x14ac:dyDescent="0.15">
      <c r="B551" s="306"/>
      <c r="C551" s="306"/>
      <c r="D551" s="306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</row>
    <row r="552" spans="2:15" x14ac:dyDescent="0.15">
      <c r="B552" s="306"/>
      <c r="C552" s="306"/>
      <c r="D552" s="306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</row>
    <row r="553" spans="2:15" x14ac:dyDescent="0.15">
      <c r="B553" s="306"/>
      <c r="C553" s="306"/>
      <c r="D553" s="306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</row>
    <row r="554" spans="2:15" x14ac:dyDescent="0.15">
      <c r="B554" s="306"/>
      <c r="C554" s="306"/>
      <c r="D554" s="306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</row>
    <row r="555" spans="2:15" x14ac:dyDescent="0.15">
      <c r="B555" s="306"/>
      <c r="C555" s="306"/>
      <c r="D555" s="306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</row>
    <row r="556" spans="2:15" x14ac:dyDescent="0.15">
      <c r="B556" s="306"/>
      <c r="C556" s="306"/>
      <c r="D556" s="306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</row>
    <row r="557" spans="2:15" x14ac:dyDescent="0.15">
      <c r="B557" s="306"/>
      <c r="C557" s="306"/>
      <c r="D557" s="306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</row>
    <row r="558" spans="2:15" x14ac:dyDescent="0.15">
      <c r="B558" s="306"/>
      <c r="C558" s="306"/>
      <c r="D558" s="306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</row>
    <row r="559" spans="2:15" x14ac:dyDescent="0.15">
      <c r="B559" s="306"/>
      <c r="C559" s="306"/>
      <c r="D559" s="306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</row>
    <row r="560" spans="2:15" x14ac:dyDescent="0.15">
      <c r="B560" s="306"/>
      <c r="C560" s="306"/>
      <c r="D560" s="306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</row>
    <row r="561" spans="2:15" x14ac:dyDescent="0.15">
      <c r="B561" s="306"/>
      <c r="C561" s="306"/>
      <c r="D561" s="306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</row>
    <row r="562" spans="2:15" x14ac:dyDescent="0.15">
      <c r="B562" s="306"/>
      <c r="C562" s="306"/>
      <c r="D562" s="306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</row>
    <row r="563" spans="2:15" x14ac:dyDescent="0.15">
      <c r="B563" s="306"/>
      <c r="C563" s="306"/>
      <c r="D563" s="306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</row>
    <row r="564" spans="2:15" x14ac:dyDescent="0.15">
      <c r="B564" s="306"/>
      <c r="C564" s="306"/>
      <c r="D564" s="306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</row>
    <row r="565" spans="2:15" x14ac:dyDescent="0.15">
      <c r="B565" s="306"/>
      <c r="C565" s="306"/>
      <c r="D565" s="306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</row>
    <row r="566" spans="2:15" x14ac:dyDescent="0.15">
      <c r="B566" s="306"/>
      <c r="C566" s="306"/>
      <c r="D566" s="306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</row>
    <row r="567" spans="2:15" x14ac:dyDescent="0.15">
      <c r="B567" s="306"/>
      <c r="C567" s="306"/>
      <c r="D567" s="306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</row>
    <row r="568" spans="2:15" x14ac:dyDescent="0.15">
      <c r="B568" s="306"/>
      <c r="C568" s="306"/>
      <c r="D568" s="306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</row>
    <row r="569" spans="2:15" x14ac:dyDescent="0.15">
      <c r="B569" s="306"/>
      <c r="C569" s="306"/>
      <c r="D569" s="306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</row>
    <row r="570" spans="2:15" x14ac:dyDescent="0.15">
      <c r="B570" s="306"/>
      <c r="C570" s="306"/>
      <c r="D570" s="306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</row>
    <row r="571" spans="2:15" x14ac:dyDescent="0.15">
      <c r="B571" s="306"/>
      <c r="C571" s="306"/>
      <c r="D571" s="306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</row>
    <row r="572" spans="2:15" x14ac:dyDescent="0.15">
      <c r="B572" s="306"/>
      <c r="C572" s="306"/>
      <c r="D572" s="306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</row>
    <row r="573" spans="2:15" x14ac:dyDescent="0.15">
      <c r="B573" s="306"/>
      <c r="C573" s="306"/>
      <c r="D573" s="306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</row>
    <row r="574" spans="2:15" x14ac:dyDescent="0.15">
      <c r="B574" s="306"/>
      <c r="C574" s="306"/>
      <c r="D574" s="306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</row>
    <row r="575" spans="2:15" x14ac:dyDescent="0.15">
      <c r="B575" s="306"/>
      <c r="C575" s="306"/>
      <c r="D575" s="306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</row>
    <row r="576" spans="2:15" x14ac:dyDescent="0.15">
      <c r="B576" s="306"/>
      <c r="C576" s="306"/>
      <c r="D576" s="306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</row>
    <row r="577" spans="2:15" x14ac:dyDescent="0.15">
      <c r="B577" s="306"/>
      <c r="C577" s="306"/>
      <c r="D577" s="306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</row>
    <row r="578" spans="2:15" x14ac:dyDescent="0.15">
      <c r="B578" s="306"/>
      <c r="C578" s="306"/>
      <c r="D578" s="306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</row>
    <row r="579" spans="2:15" x14ac:dyDescent="0.15">
      <c r="B579" s="306"/>
      <c r="C579" s="306"/>
      <c r="D579" s="306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</row>
    <row r="580" spans="2:15" x14ac:dyDescent="0.15">
      <c r="B580" s="306"/>
      <c r="C580" s="306"/>
      <c r="D580" s="306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</row>
    <row r="581" spans="2:15" x14ac:dyDescent="0.15">
      <c r="B581" s="306"/>
      <c r="C581" s="306"/>
      <c r="D581" s="306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</row>
    <row r="582" spans="2:15" x14ac:dyDescent="0.15">
      <c r="B582" s="306"/>
      <c r="C582" s="306"/>
      <c r="D582" s="306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</row>
    <row r="583" spans="2:15" x14ac:dyDescent="0.15">
      <c r="B583" s="306"/>
      <c r="C583" s="306"/>
      <c r="D583" s="306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</row>
    <row r="584" spans="2:15" x14ac:dyDescent="0.15">
      <c r="B584" s="306"/>
      <c r="C584" s="306"/>
      <c r="D584" s="306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</row>
    <row r="585" spans="2:15" x14ac:dyDescent="0.15">
      <c r="B585" s="306"/>
      <c r="C585" s="306"/>
      <c r="D585" s="306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</row>
    <row r="586" spans="2:15" x14ac:dyDescent="0.15">
      <c r="B586" s="306"/>
      <c r="C586" s="306"/>
      <c r="D586" s="306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</row>
    <row r="587" spans="2:15" x14ac:dyDescent="0.15">
      <c r="B587" s="306"/>
      <c r="C587" s="306"/>
      <c r="D587" s="306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</row>
    <row r="588" spans="2:15" x14ac:dyDescent="0.15">
      <c r="B588" s="306"/>
      <c r="C588" s="306"/>
      <c r="D588" s="306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</row>
    <row r="589" spans="2:15" x14ac:dyDescent="0.15">
      <c r="B589" s="306"/>
      <c r="C589" s="306"/>
      <c r="D589" s="306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</row>
    <row r="590" spans="2:15" x14ac:dyDescent="0.15">
      <c r="B590" s="306"/>
      <c r="C590" s="306"/>
      <c r="D590" s="306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</row>
    <row r="591" spans="2:15" x14ac:dyDescent="0.15">
      <c r="B591" s="306"/>
      <c r="C591" s="306"/>
      <c r="D591" s="306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</row>
    <row r="592" spans="2:15" x14ac:dyDescent="0.15">
      <c r="B592" s="306"/>
      <c r="C592" s="306"/>
      <c r="D592" s="306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</row>
    <row r="593" spans="2:15" x14ac:dyDescent="0.15">
      <c r="B593" s="306"/>
      <c r="C593" s="306"/>
      <c r="D593" s="306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</row>
    <row r="594" spans="2:15" x14ac:dyDescent="0.15">
      <c r="B594" s="306"/>
      <c r="C594" s="306"/>
      <c r="D594" s="306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</row>
    <row r="595" spans="2:15" x14ac:dyDescent="0.15">
      <c r="B595" s="306"/>
      <c r="C595" s="306"/>
      <c r="D595" s="306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</row>
    <row r="596" spans="2:15" x14ac:dyDescent="0.15">
      <c r="B596" s="306"/>
      <c r="C596" s="306"/>
      <c r="D596" s="306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</row>
    <row r="597" spans="2:15" x14ac:dyDescent="0.15">
      <c r="B597" s="306"/>
      <c r="C597" s="306"/>
      <c r="D597" s="306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</row>
    <row r="598" spans="2:15" x14ac:dyDescent="0.15">
      <c r="B598" s="306"/>
      <c r="C598" s="306"/>
      <c r="D598" s="306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</row>
    <row r="599" spans="2:15" x14ac:dyDescent="0.15">
      <c r="B599" s="306"/>
      <c r="C599" s="306"/>
      <c r="D599" s="306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</row>
    <row r="600" spans="2:15" x14ac:dyDescent="0.15">
      <c r="B600" s="306"/>
      <c r="C600" s="306"/>
      <c r="D600" s="306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</row>
    <row r="601" spans="2:15" x14ac:dyDescent="0.15">
      <c r="B601" s="306"/>
      <c r="C601" s="306"/>
      <c r="D601" s="306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</row>
    <row r="602" spans="2:15" x14ac:dyDescent="0.15">
      <c r="B602" s="306"/>
      <c r="C602" s="306"/>
      <c r="D602" s="306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</row>
    <row r="603" spans="2:15" x14ac:dyDescent="0.15">
      <c r="B603" s="306"/>
      <c r="C603" s="306"/>
      <c r="D603" s="306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</row>
    <row r="604" spans="2:15" x14ac:dyDescent="0.15">
      <c r="B604" s="306"/>
      <c r="C604" s="306"/>
      <c r="D604" s="306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</row>
    <row r="605" spans="2:15" x14ac:dyDescent="0.15">
      <c r="B605" s="306"/>
      <c r="C605" s="306"/>
      <c r="D605" s="306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</row>
    <row r="606" spans="2:15" x14ac:dyDescent="0.15">
      <c r="B606" s="306"/>
      <c r="C606" s="306"/>
      <c r="D606" s="306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</row>
    <row r="607" spans="2:15" x14ac:dyDescent="0.15">
      <c r="B607" s="306"/>
      <c r="C607" s="306"/>
      <c r="D607" s="306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</row>
    <row r="608" spans="2:15" x14ac:dyDescent="0.15">
      <c r="B608" s="306"/>
      <c r="C608" s="306"/>
      <c r="D608" s="306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</row>
    <row r="609" spans="2:15" x14ac:dyDescent="0.15">
      <c r="B609" s="306"/>
      <c r="C609" s="306"/>
      <c r="D609" s="306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</row>
    <row r="610" spans="2:15" x14ac:dyDescent="0.15">
      <c r="B610" s="306"/>
      <c r="C610" s="306"/>
      <c r="D610" s="306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</row>
    <row r="611" spans="2:15" x14ac:dyDescent="0.15">
      <c r="B611" s="306"/>
      <c r="C611" s="306"/>
      <c r="D611" s="306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</row>
    <row r="612" spans="2:15" x14ac:dyDescent="0.15">
      <c r="B612" s="306"/>
      <c r="C612" s="306"/>
      <c r="D612" s="306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</row>
    <row r="613" spans="2:15" x14ac:dyDescent="0.15">
      <c r="B613" s="306"/>
      <c r="C613" s="306"/>
      <c r="D613" s="306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</row>
    <row r="614" spans="2:15" x14ac:dyDescent="0.15">
      <c r="B614" s="306"/>
      <c r="C614" s="306"/>
      <c r="D614" s="306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</row>
    <row r="615" spans="2:15" x14ac:dyDescent="0.15">
      <c r="B615" s="306"/>
      <c r="C615" s="306"/>
      <c r="D615" s="306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</row>
    <row r="616" spans="2:15" x14ac:dyDescent="0.15">
      <c r="B616" s="306"/>
      <c r="C616" s="306"/>
      <c r="D616" s="306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</row>
    <row r="617" spans="2:15" x14ac:dyDescent="0.15">
      <c r="B617" s="306"/>
      <c r="C617" s="306"/>
      <c r="D617" s="306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</row>
    <row r="618" spans="2:15" x14ac:dyDescent="0.15">
      <c r="B618" s="306"/>
      <c r="C618" s="306"/>
      <c r="D618" s="306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</row>
    <row r="619" spans="2:15" x14ac:dyDescent="0.15">
      <c r="B619" s="306"/>
      <c r="C619" s="306"/>
      <c r="D619" s="306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</row>
    <row r="620" spans="2:15" x14ac:dyDescent="0.15">
      <c r="B620" s="306"/>
      <c r="C620" s="306"/>
      <c r="D620" s="306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</row>
    <row r="621" spans="2:15" x14ac:dyDescent="0.15">
      <c r="B621" s="306"/>
      <c r="C621" s="306"/>
      <c r="D621" s="306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</row>
    <row r="622" spans="2:15" x14ac:dyDescent="0.15">
      <c r="B622" s="306"/>
      <c r="C622" s="306"/>
      <c r="D622" s="306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</row>
    <row r="623" spans="2:15" x14ac:dyDescent="0.15">
      <c r="B623" s="306"/>
      <c r="C623" s="306"/>
      <c r="D623" s="306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</row>
    <row r="624" spans="2:15" x14ac:dyDescent="0.15">
      <c r="B624" s="306"/>
      <c r="C624" s="306"/>
      <c r="D624" s="306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</row>
    <row r="625" spans="2:15" x14ac:dyDescent="0.15">
      <c r="B625" s="306"/>
      <c r="C625" s="306"/>
      <c r="D625" s="306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</row>
    <row r="626" spans="2:15" x14ac:dyDescent="0.15">
      <c r="B626" s="306"/>
      <c r="C626" s="306"/>
      <c r="D626" s="306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</row>
    <row r="627" spans="2:15" x14ac:dyDescent="0.15">
      <c r="B627" s="306"/>
      <c r="C627" s="306"/>
      <c r="D627" s="306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</row>
    <row r="628" spans="2:15" x14ac:dyDescent="0.15">
      <c r="B628" s="306"/>
      <c r="C628" s="306"/>
      <c r="D628" s="306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</row>
    <row r="629" spans="2:15" x14ac:dyDescent="0.15">
      <c r="B629" s="306"/>
      <c r="C629" s="306"/>
      <c r="D629" s="306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</row>
    <row r="630" spans="2:15" x14ac:dyDescent="0.15">
      <c r="B630" s="306"/>
      <c r="C630" s="306"/>
      <c r="D630" s="306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</row>
    <row r="631" spans="2:15" x14ac:dyDescent="0.15">
      <c r="B631" s="306"/>
      <c r="C631" s="306"/>
      <c r="D631" s="306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</row>
    <row r="632" spans="2:15" x14ac:dyDescent="0.15">
      <c r="B632" s="306"/>
      <c r="C632" s="306"/>
      <c r="D632" s="306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</row>
    <row r="633" spans="2:15" x14ac:dyDescent="0.15">
      <c r="B633" s="306"/>
      <c r="C633" s="306"/>
      <c r="D633" s="306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</row>
    <row r="634" spans="2:15" x14ac:dyDescent="0.15">
      <c r="B634" s="306"/>
      <c r="C634" s="306"/>
      <c r="D634" s="306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</row>
    <row r="635" spans="2:15" x14ac:dyDescent="0.15">
      <c r="B635" s="306"/>
      <c r="C635" s="306"/>
      <c r="D635" s="306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</row>
    <row r="636" spans="2:15" x14ac:dyDescent="0.15">
      <c r="B636" s="306"/>
      <c r="C636" s="306"/>
      <c r="D636" s="306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</row>
    <row r="637" spans="2:15" x14ac:dyDescent="0.15">
      <c r="B637" s="306"/>
      <c r="C637" s="306"/>
      <c r="D637" s="306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</row>
    <row r="638" spans="2:15" x14ac:dyDescent="0.15">
      <c r="B638" s="306"/>
      <c r="C638" s="306"/>
      <c r="D638" s="306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</row>
    <row r="639" spans="2:15" x14ac:dyDescent="0.15">
      <c r="B639" s="306"/>
      <c r="C639" s="306"/>
      <c r="D639" s="306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</row>
    <row r="640" spans="2:15" x14ac:dyDescent="0.15">
      <c r="B640" s="306"/>
      <c r="C640" s="306"/>
      <c r="D640" s="306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</row>
    <row r="641" spans="2:15" x14ac:dyDescent="0.15">
      <c r="B641" s="306"/>
      <c r="C641" s="306"/>
      <c r="D641" s="306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</row>
    <row r="642" spans="2:15" x14ac:dyDescent="0.15">
      <c r="B642" s="306"/>
      <c r="C642" s="306"/>
      <c r="D642" s="306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</row>
    <row r="643" spans="2:15" x14ac:dyDescent="0.15">
      <c r="B643" s="306"/>
      <c r="C643" s="306"/>
      <c r="D643" s="306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</row>
    <row r="644" spans="2:15" x14ac:dyDescent="0.15">
      <c r="B644" s="306"/>
      <c r="C644" s="306"/>
      <c r="D644" s="306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</row>
    <row r="645" spans="2:15" x14ac:dyDescent="0.15">
      <c r="B645" s="306"/>
      <c r="C645" s="306"/>
      <c r="D645" s="306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</row>
    <row r="646" spans="2:15" x14ac:dyDescent="0.15">
      <c r="B646" s="306"/>
      <c r="C646" s="306"/>
      <c r="D646" s="306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</row>
    <row r="647" spans="2:15" x14ac:dyDescent="0.15">
      <c r="B647" s="306"/>
      <c r="C647" s="306"/>
      <c r="D647" s="306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</row>
    <row r="648" spans="2:15" x14ac:dyDescent="0.15">
      <c r="B648" s="306"/>
      <c r="C648" s="306"/>
      <c r="D648" s="306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</row>
    <row r="649" spans="2:15" x14ac:dyDescent="0.15">
      <c r="B649" s="306"/>
      <c r="C649" s="306"/>
      <c r="D649" s="306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</row>
    <row r="650" spans="2:15" x14ac:dyDescent="0.15">
      <c r="B650" s="306"/>
      <c r="C650" s="306"/>
      <c r="D650" s="306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</row>
    <row r="651" spans="2:15" x14ac:dyDescent="0.15">
      <c r="B651" s="306"/>
      <c r="C651" s="306"/>
      <c r="D651" s="306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</row>
    <row r="652" spans="2:15" x14ac:dyDescent="0.15">
      <c r="B652" s="306"/>
      <c r="C652" s="306"/>
      <c r="D652" s="306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</row>
    <row r="653" spans="2:15" x14ac:dyDescent="0.15">
      <c r="B653" s="306"/>
      <c r="C653" s="306"/>
      <c r="D653" s="306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</row>
    <row r="654" spans="2:15" x14ac:dyDescent="0.15">
      <c r="B654" s="306"/>
      <c r="C654" s="306"/>
      <c r="D654" s="306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</row>
    <row r="655" spans="2:15" x14ac:dyDescent="0.15">
      <c r="B655" s="306"/>
      <c r="C655" s="306"/>
      <c r="D655" s="306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</row>
    <row r="656" spans="2:15" x14ac:dyDescent="0.15">
      <c r="B656" s="306"/>
      <c r="C656" s="306"/>
      <c r="D656" s="306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</row>
    <row r="657" spans="2:15" x14ac:dyDescent="0.15">
      <c r="B657" s="306"/>
      <c r="C657" s="306"/>
      <c r="D657" s="306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</row>
    <row r="658" spans="2:15" x14ac:dyDescent="0.15">
      <c r="B658" s="306"/>
      <c r="C658" s="306"/>
      <c r="D658" s="306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</row>
    <row r="659" spans="2:15" x14ac:dyDescent="0.15">
      <c r="B659" s="306"/>
      <c r="C659" s="306"/>
      <c r="D659" s="306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</row>
    <row r="660" spans="2:15" x14ac:dyDescent="0.15">
      <c r="B660" s="306"/>
      <c r="C660" s="306"/>
      <c r="D660" s="306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</row>
    <row r="661" spans="2:15" x14ac:dyDescent="0.15">
      <c r="B661" s="306"/>
      <c r="C661" s="306"/>
      <c r="D661" s="306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</row>
    <row r="662" spans="2:15" x14ac:dyDescent="0.15">
      <c r="B662" s="306"/>
      <c r="C662" s="306"/>
      <c r="D662" s="306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</row>
    <row r="663" spans="2:15" x14ac:dyDescent="0.15">
      <c r="B663" s="306"/>
      <c r="C663" s="306"/>
      <c r="D663" s="306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</row>
    <row r="664" spans="2:15" x14ac:dyDescent="0.15">
      <c r="B664" s="306"/>
      <c r="C664" s="306"/>
      <c r="D664" s="306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</row>
    <row r="665" spans="2:15" x14ac:dyDescent="0.15">
      <c r="B665" s="306"/>
      <c r="C665" s="306"/>
      <c r="D665" s="306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</row>
    <row r="666" spans="2:15" x14ac:dyDescent="0.15">
      <c r="B666" s="306"/>
      <c r="C666" s="306"/>
      <c r="D666" s="306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</row>
    <row r="667" spans="2:15" x14ac:dyDescent="0.15">
      <c r="B667" s="306"/>
      <c r="C667" s="306"/>
      <c r="D667" s="306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</row>
    <row r="668" spans="2:15" x14ac:dyDescent="0.15">
      <c r="B668" s="306"/>
      <c r="C668" s="306"/>
      <c r="D668" s="306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</row>
    <row r="669" spans="2:15" x14ac:dyDescent="0.15">
      <c r="B669" s="306"/>
      <c r="C669" s="306"/>
      <c r="D669" s="306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</row>
    <row r="670" spans="2:15" x14ac:dyDescent="0.15">
      <c r="B670" s="306"/>
      <c r="C670" s="306"/>
      <c r="D670" s="306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</row>
    <row r="671" spans="2:15" x14ac:dyDescent="0.15">
      <c r="B671" s="306"/>
      <c r="C671" s="306"/>
      <c r="D671" s="306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</row>
    <row r="672" spans="2:15" x14ac:dyDescent="0.15">
      <c r="B672" s="306"/>
      <c r="C672" s="306"/>
      <c r="D672" s="306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</row>
    <row r="673" spans="2:15" x14ac:dyDescent="0.15">
      <c r="B673" s="306"/>
      <c r="C673" s="306"/>
      <c r="D673" s="306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</row>
    <row r="674" spans="2:15" x14ac:dyDescent="0.15">
      <c r="B674" s="306"/>
      <c r="C674" s="306"/>
      <c r="D674" s="306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</row>
    <row r="675" spans="2:15" x14ac:dyDescent="0.15">
      <c r="B675" s="306"/>
      <c r="C675" s="306"/>
      <c r="D675" s="306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</row>
    <row r="676" spans="2:15" x14ac:dyDescent="0.15">
      <c r="B676" s="306"/>
      <c r="C676" s="306"/>
      <c r="D676" s="306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</row>
    <row r="677" spans="2:15" x14ac:dyDescent="0.15">
      <c r="B677" s="306"/>
      <c r="C677" s="306"/>
      <c r="D677" s="306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</row>
    <row r="678" spans="2:15" x14ac:dyDescent="0.15">
      <c r="B678" s="306"/>
      <c r="C678" s="306"/>
      <c r="D678" s="306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</row>
    <row r="679" spans="2:15" x14ac:dyDescent="0.15">
      <c r="B679" s="306"/>
      <c r="C679" s="306"/>
      <c r="D679" s="306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</row>
    <row r="680" spans="2:15" x14ac:dyDescent="0.15">
      <c r="B680" s="306"/>
      <c r="C680" s="306"/>
      <c r="D680" s="306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</row>
    <row r="681" spans="2:15" x14ac:dyDescent="0.15">
      <c r="B681" s="306"/>
      <c r="C681" s="306"/>
      <c r="D681" s="306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</row>
    <row r="682" spans="2:15" x14ac:dyDescent="0.15">
      <c r="B682" s="306"/>
      <c r="C682" s="306"/>
      <c r="D682" s="306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</row>
    <row r="683" spans="2:15" x14ac:dyDescent="0.15">
      <c r="B683" s="306"/>
      <c r="C683" s="306"/>
      <c r="D683" s="306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</row>
    <row r="684" spans="2:15" x14ac:dyDescent="0.15">
      <c r="B684" s="306"/>
      <c r="C684" s="306"/>
      <c r="D684" s="306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</row>
    <row r="685" spans="2:15" x14ac:dyDescent="0.15">
      <c r="B685" s="306"/>
      <c r="C685" s="306"/>
      <c r="D685" s="306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</row>
    <row r="686" spans="2:15" x14ac:dyDescent="0.15">
      <c r="B686" s="306"/>
      <c r="C686" s="306"/>
      <c r="D686" s="306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</row>
    <row r="687" spans="2:15" x14ac:dyDescent="0.15">
      <c r="B687" s="306"/>
      <c r="C687" s="306"/>
      <c r="D687" s="306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</row>
    <row r="688" spans="2:15" x14ac:dyDescent="0.15">
      <c r="B688" s="306"/>
      <c r="C688" s="306"/>
      <c r="D688" s="306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</row>
    <row r="689" spans="2:15" x14ac:dyDescent="0.15">
      <c r="B689" s="306"/>
      <c r="C689" s="306"/>
      <c r="D689" s="306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</row>
    <row r="690" spans="2:15" x14ac:dyDescent="0.15">
      <c r="B690" s="306"/>
      <c r="C690" s="306"/>
      <c r="D690" s="306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</row>
    <row r="691" spans="2:15" x14ac:dyDescent="0.15">
      <c r="B691" s="306"/>
      <c r="C691" s="306"/>
      <c r="D691" s="306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</row>
    <row r="692" spans="2:15" x14ac:dyDescent="0.15">
      <c r="B692" s="306"/>
      <c r="C692" s="306"/>
      <c r="D692" s="306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</row>
    <row r="693" spans="2:15" x14ac:dyDescent="0.15">
      <c r="B693" s="306"/>
      <c r="C693" s="306"/>
      <c r="D693" s="306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</row>
    <row r="694" spans="2:15" x14ac:dyDescent="0.15">
      <c r="B694" s="306"/>
      <c r="C694" s="306"/>
      <c r="D694" s="306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</row>
    <row r="695" spans="2:15" x14ac:dyDescent="0.15">
      <c r="B695" s="306"/>
      <c r="C695" s="306"/>
      <c r="D695" s="306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</row>
    <row r="696" spans="2:15" x14ac:dyDescent="0.15">
      <c r="B696" s="306"/>
      <c r="C696" s="306"/>
      <c r="D696" s="306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</row>
    <row r="697" spans="2:15" x14ac:dyDescent="0.15">
      <c r="B697" s="306"/>
      <c r="C697" s="306"/>
      <c r="D697" s="306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</row>
    <row r="698" spans="2:15" x14ac:dyDescent="0.15">
      <c r="B698" s="306"/>
      <c r="C698" s="306"/>
      <c r="D698" s="306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</row>
    <row r="699" spans="2:15" x14ac:dyDescent="0.15">
      <c r="B699" s="306"/>
      <c r="C699" s="306"/>
      <c r="D699" s="306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</row>
    <row r="700" spans="2:15" x14ac:dyDescent="0.15">
      <c r="B700" s="306"/>
      <c r="C700" s="306"/>
      <c r="D700" s="306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</row>
    <row r="701" spans="2:15" x14ac:dyDescent="0.15">
      <c r="B701" s="306"/>
      <c r="C701" s="306"/>
      <c r="D701" s="306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</row>
    <row r="702" spans="2:15" x14ac:dyDescent="0.15">
      <c r="B702" s="306"/>
      <c r="C702" s="306"/>
      <c r="D702" s="306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</row>
    <row r="703" spans="2:15" x14ac:dyDescent="0.15">
      <c r="B703" s="306"/>
      <c r="C703" s="306"/>
      <c r="D703" s="306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</row>
    <row r="704" spans="2:15" x14ac:dyDescent="0.15">
      <c r="B704" s="306"/>
      <c r="C704" s="306"/>
      <c r="D704" s="306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</row>
    <row r="705" spans="2:15" x14ac:dyDescent="0.15">
      <c r="B705" s="306"/>
      <c r="C705" s="306"/>
      <c r="D705" s="306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</row>
    <row r="706" spans="2:15" x14ac:dyDescent="0.15">
      <c r="B706" s="306"/>
      <c r="C706" s="306"/>
      <c r="D706" s="306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</row>
    <row r="707" spans="2:15" x14ac:dyDescent="0.15">
      <c r="B707" s="306"/>
      <c r="C707" s="306"/>
      <c r="D707" s="306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</row>
    <row r="708" spans="2:15" x14ac:dyDescent="0.15">
      <c r="B708" s="306"/>
      <c r="C708" s="306"/>
      <c r="D708" s="306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</row>
    <row r="709" spans="2:15" x14ac:dyDescent="0.15">
      <c r="B709" s="306"/>
      <c r="C709" s="306"/>
      <c r="D709" s="306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</row>
  </sheetData>
  <phoneticPr fontId="2"/>
  <pageMargins left="0.31496062992125984" right="0.19685039370078741" top="0.70866141732283472" bottom="0.19685039370078741" header="0.39370078740157483" footer="0.27559055118110237"/>
  <pageSetup paperSize="9" scale="79" firstPageNumber="125" orientation="portrait" useFirstPageNumber="1" r:id="rId1"/>
  <headerFooter alignWithMargins="0">
    <oddHeader>&amp;Rデータ編２_項目別・地域別集計（R5）&amp;A</oddHeader>
    <oddFooter>&amp;C&amp;P</oddFooter>
  </headerFooter>
  <rowBreaks count="7" manualBreakCount="7">
    <brk id="75" max="17" man="1"/>
    <brk id="137" max="17" man="1"/>
    <brk id="220" max="17" man="1"/>
    <brk id="293" max="17" man="1"/>
    <brk id="356" max="17" man="1"/>
    <brk id="418" max="17" man="1"/>
    <brk id="499" max="16" man="1"/>
  </rowBreaks>
  <ignoredErrors>
    <ignoredError sqref="K431 K400 K369 K26" formula="1"/>
    <ignoredError sqref="D8:E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岩手県（合計）</vt:lpstr>
      <vt:lpstr>県央</vt:lpstr>
      <vt:lpstr>中部</vt:lpstr>
      <vt:lpstr>奥州</vt:lpstr>
      <vt:lpstr>一関</vt:lpstr>
      <vt:lpstr>大船渡</vt:lpstr>
      <vt:lpstr>釜石</vt:lpstr>
      <vt:lpstr>宮古</vt:lpstr>
      <vt:lpstr>久慈</vt:lpstr>
      <vt:lpstr>二戸</vt:lpstr>
      <vt:lpstr>一関!Print_Area</vt:lpstr>
      <vt:lpstr>奥州!Print_Area</vt:lpstr>
      <vt:lpstr>釜石!Print_Area</vt:lpstr>
      <vt:lpstr>'岩手県（合計）'!Print_Area</vt:lpstr>
      <vt:lpstr>久慈!Print_Area</vt:lpstr>
      <vt:lpstr>宮古!Print_Area</vt:lpstr>
      <vt:lpstr>県央!Print_Area</vt:lpstr>
      <vt:lpstr>大船渡!Print_Area</vt:lpstr>
      <vt:lpstr>中部!Print_Area</vt:lpstr>
      <vt:lpstr>二戸!Print_Area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令和５年度生活習慣病予防支援システム集計結果</dc:title>
  <dc:creator>岩手県環境保健研究センター</dc:creator>
  <cp:keywords>データ編２</cp:keywords>
  <cp:lastModifiedBy>岩手県環境保健研究センター</cp:lastModifiedBy>
  <cp:lastPrinted>2024-07-09T05:43:30Z</cp:lastPrinted>
  <dcterms:created xsi:type="dcterms:W3CDTF">2005-08-19T06:40:01Z</dcterms:created>
  <dcterms:modified xsi:type="dcterms:W3CDTF">2024-07-09T05:52:18Z</dcterms:modified>
</cp:coreProperties>
</file>