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hatta.LIBERTAS\Desktop\営業\H31\H31専門学校\調査票\"/>
    </mc:Choice>
  </mc:AlternateContent>
  <bookViews>
    <workbookView xWindow="0" yWindow="0" windowWidth="21570" windowHeight="8925"/>
  </bookViews>
  <sheets>
    <sheet name="調査票1" sheetId="18" r:id="rId1"/>
    <sheet name="調査票2" sheetId="23" r:id="rId2"/>
    <sheet name="調査票3" sheetId="29" r:id="rId3"/>
    <sheet name="調査票4" sheetId="24" r:id="rId4"/>
    <sheet name="調査票4の定義" sheetId="40" r:id="rId5"/>
    <sheet name="調査票5" sheetId="30" r:id="rId6"/>
    <sheet name="調査票6" sheetId="25" r:id="rId7"/>
    <sheet name="調査票6-2" sheetId="32" r:id="rId8"/>
    <sheet name="調査票7" sheetId="26" r:id="rId9"/>
    <sheet name="調査票7（続き）～13" sheetId="31" r:id="rId10"/>
    <sheet name="学校全体" sheetId="33" state="hidden" r:id="rId11"/>
    <sheet name="学科別" sheetId="34" state="hidden" r:id="rId12"/>
  </sheets>
  <definedNames>
    <definedName name="_xlnm.Print_Area" localSheetId="0">調査票1!$A$4:$AB$78</definedName>
    <definedName name="_xlnm.Print_Area" localSheetId="1">調査票2!$B$3:$U$35</definedName>
    <definedName name="_xlnm.Print_Area" localSheetId="2">調査票3!$B$2:$W$30</definedName>
    <definedName name="_xlnm.Print_Area" localSheetId="3">調査票4!$D$6:$X$33</definedName>
    <definedName name="_xlnm.Print_Area" localSheetId="4">調査票4の定義!$A$1:$F$76</definedName>
    <definedName name="_xlnm.Print_Area" localSheetId="5">調査票5!$B$7:$R$28</definedName>
    <definedName name="_xlnm.Print_Area" localSheetId="6">調査票6!$A$5:$Q$106</definedName>
    <definedName name="_xlnm.Print_Area" localSheetId="7">'調査票6-2'!$B$6:$P$43</definedName>
    <definedName name="_xlnm.Print_Area" localSheetId="8">調査票7!$B$3:$AC$31</definedName>
    <definedName name="_xlnm.Print_Area" localSheetId="9">'調査票7（続き）～13'!$A$1:$T$280</definedName>
    <definedName name="_xlnm.Print_Titles" localSheetId="2">調査票3!$C:$D</definedName>
    <definedName name="_xlnm.Print_Titles" localSheetId="8">調査票7!$D:$E</definedName>
  </definedNames>
  <calcPr calcId="152511"/>
  <fileRecoveryPr autoRecover="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64" i="30" l="1"/>
  <c r="O63" i="30"/>
  <c r="O62" i="30"/>
  <c r="O61" i="30"/>
  <c r="O60" i="30"/>
  <c r="O59" i="30"/>
  <c r="O58" i="30"/>
  <c r="O57" i="30"/>
  <c r="O56" i="30"/>
  <c r="O55" i="30"/>
  <c r="O54" i="30"/>
  <c r="O53" i="30"/>
  <c r="O52" i="30"/>
  <c r="O51" i="30"/>
  <c r="O50" i="30"/>
  <c r="O49" i="30"/>
  <c r="O48" i="30"/>
  <c r="O47" i="30"/>
  <c r="O46" i="30"/>
  <c r="O45" i="30"/>
  <c r="O44" i="30"/>
  <c r="O43" i="30"/>
  <c r="O42" i="30"/>
  <c r="O41" i="30"/>
  <c r="O40" i="30"/>
  <c r="O39" i="30"/>
  <c r="O38" i="30"/>
  <c r="O37" i="30"/>
  <c r="O36" i="30"/>
  <c r="O35" i="30"/>
  <c r="O34" i="30"/>
  <c r="O33" i="30"/>
  <c r="O32" i="30"/>
  <c r="O31" i="30"/>
  <c r="O30" i="30"/>
  <c r="O29" i="30"/>
  <c r="O28" i="30"/>
  <c r="O27" i="30"/>
  <c r="O26" i="30"/>
  <c r="O25" i="30"/>
  <c r="O24" i="30"/>
  <c r="O23" i="30"/>
  <c r="O22" i="30"/>
  <c r="O21" i="30"/>
  <c r="O20" i="30"/>
  <c r="O19" i="30"/>
  <c r="I19" i="30"/>
  <c r="I17" i="30"/>
  <c r="I18" i="30"/>
  <c r="I20" i="30"/>
  <c r="I21" i="30"/>
  <c r="I22" i="30"/>
  <c r="I23" i="30"/>
  <c r="I24" i="30"/>
  <c r="I25" i="30"/>
  <c r="I26" i="30"/>
  <c r="I27" i="30"/>
  <c r="I28" i="30"/>
  <c r="I29" i="30"/>
  <c r="I30" i="30"/>
  <c r="I31" i="30"/>
  <c r="I32" i="30"/>
  <c r="I33" i="30"/>
  <c r="I34" i="30"/>
  <c r="I35" i="30"/>
  <c r="I36" i="30"/>
  <c r="I37" i="30"/>
  <c r="I38" i="30"/>
  <c r="I39" i="30"/>
  <c r="I40" i="30"/>
  <c r="I41" i="30"/>
  <c r="I42" i="30"/>
  <c r="I43" i="30"/>
  <c r="I44" i="30"/>
  <c r="I45" i="30"/>
  <c r="I46" i="30"/>
  <c r="I47" i="30"/>
  <c r="I48" i="30"/>
  <c r="I49" i="30"/>
  <c r="I50" i="30"/>
  <c r="I51" i="30"/>
  <c r="I52" i="30"/>
  <c r="I53" i="30"/>
  <c r="I54" i="30"/>
  <c r="I55" i="30"/>
  <c r="I56" i="30"/>
  <c r="I57" i="30"/>
  <c r="I58" i="30"/>
  <c r="I59" i="30"/>
  <c r="I60" i="30"/>
  <c r="I61" i="30"/>
  <c r="I62" i="30"/>
  <c r="I63" i="30"/>
  <c r="I64" i="30"/>
  <c r="O18" i="30"/>
  <c r="O17" i="30"/>
  <c r="L251" i="31" l="1"/>
  <c r="L231" i="31"/>
  <c r="L193" i="31"/>
  <c r="B186" i="31" l="1"/>
  <c r="B172" i="31"/>
  <c r="B135" i="31"/>
  <c r="CS3" i="31"/>
  <c r="FP3" i="31"/>
  <c r="FO3" i="31"/>
  <c r="FN3" i="31"/>
  <c r="FM3" i="31"/>
  <c r="FL3" i="31"/>
  <c r="FK3" i="31"/>
  <c r="FJ3" i="31"/>
  <c r="FI3" i="31"/>
  <c r="FH3" i="31"/>
  <c r="FG3" i="31"/>
  <c r="FF3" i="31"/>
  <c r="FD3" i="31"/>
  <c r="FE3" i="31"/>
  <c r="FC3" i="31"/>
  <c r="FB3" i="31"/>
  <c r="FA3" i="31"/>
  <c r="EZ3" i="31"/>
  <c r="EY3" i="31"/>
  <c r="EX3" i="31"/>
  <c r="EW3" i="31"/>
  <c r="EV3" i="31"/>
  <c r="EU3" i="31"/>
  <c r="ET3" i="31"/>
  <c r="ES3" i="31"/>
  <c r="ER3" i="31"/>
  <c r="EQ3" i="31"/>
  <c r="EP3" i="31"/>
  <c r="EO3" i="31"/>
  <c r="EN3" i="31"/>
  <c r="EM3" i="31"/>
  <c r="EL3" i="31"/>
  <c r="EJ3" i="31"/>
  <c r="B264" i="31"/>
  <c r="B206" i="31"/>
  <c r="B254" i="31"/>
  <c r="B233" i="31"/>
  <c r="B225" i="31"/>
  <c r="B195" i="31"/>
  <c r="DO3" i="31"/>
  <c r="DN3" i="31"/>
  <c r="C90" i="31" l="1"/>
  <c r="C96" i="31"/>
  <c r="C85" i="25" l="1"/>
  <c r="EN3" i="25"/>
  <c r="ED3" i="25"/>
  <c r="M3" i="25" l="1"/>
  <c r="K3" i="25"/>
  <c r="BV3" i="18"/>
  <c r="AK3" i="18" l="1"/>
  <c r="AG3" i="18"/>
  <c r="H3" i="31" l="1"/>
  <c r="DU3" i="31"/>
  <c r="EK3" i="31"/>
  <c r="EC3" i="31"/>
  <c r="EI3" i="31"/>
  <c r="EJ4" i="31"/>
  <c r="EH3" i="31"/>
  <c r="EG3" i="31"/>
  <c r="EF3" i="31"/>
  <c r="EE3" i="31"/>
  <c r="ED3" i="31"/>
  <c r="EB3" i="31"/>
  <c r="EA3" i="31"/>
  <c r="DZ3" i="31"/>
  <c r="DY3" i="31"/>
  <c r="DX3" i="31"/>
  <c r="DW3" i="31"/>
  <c r="DV7" i="31"/>
  <c r="DV8" i="31"/>
  <c r="DV9" i="31"/>
  <c r="DV3" i="31"/>
  <c r="DT3" i="31"/>
  <c r="DS3" i="31"/>
  <c r="DR3" i="31"/>
  <c r="DQ3" i="31"/>
  <c r="DP3" i="31"/>
  <c r="DN10" i="31"/>
  <c r="DN11" i="31"/>
  <c r="DN12" i="31"/>
  <c r="DN13" i="31"/>
  <c r="DN14" i="31"/>
  <c r="DN15" i="31"/>
  <c r="DN16" i="31"/>
  <c r="DN17" i="31"/>
  <c r="DN18" i="31"/>
  <c r="DN19" i="31"/>
  <c r="CK3" i="31"/>
  <c r="CE3" i="31"/>
  <c r="B207" i="31" l="1"/>
  <c r="C111" i="31" l="1"/>
  <c r="C101" i="31"/>
  <c r="C119" i="31"/>
  <c r="C115" i="31"/>
  <c r="C106" i="31"/>
  <c r="C55" i="31"/>
  <c r="H19" i="31"/>
  <c r="F3" i="31" s="1"/>
  <c r="AH3" i="31"/>
  <c r="FQ3" i="31"/>
  <c r="DM3" i="31"/>
  <c r="DL3" i="31"/>
  <c r="DK3" i="31"/>
  <c r="DJ3" i="31"/>
  <c r="DI3" i="31"/>
  <c r="DH3" i="31"/>
  <c r="DG3" i="31"/>
  <c r="DF3" i="31"/>
  <c r="DE3" i="31"/>
  <c r="DD3" i="31"/>
  <c r="DC3" i="31"/>
  <c r="DB3" i="31"/>
  <c r="DA3" i="31"/>
  <c r="CZ3" i="31"/>
  <c r="CY3" i="31"/>
  <c r="CX3" i="31"/>
  <c r="CW3" i="31"/>
  <c r="CV3" i="31"/>
  <c r="CU3" i="31"/>
  <c r="CT3" i="31"/>
  <c r="CR3" i="31"/>
  <c r="CQ3" i="31"/>
  <c r="CP3" i="31"/>
  <c r="CO3" i="31"/>
  <c r="CN3" i="31"/>
  <c r="CM3" i="31"/>
  <c r="CL3" i="31"/>
  <c r="CJ3" i="31"/>
  <c r="CI3" i="31"/>
  <c r="CH3" i="31"/>
  <c r="CG3" i="31"/>
  <c r="CF3" i="31"/>
  <c r="CD3" i="31"/>
  <c r="CC3" i="31"/>
  <c r="CB3" i="31"/>
  <c r="CA3" i="31"/>
  <c r="BZ3" i="31"/>
  <c r="BY3" i="31"/>
  <c r="BX3" i="31"/>
  <c r="BW3" i="31"/>
  <c r="BV3" i="31"/>
  <c r="BU3" i="31"/>
  <c r="BT3" i="31"/>
  <c r="BS3" i="31"/>
  <c r="BR3" i="31"/>
  <c r="BQ3" i="31"/>
  <c r="BP3" i="31"/>
  <c r="BO3" i="31"/>
  <c r="BN3" i="31"/>
  <c r="BM3" i="31"/>
  <c r="BL3" i="31"/>
  <c r="BK3" i="31"/>
  <c r="BJ3" i="31"/>
  <c r="BI3" i="31"/>
  <c r="BH3" i="31"/>
  <c r="BG3" i="31"/>
  <c r="BF3" i="31"/>
  <c r="BE3" i="31"/>
  <c r="BD3" i="31"/>
  <c r="BC3" i="31"/>
  <c r="BB3" i="31"/>
  <c r="BA3" i="31"/>
  <c r="AZ3" i="31"/>
  <c r="AY3" i="31"/>
  <c r="AX3" i="31"/>
  <c r="AW3" i="31"/>
  <c r="AV3" i="31"/>
  <c r="AU3" i="31"/>
  <c r="AT3" i="31"/>
  <c r="AS3" i="31"/>
  <c r="AR3" i="31"/>
  <c r="AQ3" i="31"/>
  <c r="AP3" i="31"/>
  <c r="AO3" i="31"/>
  <c r="AN3" i="31"/>
  <c r="AM3" i="31"/>
  <c r="AL3" i="31"/>
  <c r="AK3" i="31"/>
  <c r="AJ3" i="31"/>
  <c r="AI3" i="31"/>
  <c r="AG3" i="31"/>
  <c r="AF3" i="31"/>
  <c r="AE3" i="31"/>
  <c r="AD3" i="31"/>
  <c r="AC3" i="31"/>
  <c r="AB3" i="31"/>
  <c r="AA3" i="31"/>
  <c r="Z3" i="31"/>
  <c r="Y3" i="31"/>
  <c r="X3" i="31"/>
  <c r="W3" i="31"/>
  <c r="V3" i="31"/>
  <c r="U3" i="31"/>
  <c r="T3" i="31"/>
  <c r="S3" i="31"/>
  <c r="R3" i="31"/>
  <c r="Q3" i="31"/>
  <c r="P3" i="31"/>
  <c r="O3" i="31"/>
  <c r="N3" i="31"/>
  <c r="M3" i="31"/>
  <c r="L3" i="31"/>
  <c r="K3" i="31"/>
  <c r="J3" i="31"/>
  <c r="G3" i="31"/>
  <c r="E3" i="31"/>
  <c r="D3" i="31"/>
  <c r="C3" i="31"/>
  <c r="B3" i="31"/>
  <c r="FN3" i="25"/>
  <c r="FM3" i="25"/>
  <c r="FL3" i="25"/>
  <c r="FK3" i="25"/>
  <c r="FJ3" i="25"/>
  <c r="FI3" i="25"/>
  <c r="FH3" i="25"/>
  <c r="FG3" i="25"/>
  <c r="FF3" i="25"/>
  <c r="FE3" i="25"/>
  <c r="FD3" i="25"/>
  <c r="FC3" i="25"/>
  <c r="FB3" i="25"/>
  <c r="FA3" i="25"/>
  <c r="EZ3" i="25"/>
  <c r="EY3" i="25"/>
  <c r="EX3" i="25"/>
  <c r="EW3" i="25"/>
  <c r="EV3" i="25"/>
  <c r="EU3" i="25"/>
  <c r="ET3" i="25"/>
  <c r="ES3" i="25"/>
  <c r="ER3" i="25"/>
  <c r="EQ3" i="25"/>
  <c r="EP3" i="25"/>
  <c r="EO3" i="25"/>
  <c r="EM3" i="25"/>
  <c r="EL3" i="25"/>
  <c r="EK3" i="25"/>
  <c r="EJ3" i="25"/>
  <c r="EI3" i="25"/>
  <c r="EH3" i="25"/>
  <c r="EG3" i="25"/>
  <c r="EF3" i="25"/>
  <c r="EE3" i="25"/>
  <c r="EC3" i="25"/>
  <c r="EB3" i="25"/>
  <c r="EA3" i="25"/>
  <c r="DZ3" i="25"/>
  <c r="DY3" i="25"/>
  <c r="DX3" i="25"/>
  <c r="DW3" i="25"/>
  <c r="DV3" i="25"/>
  <c r="DU3" i="25"/>
  <c r="DT3" i="25"/>
  <c r="DS3" i="25"/>
  <c r="DR3" i="25"/>
  <c r="DQ3" i="25"/>
  <c r="DP3" i="25"/>
  <c r="DO3" i="25"/>
  <c r="DN3" i="25"/>
  <c r="DM3" i="25"/>
  <c r="DL3" i="25"/>
  <c r="DK3" i="25"/>
  <c r="DJ3" i="25"/>
  <c r="DI3" i="25"/>
  <c r="DH3" i="25"/>
  <c r="DG3" i="25"/>
  <c r="DF3" i="25"/>
  <c r="DE3" i="25"/>
  <c r="DD3" i="25"/>
  <c r="DC3" i="25"/>
  <c r="DB3" i="25"/>
  <c r="DA3" i="25"/>
  <c r="CZ3" i="25"/>
  <c r="CY3" i="25"/>
  <c r="CX3" i="25"/>
  <c r="CW3" i="25"/>
  <c r="CV3" i="25"/>
  <c r="CU3" i="25"/>
  <c r="CT3" i="25"/>
  <c r="CS3" i="25"/>
  <c r="CR3" i="25"/>
  <c r="CQ3" i="25"/>
  <c r="CP3" i="25"/>
  <c r="CO3" i="25"/>
  <c r="CN3" i="25"/>
  <c r="CM3" i="25"/>
  <c r="CL3" i="25"/>
  <c r="CK3" i="25"/>
  <c r="CJ3" i="25"/>
  <c r="CI3" i="25"/>
  <c r="CH3" i="25"/>
  <c r="CG3" i="25"/>
  <c r="CF3" i="25"/>
  <c r="CE3" i="25"/>
  <c r="CD3" i="25"/>
  <c r="CC3" i="25"/>
  <c r="CB3" i="25"/>
  <c r="CA3" i="25"/>
  <c r="BZ3" i="25"/>
  <c r="BY3" i="25"/>
  <c r="BX3" i="25"/>
  <c r="BW3" i="25"/>
  <c r="BV3" i="25"/>
  <c r="BU3" i="25"/>
  <c r="BT3" i="25"/>
  <c r="BS3" i="25"/>
  <c r="BR3" i="25"/>
  <c r="BQ3" i="25"/>
  <c r="BP3" i="25"/>
  <c r="BO3" i="25"/>
  <c r="BN3" i="25"/>
  <c r="BM3" i="25"/>
  <c r="BL3" i="25"/>
  <c r="BK3" i="25"/>
  <c r="BJ3" i="25"/>
  <c r="BI3" i="25"/>
  <c r="BH3" i="25"/>
  <c r="BG3" i="25"/>
  <c r="BF3" i="25"/>
  <c r="BE3" i="25"/>
  <c r="BD3" i="25"/>
  <c r="BC3" i="25"/>
  <c r="BB3" i="25"/>
  <c r="BA3" i="25"/>
  <c r="AZ3" i="25"/>
  <c r="AY3" i="25"/>
  <c r="AX3" i="25"/>
  <c r="AW3" i="25"/>
  <c r="AV3" i="25"/>
  <c r="AU3" i="25"/>
  <c r="AT3" i="25"/>
  <c r="AS3" i="25"/>
  <c r="AR3" i="25"/>
  <c r="AQ3" i="25"/>
  <c r="AP3" i="25"/>
  <c r="AO3" i="25"/>
  <c r="AN3" i="25"/>
  <c r="AM3" i="25"/>
  <c r="AL3" i="25"/>
  <c r="AK3" i="25"/>
  <c r="AJ3" i="25"/>
  <c r="AI3" i="25"/>
  <c r="AH3" i="25"/>
  <c r="AG3" i="25"/>
  <c r="AF3" i="25"/>
  <c r="AE3" i="25"/>
  <c r="AD3" i="25"/>
  <c r="AC3" i="25"/>
  <c r="AB3" i="25"/>
  <c r="AA3" i="25"/>
  <c r="Z3" i="25"/>
  <c r="Y3" i="25"/>
  <c r="X3" i="25"/>
  <c r="W3" i="25"/>
  <c r="V3" i="25"/>
  <c r="U3" i="25"/>
  <c r="T3" i="25"/>
  <c r="S3" i="25"/>
  <c r="R3" i="25"/>
  <c r="Q3" i="25"/>
  <c r="P3" i="25"/>
  <c r="O3" i="25"/>
  <c r="N3" i="25"/>
  <c r="L3" i="25"/>
  <c r="J3" i="25"/>
  <c r="I3" i="25"/>
  <c r="H3" i="25"/>
  <c r="G3" i="25"/>
  <c r="F3" i="25"/>
  <c r="E3" i="25"/>
  <c r="D3" i="25"/>
  <c r="C3" i="25"/>
  <c r="DF3" i="18"/>
  <c r="DE3" i="18"/>
  <c r="DD3" i="18"/>
  <c r="DC3" i="18"/>
  <c r="DB3" i="18"/>
  <c r="DA3" i="18"/>
  <c r="CZ3" i="18"/>
  <c r="CY3" i="18"/>
  <c r="CX3" i="18"/>
  <c r="CW3" i="18"/>
  <c r="CV3" i="18"/>
  <c r="CU3" i="18"/>
  <c r="CT3" i="18"/>
  <c r="CS3" i="18"/>
  <c r="CR3" i="18"/>
  <c r="CQ3" i="18"/>
  <c r="CP3" i="18"/>
  <c r="CO3" i="18"/>
  <c r="CN3" i="18"/>
  <c r="CM3" i="18"/>
  <c r="CL3" i="18"/>
  <c r="CK3" i="18"/>
  <c r="CJ3" i="18"/>
  <c r="CI3" i="18"/>
  <c r="CH3" i="18"/>
  <c r="CG3" i="18"/>
  <c r="CF3" i="18"/>
  <c r="CE3" i="18"/>
  <c r="CD3" i="18"/>
  <c r="CC3" i="18"/>
  <c r="CB3" i="18"/>
  <c r="CA3" i="18"/>
  <c r="BZ3" i="18"/>
  <c r="BY3" i="18"/>
  <c r="BX3" i="18"/>
  <c r="BW3" i="18"/>
  <c r="BU3" i="18"/>
  <c r="BT3" i="18"/>
  <c r="BS3" i="18"/>
  <c r="BR3" i="18"/>
  <c r="BQ3" i="18"/>
  <c r="BP3" i="18"/>
  <c r="BO3" i="18"/>
  <c r="BN3" i="18"/>
  <c r="BM3" i="18"/>
  <c r="BL3" i="18"/>
  <c r="BK3" i="18"/>
  <c r="BJ3" i="18"/>
  <c r="BI3" i="18"/>
  <c r="BH3" i="18"/>
  <c r="BG3" i="18"/>
  <c r="BF3" i="18"/>
  <c r="BE3" i="18"/>
  <c r="BD3" i="18"/>
  <c r="BC3" i="18"/>
  <c r="BB3" i="18"/>
  <c r="BA3" i="18"/>
  <c r="AZ3" i="18"/>
  <c r="AY3" i="18"/>
  <c r="AX3" i="18"/>
  <c r="AW3" i="18"/>
  <c r="AV3" i="18"/>
  <c r="AU3" i="18"/>
  <c r="AT3" i="18"/>
  <c r="AS3" i="18"/>
  <c r="AR3" i="18"/>
  <c r="AQ3" i="18"/>
  <c r="AP3" i="18"/>
  <c r="AO3" i="18"/>
  <c r="AN3" i="18"/>
  <c r="AM3" i="18"/>
  <c r="AL3" i="18"/>
  <c r="AJ3" i="18"/>
  <c r="AI3" i="18"/>
  <c r="AH3" i="18"/>
  <c r="AF3" i="18"/>
  <c r="AE3" i="18"/>
  <c r="AD3" i="18"/>
  <c r="AC3" i="18"/>
  <c r="AB3" i="18"/>
  <c r="AA3" i="18"/>
  <c r="Z3" i="18"/>
  <c r="Y3" i="18"/>
  <c r="X3" i="18"/>
  <c r="W3" i="18"/>
  <c r="V3" i="18"/>
  <c r="U3" i="18"/>
  <c r="T3" i="18"/>
  <c r="S3" i="18"/>
  <c r="R3" i="18"/>
  <c r="Q3" i="18"/>
  <c r="P3" i="18"/>
  <c r="O3" i="18"/>
  <c r="N3" i="18"/>
  <c r="M3" i="18"/>
  <c r="L3" i="18"/>
  <c r="K3" i="18"/>
  <c r="J3" i="18"/>
  <c r="I3" i="18"/>
  <c r="H3" i="18"/>
  <c r="G3" i="18"/>
  <c r="F3" i="18"/>
  <c r="E3" i="18"/>
  <c r="D3" i="18"/>
  <c r="C3" i="18"/>
  <c r="B31" i="25"/>
  <c r="H20" i="31"/>
  <c r="I3" i="31" s="1"/>
  <c r="E19" i="26"/>
  <c r="D19" i="26"/>
  <c r="E19" i="32"/>
  <c r="D19" i="32"/>
  <c r="D19" i="30"/>
  <c r="C19" i="30"/>
  <c r="F19" i="24"/>
  <c r="E19" i="24"/>
  <c r="D19" i="29"/>
  <c r="C19" i="29"/>
  <c r="DE7" i="34"/>
  <c r="B3" i="25"/>
  <c r="B3" i="18"/>
  <c r="G55" i="24"/>
  <c r="F51" i="24"/>
  <c r="F41" i="24"/>
  <c r="F32" i="24"/>
  <c r="F31" i="24"/>
  <c r="F28" i="24"/>
  <c r="F27" i="24"/>
  <c r="F26" i="24"/>
  <c r="F64" i="24"/>
  <c r="F63" i="24"/>
  <c r="F62" i="24"/>
  <c r="F61" i="24"/>
  <c r="F60" i="24"/>
  <c r="F59" i="24"/>
  <c r="F58" i="24"/>
  <c r="F57" i="24"/>
  <c r="F56" i="24"/>
  <c r="F55" i="24"/>
  <c r="F54" i="24"/>
  <c r="F53" i="24"/>
  <c r="F52" i="24"/>
  <c r="F50" i="24"/>
  <c r="F49" i="24"/>
  <c r="F48" i="24"/>
  <c r="F47" i="24"/>
  <c r="F46" i="24"/>
  <c r="F45" i="24"/>
  <c r="F44" i="24"/>
  <c r="F43" i="24"/>
  <c r="F42" i="24"/>
  <c r="F40" i="24"/>
  <c r="F39" i="24"/>
  <c r="F38" i="24"/>
  <c r="F37" i="24"/>
  <c r="F36" i="24"/>
  <c r="F35" i="24"/>
  <c r="F34" i="24"/>
  <c r="F33" i="24"/>
  <c r="F30" i="24"/>
  <c r="F29" i="24"/>
  <c r="F25" i="24"/>
  <c r="F24" i="24"/>
  <c r="F23" i="24"/>
  <c r="F22" i="24"/>
  <c r="F21" i="24"/>
  <c r="F20" i="24"/>
  <c r="G25" i="24"/>
  <c r="E64" i="26"/>
  <c r="E63" i="26"/>
  <c r="D63" i="26"/>
  <c r="E62" i="26"/>
  <c r="D62" i="26"/>
  <c r="E61" i="26"/>
  <c r="D61" i="26"/>
  <c r="E60" i="26"/>
  <c r="D60" i="26"/>
  <c r="E59" i="26"/>
  <c r="D59" i="26"/>
  <c r="E58" i="26"/>
  <c r="D58" i="26"/>
  <c r="E57" i="26"/>
  <c r="D57" i="26"/>
  <c r="E56" i="26"/>
  <c r="D56" i="26"/>
  <c r="E55" i="26"/>
  <c r="D55" i="26"/>
  <c r="E54" i="26"/>
  <c r="D54" i="26"/>
  <c r="E53" i="26"/>
  <c r="D53" i="26"/>
  <c r="E52" i="26"/>
  <c r="D52" i="26"/>
  <c r="E51" i="26"/>
  <c r="D51" i="26"/>
  <c r="E50" i="26"/>
  <c r="D50" i="26"/>
  <c r="E64" i="32"/>
  <c r="E63" i="32"/>
  <c r="D63" i="32"/>
  <c r="E62" i="32"/>
  <c r="D62" i="32"/>
  <c r="E61" i="32"/>
  <c r="D61" i="32"/>
  <c r="E60" i="32"/>
  <c r="D60" i="32"/>
  <c r="E59" i="32"/>
  <c r="D59" i="32"/>
  <c r="E58" i="32"/>
  <c r="D58" i="32"/>
  <c r="E57" i="32"/>
  <c r="D57" i="32"/>
  <c r="E56" i="32"/>
  <c r="D56" i="32"/>
  <c r="E55" i="32"/>
  <c r="D55" i="32"/>
  <c r="E54" i="32"/>
  <c r="D54" i="32"/>
  <c r="E53" i="32"/>
  <c r="D53" i="32"/>
  <c r="E52" i="32"/>
  <c r="D52" i="32"/>
  <c r="E51" i="32"/>
  <c r="D51" i="32"/>
  <c r="E50" i="32"/>
  <c r="D50" i="32"/>
  <c r="DE31" i="34"/>
  <c r="DE30" i="34"/>
  <c r="DE29" i="34"/>
  <c r="DE27" i="34"/>
  <c r="DE26" i="34"/>
  <c r="DE25" i="34"/>
  <c r="DE24" i="34"/>
  <c r="DE23" i="34"/>
  <c r="DE22" i="34"/>
  <c r="DE21" i="34"/>
  <c r="DE20" i="34"/>
  <c r="DE19" i="34"/>
  <c r="DE18" i="34"/>
  <c r="DE17" i="34"/>
  <c r="DE16" i="34"/>
  <c r="DE15" i="34"/>
  <c r="DE14" i="34"/>
  <c r="DE13" i="34"/>
  <c r="DE12" i="34"/>
  <c r="DE11" i="34"/>
  <c r="DE10" i="34"/>
  <c r="DE9" i="34"/>
  <c r="DE8" i="34"/>
  <c r="D64" i="30"/>
  <c r="D63" i="30"/>
  <c r="C63" i="30"/>
  <c r="D62" i="30"/>
  <c r="C62" i="30"/>
  <c r="D61" i="30"/>
  <c r="C61" i="30"/>
  <c r="D60" i="30"/>
  <c r="C60" i="30"/>
  <c r="D59" i="30"/>
  <c r="C59" i="30"/>
  <c r="D58" i="30"/>
  <c r="C58" i="30"/>
  <c r="D57" i="30"/>
  <c r="C57" i="30"/>
  <c r="D56" i="30"/>
  <c r="C56" i="30"/>
  <c r="D55" i="30"/>
  <c r="C55" i="30"/>
  <c r="D54" i="30"/>
  <c r="C54" i="30"/>
  <c r="D53" i="30"/>
  <c r="C53" i="30"/>
  <c r="D52" i="30"/>
  <c r="C52" i="30"/>
  <c r="D51" i="30"/>
  <c r="C51" i="30"/>
  <c r="D50" i="30"/>
  <c r="C50" i="30"/>
  <c r="E63" i="24"/>
  <c r="E62" i="24"/>
  <c r="E61" i="24"/>
  <c r="E60" i="24"/>
  <c r="E59" i="24"/>
  <c r="E58" i="24"/>
  <c r="E57" i="24"/>
  <c r="E56" i="24"/>
  <c r="E55" i="24"/>
  <c r="E54" i="24"/>
  <c r="E53" i="24"/>
  <c r="E52" i="24"/>
  <c r="E51" i="24"/>
  <c r="E50" i="24"/>
  <c r="D64" i="29"/>
  <c r="D63" i="29"/>
  <c r="C63" i="29"/>
  <c r="D62" i="29"/>
  <c r="C62" i="29"/>
  <c r="D61" i="29"/>
  <c r="C61" i="29"/>
  <c r="D60" i="29"/>
  <c r="C60" i="29"/>
  <c r="D59" i="29"/>
  <c r="C59" i="29"/>
  <c r="D58" i="29"/>
  <c r="C58" i="29"/>
  <c r="D57" i="29"/>
  <c r="C57" i="29"/>
  <c r="D56" i="29"/>
  <c r="C56" i="29"/>
  <c r="D55" i="29"/>
  <c r="C55" i="29"/>
  <c r="D54" i="29"/>
  <c r="C54" i="29"/>
  <c r="D53" i="29"/>
  <c r="C53" i="29"/>
  <c r="D52" i="29"/>
  <c r="C52" i="29"/>
  <c r="D51" i="29"/>
  <c r="C51" i="29"/>
  <c r="D50" i="29"/>
  <c r="C50" i="29"/>
  <c r="C64" i="23"/>
  <c r="D64" i="32" s="1"/>
  <c r="E49" i="26"/>
  <c r="D49" i="26"/>
  <c r="E48" i="26"/>
  <c r="D48" i="26"/>
  <c r="E47" i="26"/>
  <c r="E46" i="26"/>
  <c r="E45" i="26"/>
  <c r="E44" i="26"/>
  <c r="E43" i="26"/>
  <c r="E42" i="26"/>
  <c r="E41" i="26"/>
  <c r="E40" i="26"/>
  <c r="E39" i="26"/>
  <c r="E38" i="26"/>
  <c r="E37" i="26"/>
  <c r="E36" i="26"/>
  <c r="E35" i="26"/>
  <c r="E34" i="26"/>
  <c r="E33" i="26"/>
  <c r="E32" i="26"/>
  <c r="E31" i="26"/>
  <c r="E30" i="26"/>
  <c r="E29" i="26"/>
  <c r="A1" i="23"/>
  <c r="A19" i="32" s="1"/>
  <c r="E28" i="26"/>
  <c r="E27" i="26"/>
  <c r="E26" i="26"/>
  <c r="E25" i="26"/>
  <c r="E24" i="26"/>
  <c r="D24" i="26"/>
  <c r="E23" i="26"/>
  <c r="D23" i="26"/>
  <c r="E22" i="26"/>
  <c r="D22" i="26"/>
  <c r="E21" i="26"/>
  <c r="D21" i="26"/>
  <c r="E20" i="26"/>
  <c r="E20" i="32"/>
  <c r="D20" i="26"/>
  <c r="D20" i="32"/>
  <c r="E49" i="32"/>
  <c r="D49" i="32"/>
  <c r="E48" i="32"/>
  <c r="D48" i="32"/>
  <c r="E47" i="32"/>
  <c r="E46" i="32"/>
  <c r="E45" i="32"/>
  <c r="E44" i="32"/>
  <c r="E43" i="32"/>
  <c r="E42" i="32"/>
  <c r="E41" i="32"/>
  <c r="E40" i="32"/>
  <c r="E39" i="32"/>
  <c r="E38" i="32"/>
  <c r="E37" i="32"/>
  <c r="E36" i="32"/>
  <c r="E35" i="32"/>
  <c r="E34" i="32"/>
  <c r="E33" i="32"/>
  <c r="E32" i="32"/>
  <c r="E31" i="32"/>
  <c r="E30" i="32"/>
  <c r="E29" i="32"/>
  <c r="E28" i="32"/>
  <c r="E27" i="32"/>
  <c r="E26" i="32"/>
  <c r="E25" i="32"/>
  <c r="E24" i="32"/>
  <c r="D24" i="32"/>
  <c r="E23" i="32"/>
  <c r="D23" i="32"/>
  <c r="E22" i="32"/>
  <c r="D22" i="32"/>
  <c r="E21" i="32"/>
  <c r="D21" i="32"/>
  <c r="D20" i="30"/>
  <c r="C20" i="30"/>
  <c r="D49" i="30"/>
  <c r="C49" i="30"/>
  <c r="D48" i="30"/>
  <c r="C48" i="30"/>
  <c r="D47" i="30"/>
  <c r="D46" i="30"/>
  <c r="D45" i="30"/>
  <c r="D44" i="30"/>
  <c r="D43" i="30"/>
  <c r="D42" i="30"/>
  <c r="D41" i="30"/>
  <c r="D40" i="30"/>
  <c r="D39" i="30"/>
  <c r="D38" i="30"/>
  <c r="D37" i="30"/>
  <c r="D36" i="30"/>
  <c r="D35" i="30"/>
  <c r="D34" i="30"/>
  <c r="D33" i="30"/>
  <c r="D32" i="30"/>
  <c r="D31" i="30"/>
  <c r="D30" i="30"/>
  <c r="D29" i="30"/>
  <c r="D28" i="30"/>
  <c r="D27" i="30"/>
  <c r="D26" i="30"/>
  <c r="D25" i="30"/>
  <c r="D24" i="30"/>
  <c r="C24" i="30"/>
  <c r="D23" i="30"/>
  <c r="C23" i="30"/>
  <c r="D22" i="30"/>
  <c r="C22" i="30"/>
  <c r="D21" i="30"/>
  <c r="C21" i="30"/>
  <c r="E20" i="24"/>
  <c r="E49" i="24"/>
  <c r="E48" i="24"/>
  <c r="G41" i="24"/>
  <c r="G30" i="24"/>
  <c r="G28" i="24"/>
  <c r="G27" i="24"/>
  <c r="G26" i="24"/>
  <c r="G24" i="24"/>
  <c r="E24" i="24"/>
  <c r="E23" i="24"/>
  <c r="E22" i="24"/>
  <c r="E21" i="24"/>
  <c r="D20" i="29"/>
  <c r="C20" i="29"/>
  <c r="D49" i="29"/>
  <c r="C49" i="29"/>
  <c r="D48" i="29"/>
  <c r="C48" i="29"/>
  <c r="D47" i="29"/>
  <c r="D46" i="29"/>
  <c r="D45" i="29"/>
  <c r="D44" i="29"/>
  <c r="D43" i="29"/>
  <c r="D42" i="29"/>
  <c r="D41" i="29"/>
  <c r="D40" i="29"/>
  <c r="D39" i="29"/>
  <c r="D38" i="29"/>
  <c r="D37" i="29"/>
  <c r="D36" i="29"/>
  <c r="D35" i="29"/>
  <c r="D34" i="29"/>
  <c r="D33" i="29"/>
  <c r="D32" i="29"/>
  <c r="D31" i="29"/>
  <c r="D30" i="29"/>
  <c r="D29" i="29"/>
  <c r="D28" i="29"/>
  <c r="D27" i="29"/>
  <c r="D26" i="29"/>
  <c r="D25" i="29"/>
  <c r="D24" i="29"/>
  <c r="C24" i="29"/>
  <c r="D23" i="29"/>
  <c r="C23" i="29"/>
  <c r="D22" i="29"/>
  <c r="C22" i="29"/>
  <c r="D21" i="29"/>
  <c r="C21" i="29"/>
  <c r="IV31" i="34"/>
  <c r="IU31" i="34"/>
  <c r="IT31" i="34"/>
  <c r="IS31" i="34"/>
  <c r="IR31" i="34"/>
  <c r="IQ31" i="34"/>
  <c r="IP31" i="34"/>
  <c r="IO31" i="34"/>
  <c r="IV30" i="34"/>
  <c r="IU30" i="34"/>
  <c r="IT30" i="34"/>
  <c r="IS30" i="34"/>
  <c r="IR30" i="34"/>
  <c r="IQ30" i="34"/>
  <c r="IP30" i="34"/>
  <c r="IO30" i="34"/>
  <c r="IV29" i="34"/>
  <c r="IU29" i="34"/>
  <c r="IT29" i="34"/>
  <c r="IS29" i="34"/>
  <c r="IR29" i="34"/>
  <c r="IQ29" i="34"/>
  <c r="IP29" i="34"/>
  <c r="IO29" i="34"/>
  <c r="IV28" i="34"/>
  <c r="IU28" i="34"/>
  <c r="IT28" i="34"/>
  <c r="IS28" i="34"/>
  <c r="IR28" i="34"/>
  <c r="IQ28" i="34"/>
  <c r="IP28" i="34"/>
  <c r="IO28" i="34"/>
  <c r="IV27" i="34"/>
  <c r="IU27" i="34"/>
  <c r="IT27" i="34"/>
  <c r="IS27" i="34"/>
  <c r="IR27" i="34"/>
  <c r="IQ27" i="34"/>
  <c r="IP27" i="34"/>
  <c r="IO27" i="34"/>
  <c r="IV26" i="34"/>
  <c r="IU26" i="34"/>
  <c r="IT26" i="34"/>
  <c r="IS26" i="34"/>
  <c r="IR26" i="34"/>
  <c r="IQ26" i="34"/>
  <c r="IP26" i="34"/>
  <c r="IO26" i="34"/>
  <c r="IV25" i="34"/>
  <c r="IU25" i="34"/>
  <c r="IT25" i="34"/>
  <c r="IS25" i="34"/>
  <c r="IR25" i="34"/>
  <c r="IQ25" i="34"/>
  <c r="IP25" i="34"/>
  <c r="IO25" i="34"/>
  <c r="IV24" i="34"/>
  <c r="IU24" i="34"/>
  <c r="IT24" i="34"/>
  <c r="IS24" i="34"/>
  <c r="IR24" i="34"/>
  <c r="IQ24" i="34"/>
  <c r="IP24" i="34"/>
  <c r="IO24" i="34"/>
  <c r="IV23" i="34"/>
  <c r="IU23" i="34"/>
  <c r="IT23" i="34"/>
  <c r="IS23" i="34"/>
  <c r="IR23" i="34"/>
  <c r="IQ23" i="34"/>
  <c r="IP23" i="34"/>
  <c r="IO23" i="34"/>
  <c r="IV22" i="34"/>
  <c r="IU22" i="34"/>
  <c r="IT22" i="34"/>
  <c r="IS22" i="34"/>
  <c r="IR22" i="34"/>
  <c r="IQ22" i="34"/>
  <c r="IP22" i="34"/>
  <c r="IO22" i="34"/>
  <c r="IV21" i="34"/>
  <c r="IU21" i="34"/>
  <c r="IT21" i="34"/>
  <c r="IS21" i="34"/>
  <c r="IR21" i="34"/>
  <c r="IQ21" i="34"/>
  <c r="IP21" i="34"/>
  <c r="IO21" i="34"/>
  <c r="IV20" i="34"/>
  <c r="IU20" i="34"/>
  <c r="IT20" i="34"/>
  <c r="IS20" i="34"/>
  <c r="IR20" i="34"/>
  <c r="IQ20" i="34"/>
  <c r="IP20" i="34"/>
  <c r="IO20" i="34"/>
  <c r="IV19" i="34"/>
  <c r="IU19" i="34"/>
  <c r="IT19" i="34"/>
  <c r="IS19" i="34"/>
  <c r="IR19" i="34"/>
  <c r="IQ19" i="34"/>
  <c r="IP19" i="34"/>
  <c r="IO19" i="34"/>
  <c r="IV18" i="34"/>
  <c r="IU18" i="34"/>
  <c r="IT18" i="34"/>
  <c r="IS18" i="34"/>
  <c r="IR18" i="34"/>
  <c r="IQ18" i="34"/>
  <c r="IP18" i="34"/>
  <c r="IO18" i="34"/>
  <c r="IV17" i="34"/>
  <c r="IU17" i="34"/>
  <c r="IT17" i="34"/>
  <c r="IS17" i="34"/>
  <c r="IR17" i="34"/>
  <c r="IQ17" i="34"/>
  <c r="IP17" i="34"/>
  <c r="IO17" i="34"/>
  <c r="IV16" i="34"/>
  <c r="IU16" i="34"/>
  <c r="IT16" i="34"/>
  <c r="IS16" i="34"/>
  <c r="IR16" i="34"/>
  <c r="IQ16" i="34"/>
  <c r="IP16" i="34"/>
  <c r="IO16" i="34"/>
  <c r="IV15" i="34"/>
  <c r="IU15" i="34"/>
  <c r="IT15" i="34"/>
  <c r="IS15" i="34"/>
  <c r="IR15" i="34"/>
  <c r="IQ15" i="34"/>
  <c r="IP15" i="34"/>
  <c r="IO15" i="34"/>
  <c r="IV14" i="34"/>
  <c r="IU14" i="34"/>
  <c r="IT14" i="34"/>
  <c r="IS14" i="34"/>
  <c r="IR14" i="34"/>
  <c r="IQ14" i="34"/>
  <c r="IP14" i="34"/>
  <c r="IO14" i="34"/>
  <c r="IV13" i="34"/>
  <c r="IU13" i="34"/>
  <c r="IT13" i="34"/>
  <c r="IS13" i="34"/>
  <c r="IR13" i="34"/>
  <c r="IQ13" i="34"/>
  <c r="IP13" i="34"/>
  <c r="IO13" i="34"/>
  <c r="IV12" i="34"/>
  <c r="IU12" i="34"/>
  <c r="IT12" i="34"/>
  <c r="IS12" i="34"/>
  <c r="IR12" i="34"/>
  <c r="IQ12" i="34"/>
  <c r="IP12" i="34"/>
  <c r="IO12" i="34"/>
  <c r="IV11" i="34"/>
  <c r="IU11" i="34"/>
  <c r="IT11" i="34"/>
  <c r="IS11" i="34"/>
  <c r="IR11" i="34"/>
  <c r="IQ11" i="34"/>
  <c r="IP11" i="34"/>
  <c r="IO11" i="34"/>
  <c r="IV10" i="34"/>
  <c r="IU10" i="34"/>
  <c r="IT10" i="34"/>
  <c r="IS10" i="34"/>
  <c r="IR10" i="34"/>
  <c r="IQ10" i="34"/>
  <c r="IP10" i="34"/>
  <c r="IO10" i="34"/>
  <c r="IV9" i="34"/>
  <c r="IU9" i="34"/>
  <c r="IT9" i="34"/>
  <c r="IS9" i="34"/>
  <c r="IR9" i="34"/>
  <c r="IQ9" i="34"/>
  <c r="IP9" i="34"/>
  <c r="IO9" i="34"/>
  <c r="IV8" i="34"/>
  <c r="IU8" i="34"/>
  <c r="IT8" i="34"/>
  <c r="IS8" i="34"/>
  <c r="IR8" i="34"/>
  <c r="IQ8" i="34"/>
  <c r="IP8" i="34"/>
  <c r="IO8" i="34"/>
  <c r="IV7" i="34"/>
  <c r="IU7" i="34"/>
  <c r="IT7" i="34"/>
  <c r="IS7" i="34"/>
  <c r="IR7" i="34"/>
  <c r="IQ7" i="34"/>
  <c r="IP7" i="34"/>
  <c r="IO7" i="34"/>
  <c r="IM31" i="34"/>
  <c r="IL31" i="34"/>
  <c r="IK31" i="34"/>
  <c r="IJ31" i="34"/>
  <c r="II31" i="34"/>
  <c r="IH31" i="34"/>
  <c r="IG31" i="34"/>
  <c r="IF31" i="34"/>
  <c r="IM30" i="34"/>
  <c r="IL30" i="34"/>
  <c r="IK30" i="34"/>
  <c r="IJ30" i="34"/>
  <c r="II30" i="34"/>
  <c r="IH30" i="34"/>
  <c r="IG30" i="34"/>
  <c r="IF30" i="34"/>
  <c r="IM29" i="34"/>
  <c r="IL29" i="34"/>
  <c r="IK29" i="34"/>
  <c r="IJ29" i="34"/>
  <c r="II29" i="34"/>
  <c r="IH29" i="34"/>
  <c r="IG29" i="34"/>
  <c r="IF29" i="34"/>
  <c r="IM28" i="34"/>
  <c r="IL28" i="34"/>
  <c r="IK28" i="34"/>
  <c r="IJ28" i="34"/>
  <c r="II28" i="34"/>
  <c r="IH28" i="34"/>
  <c r="IG28" i="34"/>
  <c r="IF28" i="34"/>
  <c r="IM27" i="34"/>
  <c r="IL27" i="34"/>
  <c r="IK27" i="34"/>
  <c r="IJ27" i="34"/>
  <c r="II27" i="34"/>
  <c r="IH27" i="34"/>
  <c r="IG27" i="34"/>
  <c r="IF27" i="34"/>
  <c r="IM26" i="34"/>
  <c r="IL26" i="34"/>
  <c r="IK26" i="34"/>
  <c r="IJ26" i="34"/>
  <c r="II26" i="34"/>
  <c r="IH26" i="34"/>
  <c r="IG26" i="34"/>
  <c r="IF26" i="34"/>
  <c r="IM25" i="34"/>
  <c r="IL25" i="34"/>
  <c r="IK25" i="34"/>
  <c r="IJ25" i="34"/>
  <c r="II25" i="34"/>
  <c r="IH25" i="34"/>
  <c r="IG25" i="34"/>
  <c r="IF25" i="34"/>
  <c r="IM24" i="34"/>
  <c r="IL24" i="34"/>
  <c r="IK24" i="34"/>
  <c r="IJ24" i="34"/>
  <c r="II24" i="34"/>
  <c r="IH24" i="34"/>
  <c r="IG24" i="34"/>
  <c r="IF24" i="34"/>
  <c r="IM23" i="34"/>
  <c r="IL23" i="34"/>
  <c r="IK23" i="34"/>
  <c r="IJ23" i="34"/>
  <c r="II23" i="34"/>
  <c r="IH23" i="34"/>
  <c r="IG23" i="34"/>
  <c r="IF23" i="34"/>
  <c r="IM22" i="34"/>
  <c r="IL22" i="34"/>
  <c r="IK22" i="34"/>
  <c r="IJ22" i="34"/>
  <c r="II22" i="34"/>
  <c r="IH22" i="34"/>
  <c r="IG22" i="34"/>
  <c r="IF22" i="34"/>
  <c r="IM21" i="34"/>
  <c r="IL21" i="34"/>
  <c r="IK21" i="34"/>
  <c r="IJ21" i="34"/>
  <c r="II21" i="34"/>
  <c r="IH21" i="34"/>
  <c r="IG21" i="34"/>
  <c r="IF21" i="34"/>
  <c r="IM20" i="34"/>
  <c r="IL20" i="34"/>
  <c r="IK20" i="34"/>
  <c r="IJ20" i="34"/>
  <c r="II20" i="34"/>
  <c r="IH20" i="34"/>
  <c r="IG20" i="34"/>
  <c r="IF20" i="34"/>
  <c r="IM19" i="34"/>
  <c r="IL19" i="34"/>
  <c r="IK19" i="34"/>
  <c r="IJ19" i="34"/>
  <c r="II19" i="34"/>
  <c r="IH19" i="34"/>
  <c r="IG19" i="34"/>
  <c r="IF19" i="34"/>
  <c r="IM18" i="34"/>
  <c r="IL18" i="34"/>
  <c r="IK18" i="34"/>
  <c r="IJ18" i="34"/>
  <c r="II18" i="34"/>
  <c r="IH18" i="34"/>
  <c r="IG18" i="34"/>
  <c r="IF18" i="34"/>
  <c r="IM17" i="34"/>
  <c r="IL17" i="34"/>
  <c r="IK17" i="34"/>
  <c r="IJ17" i="34"/>
  <c r="II17" i="34"/>
  <c r="IH17" i="34"/>
  <c r="IG17" i="34"/>
  <c r="IF17" i="34"/>
  <c r="IM16" i="34"/>
  <c r="IL16" i="34"/>
  <c r="IK16" i="34"/>
  <c r="IJ16" i="34"/>
  <c r="II16" i="34"/>
  <c r="IH16" i="34"/>
  <c r="IG16" i="34"/>
  <c r="IF16" i="34"/>
  <c r="IM15" i="34"/>
  <c r="IL15" i="34"/>
  <c r="IK15" i="34"/>
  <c r="IJ15" i="34"/>
  <c r="II15" i="34"/>
  <c r="IH15" i="34"/>
  <c r="IG15" i="34"/>
  <c r="IF15" i="34"/>
  <c r="IM14" i="34"/>
  <c r="IL14" i="34"/>
  <c r="IK14" i="34"/>
  <c r="IJ14" i="34"/>
  <c r="II14" i="34"/>
  <c r="IH14" i="34"/>
  <c r="IG14" i="34"/>
  <c r="IF14" i="34"/>
  <c r="IM13" i="34"/>
  <c r="IL13" i="34"/>
  <c r="IK13" i="34"/>
  <c r="IJ13" i="34"/>
  <c r="II13" i="34"/>
  <c r="IH13" i="34"/>
  <c r="IG13" i="34"/>
  <c r="IF13" i="34"/>
  <c r="IM12" i="34"/>
  <c r="IL12" i="34"/>
  <c r="IK12" i="34"/>
  <c r="IJ12" i="34"/>
  <c r="II12" i="34"/>
  <c r="IH12" i="34"/>
  <c r="IG12" i="34"/>
  <c r="IF12" i="34"/>
  <c r="IM11" i="34"/>
  <c r="IL11" i="34"/>
  <c r="IK11" i="34"/>
  <c r="IJ11" i="34"/>
  <c r="II11" i="34"/>
  <c r="IH11" i="34"/>
  <c r="IG11" i="34"/>
  <c r="IF11" i="34"/>
  <c r="IM10" i="34"/>
  <c r="IL10" i="34"/>
  <c r="IK10" i="34"/>
  <c r="IJ10" i="34"/>
  <c r="II10" i="34"/>
  <c r="IH10" i="34"/>
  <c r="IG10" i="34"/>
  <c r="IF10" i="34"/>
  <c r="IM9" i="34"/>
  <c r="IL9" i="34"/>
  <c r="IK9" i="34"/>
  <c r="IJ9" i="34"/>
  <c r="II9" i="34"/>
  <c r="IH9" i="34"/>
  <c r="IG9" i="34"/>
  <c r="IF9" i="34"/>
  <c r="IM8" i="34"/>
  <c r="IL8" i="34"/>
  <c r="IK8" i="34"/>
  <c r="IJ8" i="34"/>
  <c r="II8" i="34"/>
  <c r="IH8" i="34"/>
  <c r="IG8" i="34"/>
  <c r="IF8" i="34"/>
  <c r="IM7" i="34"/>
  <c r="IL7" i="34"/>
  <c r="IK7" i="34"/>
  <c r="IJ7" i="34"/>
  <c r="II7" i="34"/>
  <c r="IH7" i="34"/>
  <c r="IG7" i="34"/>
  <c r="IF7" i="34"/>
  <c r="ID31" i="34"/>
  <c r="ID30" i="34"/>
  <c r="ID29" i="34"/>
  <c r="ID28" i="34"/>
  <c r="ID27" i="34"/>
  <c r="ID26" i="34"/>
  <c r="ID25" i="34"/>
  <c r="ID24" i="34"/>
  <c r="ID23" i="34"/>
  <c r="ID22" i="34"/>
  <c r="ID21" i="34"/>
  <c r="ID20" i="34"/>
  <c r="ID19" i="34"/>
  <c r="ID18" i="34"/>
  <c r="ID17" i="34"/>
  <c r="ID16" i="34"/>
  <c r="ID15" i="34"/>
  <c r="ID14" i="34"/>
  <c r="ID13" i="34"/>
  <c r="ID12" i="34"/>
  <c r="ID11" i="34"/>
  <c r="ID10" i="34"/>
  <c r="ID9" i="34"/>
  <c r="ID8" i="34"/>
  <c r="ID7" i="34"/>
  <c r="IC31" i="34"/>
  <c r="IB31" i="34"/>
  <c r="IA31" i="34"/>
  <c r="HZ31" i="34"/>
  <c r="HY31" i="34"/>
  <c r="HX31" i="34"/>
  <c r="HW31" i="34"/>
  <c r="IC30" i="34"/>
  <c r="IB30" i="34"/>
  <c r="IA30" i="34"/>
  <c r="HZ30" i="34"/>
  <c r="HY30" i="34"/>
  <c r="HX30" i="34"/>
  <c r="HW30" i="34"/>
  <c r="IC29" i="34"/>
  <c r="IB29" i="34"/>
  <c r="IA29" i="34"/>
  <c r="HZ29" i="34"/>
  <c r="HY29" i="34"/>
  <c r="HX29" i="34"/>
  <c r="HW29" i="34"/>
  <c r="IC28" i="34"/>
  <c r="IB28" i="34"/>
  <c r="IA28" i="34"/>
  <c r="HZ28" i="34"/>
  <c r="HY28" i="34"/>
  <c r="HX28" i="34"/>
  <c r="HW28" i="34"/>
  <c r="IC27" i="34"/>
  <c r="IB27" i="34"/>
  <c r="IA27" i="34"/>
  <c r="HZ27" i="34"/>
  <c r="HY27" i="34"/>
  <c r="HX27" i="34"/>
  <c r="HW27" i="34"/>
  <c r="IC26" i="34"/>
  <c r="IB26" i="34"/>
  <c r="IA26" i="34"/>
  <c r="HZ26" i="34"/>
  <c r="HY26" i="34"/>
  <c r="HX26" i="34"/>
  <c r="HW26" i="34"/>
  <c r="IC25" i="34"/>
  <c r="IB25" i="34"/>
  <c r="IA25" i="34"/>
  <c r="HZ25" i="34"/>
  <c r="HY25" i="34"/>
  <c r="HX25" i="34"/>
  <c r="HW25" i="34"/>
  <c r="IC24" i="34"/>
  <c r="IB24" i="34"/>
  <c r="IA24" i="34"/>
  <c r="HZ24" i="34"/>
  <c r="HY24" i="34"/>
  <c r="HX24" i="34"/>
  <c r="HW24" i="34"/>
  <c r="IC23" i="34"/>
  <c r="IB23" i="34"/>
  <c r="IA23" i="34"/>
  <c r="HZ23" i="34"/>
  <c r="HY23" i="34"/>
  <c r="HX23" i="34"/>
  <c r="HW23" i="34"/>
  <c r="IC22" i="34"/>
  <c r="IB22" i="34"/>
  <c r="IA22" i="34"/>
  <c r="HZ22" i="34"/>
  <c r="HY22" i="34"/>
  <c r="HX22" i="34"/>
  <c r="HW22" i="34"/>
  <c r="IC21" i="34"/>
  <c r="IB21" i="34"/>
  <c r="IA21" i="34"/>
  <c r="HZ21" i="34"/>
  <c r="HY21" i="34"/>
  <c r="HX21" i="34"/>
  <c r="HW21" i="34"/>
  <c r="IC20" i="34"/>
  <c r="IB20" i="34"/>
  <c r="IA20" i="34"/>
  <c r="HZ20" i="34"/>
  <c r="HY20" i="34"/>
  <c r="HX20" i="34"/>
  <c r="HW20" i="34"/>
  <c r="IC19" i="34"/>
  <c r="IB19" i="34"/>
  <c r="IA19" i="34"/>
  <c r="HZ19" i="34"/>
  <c r="HY19" i="34"/>
  <c r="HX19" i="34"/>
  <c r="HW19" i="34"/>
  <c r="IC18" i="34"/>
  <c r="IB18" i="34"/>
  <c r="IA18" i="34"/>
  <c r="HZ18" i="34"/>
  <c r="HY18" i="34"/>
  <c r="HX18" i="34"/>
  <c r="HW18" i="34"/>
  <c r="IC17" i="34"/>
  <c r="IB17" i="34"/>
  <c r="IA17" i="34"/>
  <c r="HZ17" i="34"/>
  <c r="HY17" i="34"/>
  <c r="HX17" i="34"/>
  <c r="HW17" i="34"/>
  <c r="IC16" i="34"/>
  <c r="IB16" i="34"/>
  <c r="IA16" i="34"/>
  <c r="HZ16" i="34"/>
  <c r="HY16" i="34"/>
  <c r="HX16" i="34"/>
  <c r="HW16" i="34"/>
  <c r="IC15" i="34"/>
  <c r="IB15" i="34"/>
  <c r="IA15" i="34"/>
  <c r="HZ15" i="34"/>
  <c r="HY15" i="34"/>
  <c r="HX15" i="34"/>
  <c r="HW15" i="34"/>
  <c r="IC14" i="34"/>
  <c r="IB14" i="34"/>
  <c r="IA14" i="34"/>
  <c r="HZ14" i="34"/>
  <c r="HY14" i="34"/>
  <c r="HX14" i="34"/>
  <c r="HW14" i="34"/>
  <c r="IC13" i="34"/>
  <c r="IB13" i="34"/>
  <c r="IA13" i="34"/>
  <c r="HZ13" i="34"/>
  <c r="HY13" i="34"/>
  <c r="HX13" i="34"/>
  <c r="HW13" i="34"/>
  <c r="IC12" i="34"/>
  <c r="IB12" i="34"/>
  <c r="IA12" i="34"/>
  <c r="HZ12" i="34"/>
  <c r="HY12" i="34"/>
  <c r="HX12" i="34"/>
  <c r="HW12" i="34"/>
  <c r="IC11" i="34"/>
  <c r="IB11" i="34"/>
  <c r="IA11" i="34"/>
  <c r="HZ11" i="34"/>
  <c r="HY11" i="34"/>
  <c r="HX11" i="34"/>
  <c r="HW11" i="34"/>
  <c r="IC10" i="34"/>
  <c r="IB10" i="34"/>
  <c r="IA10" i="34"/>
  <c r="HZ10" i="34"/>
  <c r="HY10" i="34"/>
  <c r="HX10" i="34"/>
  <c r="HW10" i="34"/>
  <c r="IC9" i="34"/>
  <c r="IB9" i="34"/>
  <c r="IA9" i="34"/>
  <c r="HZ9" i="34"/>
  <c r="HY9" i="34"/>
  <c r="HX9" i="34"/>
  <c r="HW9" i="34"/>
  <c r="IC8" i="34"/>
  <c r="IB8" i="34"/>
  <c r="IA8" i="34"/>
  <c r="HZ8" i="34"/>
  <c r="HY8" i="34"/>
  <c r="HX8" i="34"/>
  <c r="HW8" i="34"/>
  <c r="IC7" i="34"/>
  <c r="IB7" i="34"/>
  <c r="IA7" i="34"/>
  <c r="HZ7" i="34"/>
  <c r="HY7" i="34"/>
  <c r="HX7" i="34"/>
  <c r="HW7" i="34"/>
  <c r="AP31" i="34"/>
  <c r="AO31" i="34"/>
  <c r="AN31" i="34"/>
  <c r="AM31" i="34"/>
  <c r="AL31" i="34"/>
  <c r="AK31" i="34"/>
  <c r="AJ31" i="34"/>
  <c r="AI31" i="34"/>
  <c r="AP30" i="34"/>
  <c r="AO30" i="34"/>
  <c r="AN30" i="34"/>
  <c r="AM30" i="34"/>
  <c r="AL30" i="34"/>
  <c r="AK30" i="34"/>
  <c r="AJ30" i="34"/>
  <c r="AI30" i="34"/>
  <c r="AP29" i="34"/>
  <c r="AO29" i="34"/>
  <c r="AN29" i="34"/>
  <c r="AM29" i="34"/>
  <c r="AL29" i="34"/>
  <c r="AK29" i="34"/>
  <c r="AJ29" i="34"/>
  <c r="AI29" i="34"/>
  <c r="AP28" i="34"/>
  <c r="AO28" i="34"/>
  <c r="AN28" i="34"/>
  <c r="AM28" i="34"/>
  <c r="AL28" i="34"/>
  <c r="AK28" i="34"/>
  <c r="AJ28" i="34"/>
  <c r="AI28" i="34"/>
  <c r="AP27" i="34"/>
  <c r="AO27" i="34"/>
  <c r="AN27" i="34"/>
  <c r="AM27" i="34"/>
  <c r="AL27" i="34"/>
  <c r="AK27" i="34"/>
  <c r="AJ27" i="34"/>
  <c r="AI27" i="34"/>
  <c r="AP26" i="34"/>
  <c r="AO26" i="34"/>
  <c r="AN26" i="34"/>
  <c r="AM26" i="34"/>
  <c r="AL26" i="34"/>
  <c r="AK26" i="34"/>
  <c r="AJ26" i="34"/>
  <c r="AI26" i="34"/>
  <c r="AP25" i="34"/>
  <c r="AO25" i="34"/>
  <c r="AN25" i="34"/>
  <c r="AM25" i="34"/>
  <c r="AL25" i="34"/>
  <c r="AK25" i="34"/>
  <c r="AJ25" i="34"/>
  <c r="AI25" i="34"/>
  <c r="AP24" i="34"/>
  <c r="AO24" i="34"/>
  <c r="AN24" i="34"/>
  <c r="AM24" i="34"/>
  <c r="AL24" i="34"/>
  <c r="AK24" i="34"/>
  <c r="AJ24" i="34"/>
  <c r="AI24" i="34"/>
  <c r="AP23" i="34"/>
  <c r="AO23" i="34"/>
  <c r="AN23" i="34"/>
  <c r="AM23" i="34"/>
  <c r="AL23" i="34"/>
  <c r="AK23" i="34"/>
  <c r="AJ23" i="34"/>
  <c r="AI23" i="34"/>
  <c r="AP22" i="34"/>
  <c r="AO22" i="34"/>
  <c r="AN22" i="34"/>
  <c r="AM22" i="34"/>
  <c r="AL22" i="34"/>
  <c r="AK22" i="34"/>
  <c r="AJ22" i="34"/>
  <c r="AI22" i="34"/>
  <c r="AP21" i="34"/>
  <c r="AO21" i="34"/>
  <c r="AN21" i="34"/>
  <c r="AM21" i="34"/>
  <c r="AL21" i="34"/>
  <c r="AK21" i="34"/>
  <c r="AJ21" i="34"/>
  <c r="AI21" i="34"/>
  <c r="AP20" i="34"/>
  <c r="AO20" i="34"/>
  <c r="AN20" i="34"/>
  <c r="AM20" i="34"/>
  <c r="AL20" i="34"/>
  <c r="AK20" i="34"/>
  <c r="AJ20" i="34"/>
  <c r="AI20" i="34"/>
  <c r="AP19" i="34"/>
  <c r="AO19" i="34"/>
  <c r="AN19" i="34"/>
  <c r="AM19" i="34"/>
  <c r="AL19" i="34"/>
  <c r="AK19" i="34"/>
  <c r="AJ19" i="34"/>
  <c r="AI19" i="34"/>
  <c r="AP18" i="34"/>
  <c r="AO18" i="34"/>
  <c r="AN18" i="34"/>
  <c r="AM18" i="34"/>
  <c r="AL18" i="34"/>
  <c r="AK18" i="34"/>
  <c r="AJ18" i="34"/>
  <c r="AI18" i="34"/>
  <c r="AP17" i="34"/>
  <c r="AO17" i="34"/>
  <c r="AN17" i="34"/>
  <c r="AM17" i="34"/>
  <c r="AL17" i="34"/>
  <c r="AK17" i="34"/>
  <c r="AJ17" i="34"/>
  <c r="AI17" i="34"/>
  <c r="AP16" i="34"/>
  <c r="AO16" i="34"/>
  <c r="AN16" i="34"/>
  <c r="AM16" i="34"/>
  <c r="AL16" i="34"/>
  <c r="AK16" i="34"/>
  <c r="AJ16" i="34"/>
  <c r="AI16" i="34"/>
  <c r="AP15" i="34"/>
  <c r="AO15" i="34"/>
  <c r="AN15" i="34"/>
  <c r="AM15" i="34"/>
  <c r="AL15" i="34"/>
  <c r="AK15" i="34"/>
  <c r="AJ15" i="34"/>
  <c r="AI15" i="34"/>
  <c r="AP14" i="34"/>
  <c r="AO14" i="34"/>
  <c r="AN14" i="34"/>
  <c r="AM14" i="34"/>
  <c r="AL14" i="34"/>
  <c r="AK14" i="34"/>
  <c r="AJ14" i="34"/>
  <c r="AI14" i="34"/>
  <c r="AP13" i="34"/>
  <c r="AO13" i="34"/>
  <c r="AN13" i="34"/>
  <c r="AM13" i="34"/>
  <c r="AL13" i="34"/>
  <c r="AK13" i="34"/>
  <c r="AJ13" i="34"/>
  <c r="AI13" i="34"/>
  <c r="AP12" i="34"/>
  <c r="AO12" i="34"/>
  <c r="AN12" i="34"/>
  <c r="AM12" i="34"/>
  <c r="AL12" i="34"/>
  <c r="AK12" i="34"/>
  <c r="AJ12" i="34"/>
  <c r="AI12" i="34"/>
  <c r="AP11" i="34"/>
  <c r="AO11" i="34"/>
  <c r="AN11" i="34"/>
  <c r="AM11" i="34"/>
  <c r="AL11" i="34"/>
  <c r="AK11" i="34"/>
  <c r="AJ11" i="34"/>
  <c r="AI11" i="34"/>
  <c r="AP10" i="34"/>
  <c r="AO10" i="34"/>
  <c r="AN10" i="34"/>
  <c r="AM10" i="34"/>
  <c r="AL10" i="34"/>
  <c r="AK10" i="34"/>
  <c r="AJ10" i="34"/>
  <c r="AI10" i="34"/>
  <c r="AP9" i="34"/>
  <c r="AO9" i="34"/>
  <c r="AN9" i="34"/>
  <c r="AM9" i="34"/>
  <c r="AL9" i="34"/>
  <c r="AK9" i="34"/>
  <c r="AJ9" i="34"/>
  <c r="AI9" i="34"/>
  <c r="AP8" i="34"/>
  <c r="AO8" i="34"/>
  <c r="AN8" i="34"/>
  <c r="AM8" i="34"/>
  <c r="AL8" i="34"/>
  <c r="AK8" i="34"/>
  <c r="AJ8" i="34"/>
  <c r="AI8" i="34"/>
  <c r="AP7" i="34"/>
  <c r="AO7" i="34"/>
  <c r="AN7" i="34"/>
  <c r="AM7" i="34"/>
  <c r="AL7" i="34"/>
  <c r="AK7" i="34"/>
  <c r="AJ7" i="34"/>
  <c r="AI7" i="34"/>
  <c r="IN31" i="34"/>
  <c r="IE31" i="34"/>
  <c r="HV31" i="34"/>
  <c r="IN30" i="34"/>
  <c r="IE30" i="34"/>
  <c r="HV30" i="34"/>
  <c r="IN29" i="34"/>
  <c r="IE29" i="34"/>
  <c r="HV29" i="34"/>
  <c r="IN28" i="34"/>
  <c r="IE28" i="34"/>
  <c r="HV28" i="34"/>
  <c r="IN27" i="34"/>
  <c r="IE27" i="34"/>
  <c r="HV27" i="34"/>
  <c r="IN26" i="34"/>
  <c r="IE26" i="34"/>
  <c r="HV26" i="34"/>
  <c r="IN25" i="34"/>
  <c r="IE25" i="34"/>
  <c r="HV25" i="34"/>
  <c r="IN24" i="34"/>
  <c r="IE24" i="34"/>
  <c r="HV24" i="34"/>
  <c r="IN23" i="34"/>
  <c r="IE23" i="34"/>
  <c r="HV23" i="34"/>
  <c r="IN22" i="34"/>
  <c r="IE22" i="34"/>
  <c r="HV22" i="34"/>
  <c r="IN21" i="34"/>
  <c r="IE21" i="34"/>
  <c r="HV21" i="34"/>
  <c r="IN20" i="34"/>
  <c r="IE20" i="34"/>
  <c r="HV20" i="34"/>
  <c r="IN19" i="34"/>
  <c r="IE19" i="34"/>
  <c r="HV19" i="34"/>
  <c r="IN18" i="34"/>
  <c r="IE18" i="34"/>
  <c r="HV18" i="34"/>
  <c r="IN17" i="34"/>
  <c r="IE17" i="34"/>
  <c r="HV17" i="34"/>
  <c r="IN16" i="34"/>
  <c r="IE16" i="34"/>
  <c r="HV16" i="34"/>
  <c r="IN15" i="34"/>
  <c r="IE15" i="34"/>
  <c r="HV15" i="34"/>
  <c r="IN14" i="34"/>
  <c r="IE14" i="34"/>
  <c r="HV14" i="34"/>
  <c r="IN13" i="34"/>
  <c r="IE13" i="34"/>
  <c r="HV13" i="34"/>
  <c r="IN12" i="34"/>
  <c r="IE12" i="34"/>
  <c r="HV12" i="34"/>
  <c r="IN11" i="34"/>
  <c r="IE11" i="34"/>
  <c r="HV11" i="34"/>
  <c r="IN10" i="34"/>
  <c r="IE10" i="34"/>
  <c r="HV10" i="34"/>
  <c r="IN9" i="34"/>
  <c r="IE9" i="34"/>
  <c r="HV9" i="34"/>
  <c r="IN8" i="34"/>
  <c r="IE8" i="34"/>
  <c r="HV8" i="34"/>
  <c r="IN7" i="34"/>
  <c r="IE7" i="34"/>
  <c r="HV7" i="34"/>
  <c r="HU31" i="34"/>
  <c r="HT31" i="34"/>
  <c r="HS31" i="34"/>
  <c r="HR31" i="34"/>
  <c r="HQ31" i="34"/>
  <c r="HP31" i="34"/>
  <c r="HO31" i="34"/>
  <c r="HN31" i="34"/>
  <c r="HM31" i="34"/>
  <c r="HL31" i="34"/>
  <c r="HK31" i="34"/>
  <c r="HJ31" i="34"/>
  <c r="HI31" i="34"/>
  <c r="HH31" i="34"/>
  <c r="HG31" i="34"/>
  <c r="HF31" i="34"/>
  <c r="HE31" i="34"/>
  <c r="HD31" i="34"/>
  <c r="HC31" i="34"/>
  <c r="HB31" i="34"/>
  <c r="HA31" i="34"/>
  <c r="GZ31" i="34"/>
  <c r="GY31" i="34"/>
  <c r="GX31" i="34"/>
  <c r="GW31" i="34"/>
  <c r="GV31" i="34"/>
  <c r="GU31" i="34"/>
  <c r="HU30" i="34"/>
  <c r="HT30" i="34"/>
  <c r="HS30" i="34"/>
  <c r="HR30" i="34"/>
  <c r="HQ30" i="34"/>
  <c r="HP30" i="34"/>
  <c r="HO30" i="34"/>
  <c r="HN30" i="34"/>
  <c r="HM30" i="34"/>
  <c r="HL30" i="34"/>
  <c r="HK30" i="34"/>
  <c r="HJ30" i="34"/>
  <c r="HI30" i="34"/>
  <c r="HH30" i="34"/>
  <c r="HG30" i="34"/>
  <c r="HF30" i="34"/>
  <c r="HE30" i="34"/>
  <c r="HD30" i="34"/>
  <c r="HC30" i="34"/>
  <c r="HB30" i="34"/>
  <c r="HA30" i="34"/>
  <c r="GZ30" i="34"/>
  <c r="GY30" i="34"/>
  <c r="GX30" i="34"/>
  <c r="GW30" i="34"/>
  <c r="GV30" i="34"/>
  <c r="GU30" i="34"/>
  <c r="HU29" i="34"/>
  <c r="HT29" i="34"/>
  <c r="HS29" i="34"/>
  <c r="HR29" i="34"/>
  <c r="HQ29" i="34"/>
  <c r="HP29" i="34"/>
  <c r="HO29" i="34"/>
  <c r="HN29" i="34"/>
  <c r="HM29" i="34"/>
  <c r="HL29" i="34"/>
  <c r="HK29" i="34"/>
  <c r="HJ29" i="34"/>
  <c r="HI29" i="34"/>
  <c r="HH29" i="34"/>
  <c r="HG29" i="34"/>
  <c r="HF29" i="34"/>
  <c r="HE29" i="34"/>
  <c r="HD29" i="34"/>
  <c r="HC29" i="34"/>
  <c r="HB29" i="34"/>
  <c r="HA29" i="34"/>
  <c r="GZ29" i="34"/>
  <c r="GY29" i="34"/>
  <c r="GX29" i="34"/>
  <c r="GW29" i="34"/>
  <c r="GV29" i="34"/>
  <c r="GU29" i="34"/>
  <c r="HU28" i="34"/>
  <c r="HT28" i="34"/>
  <c r="HS28" i="34"/>
  <c r="HR28" i="34"/>
  <c r="HQ28" i="34"/>
  <c r="HP28" i="34"/>
  <c r="HO28" i="34"/>
  <c r="HN28" i="34"/>
  <c r="HM28" i="34"/>
  <c r="HL28" i="34"/>
  <c r="HK28" i="34"/>
  <c r="HJ28" i="34"/>
  <c r="HI28" i="34"/>
  <c r="HH28" i="34"/>
  <c r="HG28" i="34"/>
  <c r="HF28" i="34"/>
  <c r="HE28" i="34"/>
  <c r="HD28" i="34"/>
  <c r="HC28" i="34"/>
  <c r="HB28" i="34"/>
  <c r="HA28" i="34"/>
  <c r="GZ28" i="34"/>
  <c r="GY28" i="34"/>
  <c r="GX28" i="34"/>
  <c r="GW28" i="34"/>
  <c r="GV28" i="34"/>
  <c r="GU28" i="34"/>
  <c r="HU27" i="34"/>
  <c r="HT27" i="34"/>
  <c r="HS27" i="34"/>
  <c r="HR27" i="34"/>
  <c r="HQ27" i="34"/>
  <c r="HP27" i="34"/>
  <c r="HO27" i="34"/>
  <c r="HN27" i="34"/>
  <c r="HM27" i="34"/>
  <c r="HL27" i="34"/>
  <c r="HK27" i="34"/>
  <c r="HJ27" i="34"/>
  <c r="HI27" i="34"/>
  <c r="HH27" i="34"/>
  <c r="HG27" i="34"/>
  <c r="HF27" i="34"/>
  <c r="HE27" i="34"/>
  <c r="HD27" i="34"/>
  <c r="HC27" i="34"/>
  <c r="HB27" i="34"/>
  <c r="HA27" i="34"/>
  <c r="GZ27" i="34"/>
  <c r="GY27" i="34"/>
  <c r="GX27" i="34"/>
  <c r="GW27" i="34"/>
  <c r="GV27" i="34"/>
  <c r="GU27" i="34"/>
  <c r="HU26" i="34"/>
  <c r="HT26" i="34"/>
  <c r="HS26" i="34"/>
  <c r="HR26" i="34"/>
  <c r="HQ26" i="34"/>
  <c r="HP26" i="34"/>
  <c r="HO26" i="34"/>
  <c r="HN26" i="34"/>
  <c r="HM26" i="34"/>
  <c r="HL26" i="34"/>
  <c r="HK26" i="34"/>
  <c r="HJ26" i="34"/>
  <c r="HI26" i="34"/>
  <c r="HH26" i="34"/>
  <c r="HG26" i="34"/>
  <c r="HF26" i="34"/>
  <c r="HE26" i="34"/>
  <c r="HD26" i="34"/>
  <c r="HC26" i="34"/>
  <c r="HB26" i="34"/>
  <c r="HA26" i="34"/>
  <c r="GZ26" i="34"/>
  <c r="GY26" i="34"/>
  <c r="GX26" i="34"/>
  <c r="GW26" i="34"/>
  <c r="GV26" i="34"/>
  <c r="GU26" i="34"/>
  <c r="HU25" i="34"/>
  <c r="HT25" i="34"/>
  <c r="HS25" i="34"/>
  <c r="HR25" i="34"/>
  <c r="HQ25" i="34"/>
  <c r="HP25" i="34"/>
  <c r="HO25" i="34"/>
  <c r="HN25" i="34"/>
  <c r="HM25" i="34"/>
  <c r="HL25" i="34"/>
  <c r="HK25" i="34"/>
  <c r="HJ25" i="34"/>
  <c r="HI25" i="34"/>
  <c r="HH25" i="34"/>
  <c r="HG25" i="34"/>
  <c r="HF25" i="34"/>
  <c r="HE25" i="34"/>
  <c r="HD25" i="34"/>
  <c r="HC25" i="34"/>
  <c r="HB25" i="34"/>
  <c r="HA25" i="34"/>
  <c r="GZ25" i="34"/>
  <c r="GY25" i="34"/>
  <c r="GX25" i="34"/>
  <c r="GW25" i="34"/>
  <c r="GV25" i="34"/>
  <c r="GU25" i="34"/>
  <c r="HU24" i="34"/>
  <c r="HT24" i="34"/>
  <c r="HS24" i="34"/>
  <c r="HR24" i="34"/>
  <c r="HQ24" i="34"/>
  <c r="HP24" i="34"/>
  <c r="HO24" i="34"/>
  <c r="HN24" i="34"/>
  <c r="HM24" i="34"/>
  <c r="HL24" i="34"/>
  <c r="HK24" i="34"/>
  <c r="HJ24" i="34"/>
  <c r="HI24" i="34"/>
  <c r="HH24" i="34"/>
  <c r="HG24" i="34"/>
  <c r="HF24" i="34"/>
  <c r="HE24" i="34"/>
  <c r="HD24" i="34"/>
  <c r="HC24" i="34"/>
  <c r="HB24" i="34"/>
  <c r="HA24" i="34"/>
  <c r="GZ24" i="34"/>
  <c r="GY24" i="34"/>
  <c r="GX24" i="34"/>
  <c r="GW24" i="34"/>
  <c r="GV24" i="34"/>
  <c r="GU24" i="34"/>
  <c r="HU23" i="34"/>
  <c r="HT23" i="34"/>
  <c r="HS23" i="34"/>
  <c r="HR23" i="34"/>
  <c r="HQ23" i="34"/>
  <c r="HP23" i="34"/>
  <c r="HO23" i="34"/>
  <c r="HN23" i="34"/>
  <c r="HM23" i="34"/>
  <c r="HL23" i="34"/>
  <c r="HK23" i="34"/>
  <c r="HJ23" i="34"/>
  <c r="HI23" i="34"/>
  <c r="HH23" i="34"/>
  <c r="HG23" i="34"/>
  <c r="HF23" i="34"/>
  <c r="HE23" i="34"/>
  <c r="HD23" i="34"/>
  <c r="HC23" i="34"/>
  <c r="HB23" i="34"/>
  <c r="HA23" i="34"/>
  <c r="GZ23" i="34"/>
  <c r="GY23" i="34"/>
  <c r="GX23" i="34"/>
  <c r="GW23" i="34"/>
  <c r="GV23" i="34"/>
  <c r="GU23" i="34"/>
  <c r="HU22" i="34"/>
  <c r="HT22" i="34"/>
  <c r="HS22" i="34"/>
  <c r="HR22" i="34"/>
  <c r="HQ22" i="34"/>
  <c r="HP22" i="34"/>
  <c r="HO22" i="34"/>
  <c r="HN22" i="34"/>
  <c r="HM22" i="34"/>
  <c r="HL22" i="34"/>
  <c r="HK22" i="34"/>
  <c r="HJ22" i="34"/>
  <c r="HI22" i="34"/>
  <c r="HH22" i="34"/>
  <c r="HG22" i="34"/>
  <c r="HF22" i="34"/>
  <c r="HE22" i="34"/>
  <c r="HD22" i="34"/>
  <c r="HC22" i="34"/>
  <c r="HB22" i="34"/>
  <c r="HA22" i="34"/>
  <c r="GZ22" i="34"/>
  <c r="GY22" i="34"/>
  <c r="GX22" i="34"/>
  <c r="GW22" i="34"/>
  <c r="GV22" i="34"/>
  <c r="GU22" i="34"/>
  <c r="HU21" i="34"/>
  <c r="HT21" i="34"/>
  <c r="HS21" i="34"/>
  <c r="HR21" i="34"/>
  <c r="HQ21" i="34"/>
  <c r="HP21" i="34"/>
  <c r="HO21" i="34"/>
  <c r="HN21" i="34"/>
  <c r="HM21" i="34"/>
  <c r="HL21" i="34"/>
  <c r="HK21" i="34"/>
  <c r="HJ21" i="34"/>
  <c r="HI21" i="34"/>
  <c r="HH21" i="34"/>
  <c r="HG21" i="34"/>
  <c r="HF21" i="34"/>
  <c r="HE21" i="34"/>
  <c r="HD21" i="34"/>
  <c r="HC21" i="34"/>
  <c r="HB21" i="34"/>
  <c r="HA21" i="34"/>
  <c r="GZ21" i="34"/>
  <c r="GY21" i="34"/>
  <c r="GX21" i="34"/>
  <c r="GW21" i="34"/>
  <c r="GV21" i="34"/>
  <c r="GU21" i="34"/>
  <c r="HU20" i="34"/>
  <c r="HT20" i="34"/>
  <c r="HS20" i="34"/>
  <c r="HR20" i="34"/>
  <c r="HQ20" i="34"/>
  <c r="HP20" i="34"/>
  <c r="HO20" i="34"/>
  <c r="HN20" i="34"/>
  <c r="HM20" i="34"/>
  <c r="HL20" i="34"/>
  <c r="HK20" i="34"/>
  <c r="HJ20" i="34"/>
  <c r="HI20" i="34"/>
  <c r="HH20" i="34"/>
  <c r="HG20" i="34"/>
  <c r="HF20" i="34"/>
  <c r="HE20" i="34"/>
  <c r="HD20" i="34"/>
  <c r="HC20" i="34"/>
  <c r="HB20" i="34"/>
  <c r="HA20" i="34"/>
  <c r="GZ20" i="34"/>
  <c r="GY20" i="34"/>
  <c r="GX20" i="34"/>
  <c r="GW20" i="34"/>
  <c r="GV20" i="34"/>
  <c r="GU20" i="34"/>
  <c r="HU19" i="34"/>
  <c r="HT19" i="34"/>
  <c r="HS19" i="34"/>
  <c r="HR19" i="34"/>
  <c r="HQ19" i="34"/>
  <c r="HP19" i="34"/>
  <c r="HO19" i="34"/>
  <c r="HN19" i="34"/>
  <c r="HM19" i="34"/>
  <c r="HL19" i="34"/>
  <c r="HK19" i="34"/>
  <c r="HJ19" i="34"/>
  <c r="HI19" i="34"/>
  <c r="HH19" i="34"/>
  <c r="HG19" i="34"/>
  <c r="HF19" i="34"/>
  <c r="HE19" i="34"/>
  <c r="HD19" i="34"/>
  <c r="HC19" i="34"/>
  <c r="HB19" i="34"/>
  <c r="HA19" i="34"/>
  <c r="GZ19" i="34"/>
  <c r="GY19" i="34"/>
  <c r="GX19" i="34"/>
  <c r="GW19" i="34"/>
  <c r="GV19" i="34"/>
  <c r="GU19" i="34"/>
  <c r="HU18" i="34"/>
  <c r="HT18" i="34"/>
  <c r="HS18" i="34"/>
  <c r="HR18" i="34"/>
  <c r="HQ18" i="34"/>
  <c r="HP18" i="34"/>
  <c r="HO18" i="34"/>
  <c r="HN18" i="34"/>
  <c r="HM18" i="34"/>
  <c r="HL18" i="34"/>
  <c r="HK18" i="34"/>
  <c r="HJ18" i="34"/>
  <c r="HI18" i="34"/>
  <c r="HH18" i="34"/>
  <c r="HG18" i="34"/>
  <c r="HF18" i="34"/>
  <c r="HE18" i="34"/>
  <c r="HD18" i="34"/>
  <c r="HC18" i="34"/>
  <c r="HB18" i="34"/>
  <c r="HA18" i="34"/>
  <c r="GZ18" i="34"/>
  <c r="GY18" i="34"/>
  <c r="GX18" i="34"/>
  <c r="GW18" i="34"/>
  <c r="GV18" i="34"/>
  <c r="GU18" i="34"/>
  <c r="HU17" i="34"/>
  <c r="HT17" i="34"/>
  <c r="HS17" i="34"/>
  <c r="HR17" i="34"/>
  <c r="HQ17" i="34"/>
  <c r="HP17" i="34"/>
  <c r="HO17" i="34"/>
  <c r="HN17" i="34"/>
  <c r="HM17" i="34"/>
  <c r="HL17" i="34"/>
  <c r="HK17" i="34"/>
  <c r="HJ17" i="34"/>
  <c r="HI17" i="34"/>
  <c r="HH17" i="34"/>
  <c r="HG17" i="34"/>
  <c r="HF17" i="34"/>
  <c r="HE17" i="34"/>
  <c r="HD17" i="34"/>
  <c r="HC17" i="34"/>
  <c r="HB17" i="34"/>
  <c r="HA17" i="34"/>
  <c r="GZ17" i="34"/>
  <c r="GY17" i="34"/>
  <c r="GX17" i="34"/>
  <c r="GW17" i="34"/>
  <c r="GV17" i="34"/>
  <c r="GU17" i="34"/>
  <c r="HU16" i="34"/>
  <c r="HT16" i="34"/>
  <c r="HS16" i="34"/>
  <c r="HR16" i="34"/>
  <c r="HQ16" i="34"/>
  <c r="HP16" i="34"/>
  <c r="HO16" i="34"/>
  <c r="HN16" i="34"/>
  <c r="HM16" i="34"/>
  <c r="HL16" i="34"/>
  <c r="HK16" i="34"/>
  <c r="HJ16" i="34"/>
  <c r="HI16" i="34"/>
  <c r="HH16" i="34"/>
  <c r="HG16" i="34"/>
  <c r="HF16" i="34"/>
  <c r="HE16" i="34"/>
  <c r="HD16" i="34"/>
  <c r="HC16" i="34"/>
  <c r="HB16" i="34"/>
  <c r="HA16" i="34"/>
  <c r="GZ16" i="34"/>
  <c r="GY16" i="34"/>
  <c r="GX16" i="34"/>
  <c r="GW16" i="34"/>
  <c r="GV16" i="34"/>
  <c r="GU16" i="34"/>
  <c r="HU15" i="34"/>
  <c r="HT15" i="34"/>
  <c r="HS15" i="34"/>
  <c r="HR15" i="34"/>
  <c r="HQ15" i="34"/>
  <c r="HP15" i="34"/>
  <c r="HO15" i="34"/>
  <c r="HN15" i="34"/>
  <c r="HM15" i="34"/>
  <c r="HL15" i="34"/>
  <c r="HK15" i="34"/>
  <c r="HJ15" i="34"/>
  <c r="HI15" i="34"/>
  <c r="HH15" i="34"/>
  <c r="HG15" i="34"/>
  <c r="HF15" i="34"/>
  <c r="HE15" i="34"/>
  <c r="HD15" i="34"/>
  <c r="HC15" i="34"/>
  <c r="HB15" i="34"/>
  <c r="HA15" i="34"/>
  <c r="GZ15" i="34"/>
  <c r="GY15" i="34"/>
  <c r="GX15" i="34"/>
  <c r="GW15" i="34"/>
  <c r="GV15" i="34"/>
  <c r="GU15" i="34"/>
  <c r="HU14" i="34"/>
  <c r="HT14" i="34"/>
  <c r="HS14" i="34"/>
  <c r="HR14" i="34"/>
  <c r="HQ14" i="34"/>
  <c r="HP14" i="34"/>
  <c r="HO14" i="34"/>
  <c r="HN14" i="34"/>
  <c r="HM14" i="34"/>
  <c r="HL14" i="34"/>
  <c r="HK14" i="34"/>
  <c r="HJ14" i="34"/>
  <c r="HI14" i="34"/>
  <c r="HH14" i="34"/>
  <c r="HG14" i="34"/>
  <c r="HF14" i="34"/>
  <c r="HE14" i="34"/>
  <c r="HD14" i="34"/>
  <c r="HC14" i="34"/>
  <c r="HB14" i="34"/>
  <c r="HA14" i="34"/>
  <c r="GZ14" i="34"/>
  <c r="GY14" i="34"/>
  <c r="GX14" i="34"/>
  <c r="GW14" i="34"/>
  <c r="GV14" i="34"/>
  <c r="GU14" i="34"/>
  <c r="HU13" i="34"/>
  <c r="HT13" i="34"/>
  <c r="HS13" i="34"/>
  <c r="HR13" i="34"/>
  <c r="HQ13" i="34"/>
  <c r="HP13" i="34"/>
  <c r="HO13" i="34"/>
  <c r="HN13" i="34"/>
  <c r="HM13" i="34"/>
  <c r="HL13" i="34"/>
  <c r="HK13" i="34"/>
  <c r="HJ13" i="34"/>
  <c r="HI13" i="34"/>
  <c r="HH13" i="34"/>
  <c r="HG13" i="34"/>
  <c r="HF13" i="34"/>
  <c r="HE13" i="34"/>
  <c r="HD13" i="34"/>
  <c r="HC13" i="34"/>
  <c r="HB13" i="34"/>
  <c r="HA13" i="34"/>
  <c r="GZ13" i="34"/>
  <c r="GY13" i="34"/>
  <c r="GX13" i="34"/>
  <c r="GW13" i="34"/>
  <c r="GV13" i="34"/>
  <c r="GU13" i="34"/>
  <c r="HU12" i="34"/>
  <c r="HT12" i="34"/>
  <c r="HS12" i="34"/>
  <c r="HR12" i="34"/>
  <c r="HQ12" i="34"/>
  <c r="HP12" i="34"/>
  <c r="HO12" i="34"/>
  <c r="HN12" i="34"/>
  <c r="HM12" i="34"/>
  <c r="HL12" i="34"/>
  <c r="HK12" i="34"/>
  <c r="HJ12" i="34"/>
  <c r="HI12" i="34"/>
  <c r="HH12" i="34"/>
  <c r="HG12" i="34"/>
  <c r="HF12" i="34"/>
  <c r="HE12" i="34"/>
  <c r="HD12" i="34"/>
  <c r="HC12" i="34"/>
  <c r="HB12" i="34"/>
  <c r="HA12" i="34"/>
  <c r="GZ12" i="34"/>
  <c r="GY12" i="34"/>
  <c r="GX12" i="34"/>
  <c r="GW12" i="34"/>
  <c r="GV12" i="34"/>
  <c r="GU12" i="34"/>
  <c r="HU11" i="34"/>
  <c r="HT11" i="34"/>
  <c r="HS11" i="34"/>
  <c r="HR11" i="34"/>
  <c r="HQ11" i="34"/>
  <c r="HP11" i="34"/>
  <c r="HO11" i="34"/>
  <c r="HN11" i="34"/>
  <c r="HM11" i="34"/>
  <c r="HL11" i="34"/>
  <c r="HK11" i="34"/>
  <c r="HJ11" i="34"/>
  <c r="HI11" i="34"/>
  <c r="HH11" i="34"/>
  <c r="HG11" i="34"/>
  <c r="HF11" i="34"/>
  <c r="HE11" i="34"/>
  <c r="HD11" i="34"/>
  <c r="HC11" i="34"/>
  <c r="HB11" i="34"/>
  <c r="HA11" i="34"/>
  <c r="GZ11" i="34"/>
  <c r="GY11" i="34"/>
  <c r="GX11" i="34"/>
  <c r="GW11" i="34"/>
  <c r="GV11" i="34"/>
  <c r="GU11" i="34"/>
  <c r="HU10" i="34"/>
  <c r="HT10" i="34"/>
  <c r="HS10" i="34"/>
  <c r="HR10" i="34"/>
  <c r="HQ10" i="34"/>
  <c r="HP10" i="34"/>
  <c r="HO10" i="34"/>
  <c r="HN10" i="34"/>
  <c r="HM10" i="34"/>
  <c r="HL10" i="34"/>
  <c r="HK10" i="34"/>
  <c r="HJ10" i="34"/>
  <c r="HI10" i="34"/>
  <c r="HH10" i="34"/>
  <c r="HG10" i="34"/>
  <c r="HF10" i="34"/>
  <c r="HE10" i="34"/>
  <c r="HD10" i="34"/>
  <c r="HC10" i="34"/>
  <c r="HB10" i="34"/>
  <c r="HA10" i="34"/>
  <c r="GZ10" i="34"/>
  <c r="GY10" i="34"/>
  <c r="GX10" i="34"/>
  <c r="GW10" i="34"/>
  <c r="GV10" i="34"/>
  <c r="GU10" i="34"/>
  <c r="HU9" i="34"/>
  <c r="HT9" i="34"/>
  <c r="HS9" i="34"/>
  <c r="HR9" i="34"/>
  <c r="HQ9" i="34"/>
  <c r="HP9" i="34"/>
  <c r="HO9" i="34"/>
  <c r="HN9" i="34"/>
  <c r="HM9" i="34"/>
  <c r="HL9" i="34"/>
  <c r="HK9" i="34"/>
  <c r="HJ9" i="34"/>
  <c r="HI9" i="34"/>
  <c r="HH9" i="34"/>
  <c r="HG9" i="34"/>
  <c r="HF9" i="34"/>
  <c r="HE9" i="34"/>
  <c r="HD9" i="34"/>
  <c r="HC9" i="34"/>
  <c r="HB9" i="34"/>
  <c r="HA9" i="34"/>
  <c r="GZ9" i="34"/>
  <c r="GY9" i="34"/>
  <c r="GX9" i="34"/>
  <c r="GW9" i="34"/>
  <c r="GV9" i="34"/>
  <c r="GU9" i="34"/>
  <c r="HU8" i="34"/>
  <c r="HT8" i="34"/>
  <c r="HS8" i="34"/>
  <c r="HR8" i="34"/>
  <c r="HQ8" i="34"/>
  <c r="HP8" i="34"/>
  <c r="HO8" i="34"/>
  <c r="HN8" i="34"/>
  <c r="HM8" i="34"/>
  <c r="HL8" i="34"/>
  <c r="HK8" i="34"/>
  <c r="HJ8" i="34"/>
  <c r="HI8" i="34"/>
  <c r="HH8" i="34"/>
  <c r="HG8" i="34"/>
  <c r="HF8" i="34"/>
  <c r="HE8" i="34"/>
  <c r="HD8" i="34"/>
  <c r="HC8" i="34"/>
  <c r="HB8" i="34"/>
  <c r="HA8" i="34"/>
  <c r="GZ8" i="34"/>
  <c r="GY8" i="34"/>
  <c r="GX8" i="34"/>
  <c r="GW8" i="34"/>
  <c r="GV8" i="34"/>
  <c r="GU8" i="34"/>
  <c r="HU7" i="34"/>
  <c r="HT7" i="34"/>
  <c r="HS7" i="34"/>
  <c r="HR7" i="34"/>
  <c r="HQ7" i="34"/>
  <c r="HP7" i="34"/>
  <c r="HO7" i="34"/>
  <c r="HN7" i="34"/>
  <c r="HM7" i="34"/>
  <c r="HL7" i="34"/>
  <c r="HK7" i="34"/>
  <c r="HJ7" i="34"/>
  <c r="HI7" i="34"/>
  <c r="HH7" i="34"/>
  <c r="HG7" i="34"/>
  <c r="HF7" i="34"/>
  <c r="HE7" i="34"/>
  <c r="HD7" i="34"/>
  <c r="HC7" i="34"/>
  <c r="HB7" i="34"/>
  <c r="HA7" i="34"/>
  <c r="GZ7" i="34"/>
  <c r="GY7" i="34"/>
  <c r="GX7" i="34"/>
  <c r="GW7" i="34"/>
  <c r="GV7" i="34"/>
  <c r="GU7" i="34"/>
  <c r="GT31" i="34"/>
  <c r="GS31" i="34"/>
  <c r="GR31" i="34"/>
  <c r="GQ31" i="34"/>
  <c r="GP31" i="34"/>
  <c r="GO31" i="34"/>
  <c r="GN31" i="34"/>
  <c r="GM31" i="34"/>
  <c r="GL31" i="34"/>
  <c r="GK31" i="34"/>
  <c r="GJ31" i="34"/>
  <c r="GI31" i="34"/>
  <c r="GH31" i="34"/>
  <c r="GG31" i="34"/>
  <c r="GF31" i="34"/>
  <c r="GE31" i="34"/>
  <c r="GD31" i="34"/>
  <c r="GC31" i="34"/>
  <c r="GB31" i="34"/>
  <c r="GA31" i="34"/>
  <c r="FZ31" i="34"/>
  <c r="FY31" i="34"/>
  <c r="FX31" i="34"/>
  <c r="FW31" i="34"/>
  <c r="FV31" i="34"/>
  <c r="FU31" i="34"/>
  <c r="FT31" i="34"/>
  <c r="FS31" i="34"/>
  <c r="FR31" i="34"/>
  <c r="FQ31" i="34"/>
  <c r="FP31" i="34"/>
  <c r="FO31" i="34"/>
  <c r="FN31" i="34"/>
  <c r="FM31" i="34"/>
  <c r="FL31" i="34"/>
  <c r="FK31" i="34"/>
  <c r="FJ31" i="34"/>
  <c r="FI31" i="34"/>
  <c r="FH31" i="34"/>
  <c r="FG31" i="34"/>
  <c r="FF31" i="34"/>
  <c r="FE31" i="34"/>
  <c r="FD31" i="34"/>
  <c r="FC31" i="34"/>
  <c r="FB31" i="34"/>
  <c r="FA31" i="34"/>
  <c r="EZ31" i="34"/>
  <c r="EY31" i="34"/>
  <c r="EX31" i="34"/>
  <c r="EW31" i="34"/>
  <c r="EV31" i="34"/>
  <c r="EU31" i="34"/>
  <c r="ET31" i="34"/>
  <c r="ES31" i="34"/>
  <c r="GT30" i="34"/>
  <c r="GS30" i="34"/>
  <c r="GR30" i="34"/>
  <c r="GQ30" i="34"/>
  <c r="GP30" i="34"/>
  <c r="GO30" i="34"/>
  <c r="GN30" i="34"/>
  <c r="GM30" i="34"/>
  <c r="GL30" i="34"/>
  <c r="GK30" i="34"/>
  <c r="GJ30" i="34"/>
  <c r="GI30" i="34"/>
  <c r="GH30" i="34"/>
  <c r="GG30" i="34"/>
  <c r="GF30" i="34"/>
  <c r="GE30" i="34"/>
  <c r="GD30" i="34"/>
  <c r="GC30" i="34"/>
  <c r="GB30" i="34"/>
  <c r="GA30" i="34"/>
  <c r="FZ30" i="34"/>
  <c r="FY30" i="34"/>
  <c r="FX30" i="34"/>
  <c r="FW30" i="34"/>
  <c r="FV30" i="34"/>
  <c r="FU30" i="34"/>
  <c r="FT30" i="34"/>
  <c r="FS30" i="34"/>
  <c r="FR30" i="34"/>
  <c r="FQ30" i="34"/>
  <c r="FP30" i="34"/>
  <c r="FO30" i="34"/>
  <c r="FN30" i="34"/>
  <c r="FM30" i="34"/>
  <c r="FL30" i="34"/>
  <c r="FK30" i="34"/>
  <c r="FJ30" i="34"/>
  <c r="FI30" i="34"/>
  <c r="FH30" i="34"/>
  <c r="FG30" i="34"/>
  <c r="FF30" i="34"/>
  <c r="FE30" i="34"/>
  <c r="FD30" i="34"/>
  <c r="FC30" i="34"/>
  <c r="FB30" i="34"/>
  <c r="FA30" i="34"/>
  <c r="EZ30" i="34"/>
  <c r="EY30" i="34"/>
  <c r="EX30" i="34"/>
  <c r="EW30" i="34"/>
  <c r="EV30" i="34"/>
  <c r="EU30" i="34"/>
  <c r="ET30" i="34"/>
  <c r="ES30" i="34"/>
  <c r="GT29" i="34"/>
  <c r="GS29" i="34"/>
  <c r="GR29" i="34"/>
  <c r="GQ29" i="34"/>
  <c r="GP29" i="34"/>
  <c r="GO29" i="34"/>
  <c r="GN29" i="34"/>
  <c r="GM29" i="34"/>
  <c r="GL29" i="34"/>
  <c r="GK29" i="34"/>
  <c r="GJ29" i="34"/>
  <c r="GI29" i="34"/>
  <c r="GH29" i="34"/>
  <c r="GG29" i="34"/>
  <c r="GF29" i="34"/>
  <c r="GE29" i="34"/>
  <c r="GD29" i="34"/>
  <c r="GC29" i="34"/>
  <c r="GB29" i="34"/>
  <c r="GA29" i="34"/>
  <c r="FZ29" i="34"/>
  <c r="FY29" i="34"/>
  <c r="FX29" i="34"/>
  <c r="FW29" i="34"/>
  <c r="FV29" i="34"/>
  <c r="FU29" i="34"/>
  <c r="FT29" i="34"/>
  <c r="FS29" i="34"/>
  <c r="FR29" i="34"/>
  <c r="FQ29" i="34"/>
  <c r="FP29" i="34"/>
  <c r="FO29" i="34"/>
  <c r="FN29" i="34"/>
  <c r="FM29" i="34"/>
  <c r="FL29" i="34"/>
  <c r="FK29" i="34"/>
  <c r="FJ29" i="34"/>
  <c r="FI29" i="34"/>
  <c r="FH29" i="34"/>
  <c r="FG29" i="34"/>
  <c r="FF29" i="34"/>
  <c r="FE29" i="34"/>
  <c r="FD29" i="34"/>
  <c r="FC29" i="34"/>
  <c r="FB29" i="34"/>
  <c r="FA29" i="34"/>
  <c r="EZ29" i="34"/>
  <c r="EY29" i="34"/>
  <c r="EX29" i="34"/>
  <c r="EW29" i="34"/>
  <c r="EV29" i="34"/>
  <c r="EU29" i="34"/>
  <c r="ET29" i="34"/>
  <c r="ES29" i="34"/>
  <c r="GT28" i="34"/>
  <c r="GS28" i="34"/>
  <c r="GR28" i="34"/>
  <c r="GQ28" i="34"/>
  <c r="GP28" i="34"/>
  <c r="GO28" i="34"/>
  <c r="GN28" i="34"/>
  <c r="GM28" i="34"/>
  <c r="GL28" i="34"/>
  <c r="GK28" i="34"/>
  <c r="GJ28" i="34"/>
  <c r="GI28" i="34"/>
  <c r="GH28" i="34"/>
  <c r="GG28" i="34"/>
  <c r="GF28" i="34"/>
  <c r="GE28" i="34"/>
  <c r="GD28" i="34"/>
  <c r="GC28" i="34"/>
  <c r="GB28" i="34"/>
  <c r="GA28" i="34"/>
  <c r="FZ28" i="34"/>
  <c r="FY28" i="34"/>
  <c r="FX28" i="34"/>
  <c r="FW28" i="34"/>
  <c r="FV28" i="34"/>
  <c r="FU28" i="34"/>
  <c r="FT28" i="34"/>
  <c r="FS28" i="34"/>
  <c r="FR28" i="34"/>
  <c r="FQ28" i="34"/>
  <c r="FP28" i="34"/>
  <c r="FO28" i="34"/>
  <c r="FN28" i="34"/>
  <c r="FM28" i="34"/>
  <c r="FL28" i="34"/>
  <c r="FK28" i="34"/>
  <c r="FJ28" i="34"/>
  <c r="FI28" i="34"/>
  <c r="FH28" i="34"/>
  <c r="FG28" i="34"/>
  <c r="FF28" i="34"/>
  <c r="FE28" i="34"/>
  <c r="FD28" i="34"/>
  <c r="FC28" i="34"/>
  <c r="FB28" i="34"/>
  <c r="FA28" i="34"/>
  <c r="EZ28" i="34"/>
  <c r="EY28" i="34"/>
  <c r="EX28" i="34"/>
  <c r="EW28" i="34"/>
  <c r="EV28" i="34"/>
  <c r="EU28" i="34"/>
  <c r="ET28" i="34"/>
  <c r="ES28" i="34"/>
  <c r="GT27" i="34"/>
  <c r="GS27" i="34"/>
  <c r="GR27" i="34"/>
  <c r="GQ27" i="34"/>
  <c r="GP27" i="34"/>
  <c r="GO27" i="34"/>
  <c r="GN27" i="34"/>
  <c r="GM27" i="34"/>
  <c r="GL27" i="34"/>
  <c r="GK27" i="34"/>
  <c r="GJ27" i="34"/>
  <c r="GI27" i="34"/>
  <c r="GH27" i="34"/>
  <c r="GG27" i="34"/>
  <c r="GF27" i="34"/>
  <c r="GE27" i="34"/>
  <c r="GD27" i="34"/>
  <c r="GC27" i="34"/>
  <c r="GB27" i="34"/>
  <c r="GA27" i="34"/>
  <c r="FZ27" i="34"/>
  <c r="FY27" i="34"/>
  <c r="FX27" i="34"/>
  <c r="FW27" i="34"/>
  <c r="FV27" i="34"/>
  <c r="FU27" i="34"/>
  <c r="FT27" i="34"/>
  <c r="FS27" i="34"/>
  <c r="FR27" i="34"/>
  <c r="FQ27" i="34"/>
  <c r="FP27" i="34"/>
  <c r="FO27" i="34"/>
  <c r="FN27" i="34"/>
  <c r="FM27" i="34"/>
  <c r="FL27" i="34"/>
  <c r="FK27" i="34"/>
  <c r="FJ27" i="34"/>
  <c r="FI27" i="34"/>
  <c r="FH27" i="34"/>
  <c r="FG27" i="34"/>
  <c r="FF27" i="34"/>
  <c r="FE27" i="34"/>
  <c r="FD27" i="34"/>
  <c r="FC27" i="34"/>
  <c r="FB27" i="34"/>
  <c r="FA27" i="34"/>
  <c r="EZ27" i="34"/>
  <c r="EY27" i="34"/>
  <c r="EX27" i="34"/>
  <c r="EW27" i="34"/>
  <c r="EV27" i="34"/>
  <c r="EU27" i="34"/>
  <c r="ET27" i="34"/>
  <c r="ES27" i="34"/>
  <c r="GT26" i="34"/>
  <c r="GS26" i="34"/>
  <c r="GR26" i="34"/>
  <c r="GQ26" i="34"/>
  <c r="GP26" i="34"/>
  <c r="GO26" i="34"/>
  <c r="GN26" i="34"/>
  <c r="GM26" i="34"/>
  <c r="GL26" i="34"/>
  <c r="GK26" i="34"/>
  <c r="GJ26" i="34"/>
  <c r="GI26" i="34"/>
  <c r="GH26" i="34"/>
  <c r="GG26" i="34"/>
  <c r="GF26" i="34"/>
  <c r="GE26" i="34"/>
  <c r="GD26" i="34"/>
  <c r="GC26" i="34"/>
  <c r="GB26" i="34"/>
  <c r="GA26" i="34"/>
  <c r="FZ26" i="34"/>
  <c r="FY26" i="34"/>
  <c r="FX26" i="34"/>
  <c r="FW26" i="34"/>
  <c r="FV26" i="34"/>
  <c r="FU26" i="34"/>
  <c r="FT26" i="34"/>
  <c r="FS26" i="34"/>
  <c r="FR26" i="34"/>
  <c r="FQ26" i="34"/>
  <c r="FP26" i="34"/>
  <c r="FO26" i="34"/>
  <c r="FN26" i="34"/>
  <c r="FM26" i="34"/>
  <c r="FL26" i="34"/>
  <c r="FK26" i="34"/>
  <c r="FJ26" i="34"/>
  <c r="FI26" i="34"/>
  <c r="FH26" i="34"/>
  <c r="FG26" i="34"/>
  <c r="FF26" i="34"/>
  <c r="FE26" i="34"/>
  <c r="FD26" i="34"/>
  <c r="FC26" i="34"/>
  <c r="FB26" i="34"/>
  <c r="FA26" i="34"/>
  <c r="EZ26" i="34"/>
  <c r="EY26" i="34"/>
  <c r="EX26" i="34"/>
  <c r="EW26" i="34"/>
  <c r="EV26" i="34"/>
  <c r="EU26" i="34"/>
  <c r="ET26" i="34"/>
  <c r="ES26" i="34"/>
  <c r="GT25" i="34"/>
  <c r="GS25" i="34"/>
  <c r="GR25" i="34"/>
  <c r="GQ25" i="34"/>
  <c r="GP25" i="34"/>
  <c r="GO25" i="34"/>
  <c r="GN25" i="34"/>
  <c r="GM25" i="34"/>
  <c r="GL25" i="34"/>
  <c r="GK25" i="34"/>
  <c r="GJ25" i="34"/>
  <c r="GI25" i="34"/>
  <c r="GH25" i="34"/>
  <c r="GG25" i="34"/>
  <c r="GF25" i="34"/>
  <c r="GE25" i="34"/>
  <c r="GD25" i="34"/>
  <c r="GC25" i="34"/>
  <c r="GB25" i="34"/>
  <c r="GA25" i="34"/>
  <c r="FZ25" i="34"/>
  <c r="FY25" i="34"/>
  <c r="FX25" i="34"/>
  <c r="FW25" i="34"/>
  <c r="FV25" i="34"/>
  <c r="FU25" i="34"/>
  <c r="FT25" i="34"/>
  <c r="FS25" i="34"/>
  <c r="FR25" i="34"/>
  <c r="FQ25" i="34"/>
  <c r="FP25" i="34"/>
  <c r="FO25" i="34"/>
  <c r="FN25" i="34"/>
  <c r="FM25" i="34"/>
  <c r="FL25" i="34"/>
  <c r="FK25" i="34"/>
  <c r="FJ25" i="34"/>
  <c r="FI25" i="34"/>
  <c r="FH25" i="34"/>
  <c r="FG25" i="34"/>
  <c r="FF25" i="34"/>
  <c r="FE25" i="34"/>
  <c r="FD25" i="34"/>
  <c r="FC25" i="34"/>
  <c r="FB25" i="34"/>
  <c r="FA25" i="34"/>
  <c r="EZ25" i="34"/>
  <c r="EY25" i="34"/>
  <c r="EX25" i="34"/>
  <c r="EW25" i="34"/>
  <c r="EV25" i="34"/>
  <c r="EU25" i="34"/>
  <c r="ET25" i="34"/>
  <c r="ES25" i="34"/>
  <c r="GT24" i="34"/>
  <c r="GS24" i="34"/>
  <c r="GR24" i="34"/>
  <c r="GQ24" i="34"/>
  <c r="GP24" i="34"/>
  <c r="GO24" i="34"/>
  <c r="GN24" i="34"/>
  <c r="GM24" i="34"/>
  <c r="GL24" i="34"/>
  <c r="GK24" i="34"/>
  <c r="GJ24" i="34"/>
  <c r="GI24" i="34"/>
  <c r="GH24" i="34"/>
  <c r="GG24" i="34"/>
  <c r="GF24" i="34"/>
  <c r="GE24" i="34"/>
  <c r="GD24" i="34"/>
  <c r="GC24" i="34"/>
  <c r="GB24" i="34"/>
  <c r="GA24" i="34"/>
  <c r="FZ24" i="34"/>
  <c r="FY24" i="34"/>
  <c r="FX24" i="34"/>
  <c r="FW24" i="34"/>
  <c r="FV24" i="34"/>
  <c r="FU24" i="34"/>
  <c r="FT24" i="34"/>
  <c r="FS24" i="34"/>
  <c r="FR24" i="34"/>
  <c r="FQ24" i="34"/>
  <c r="FP24" i="34"/>
  <c r="FO24" i="34"/>
  <c r="FN24" i="34"/>
  <c r="FM24" i="34"/>
  <c r="FL24" i="34"/>
  <c r="FK24" i="34"/>
  <c r="FJ24" i="34"/>
  <c r="FI24" i="34"/>
  <c r="FH24" i="34"/>
  <c r="FG24" i="34"/>
  <c r="FF24" i="34"/>
  <c r="FE24" i="34"/>
  <c r="FD24" i="34"/>
  <c r="FC24" i="34"/>
  <c r="FB24" i="34"/>
  <c r="FA24" i="34"/>
  <c r="EZ24" i="34"/>
  <c r="EY24" i="34"/>
  <c r="EX24" i="34"/>
  <c r="EW24" i="34"/>
  <c r="EV24" i="34"/>
  <c r="EU24" i="34"/>
  <c r="ET24" i="34"/>
  <c r="ES24" i="34"/>
  <c r="GT23" i="34"/>
  <c r="GS23" i="34"/>
  <c r="GR23" i="34"/>
  <c r="GQ23" i="34"/>
  <c r="GP23" i="34"/>
  <c r="GO23" i="34"/>
  <c r="GN23" i="34"/>
  <c r="GM23" i="34"/>
  <c r="GL23" i="34"/>
  <c r="GK23" i="34"/>
  <c r="GJ23" i="34"/>
  <c r="GI23" i="34"/>
  <c r="GH23" i="34"/>
  <c r="GG23" i="34"/>
  <c r="GF23" i="34"/>
  <c r="GE23" i="34"/>
  <c r="GD23" i="34"/>
  <c r="GC23" i="34"/>
  <c r="GB23" i="34"/>
  <c r="GA23" i="34"/>
  <c r="FZ23" i="34"/>
  <c r="FY23" i="34"/>
  <c r="FX23" i="34"/>
  <c r="FW23" i="34"/>
  <c r="FV23" i="34"/>
  <c r="FU23" i="34"/>
  <c r="FT23" i="34"/>
  <c r="FS23" i="34"/>
  <c r="FR23" i="34"/>
  <c r="FQ23" i="34"/>
  <c r="FP23" i="34"/>
  <c r="FO23" i="34"/>
  <c r="FN23" i="34"/>
  <c r="FM23" i="34"/>
  <c r="FL23" i="34"/>
  <c r="FK23" i="34"/>
  <c r="FJ23" i="34"/>
  <c r="FI23" i="34"/>
  <c r="FH23" i="34"/>
  <c r="FG23" i="34"/>
  <c r="FF23" i="34"/>
  <c r="FE23" i="34"/>
  <c r="FD23" i="34"/>
  <c r="FC23" i="34"/>
  <c r="FB23" i="34"/>
  <c r="FA23" i="34"/>
  <c r="EZ23" i="34"/>
  <c r="EY23" i="34"/>
  <c r="EX23" i="34"/>
  <c r="EW23" i="34"/>
  <c r="EV23" i="34"/>
  <c r="EU23" i="34"/>
  <c r="ET23" i="34"/>
  <c r="ES23" i="34"/>
  <c r="GT22" i="34"/>
  <c r="GS22" i="34"/>
  <c r="GR22" i="34"/>
  <c r="GQ22" i="34"/>
  <c r="GP22" i="34"/>
  <c r="GO22" i="34"/>
  <c r="GN22" i="34"/>
  <c r="GM22" i="34"/>
  <c r="GL22" i="34"/>
  <c r="GK22" i="34"/>
  <c r="GJ22" i="34"/>
  <c r="GI22" i="34"/>
  <c r="GH22" i="34"/>
  <c r="GG22" i="34"/>
  <c r="GF22" i="34"/>
  <c r="GE22" i="34"/>
  <c r="GD22" i="34"/>
  <c r="GC22" i="34"/>
  <c r="GB22" i="34"/>
  <c r="GA22" i="34"/>
  <c r="FZ22" i="34"/>
  <c r="FY22" i="34"/>
  <c r="FX22" i="34"/>
  <c r="FW22" i="34"/>
  <c r="FV22" i="34"/>
  <c r="FU22" i="34"/>
  <c r="FT22" i="34"/>
  <c r="FS22" i="34"/>
  <c r="FR22" i="34"/>
  <c r="FQ22" i="34"/>
  <c r="FP22" i="34"/>
  <c r="FO22" i="34"/>
  <c r="FN22" i="34"/>
  <c r="FM22" i="34"/>
  <c r="FL22" i="34"/>
  <c r="FK22" i="34"/>
  <c r="FJ22" i="34"/>
  <c r="FI22" i="34"/>
  <c r="FH22" i="34"/>
  <c r="FG22" i="34"/>
  <c r="FF22" i="34"/>
  <c r="FE22" i="34"/>
  <c r="FD22" i="34"/>
  <c r="FC22" i="34"/>
  <c r="FB22" i="34"/>
  <c r="FA22" i="34"/>
  <c r="EZ22" i="34"/>
  <c r="EY22" i="34"/>
  <c r="EX22" i="34"/>
  <c r="EW22" i="34"/>
  <c r="EV22" i="34"/>
  <c r="EU22" i="34"/>
  <c r="ET22" i="34"/>
  <c r="ES22" i="34"/>
  <c r="GT21" i="34"/>
  <c r="GS21" i="34"/>
  <c r="GR21" i="34"/>
  <c r="GQ21" i="34"/>
  <c r="GP21" i="34"/>
  <c r="GO21" i="34"/>
  <c r="GN21" i="34"/>
  <c r="GM21" i="34"/>
  <c r="GL21" i="34"/>
  <c r="GK21" i="34"/>
  <c r="GJ21" i="34"/>
  <c r="GI21" i="34"/>
  <c r="GH21" i="34"/>
  <c r="GG21" i="34"/>
  <c r="GF21" i="34"/>
  <c r="GE21" i="34"/>
  <c r="GD21" i="34"/>
  <c r="GC21" i="34"/>
  <c r="GB21" i="34"/>
  <c r="GA21" i="34"/>
  <c r="FZ21" i="34"/>
  <c r="FY21" i="34"/>
  <c r="FX21" i="34"/>
  <c r="FW21" i="34"/>
  <c r="FV21" i="34"/>
  <c r="FU21" i="34"/>
  <c r="FT21" i="34"/>
  <c r="FS21" i="34"/>
  <c r="FR21" i="34"/>
  <c r="FQ21" i="34"/>
  <c r="FP21" i="34"/>
  <c r="FO21" i="34"/>
  <c r="FN21" i="34"/>
  <c r="FM21" i="34"/>
  <c r="FL21" i="34"/>
  <c r="FK21" i="34"/>
  <c r="FJ21" i="34"/>
  <c r="FI21" i="34"/>
  <c r="FH21" i="34"/>
  <c r="FG21" i="34"/>
  <c r="FF21" i="34"/>
  <c r="FE21" i="34"/>
  <c r="FD21" i="34"/>
  <c r="FC21" i="34"/>
  <c r="FB21" i="34"/>
  <c r="FA21" i="34"/>
  <c r="EZ21" i="34"/>
  <c r="EY21" i="34"/>
  <c r="EX21" i="34"/>
  <c r="EW21" i="34"/>
  <c r="EV21" i="34"/>
  <c r="EU21" i="34"/>
  <c r="ET21" i="34"/>
  <c r="ES21" i="34"/>
  <c r="GT20" i="34"/>
  <c r="GS20" i="34"/>
  <c r="GR20" i="34"/>
  <c r="GQ20" i="34"/>
  <c r="GP20" i="34"/>
  <c r="GO20" i="34"/>
  <c r="GN20" i="34"/>
  <c r="GM20" i="34"/>
  <c r="GL20" i="34"/>
  <c r="GK20" i="34"/>
  <c r="GJ20" i="34"/>
  <c r="GI20" i="34"/>
  <c r="GH20" i="34"/>
  <c r="GG20" i="34"/>
  <c r="GF20" i="34"/>
  <c r="GE20" i="34"/>
  <c r="GD20" i="34"/>
  <c r="GC20" i="34"/>
  <c r="GB20" i="34"/>
  <c r="GA20" i="34"/>
  <c r="FZ20" i="34"/>
  <c r="FY20" i="34"/>
  <c r="FX20" i="34"/>
  <c r="FW20" i="34"/>
  <c r="FV20" i="34"/>
  <c r="FU20" i="34"/>
  <c r="FT20" i="34"/>
  <c r="FS20" i="34"/>
  <c r="FR20" i="34"/>
  <c r="FQ20" i="34"/>
  <c r="FP20" i="34"/>
  <c r="FO20" i="34"/>
  <c r="FN20" i="34"/>
  <c r="FM20" i="34"/>
  <c r="FL20" i="34"/>
  <c r="FK20" i="34"/>
  <c r="FJ20" i="34"/>
  <c r="FI20" i="34"/>
  <c r="FH20" i="34"/>
  <c r="FG20" i="34"/>
  <c r="FF20" i="34"/>
  <c r="FE20" i="34"/>
  <c r="FD20" i="34"/>
  <c r="FC20" i="34"/>
  <c r="FB20" i="34"/>
  <c r="FA20" i="34"/>
  <c r="EZ20" i="34"/>
  <c r="EY20" i="34"/>
  <c r="EX20" i="34"/>
  <c r="EW20" i="34"/>
  <c r="EV20" i="34"/>
  <c r="EU20" i="34"/>
  <c r="ET20" i="34"/>
  <c r="ES20" i="34"/>
  <c r="GT19" i="34"/>
  <c r="GS19" i="34"/>
  <c r="GR19" i="34"/>
  <c r="GQ19" i="34"/>
  <c r="GP19" i="34"/>
  <c r="GO19" i="34"/>
  <c r="GN19" i="34"/>
  <c r="GM19" i="34"/>
  <c r="GL19" i="34"/>
  <c r="GK19" i="34"/>
  <c r="GJ19" i="34"/>
  <c r="GI19" i="34"/>
  <c r="GH19" i="34"/>
  <c r="GG19" i="34"/>
  <c r="GF19" i="34"/>
  <c r="GE19" i="34"/>
  <c r="GD19" i="34"/>
  <c r="GC19" i="34"/>
  <c r="GB19" i="34"/>
  <c r="GA19" i="34"/>
  <c r="FZ19" i="34"/>
  <c r="FY19" i="34"/>
  <c r="FX19" i="34"/>
  <c r="FW19" i="34"/>
  <c r="FV19" i="34"/>
  <c r="FU19" i="34"/>
  <c r="FT19" i="34"/>
  <c r="FS19" i="34"/>
  <c r="FR19" i="34"/>
  <c r="FQ19" i="34"/>
  <c r="FP19" i="34"/>
  <c r="FO19" i="34"/>
  <c r="FN19" i="34"/>
  <c r="FM19" i="34"/>
  <c r="FL19" i="34"/>
  <c r="FK19" i="34"/>
  <c r="FJ19" i="34"/>
  <c r="FI19" i="34"/>
  <c r="FH19" i="34"/>
  <c r="FG19" i="34"/>
  <c r="FF19" i="34"/>
  <c r="FE19" i="34"/>
  <c r="FD19" i="34"/>
  <c r="FC19" i="34"/>
  <c r="FB19" i="34"/>
  <c r="FA19" i="34"/>
  <c r="EZ19" i="34"/>
  <c r="EY19" i="34"/>
  <c r="EX19" i="34"/>
  <c r="EW19" i="34"/>
  <c r="EV19" i="34"/>
  <c r="EU19" i="34"/>
  <c r="ET19" i="34"/>
  <c r="ES19" i="34"/>
  <c r="GT18" i="34"/>
  <c r="GS18" i="34"/>
  <c r="GR18" i="34"/>
  <c r="GQ18" i="34"/>
  <c r="GP18" i="34"/>
  <c r="GO18" i="34"/>
  <c r="GN18" i="34"/>
  <c r="GM18" i="34"/>
  <c r="GL18" i="34"/>
  <c r="GK18" i="34"/>
  <c r="GJ18" i="34"/>
  <c r="GI18" i="34"/>
  <c r="GH18" i="34"/>
  <c r="GG18" i="34"/>
  <c r="GF18" i="34"/>
  <c r="GE18" i="34"/>
  <c r="GD18" i="34"/>
  <c r="GC18" i="34"/>
  <c r="GB18" i="34"/>
  <c r="GA18" i="34"/>
  <c r="FZ18" i="34"/>
  <c r="FY18" i="34"/>
  <c r="FX18" i="34"/>
  <c r="FW18" i="34"/>
  <c r="FV18" i="34"/>
  <c r="FU18" i="34"/>
  <c r="FT18" i="34"/>
  <c r="FS18" i="34"/>
  <c r="FR18" i="34"/>
  <c r="FQ18" i="34"/>
  <c r="FP18" i="34"/>
  <c r="FO18" i="34"/>
  <c r="FN18" i="34"/>
  <c r="FM18" i="34"/>
  <c r="FL18" i="34"/>
  <c r="FK18" i="34"/>
  <c r="FJ18" i="34"/>
  <c r="FI18" i="34"/>
  <c r="FH18" i="34"/>
  <c r="FG18" i="34"/>
  <c r="FF18" i="34"/>
  <c r="FE18" i="34"/>
  <c r="FD18" i="34"/>
  <c r="FC18" i="34"/>
  <c r="FB18" i="34"/>
  <c r="FA18" i="34"/>
  <c r="EZ18" i="34"/>
  <c r="EY18" i="34"/>
  <c r="EX18" i="34"/>
  <c r="EW18" i="34"/>
  <c r="EV18" i="34"/>
  <c r="EU18" i="34"/>
  <c r="ET18" i="34"/>
  <c r="ES18" i="34"/>
  <c r="GT17" i="34"/>
  <c r="GS17" i="34"/>
  <c r="GR17" i="34"/>
  <c r="GQ17" i="34"/>
  <c r="GP17" i="34"/>
  <c r="GO17" i="34"/>
  <c r="GN17" i="34"/>
  <c r="GM17" i="34"/>
  <c r="GL17" i="34"/>
  <c r="GK17" i="34"/>
  <c r="GJ17" i="34"/>
  <c r="GI17" i="34"/>
  <c r="GH17" i="34"/>
  <c r="GG17" i="34"/>
  <c r="GF17" i="34"/>
  <c r="GE17" i="34"/>
  <c r="GD17" i="34"/>
  <c r="GC17" i="34"/>
  <c r="GB17" i="34"/>
  <c r="GA17" i="34"/>
  <c r="FZ17" i="34"/>
  <c r="FY17" i="34"/>
  <c r="FX17" i="34"/>
  <c r="FW17" i="34"/>
  <c r="FV17" i="34"/>
  <c r="FU17" i="34"/>
  <c r="FT17" i="34"/>
  <c r="FS17" i="34"/>
  <c r="FR17" i="34"/>
  <c r="FQ17" i="34"/>
  <c r="FP17" i="34"/>
  <c r="FO17" i="34"/>
  <c r="FN17" i="34"/>
  <c r="FM17" i="34"/>
  <c r="FL17" i="34"/>
  <c r="FK17" i="34"/>
  <c r="FJ17" i="34"/>
  <c r="FI17" i="34"/>
  <c r="FH17" i="34"/>
  <c r="FG17" i="34"/>
  <c r="FF17" i="34"/>
  <c r="FE17" i="34"/>
  <c r="FD17" i="34"/>
  <c r="FC17" i="34"/>
  <c r="FB17" i="34"/>
  <c r="FA17" i="34"/>
  <c r="EZ17" i="34"/>
  <c r="EY17" i="34"/>
  <c r="EX17" i="34"/>
  <c r="EW17" i="34"/>
  <c r="EV17" i="34"/>
  <c r="EU17" i="34"/>
  <c r="ET17" i="34"/>
  <c r="ES17" i="34"/>
  <c r="GT16" i="34"/>
  <c r="GS16" i="34"/>
  <c r="GR16" i="34"/>
  <c r="GQ16" i="34"/>
  <c r="GP16" i="34"/>
  <c r="GO16" i="34"/>
  <c r="GN16" i="34"/>
  <c r="GM16" i="34"/>
  <c r="GL16" i="34"/>
  <c r="GK16" i="34"/>
  <c r="GJ16" i="34"/>
  <c r="GI16" i="34"/>
  <c r="GH16" i="34"/>
  <c r="GG16" i="34"/>
  <c r="GF16" i="34"/>
  <c r="GE16" i="34"/>
  <c r="GD16" i="34"/>
  <c r="GC16" i="34"/>
  <c r="GB16" i="34"/>
  <c r="GA16" i="34"/>
  <c r="FZ16" i="34"/>
  <c r="FY16" i="34"/>
  <c r="FX16" i="34"/>
  <c r="FW16" i="34"/>
  <c r="FV16" i="34"/>
  <c r="FU16" i="34"/>
  <c r="FT16" i="34"/>
  <c r="FS16" i="34"/>
  <c r="FR16" i="34"/>
  <c r="FQ16" i="34"/>
  <c r="FP16" i="34"/>
  <c r="FO16" i="34"/>
  <c r="FN16" i="34"/>
  <c r="FM16" i="34"/>
  <c r="FL16" i="34"/>
  <c r="FK16" i="34"/>
  <c r="FJ16" i="34"/>
  <c r="FI16" i="34"/>
  <c r="FH16" i="34"/>
  <c r="FG16" i="34"/>
  <c r="FF16" i="34"/>
  <c r="FE16" i="34"/>
  <c r="FD16" i="34"/>
  <c r="FC16" i="34"/>
  <c r="FB16" i="34"/>
  <c r="FA16" i="34"/>
  <c r="EZ16" i="34"/>
  <c r="EY16" i="34"/>
  <c r="EX16" i="34"/>
  <c r="EW16" i="34"/>
  <c r="EV16" i="34"/>
  <c r="EU16" i="34"/>
  <c r="ET16" i="34"/>
  <c r="ES16" i="34"/>
  <c r="GT15" i="34"/>
  <c r="GS15" i="34"/>
  <c r="GR15" i="34"/>
  <c r="GQ15" i="34"/>
  <c r="GP15" i="34"/>
  <c r="GO15" i="34"/>
  <c r="GN15" i="34"/>
  <c r="GM15" i="34"/>
  <c r="GL15" i="34"/>
  <c r="GK15" i="34"/>
  <c r="GJ15" i="34"/>
  <c r="GI15" i="34"/>
  <c r="GH15" i="34"/>
  <c r="GG15" i="34"/>
  <c r="GF15" i="34"/>
  <c r="GE15" i="34"/>
  <c r="GD15" i="34"/>
  <c r="GC15" i="34"/>
  <c r="GB15" i="34"/>
  <c r="GA15" i="34"/>
  <c r="FZ15" i="34"/>
  <c r="FY15" i="34"/>
  <c r="FX15" i="34"/>
  <c r="FW15" i="34"/>
  <c r="FV15" i="34"/>
  <c r="FU15" i="34"/>
  <c r="FT15" i="34"/>
  <c r="FS15" i="34"/>
  <c r="FR15" i="34"/>
  <c r="FQ15" i="34"/>
  <c r="FP15" i="34"/>
  <c r="FO15" i="34"/>
  <c r="FN15" i="34"/>
  <c r="FM15" i="34"/>
  <c r="FL15" i="34"/>
  <c r="FK15" i="34"/>
  <c r="FJ15" i="34"/>
  <c r="FI15" i="34"/>
  <c r="FH15" i="34"/>
  <c r="FG15" i="34"/>
  <c r="FF15" i="34"/>
  <c r="FE15" i="34"/>
  <c r="FD15" i="34"/>
  <c r="FC15" i="34"/>
  <c r="FB15" i="34"/>
  <c r="FA15" i="34"/>
  <c r="EZ15" i="34"/>
  <c r="EY15" i="34"/>
  <c r="EX15" i="34"/>
  <c r="EW15" i="34"/>
  <c r="EV15" i="34"/>
  <c r="EU15" i="34"/>
  <c r="ET15" i="34"/>
  <c r="ES15" i="34"/>
  <c r="GT14" i="34"/>
  <c r="GS14" i="34"/>
  <c r="GR14" i="34"/>
  <c r="GQ14" i="34"/>
  <c r="GP14" i="34"/>
  <c r="GO14" i="34"/>
  <c r="GN14" i="34"/>
  <c r="GM14" i="34"/>
  <c r="GL14" i="34"/>
  <c r="GK14" i="34"/>
  <c r="GJ14" i="34"/>
  <c r="GI14" i="34"/>
  <c r="GH14" i="34"/>
  <c r="GG14" i="34"/>
  <c r="GF14" i="34"/>
  <c r="GE14" i="34"/>
  <c r="GD14" i="34"/>
  <c r="GC14" i="34"/>
  <c r="GB14" i="34"/>
  <c r="GA14" i="34"/>
  <c r="FZ14" i="34"/>
  <c r="FY14" i="34"/>
  <c r="FX14" i="34"/>
  <c r="FW14" i="34"/>
  <c r="FV14" i="34"/>
  <c r="FU14" i="34"/>
  <c r="FT14" i="34"/>
  <c r="FS14" i="34"/>
  <c r="FR14" i="34"/>
  <c r="FQ14" i="34"/>
  <c r="FP14" i="34"/>
  <c r="FO14" i="34"/>
  <c r="FN14" i="34"/>
  <c r="FM14" i="34"/>
  <c r="FL14" i="34"/>
  <c r="FK14" i="34"/>
  <c r="FJ14" i="34"/>
  <c r="FI14" i="34"/>
  <c r="FH14" i="34"/>
  <c r="FG14" i="34"/>
  <c r="FF14" i="34"/>
  <c r="FE14" i="34"/>
  <c r="FD14" i="34"/>
  <c r="FC14" i="34"/>
  <c r="FB14" i="34"/>
  <c r="FA14" i="34"/>
  <c r="EZ14" i="34"/>
  <c r="EY14" i="34"/>
  <c r="EX14" i="34"/>
  <c r="EW14" i="34"/>
  <c r="EV14" i="34"/>
  <c r="EU14" i="34"/>
  <c r="ET14" i="34"/>
  <c r="ES14" i="34"/>
  <c r="GT13" i="34"/>
  <c r="GS13" i="34"/>
  <c r="GR13" i="34"/>
  <c r="GQ13" i="34"/>
  <c r="GP13" i="34"/>
  <c r="GO13" i="34"/>
  <c r="GN13" i="34"/>
  <c r="GM13" i="34"/>
  <c r="GL13" i="34"/>
  <c r="GK13" i="34"/>
  <c r="GJ13" i="34"/>
  <c r="GI13" i="34"/>
  <c r="GH13" i="34"/>
  <c r="GG13" i="34"/>
  <c r="GF13" i="34"/>
  <c r="GE13" i="34"/>
  <c r="GD13" i="34"/>
  <c r="GC13" i="34"/>
  <c r="GB13" i="34"/>
  <c r="GA13" i="34"/>
  <c r="FZ13" i="34"/>
  <c r="FY13" i="34"/>
  <c r="FX13" i="34"/>
  <c r="FW13" i="34"/>
  <c r="FV13" i="34"/>
  <c r="FU13" i="34"/>
  <c r="FT13" i="34"/>
  <c r="FS13" i="34"/>
  <c r="FR13" i="34"/>
  <c r="FQ13" i="34"/>
  <c r="FP13" i="34"/>
  <c r="FO13" i="34"/>
  <c r="FN13" i="34"/>
  <c r="FM13" i="34"/>
  <c r="FL13" i="34"/>
  <c r="FK13" i="34"/>
  <c r="FJ13" i="34"/>
  <c r="FI13" i="34"/>
  <c r="FH13" i="34"/>
  <c r="FG13" i="34"/>
  <c r="FF13" i="34"/>
  <c r="FE13" i="34"/>
  <c r="FD13" i="34"/>
  <c r="FC13" i="34"/>
  <c r="FB13" i="34"/>
  <c r="FA13" i="34"/>
  <c r="EZ13" i="34"/>
  <c r="EY13" i="34"/>
  <c r="EX13" i="34"/>
  <c r="EW13" i="34"/>
  <c r="EV13" i="34"/>
  <c r="EU13" i="34"/>
  <c r="ET13" i="34"/>
  <c r="ES13" i="34"/>
  <c r="GT12" i="34"/>
  <c r="GS12" i="34"/>
  <c r="GR12" i="34"/>
  <c r="GQ12" i="34"/>
  <c r="GP12" i="34"/>
  <c r="GO12" i="34"/>
  <c r="GN12" i="34"/>
  <c r="GM12" i="34"/>
  <c r="GL12" i="34"/>
  <c r="GK12" i="34"/>
  <c r="GJ12" i="34"/>
  <c r="GI12" i="34"/>
  <c r="GH12" i="34"/>
  <c r="GG12" i="34"/>
  <c r="GF12" i="34"/>
  <c r="GE12" i="34"/>
  <c r="GD12" i="34"/>
  <c r="GC12" i="34"/>
  <c r="GB12" i="34"/>
  <c r="GA12" i="34"/>
  <c r="FZ12" i="34"/>
  <c r="FY12" i="34"/>
  <c r="FX12" i="34"/>
  <c r="FW12" i="34"/>
  <c r="FV12" i="34"/>
  <c r="FU12" i="34"/>
  <c r="FT12" i="34"/>
  <c r="FS12" i="34"/>
  <c r="FR12" i="34"/>
  <c r="FQ12" i="34"/>
  <c r="FP12" i="34"/>
  <c r="FO12" i="34"/>
  <c r="FN12" i="34"/>
  <c r="FM12" i="34"/>
  <c r="FL12" i="34"/>
  <c r="FK12" i="34"/>
  <c r="FJ12" i="34"/>
  <c r="FI12" i="34"/>
  <c r="FH12" i="34"/>
  <c r="FG12" i="34"/>
  <c r="FF12" i="34"/>
  <c r="FE12" i="34"/>
  <c r="FD12" i="34"/>
  <c r="FC12" i="34"/>
  <c r="FB12" i="34"/>
  <c r="FA12" i="34"/>
  <c r="EZ12" i="34"/>
  <c r="EY12" i="34"/>
  <c r="EX12" i="34"/>
  <c r="EW12" i="34"/>
  <c r="EV12" i="34"/>
  <c r="EU12" i="34"/>
  <c r="ET12" i="34"/>
  <c r="ES12" i="34"/>
  <c r="GT11" i="34"/>
  <c r="GS11" i="34"/>
  <c r="GR11" i="34"/>
  <c r="GQ11" i="34"/>
  <c r="GP11" i="34"/>
  <c r="GO11" i="34"/>
  <c r="GN11" i="34"/>
  <c r="GM11" i="34"/>
  <c r="GL11" i="34"/>
  <c r="GK11" i="34"/>
  <c r="GJ11" i="34"/>
  <c r="GI11" i="34"/>
  <c r="GH11" i="34"/>
  <c r="GG11" i="34"/>
  <c r="GF11" i="34"/>
  <c r="GE11" i="34"/>
  <c r="GD11" i="34"/>
  <c r="GC11" i="34"/>
  <c r="GB11" i="34"/>
  <c r="GA11" i="34"/>
  <c r="FZ11" i="34"/>
  <c r="FY11" i="34"/>
  <c r="FX11" i="34"/>
  <c r="FW11" i="34"/>
  <c r="FV11" i="34"/>
  <c r="FU11" i="34"/>
  <c r="FT11" i="34"/>
  <c r="FS11" i="34"/>
  <c r="FR11" i="34"/>
  <c r="FQ11" i="34"/>
  <c r="FP11" i="34"/>
  <c r="FO11" i="34"/>
  <c r="FN11" i="34"/>
  <c r="FM11" i="34"/>
  <c r="FL11" i="34"/>
  <c r="FK11" i="34"/>
  <c r="FJ11" i="34"/>
  <c r="FI11" i="34"/>
  <c r="FH11" i="34"/>
  <c r="FG11" i="34"/>
  <c r="FF11" i="34"/>
  <c r="FE11" i="34"/>
  <c r="FD11" i="34"/>
  <c r="FC11" i="34"/>
  <c r="FB11" i="34"/>
  <c r="FA11" i="34"/>
  <c r="EZ11" i="34"/>
  <c r="EY11" i="34"/>
  <c r="EX11" i="34"/>
  <c r="EW11" i="34"/>
  <c r="EV11" i="34"/>
  <c r="EU11" i="34"/>
  <c r="ET11" i="34"/>
  <c r="ES11" i="34"/>
  <c r="GT10" i="34"/>
  <c r="GS10" i="34"/>
  <c r="GR10" i="34"/>
  <c r="GQ10" i="34"/>
  <c r="GP10" i="34"/>
  <c r="GO10" i="34"/>
  <c r="GN10" i="34"/>
  <c r="GM10" i="34"/>
  <c r="GL10" i="34"/>
  <c r="GK10" i="34"/>
  <c r="GJ10" i="34"/>
  <c r="GI10" i="34"/>
  <c r="GH10" i="34"/>
  <c r="GG10" i="34"/>
  <c r="GF10" i="34"/>
  <c r="GE10" i="34"/>
  <c r="GD10" i="34"/>
  <c r="GC10" i="34"/>
  <c r="GB10" i="34"/>
  <c r="GA10" i="34"/>
  <c r="FZ10" i="34"/>
  <c r="FY10" i="34"/>
  <c r="FX10" i="34"/>
  <c r="FW10" i="34"/>
  <c r="FV10" i="34"/>
  <c r="FU10" i="34"/>
  <c r="FT10" i="34"/>
  <c r="FS10" i="34"/>
  <c r="FR10" i="34"/>
  <c r="FQ10" i="34"/>
  <c r="FP10" i="34"/>
  <c r="FO10" i="34"/>
  <c r="FN10" i="34"/>
  <c r="FM10" i="34"/>
  <c r="FL10" i="34"/>
  <c r="FK10" i="34"/>
  <c r="FJ10" i="34"/>
  <c r="FI10" i="34"/>
  <c r="FH10" i="34"/>
  <c r="FG10" i="34"/>
  <c r="FF10" i="34"/>
  <c r="FE10" i="34"/>
  <c r="FD10" i="34"/>
  <c r="FC10" i="34"/>
  <c r="FB10" i="34"/>
  <c r="FA10" i="34"/>
  <c r="EZ10" i="34"/>
  <c r="EY10" i="34"/>
  <c r="EX10" i="34"/>
  <c r="EW10" i="34"/>
  <c r="EV10" i="34"/>
  <c r="EU10" i="34"/>
  <c r="ET10" i="34"/>
  <c r="ES10" i="34"/>
  <c r="GT9" i="34"/>
  <c r="GS9" i="34"/>
  <c r="GR9" i="34"/>
  <c r="GQ9" i="34"/>
  <c r="GP9" i="34"/>
  <c r="GO9" i="34"/>
  <c r="GN9" i="34"/>
  <c r="GM9" i="34"/>
  <c r="GL9" i="34"/>
  <c r="GK9" i="34"/>
  <c r="GJ9" i="34"/>
  <c r="GI9" i="34"/>
  <c r="GH9" i="34"/>
  <c r="GG9" i="34"/>
  <c r="GF9" i="34"/>
  <c r="GE9" i="34"/>
  <c r="GD9" i="34"/>
  <c r="GC9" i="34"/>
  <c r="GB9" i="34"/>
  <c r="GA9" i="34"/>
  <c r="FZ9" i="34"/>
  <c r="FY9" i="34"/>
  <c r="FX9" i="34"/>
  <c r="FW9" i="34"/>
  <c r="FV9" i="34"/>
  <c r="FU9" i="34"/>
  <c r="FT9" i="34"/>
  <c r="FS9" i="34"/>
  <c r="FR9" i="34"/>
  <c r="FQ9" i="34"/>
  <c r="FP9" i="34"/>
  <c r="FO9" i="34"/>
  <c r="FN9" i="34"/>
  <c r="FM9" i="34"/>
  <c r="FL9" i="34"/>
  <c r="FK9" i="34"/>
  <c r="FJ9" i="34"/>
  <c r="FI9" i="34"/>
  <c r="FH9" i="34"/>
  <c r="FG9" i="34"/>
  <c r="FF9" i="34"/>
  <c r="FE9" i="34"/>
  <c r="FD9" i="34"/>
  <c r="FC9" i="34"/>
  <c r="FB9" i="34"/>
  <c r="FA9" i="34"/>
  <c r="EZ9" i="34"/>
  <c r="EY9" i="34"/>
  <c r="EX9" i="34"/>
  <c r="EW9" i="34"/>
  <c r="EV9" i="34"/>
  <c r="EU9" i="34"/>
  <c r="ET9" i="34"/>
  <c r="ES9" i="34"/>
  <c r="GT8" i="34"/>
  <c r="GS8" i="34"/>
  <c r="GR8" i="34"/>
  <c r="GQ8" i="34"/>
  <c r="GP8" i="34"/>
  <c r="GO8" i="34"/>
  <c r="GN8" i="34"/>
  <c r="GM8" i="34"/>
  <c r="GL8" i="34"/>
  <c r="GK8" i="34"/>
  <c r="GJ8" i="34"/>
  <c r="GI8" i="34"/>
  <c r="GH8" i="34"/>
  <c r="GG8" i="34"/>
  <c r="GF8" i="34"/>
  <c r="GE8" i="34"/>
  <c r="GD8" i="34"/>
  <c r="GC8" i="34"/>
  <c r="GB8" i="34"/>
  <c r="GA8" i="34"/>
  <c r="FZ8" i="34"/>
  <c r="FY8" i="34"/>
  <c r="FX8" i="34"/>
  <c r="FW8" i="34"/>
  <c r="FV8" i="34"/>
  <c r="FU8" i="34"/>
  <c r="FT8" i="34"/>
  <c r="FS8" i="34"/>
  <c r="FR8" i="34"/>
  <c r="FQ8" i="34"/>
  <c r="FP8" i="34"/>
  <c r="FO8" i="34"/>
  <c r="FN8" i="34"/>
  <c r="FM8" i="34"/>
  <c r="FL8" i="34"/>
  <c r="FK8" i="34"/>
  <c r="FJ8" i="34"/>
  <c r="FI8" i="34"/>
  <c r="FH8" i="34"/>
  <c r="FG8" i="34"/>
  <c r="FF8" i="34"/>
  <c r="FE8" i="34"/>
  <c r="FD8" i="34"/>
  <c r="FC8" i="34"/>
  <c r="FB8" i="34"/>
  <c r="FA8" i="34"/>
  <c r="EZ8" i="34"/>
  <c r="EY8" i="34"/>
  <c r="EX8" i="34"/>
  <c r="EW8" i="34"/>
  <c r="EV8" i="34"/>
  <c r="EU8" i="34"/>
  <c r="ET8" i="34"/>
  <c r="ES8" i="34"/>
  <c r="GT7" i="34"/>
  <c r="GS7" i="34"/>
  <c r="GR7" i="34"/>
  <c r="GQ7" i="34"/>
  <c r="GP7" i="34"/>
  <c r="GO7" i="34"/>
  <c r="GN7" i="34"/>
  <c r="GM7" i="34"/>
  <c r="GL7" i="34"/>
  <c r="GK7" i="34"/>
  <c r="GJ7" i="34"/>
  <c r="GI7" i="34"/>
  <c r="GH7" i="34"/>
  <c r="GG7" i="34"/>
  <c r="GF7" i="34"/>
  <c r="GE7" i="34"/>
  <c r="GD7" i="34"/>
  <c r="GC7" i="34"/>
  <c r="GB7" i="34"/>
  <c r="GA7" i="34"/>
  <c r="FZ7" i="34"/>
  <c r="FY7" i="34"/>
  <c r="FX7" i="34"/>
  <c r="FW7" i="34"/>
  <c r="FV7" i="34"/>
  <c r="FU7" i="34"/>
  <c r="FT7" i="34"/>
  <c r="FS7" i="34"/>
  <c r="FR7" i="34"/>
  <c r="FQ7" i="34"/>
  <c r="FP7" i="34"/>
  <c r="FO7" i="34"/>
  <c r="FN7" i="34"/>
  <c r="FM7" i="34"/>
  <c r="FL7" i="34"/>
  <c r="FK7" i="34"/>
  <c r="FJ7" i="34"/>
  <c r="FI7" i="34"/>
  <c r="FH7" i="34"/>
  <c r="FG7" i="34"/>
  <c r="FF7" i="34"/>
  <c r="FE7" i="34"/>
  <c r="FD7" i="34"/>
  <c r="FC7" i="34"/>
  <c r="FB7" i="34"/>
  <c r="FA7" i="34"/>
  <c r="EZ7" i="34"/>
  <c r="EY7" i="34"/>
  <c r="EX7" i="34"/>
  <c r="EW7" i="34"/>
  <c r="EV7" i="34"/>
  <c r="EU7" i="34"/>
  <c r="ET7" i="34"/>
  <c r="ES7" i="34"/>
  <c r="ER31" i="34"/>
  <c r="EQ31" i="34"/>
  <c r="EP31" i="34"/>
  <c r="EO31" i="34"/>
  <c r="EN31" i="34"/>
  <c r="EM31" i="34"/>
  <c r="EL31" i="34"/>
  <c r="EK31" i="34"/>
  <c r="EJ31" i="34"/>
  <c r="EI31" i="34"/>
  <c r="EH31" i="34"/>
  <c r="EG31" i="34"/>
  <c r="EF31" i="34"/>
  <c r="EE31" i="34"/>
  <c r="ED31" i="34"/>
  <c r="EC31" i="34"/>
  <c r="EB31" i="34"/>
  <c r="EA31" i="34"/>
  <c r="DZ31" i="34"/>
  <c r="DY31" i="34"/>
  <c r="DX31" i="34"/>
  <c r="DW31" i="34"/>
  <c r="DV31" i="34"/>
  <c r="DU31" i="34"/>
  <c r="DT31" i="34"/>
  <c r="DS31" i="34"/>
  <c r="DR31" i="34"/>
  <c r="DQ31" i="34"/>
  <c r="ER30" i="34"/>
  <c r="EQ30" i="34"/>
  <c r="EP30" i="34"/>
  <c r="EO30" i="34"/>
  <c r="EN30" i="34"/>
  <c r="EM30" i="34"/>
  <c r="EL30" i="34"/>
  <c r="EK30" i="34"/>
  <c r="EJ30" i="34"/>
  <c r="EI30" i="34"/>
  <c r="EH30" i="34"/>
  <c r="EG30" i="34"/>
  <c r="EF30" i="34"/>
  <c r="EE30" i="34"/>
  <c r="ED30" i="34"/>
  <c r="EC30" i="34"/>
  <c r="EB30" i="34"/>
  <c r="EA30" i="34"/>
  <c r="DZ30" i="34"/>
  <c r="DY30" i="34"/>
  <c r="DX30" i="34"/>
  <c r="DW30" i="34"/>
  <c r="DV30" i="34"/>
  <c r="DU30" i="34"/>
  <c r="DT30" i="34"/>
  <c r="DS30" i="34"/>
  <c r="DR30" i="34"/>
  <c r="DQ30" i="34"/>
  <c r="ER29" i="34"/>
  <c r="EQ29" i="34"/>
  <c r="EP29" i="34"/>
  <c r="EO29" i="34"/>
  <c r="EN29" i="34"/>
  <c r="EM29" i="34"/>
  <c r="EL29" i="34"/>
  <c r="EK29" i="34"/>
  <c r="EJ29" i="34"/>
  <c r="EI29" i="34"/>
  <c r="EH29" i="34"/>
  <c r="EG29" i="34"/>
  <c r="EF29" i="34"/>
  <c r="EE29" i="34"/>
  <c r="ED29" i="34"/>
  <c r="EC29" i="34"/>
  <c r="EB29" i="34"/>
  <c r="EA29" i="34"/>
  <c r="DZ29" i="34"/>
  <c r="DY29" i="34"/>
  <c r="DX29" i="34"/>
  <c r="DW29" i="34"/>
  <c r="DV29" i="34"/>
  <c r="DU29" i="34"/>
  <c r="DT29" i="34"/>
  <c r="DS29" i="34"/>
  <c r="DR29" i="34"/>
  <c r="DQ29" i="34"/>
  <c r="ER28" i="34"/>
  <c r="EQ28" i="34"/>
  <c r="EP28" i="34"/>
  <c r="EO28" i="34"/>
  <c r="EN28" i="34"/>
  <c r="EM28" i="34"/>
  <c r="EL28" i="34"/>
  <c r="EK28" i="34"/>
  <c r="EJ28" i="34"/>
  <c r="EI28" i="34"/>
  <c r="EH28" i="34"/>
  <c r="EG28" i="34"/>
  <c r="EF28" i="34"/>
  <c r="EE28" i="34"/>
  <c r="ED28" i="34"/>
  <c r="EC28" i="34"/>
  <c r="EB28" i="34"/>
  <c r="EA28" i="34"/>
  <c r="DZ28" i="34"/>
  <c r="DY28" i="34"/>
  <c r="DX28" i="34"/>
  <c r="DW28" i="34"/>
  <c r="DV28" i="34"/>
  <c r="DU28" i="34"/>
  <c r="DT28" i="34"/>
  <c r="DS28" i="34"/>
  <c r="DR28" i="34"/>
  <c r="DQ28" i="34"/>
  <c r="ER27" i="34"/>
  <c r="EQ27" i="34"/>
  <c r="EP27" i="34"/>
  <c r="EO27" i="34"/>
  <c r="EN27" i="34"/>
  <c r="EM27" i="34"/>
  <c r="EL27" i="34"/>
  <c r="EK27" i="34"/>
  <c r="EJ27" i="34"/>
  <c r="EI27" i="34"/>
  <c r="EH27" i="34"/>
  <c r="EG27" i="34"/>
  <c r="EF27" i="34"/>
  <c r="EE27" i="34"/>
  <c r="ED27" i="34"/>
  <c r="EC27" i="34"/>
  <c r="EB27" i="34"/>
  <c r="EA27" i="34"/>
  <c r="DZ27" i="34"/>
  <c r="DY27" i="34"/>
  <c r="DX27" i="34"/>
  <c r="DW27" i="34"/>
  <c r="DV27" i="34"/>
  <c r="DU27" i="34"/>
  <c r="DT27" i="34"/>
  <c r="DS27" i="34"/>
  <c r="DR27" i="34"/>
  <c r="DQ27" i="34"/>
  <c r="ER26" i="34"/>
  <c r="EQ26" i="34"/>
  <c r="EP26" i="34"/>
  <c r="EO26" i="34"/>
  <c r="EN26" i="34"/>
  <c r="EM26" i="34"/>
  <c r="EL26" i="34"/>
  <c r="EK26" i="34"/>
  <c r="EJ26" i="34"/>
  <c r="EI26" i="34"/>
  <c r="EH26" i="34"/>
  <c r="EG26" i="34"/>
  <c r="EF26" i="34"/>
  <c r="EE26" i="34"/>
  <c r="ED26" i="34"/>
  <c r="EC26" i="34"/>
  <c r="EB26" i="34"/>
  <c r="EA26" i="34"/>
  <c r="DZ26" i="34"/>
  <c r="DY26" i="34"/>
  <c r="DX26" i="34"/>
  <c r="DW26" i="34"/>
  <c r="DV26" i="34"/>
  <c r="DU26" i="34"/>
  <c r="DT26" i="34"/>
  <c r="DS26" i="34"/>
  <c r="DR26" i="34"/>
  <c r="DQ26" i="34"/>
  <c r="ER25" i="34"/>
  <c r="EQ25" i="34"/>
  <c r="EP25" i="34"/>
  <c r="EO25" i="34"/>
  <c r="EN25" i="34"/>
  <c r="EM25" i="34"/>
  <c r="EL25" i="34"/>
  <c r="EK25" i="34"/>
  <c r="EJ25" i="34"/>
  <c r="EI25" i="34"/>
  <c r="EH25" i="34"/>
  <c r="EG25" i="34"/>
  <c r="EF25" i="34"/>
  <c r="EE25" i="34"/>
  <c r="ED25" i="34"/>
  <c r="EC25" i="34"/>
  <c r="EB25" i="34"/>
  <c r="EA25" i="34"/>
  <c r="DZ25" i="34"/>
  <c r="DY25" i="34"/>
  <c r="DX25" i="34"/>
  <c r="DW25" i="34"/>
  <c r="DV25" i="34"/>
  <c r="DU25" i="34"/>
  <c r="DT25" i="34"/>
  <c r="DS25" i="34"/>
  <c r="DR25" i="34"/>
  <c r="DQ25" i="34"/>
  <c r="ER24" i="34"/>
  <c r="EQ24" i="34"/>
  <c r="EP24" i="34"/>
  <c r="EO24" i="34"/>
  <c r="EN24" i="34"/>
  <c r="EM24" i="34"/>
  <c r="EL24" i="34"/>
  <c r="EK24" i="34"/>
  <c r="EJ24" i="34"/>
  <c r="EI24" i="34"/>
  <c r="EH24" i="34"/>
  <c r="EG24" i="34"/>
  <c r="EF24" i="34"/>
  <c r="EE24" i="34"/>
  <c r="ED24" i="34"/>
  <c r="EC24" i="34"/>
  <c r="EB24" i="34"/>
  <c r="EA24" i="34"/>
  <c r="DZ24" i="34"/>
  <c r="DY24" i="34"/>
  <c r="DX24" i="34"/>
  <c r="DW24" i="34"/>
  <c r="DV24" i="34"/>
  <c r="DU24" i="34"/>
  <c r="DT24" i="34"/>
  <c r="DS24" i="34"/>
  <c r="DR24" i="34"/>
  <c r="DQ24" i="34"/>
  <c r="ER23" i="34"/>
  <c r="EQ23" i="34"/>
  <c r="EP23" i="34"/>
  <c r="EO23" i="34"/>
  <c r="EN23" i="34"/>
  <c r="EM23" i="34"/>
  <c r="EL23" i="34"/>
  <c r="EK23" i="34"/>
  <c r="EJ23" i="34"/>
  <c r="EI23" i="34"/>
  <c r="EH23" i="34"/>
  <c r="EG23" i="34"/>
  <c r="EF23" i="34"/>
  <c r="EE23" i="34"/>
  <c r="ED23" i="34"/>
  <c r="EC23" i="34"/>
  <c r="EB23" i="34"/>
  <c r="EA23" i="34"/>
  <c r="DZ23" i="34"/>
  <c r="DY23" i="34"/>
  <c r="DX23" i="34"/>
  <c r="DW23" i="34"/>
  <c r="DV23" i="34"/>
  <c r="DU23" i="34"/>
  <c r="DT23" i="34"/>
  <c r="DS23" i="34"/>
  <c r="DR23" i="34"/>
  <c r="DQ23" i="34"/>
  <c r="ER22" i="34"/>
  <c r="EQ22" i="34"/>
  <c r="EP22" i="34"/>
  <c r="EO22" i="34"/>
  <c r="EN22" i="34"/>
  <c r="EM22" i="34"/>
  <c r="EL22" i="34"/>
  <c r="EK22" i="34"/>
  <c r="EJ22" i="34"/>
  <c r="EI22" i="34"/>
  <c r="EH22" i="34"/>
  <c r="EG22" i="34"/>
  <c r="EF22" i="34"/>
  <c r="EE22" i="34"/>
  <c r="ED22" i="34"/>
  <c r="EC22" i="34"/>
  <c r="EB22" i="34"/>
  <c r="EA22" i="34"/>
  <c r="DZ22" i="34"/>
  <c r="DY22" i="34"/>
  <c r="DX22" i="34"/>
  <c r="DW22" i="34"/>
  <c r="DV22" i="34"/>
  <c r="DU22" i="34"/>
  <c r="DT22" i="34"/>
  <c r="DS22" i="34"/>
  <c r="DR22" i="34"/>
  <c r="DQ22" i="34"/>
  <c r="ER21" i="34"/>
  <c r="EQ21" i="34"/>
  <c r="EP21" i="34"/>
  <c r="EO21" i="34"/>
  <c r="EN21" i="34"/>
  <c r="EM21" i="34"/>
  <c r="EL21" i="34"/>
  <c r="EK21" i="34"/>
  <c r="EJ21" i="34"/>
  <c r="EI21" i="34"/>
  <c r="EH21" i="34"/>
  <c r="EG21" i="34"/>
  <c r="EF21" i="34"/>
  <c r="EE21" i="34"/>
  <c r="ED21" i="34"/>
  <c r="EC21" i="34"/>
  <c r="EB21" i="34"/>
  <c r="EA21" i="34"/>
  <c r="DZ21" i="34"/>
  <c r="DY21" i="34"/>
  <c r="DX21" i="34"/>
  <c r="DW21" i="34"/>
  <c r="DV21" i="34"/>
  <c r="DU21" i="34"/>
  <c r="DT21" i="34"/>
  <c r="DS21" i="34"/>
  <c r="DR21" i="34"/>
  <c r="DQ21" i="34"/>
  <c r="ER20" i="34"/>
  <c r="EQ20" i="34"/>
  <c r="EP20" i="34"/>
  <c r="EO20" i="34"/>
  <c r="EN20" i="34"/>
  <c r="EM20" i="34"/>
  <c r="EL20" i="34"/>
  <c r="EK20" i="34"/>
  <c r="EJ20" i="34"/>
  <c r="EI20" i="34"/>
  <c r="EH20" i="34"/>
  <c r="EG20" i="34"/>
  <c r="EF20" i="34"/>
  <c r="EE20" i="34"/>
  <c r="ED20" i="34"/>
  <c r="EC20" i="34"/>
  <c r="EB20" i="34"/>
  <c r="EA20" i="34"/>
  <c r="DZ20" i="34"/>
  <c r="DY20" i="34"/>
  <c r="DX20" i="34"/>
  <c r="DW20" i="34"/>
  <c r="DV20" i="34"/>
  <c r="DU20" i="34"/>
  <c r="DT20" i="34"/>
  <c r="DS20" i="34"/>
  <c r="DR20" i="34"/>
  <c r="DQ20" i="34"/>
  <c r="ER19" i="34"/>
  <c r="EQ19" i="34"/>
  <c r="EP19" i="34"/>
  <c r="EO19" i="34"/>
  <c r="EN19" i="34"/>
  <c r="EM19" i="34"/>
  <c r="EL19" i="34"/>
  <c r="EK19" i="34"/>
  <c r="EJ19" i="34"/>
  <c r="EI19" i="34"/>
  <c r="EH19" i="34"/>
  <c r="EG19" i="34"/>
  <c r="EF19" i="34"/>
  <c r="EE19" i="34"/>
  <c r="ED19" i="34"/>
  <c r="EC19" i="34"/>
  <c r="EB19" i="34"/>
  <c r="EA19" i="34"/>
  <c r="DZ19" i="34"/>
  <c r="DY19" i="34"/>
  <c r="DX19" i="34"/>
  <c r="DW19" i="34"/>
  <c r="DV19" i="34"/>
  <c r="DU19" i="34"/>
  <c r="DT19" i="34"/>
  <c r="DS19" i="34"/>
  <c r="DR19" i="34"/>
  <c r="DQ19" i="34"/>
  <c r="ER18" i="34"/>
  <c r="EQ18" i="34"/>
  <c r="EP18" i="34"/>
  <c r="EO18" i="34"/>
  <c r="EN18" i="34"/>
  <c r="EM18" i="34"/>
  <c r="EL18" i="34"/>
  <c r="EK18" i="34"/>
  <c r="EJ18" i="34"/>
  <c r="EI18" i="34"/>
  <c r="EH18" i="34"/>
  <c r="EG18" i="34"/>
  <c r="EF18" i="34"/>
  <c r="EE18" i="34"/>
  <c r="ED18" i="34"/>
  <c r="EC18" i="34"/>
  <c r="EB18" i="34"/>
  <c r="EA18" i="34"/>
  <c r="DZ18" i="34"/>
  <c r="DY18" i="34"/>
  <c r="DX18" i="34"/>
  <c r="DW18" i="34"/>
  <c r="DV18" i="34"/>
  <c r="DU18" i="34"/>
  <c r="DT18" i="34"/>
  <c r="DS18" i="34"/>
  <c r="DR18" i="34"/>
  <c r="DQ18" i="34"/>
  <c r="ER17" i="34"/>
  <c r="EQ17" i="34"/>
  <c r="EP17" i="34"/>
  <c r="EO17" i="34"/>
  <c r="EN17" i="34"/>
  <c r="EM17" i="34"/>
  <c r="EL17" i="34"/>
  <c r="EK17" i="34"/>
  <c r="EJ17" i="34"/>
  <c r="EI17" i="34"/>
  <c r="EH17" i="34"/>
  <c r="EG17" i="34"/>
  <c r="EF17" i="34"/>
  <c r="EE17" i="34"/>
  <c r="ED17" i="34"/>
  <c r="EC17" i="34"/>
  <c r="EB17" i="34"/>
  <c r="EA17" i="34"/>
  <c r="DZ17" i="34"/>
  <c r="DY17" i="34"/>
  <c r="DX17" i="34"/>
  <c r="DW17" i="34"/>
  <c r="DV17" i="34"/>
  <c r="DU17" i="34"/>
  <c r="DT17" i="34"/>
  <c r="DS17" i="34"/>
  <c r="DR17" i="34"/>
  <c r="DQ17" i="34"/>
  <c r="ER16" i="34"/>
  <c r="EQ16" i="34"/>
  <c r="EP16" i="34"/>
  <c r="EO16" i="34"/>
  <c r="EN16" i="34"/>
  <c r="EM16" i="34"/>
  <c r="EL16" i="34"/>
  <c r="EK16" i="34"/>
  <c r="EJ16" i="34"/>
  <c r="EI16" i="34"/>
  <c r="EH16" i="34"/>
  <c r="EG16" i="34"/>
  <c r="EF16" i="34"/>
  <c r="EE16" i="34"/>
  <c r="ED16" i="34"/>
  <c r="EC16" i="34"/>
  <c r="EB16" i="34"/>
  <c r="EA16" i="34"/>
  <c r="DZ16" i="34"/>
  <c r="DY16" i="34"/>
  <c r="DX16" i="34"/>
  <c r="DW16" i="34"/>
  <c r="DV16" i="34"/>
  <c r="DU16" i="34"/>
  <c r="DT16" i="34"/>
  <c r="DS16" i="34"/>
  <c r="DR16" i="34"/>
  <c r="DQ16" i="34"/>
  <c r="ER15" i="34"/>
  <c r="EQ15" i="34"/>
  <c r="EP15" i="34"/>
  <c r="EO15" i="34"/>
  <c r="EN15" i="34"/>
  <c r="EM15" i="34"/>
  <c r="EL15" i="34"/>
  <c r="EK15" i="34"/>
  <c r="EJ15" i="34"/>
  <c r="EI15" i="34"/>
  <c r="EH15" i="34"/>
  <c r="EG15" i="34"/>
  <c r="EF15" i="34"/>
  <c r="EE15" i="34"/>
  <c r="ED15" i="34"/>
  <c r="EC15" i="34"/>
  <c r="EB15" i="34"/>
  <c r="EA15" i="34"/>
  <c r="DZ15" i="34"/>
  <c r="DY15" i="34"/>
  <c r="DX15" i="34"/>
  <c r="DW15" i="34"/>
  <c r="DV15" i="34"/>
  <c r="DU15" i="34"/>
  <c r="DT15" i="34"/>
  <c r="DS15" i="34"/>
  <c r="DR15" i="34"/>
  <c r="DQ15" i="34"/>
  <c r="ER14" i="34"/>
  <c r="EQ14" i="34"/>
  <c r="EP14" i="34"/>
  <c r="EO14" i="34"/>
  <c r="EN14" i="34"/>
  <c r="EM14" i="34"/>
  <c r="EL14" i="34"/>
  <c r="EK14" i="34"/>
  <c r="EJ14" i="34"/>
  <c r="EI14" i="34"/>
  <c r="EH14" i="34"/>
  <c r="EG14" i="34"/>
  <c r="EF14" i="34"/>
  <c r="EE14" i="34"/>
  <c r="ED14" i="34"/>
  <c r="EC14" i="34"/>
  <c r="EB14" i="34"/>
  <c r="EA14" i="34"/>
  <c r="DZ14" i="34"/>
  <c r="DY14" i="34"/>
  <c r="DX14" i="34"/>
  <c r="DW14" i="34"/>
  <c r="DV14" i="34"/>
  <c r="DU14" i="34"/>
  <c r="DT14" i="34"/>
  <c r="DS14" i="34"/>
  <c r="DR14" i="34"/>
  <c r="DQ14" i="34"/>
  <c r="ER13" i="34"/>
  <c r="EQ13" i="34"/>
  <c r="EP13" i="34"/>
  <c r="EO13" i="34"/>
  <c r="EN13" i="34"/>
  <c r="EM13" i="34"/>
  <c r="EL13" i="34"/>
  <c r="EK13" i="34"/>
  <c r="EJ13" i="34"/>
  <c r="EI13" i="34"/>
  <c r="EH13" i="34"/>
  <c r="EG13" i="34"/>
  <c r="EF13" i="34"/>
  <c r="EE13" i="34"/>
  <c r="ED13" i="34"/>
  <c r="EC13" i="34"/>
  <c r="EB13" i="34"/>
  <c r="EA13" i="34"/>
  <c r="DZ13" i="34"/>
  <c r="DY13" i="34"/>
  <c r="DX13" i="34"/>
  <c r="DW13" i="34"/>
  <c r="DV13" i="34"/>
  <c r="DU13" i="34"/>
  <c r="DT13" i="34"/>
  <c r="DS13" i="34"/>
  <c r="DR13" i="34"/>
  <c r="DQ13" i="34"/>
  <c r="ER12" i="34"/>
  <c r="EQ12" i="34"/>
  <c r="EP12" i="34"/>
  <c r="EO12" i="34"/>
  <c r="EN12" i="34"/>
  <c r="EM12" i="34"/>
  <c r="EL12" i="34"/>
  <c r="EK12" i="34"/>
  <c r="EJ12" i="34"/>
  <c r="EI12" i="34"/>
  <c r="EH12" i="34"/>
  <c r="EG12" i="34"/>
  <c r="EF12" i="34"/>
  <c r="EE12" i="34"/>
  <c r="ED12" i="34"/>
  <c r="EC12" i="34"/>
  <c r="EB12" i="34"/>
  <c r="EA12" i="34"/>
  <c r="DZ12" i="34"/>
  <c r="DY12" i="34"/>
  <c r="DX12" i="34"/>
  <c r="DW12" i="34"/>
  <c r="DV12" i="34"/>
  <c r="DU12" i="34"/>
  <c r="DT12" i="34"/>
  <c r="DS12" i="34"/>
  <c r="DR12" i="34"/>
  <c r="DQ12" i="34"/>
  <c r="ER11" i="34"/>
  <c r="EQ11" i="34"/>
  <c r="EP11" i="34"/>
  <c r="EO11" i="34"/>
  <c r="EN11" i="34"/>
  <c r="EM11" i="34"/>
  <c r="EL11" i="34"/>
  <c r="EK11" i="34"/>
  <c r="EJ11" i="34"/>
  <c r="EI11" i="34"/>
  <c r="EH11" i="34"/>
  <c r="EG11" i="34"/>
  <c r="EF11" i="34"/>
  <c r="EE11" i="34"/>
  <c r="ED11" i="34"/>
  <c r="EC11" i="34"/>
  <c r="EB11" i="34"/>
  <c r="EA11" i="34"/>
  <c r="DZ11" i="34"/>
  <c r="DY11" i="34"/>
  <c r="DX11" i="34"/>
  <c r="DW11" i="34"/>
  <c r="DV11" i="34"/>
  <c r="DU11" i="34"/>
  <c r="DT11" i="34"/>
  <c r="DS11" i="34"/>
  <c r="DR11" i="34"/>
  <c r="DQ11" i="34"/>
  <c r="ER10" i="34"/>
  <c r="EQ10" i="34"/>
  <c r="EP10" i="34"/>
  <c r="EO10" i="34"/>
  <c r="EN10" i="34"/>
  <c r="EM10" i="34"/>
  <c r="EL10" i="34"/>
  <c r="EK10" i="34"/>
  <c r="EJ10" i="34"/>
  <c r="EI10" i="34"/>
  <c r="EH10" i="34"/>
  <c r="EG10" i="34"/>
  <c r="EF10" i="34"/>
  <c r="EE10" i="34"/>
  <c r="ED10" i="34"/>
  <c r="EC10" i="34"/>
  <c r="EB10" i="34"/>
  <c r="EA10" i="34"/>
  <c r="DZ10" i="34"/>
  <c r="DY10" i="34"/>
  <c r="DX10" i="34"/>
  <c r="DW10" i="34"/>
  <c r="DV10" i="34"/>
  <c r="DU10" i="34"/>
  <c r="DT10" i="34"/>
  <c r="DS10" i="34"/>
  <c r="DR10" i="34"/>
  <c r="DQ10" i="34"/>
  <c r="ER9" i="34"/>
  <c r="EQ9" i="34"/>
  <c r="EP9" i="34"/>
  <c r="EO9" i="34"/>
  <c r="EN9" i="34"/>
  <c r="EM9" i="34"/>
  <c r="EL9" i="34"/>
  <c r="EK9" i="34"/>
  <c r="EJ9" i="34"/>
  <c r="EI9" i="34"/>
  <c r="EH9" i="34"/>
  <c r="EG9" i="34"/>
  <c r="EF9" i="34"/>
  <c r="EE9" i="34"/>
  <c r="ED9" i="34"/>
  <c r="EC9" i="34"/>
  <c r="EB9" i="34"/>
  <c r="EA9" i="34"/>
  <c r="DZ9" i="34"/>
  <c r="DY9" i="34"/>
  <c r="DX9" i="34"/>
  <c r="DW9" i="34"/>
  <c r="DV9" i="34"/>
  <c r="DU9" i="34"/>
  <c r="DT9" i="34"/>
  <c r="DS9" i="34"/>
  <c r="DR9" i="34"/>
  <c r="DQ9" i="34"/>
  <c r="ER8" i="34"/>
  <c r="EQ8" i="34"/>
  <c r="EP8" i="34"/>
  <c r="EO8" i="34"/>
  <c r="EN8" i="34"/>
  <c r="EM8" i="34"/>
  <c r="EL8" i="34"/>
  <c r="EK8" i="34"/>
  <c r="EJ8" i="34"/>
  <c r="EI8" i="34"/>
  <c r="EH8" i="34"/>
  <c r="EG8" i="34"/>
  <c r="EF8" i="34"/>
  <c r="EE8" i="34"/>
  <c r="ED8" i="34"/>
  <c r="EC8" i="34"/>
  <c r="EB8" i="34"/>
  <c r="EA8" i="34"/>
  <c r="DZ8" i="34"/>
  <c r="DY8" i="34"/>
  <c r="DX8" i="34"/>
  <c r="DW8" i="34"/>
  <c r="DV8" i="34"/>
  <c r="DU8" i="34"/>
  <c r="DT8" i="34"/>
  <c r="DS8" i="34"/>
  <c r="DR8" i="34"/>
  <c r="DQ8" i="34"/>
  <c r="ER7" i="34"/>
  <c r="EQ7" i="34"/>
  <c r="EP7" i="34"/>
  <c r="EO7" i="34"/>
  <c r="EN7" i="34"/>
  <c r="EM7" i="34"/>
  <c r="EL7" i="34"/>
  <c r="EK7" i="34"/>
  <c r="EJ7" i="34"/>
  <c r="EI7" i="34"/>
  <c r="EH7" i="34"/>
  <c r="EG7" i="34"/>
  <c r="EF7" i="34"/>
  <c r="EE7" i="34"/>
  <c r="ED7" i="34"/>
  <c r="EC7" i="34"/>
  <c r="EB7" i="34"/>
  <c r="EA7" i="34"/>
  <c r="DZ7" i="34"/>
  <c r="DY7" i="34"/>
  <c r="DX7" i="34"/>
  <c r="DW7" i="34"/>
  <c r="DV7" i="34"/>
  <c r="DU7" i="34"/>
  <c r="DT7" i="34"/>
  <c r="DS7" i="34"/>
  <c r="DR7" i="34"/>
  <c r="DQ7" i="34"/>
  <c r="DP31" i="34"/>
  <c r="DO31" i="34"/>
  <c r="DN31" i="34"/>
  <c r="DM31" i="34"/>
  <c r="DL31" i="34"/>
  <c r="DK31" i="34"/>
  <c r="DJ31" i="34"/>
  <c r="DI31" i="34"/>
  <c r="DH31" i="34"/>
  <c r="DG31" i="34"/>
  <c r="DF31" i="34"/>
  <c r="DD31" i="34"/>
  <c r="DC31" i="34"/>
  <c r="DB31" i="34"/>
  <c r="DA31" i="34"/>
  <c r="DP30" i="34"/>
  <c r="DO30" i="34"/>
  <c r="DN30" i="34"/>
  <c r="DL30" i="34"/>
  <c r="DK30" i="34"/>
  <c r="DJ30" i="34"/>
  <c r="DI30" i="34"/>
  <c r="DH30" i="34"/>
  <c r="DG30" i="34"/>
  <c r="DF30" i="34"/>
  <c r="DD30" i="34"/>
  <c r="DC30" i="34"/>
  <c r="DB30" i="34"/>
  <c r="DA30" i="34"/>
  <c r="DP29" i="34"/>
  <c r="DO29" i="34"/>
  <c r="DN29" i="34"/>
  <c r="DL29" i="34"/>
  <c r="DK29" i="34"/>
  <c r="DJ29" i="34"/>
  <c r="DI29" i="34"/>
  <c r="DH29" i="34"/>
  <c r="DG29" i="34"/>
  <c r="DF29" i="34"/>
  <c r="DD29" i="34"/>
  <c r="DC29" i="34"/>
  <c r="DB29" i="34"/>
  <c r="DA29" i="34"/>
  <c r="DP28" i="34"/>
  <c r="DO28" i="34"/>
  <c r="DN28" i="34"/>
  <c r="DL28" i="34"/>
  <c r="DK28" i="34"/>
  <c r="DJ28" i="34"/>
  <c r="DI28" i="34"/>
  <c r="DH28" i="34"/>
  <c r="DG28" i="34"/>
  <c r="DF28" i="34"/>
  <c r="DD28" i="34"/>
  <c r="DC28" i="34"/>
  <c r="DB28" i="34"/>
  <c r="DA28" i="34"/>
  <c r="DP27" i="34"/>
  <c r="DO27" i="34"/>
  <c r="DN27" i="34"/>
  <c r="DL27" i="34"/>
  <c r="DK27" i="34"/>
  <c r="DJ27" i="34"/>
  <c r="DI27" i="34"/>
  <c r="DH27" i="34"/>
  <c r="DG27" i="34"/>
  <c r="DF27" i="34"/>
  <c r="DD27" i="34"/>
  <c r="DC27" i="34"/>
  <c r="DB27" i="34"/>
  <c r="DA27" i="34"/>
  <c r="DP26" i="34"/>
  <c r="DO26" i="34"/>
  <c r="DN26" i="34"/>
  <c r="DL26" i="34"/>
  <c r="DK26" i="34"/>
  <c r="DJ26" i="34"/>
  <c r="DI26" i="34"/>
  <c r="DH26" i="34"/>
  <c r="DG26" i="34"/>
  <c r="DF26" i="34"/>
  <c r="DD26" i="34"/>
  <c r="DC26" i="34"/>
  <c r="DB26" i="34"/>
  <c r="DA26" i="34"/>
  <c r="DP25" i="34"/>
  <c r="DO25" i="34"/>
  <c r="DN25" i="34"/>
  <c r="DL25" i="34"/>
  <c r="DK25" i="34"/>
  <c r="DJ25" i="34"/>
  <c r="DI25" i="34"/>
  <c r="DH25" i="34"/>
  <c r="DG25" i="34"/>
  <c r="DF25" i="34"/>
  <c r="DD25" i="34"/>
  <c r="DC25" i="34"/>
  <c r="DB25" i="34"/>
  <c r="DA25" i="34"/>
  <c r="DP24" i="34"/>
  <c r="DO24" i="34"/>
  <c r="DN24" i="34"/>
  <c r="DL24" i="34"/>
  <c r="DK24" i="34"/>
  <c r="DJ24" i="34"/>
  <c r="DI24" i="34"/>
  <c r="DH24" i="34"/>
  <c r="DG24" i="34"/>
  <c r="DF24" i="34"/>
  <c r="DD24" i="34"/>
  <c r="DC24" i="34"/>
  <c r="DB24" i="34"/>
  <c r="DA24" i="34"/>
  <c r="DP23" i="34"/>
  <c r="DO23" i="34"/>
  <c r="DN23" i="34"/>
  <c r="DL23" i="34"/>
  <c r="DK23" i="34"/>
  <c r="DJ23" i="34"/>
  <c r="DI23" i="34"/>
  <c r="DH23" i="34"/>
  <c r="DG23" i="34"/>
  <c r="DF23" i="34"/>
  <c r="DD23" i="34"/>
  <c r="DC23" i="34"/>
  <c r="DB23" i="34"/>
  <c r="DA23" i="34"/>
  <c r="DP22" i="34"/>
  <c r="DO22" i="34"/>
  <c r="DN22" i="34"/>
  <c r="DL22" i="34"/>
  <c r="DK22" i="34"/>
  <c r="DJ22" i="34"/>
  <c r="DI22" i="34"/>
  <c r="DH22" i="34"/>
  <c r="DG22" i="34"/>
  <c r="DF22" i="34"/>
  <c r="DD22" i="34"/>
  <c r="DC22" i="34"/>
  <c r="DB22" i="34"/>
  <c r="DA22" i="34"/>
  <c r="DP21" i="34"/>
  <c r="DO21" i="34"/>
  <c r="DN21" i="34"/>
  <c r="DL21" i="34"/>
  <c r="DK21" i="34"/>
  <c r="DJ21" i="34"/>
  <c r="DI21" i="34"/>
  <c r="DH21" i="34"/>
  <c r="DG21" i="34"/>
  <c r="DF21" i="34"/>
  <c r="DD21" i="34"/>
  <c r="DC21" i="34"/>
  <c r="DB21" i="34"/>
  <c r="DA21" i="34"/>
  <c r="DP20" i="34"/>
  <c r="DO20" i="34"/>
  <c r="DN20" i="34"/>
  <c r="DL20" i="34"/>
  <c r="DK20" i="34"/>
  <c r="DJ20" i="34"/>
  <c r="DI20" i="34"/>
  <c r="DH20" i="34"/>
  <c r="DG20" i="34"/>
  <c r="DF20" i="34"/>
  <c r="DD20" i="34"/>
  <c r="DC20" i="34"/>
  <c r="DB20" i="34"/>
  <c r="DA20" i="34"/>
  <c r="DP19" i="34"/>
  <c r="DO19" i="34"/>
  <c r="DN19" i="34"/>
  <c r="DL19" i="34"/>
  <c r="DK19" i="34"/>
  <c r="DJ19" i="34"/>
  <c r="DI19" i="34"/>
  <c r="DH19" i="34"/>
  <c r="DG19" i="34"/>
  <c r="DF19" i="34"/>
  <c r="DD19" i="34"/>
  <c r="DC19" i="34"/>
  <c r="DB19" i="34"/>
  <c r="DA19" i="34"/>
  <c r="DP18" i="34"/>
  <c r="DO18" i="34"/>
  <c r="DN18" i="34"/>
  <c r="DL18" i="34"/>
  <c r="DK18" i="34"/>
  <c r="DJ18" i="34"/>
  <c r="DI18" i="34"/>
  <c r="DH18" i="34"/>
  <c r="DG18" i="34"/>
  <c r="DF18" i="34"/>
  <c r="DD18" i="34"/>
  <c r="DC18" i="34"/>
  <c r="DB18" i="34"/>
  <c r="DA18" i="34"/>
  <c r="DP17" i="34"/>
  <c r="DO17" i="34"/>
  <c r="DN17" i="34"/>
  <c r="DL17" i="34"/>
  <c r="DK17" i="34"/>
  <c r="DJ17" i="34"/>
  <c r="DI17" i="34"/>
  <c r="DH17" i="34"/>
  <c r="DG17" i="34"/>
  <c r="DF17" i="34"/>
  <c r="DD17" i="34"/>
  <c r="DC17" i="34"/>
  <c r="DB17" i="34"/>
  <c r="DA17" i="34"/>
  <c r="DP16" i="34"/>
  <c r="DO16" i="34"/>
  <c r="DN16" i="34"/>
  <c r="DL16" i="34"/>
  <c r="DK16" i="34"/>
  <c r="DJ16" i="34"/>
  <c r="DI16" i="34"/>
  <c r="DH16" i="34"/>
  <c r="DG16" i="34"/>
  <c r="DF16" i="34"/>
  <c r="DD16" i="34"/>
  <c r="DC16" i="34"/>
  <c r="DB16" i="34"/>
  <c r="DA16" i="34"/>
  <c r="DP15" i="34"/>
  <c r="DO15" i="34"/>
  <c r="DN15" i="34"/>
  <c r="DL15" i="34"/>
  <c r="DK15" i="34"/>
  <c r="DJ15" i="34"/>
  <c r="DI15" i="34"/>
  <c r="DH15" i="34"/>
  <c r="DG15" i="34"/>
  <c r="DF15" i="34"/>
  <c r="DD15" i="34"/>
  <c r="DC15" i="34"/>
  <c r="DB15" i="34"/>
  <c r="DA15" i="34"/>
  <c r="DP14" i="34"/>
  <c r="DO14" i="34"/>
  <c r="DN14" i="34"/>
  <c r="DL14" i="34"/>
  <c r="DK14" i="34"/>
  <c r="DJ14" i="34"/>
  <c r="DI14" i="34"/>
  <c r="DH14" i="34"/>
  <c r="DG14" i="34"/>
  <c r="DF14" i="34"/>
  <c r="DD14" i="34"/>
  <c r="DC14" i="34"/>
  <c r="DB14" i="34"/>
  <c r="DA14" i="34"/>
  <c r="DP13" i="34"/>
  <c r="DO13" i="34"/>
  <c r="DN13" i="34"/>
  <c r="DL13" i="34"/>
  <c r="DK13" i="34"/>
  <c r="DJ13" i="34"/>
  <c r="DI13" i="34"/>
  <c r="DH13" i="34"/>
  <c r="DG13" i="34"/>
  <c r="DF13" i="34"/>
  <c r="DD13" i="34"/>
  <c r="DC13" i="34"/>
  <c r="DB13" i="34"/>
  <c r="DA13" i="34"/>
  <c r="DP12" i="34"/>
  <c r="DO12" i="34"/>
  <c r="DN12" i="34"/>
  <c r="DL12" i="34"/>
  <c r="DK12" i="34"/>
  <c r="DJ12" i="34"/>
  <c r="DI12" i="34"/>
  <c r="DH12" i="34"/>
  <c r="DG12" i="34"/>
  <c r="DF12" i="34"/>
  <c r="DD12" i="34"/>
  <c r="DC12" i="34"/>
  <c r="DB12" i="34"/>
  <c r="DA12" i="34"/>
  <c r="DP11" i="34"/>
  <c r="DO11" i="34"/>
  <c r="DN11" i="34"/>
  <c r="DL11" i="34"/>
  <c r="DK11" i="34"/>
  <c r="DJ11" i="34"/>
  <c r="DI11" i="34"/>
  <c r="DH11" i="34"/>
  <c r="DG11" i="34"/>
  <c r="DF11" i="34"/>
  <c r="DD11" i="34"/>
  <c r="DC11" i="34"/>
  <c r="DB11" i="34"/>
  <c r="DA11" i="34"/>
  <c r="DP10" i="34"/>
  <c r="DO10" i="34"/>
  <c r="DN10" i="34"/>
  <c r="DL10" i="34"/>
  <c r="DK10" i="34"/>
  <c r="DJ10" i="34"/>
  <c r="DI10" i="34"/>
  <c r="DH10" i="34"/>
  <c r="DG10" i="34"/>
  <c r="DF10" i="34"/>
  <c r="DD10" i="34"/>
  <c r="DC10" i="34"/>
  <c r="DB10" i="34"/>
  <c r="DA10" i="34"/>
  <c r="DP9" i="34"/>
  <c r="DO9" i="34"/>
  <c r="DN9" i="34"/>
  <c r="DL9" i="34"/>
  <c r="DK9" i="34"/>
  <c r="DJ9" i="34"/>
  <c r="DI9" i="34"/>
  <c r="DH9" i="34"/>
  <c r="DG9" i="34"/>
  <c r="DF9" i="34"/>
  <c r="DD9" i="34"/>
  <c r="DC9" i="34"/>
  <c r="DB9" i="34"/>
  <c r="DA9" i="34"/>
  <c r="DP8" i="34"/>
  <c r="DO8" i="34"/>
  <c r="DN8" i="34"/>
  <c r="DL8" i="34"/>
  <c r="DK8" i="34"/>
  <c r="DJ8" i="34"/>
  <c r="DI8" i="34"/>
  <c r="DH8" i="34"/>
  <c r="DG8" i="34"/>
  <c r="DF8" i="34"/>
  <c r="DD8" i="34"/>
  <c r="DC8" i="34"/>
  <c r="DB8" i="34"/>
  <c r="DA8" i="34"/>
  <c r="DP7" i="34"/>
  <c r="DO7" i="34"/>
  <c r="DN7" i="34"/>
  <c r="DL7" i="34"/>
  <c r="DK7" i="34"/>
  <c r="DJ7" i="34"/>
  <c r="DI7" i="34"/>
  <c r="DH7" i="34"/>
  <c r="DG7" i="34"/>
  <c r="DF7" i="34"/>
  <c r="DD7" i="34"/>
  <c r="DC7" i="34"/>
  <c r="DB7" i="34"/>
  <c r="DA7" i="34"/>
  <c r="DM30" i="34"/>
  <c r="DM29" i="34"/>
  <c r="DM28" i="34"/>
  <c r="DE28" i="34"/>
  <c r="DM27" i="34"/>
  <c r="DM26" i="34"/>
  <c r="DM25" i="34"/>
  <c r="DM24" i="34"/>
  <c r="DM23" i="34"/>
  <c r="DM22" i="34"/>
  <c r="DM21" i="34"/>
  <c r="DM20" i="34"/>
  <c r="DM19" i="34"/>
  <c r="DM18" i="34"/>
  <c r="DM17" i="34"/>
  <c r="CZ31" i="34"/>
  <c r="CY31" i="34"/>
  <c r="CX31" i="34"/>
  <c r="CW31" i="34"/>
  <c r="CV31" i="34"/>
  <c r="CU31" i="34"/>
  <c r="CT31" i="34"/>
  <c r="CS31" i="34"/>
  <c r="CR31" i="34"/>
  <c r="CQ31" i="34"/>
  <c r="CP31" i="34"/>
  <c r="CO31" i="34"/>
  <c r="CN31" i="34"/>
  <c r="CM31" i="34"/>
  <c r="CL31" i="34"/>
  <c r="CK31" i="34"/>
  <c r="CJ31" i="34"/>
  <c r="CI31" i="34"/>
  <c r="CH31" i="34"/>
  <c r="CG31" i="34"/>
  <c r="CF31" i="34"/>
  <c r="CE31" i="34"/>
  <c r="CD31" i="34"/>
  <c r="CC31" i="34"/>
  <c r="CB31" i="34"/>
  <c r="CA31" i="34"/>
  <c r="BZ31" i="34"/>
  <c r="BY31" i="34"/>
  <c r="BX31" i="34"/>
  <c r="BW31" i="34"/>
  <c r="BV31" i="34"/>
  <c r="BU31" i="34"/>
  <c r="CZ30" i="34"/>
  <c r="CY30" i="34"/>
  <c r="CX30" i="34"/>
  <c r="CW30" i="34"/>
  <c r="CV30" i="34"/>
  <c r="CU30" i="34"/>
  <c r="CT30" i="34"/>
  <c r="CS30" i="34"/>
  <c r="CR30" i="34"/>
  <c r="CQ30" i="34"/>
  <c r="CP30" i="34"/>
  <c r="CO30" i="34"/>
  <c r="CN30" i="34"/>
  <c r="CM30" i="34"/>
  <c r="CL30" i="34"/>
  <c r="CK30" i="34"/>
  <c r="CJ30" i="34"/>
  <c r="CI30" i="34"/>
  <c r="CH30" i="34"/>
  <c r="CG30" i="34"/>
  <c r="CF30" i="34"/>
  <c r="CE30" i="34"/>
  <c r="CD30" i="34"/>
  <c r="CC30" i="34"/>
  <c r="CB30" i="34"/>
  <c r="CA30" i="34"/>
  <c r="BZ30" i="34"/>
  <c r="BY30" i="34"/>
  <c r="BX30" i="34"/>
  <c r="BW30" i="34"/>
  <c r="BV30" i="34"/>
  <c r="BU30" i="34"/>
  <c r="CZ29" i="34"/>
  <c r="CY29" i="34"/>
  <c r="CX29" i="34"/>
  <c r="CW29" i="34"/>
  <c r="CV29" i="34"/>
  <c r="CU29" i="34"/>
  <c r="CT29" i="34"/>
  <c r="CS29" i="34"/>
  <c r="CR29" i="34"/>
  <c r="CQ29" i="34"/>
  <c r="CP29" i="34"/>
  <c r="CO29" i="34"/>
  <c r="CN29" i="34"/>
  <c r="CM29" i="34"/>
  <c r="CL29" i="34"/>
  <c r="CK29" i="34"/>
  <c r="CJ29" i="34"/>
  <c r="CI29" i="34"/>
  <c r="CH29" i="34"/>
  <c r="CG29" i="34"/>
  <c r="CF29" i="34"/>
  <c r="CE29" i="34"/>
  <c r="CD29" i="34"/>
  <c r="CC29" i="34"/>
  <c r="CB29" i="34"/>
  <c r="CA29" i="34"/>
  <c r="BZ29" i="34"/>
  <c r="BY29" i="34"/>
  <c r="BX29" i="34"/>
  <c r="BW29" i="34"/>
  <c r="BV29" i="34"/>
  <c r="BU29" i="34"/>
  <c r="CZ28" i="34"/>
  <c r="CY28" i="34"/>
  <c r="CX28" i="34"/>
  <c r="CW28" i="34"/>
  <c r="CV28" i="34"/>
  <c r="CU28" i="34"/>
  <c r="CT28" i="34"/>
  <c r="CS28" i="34"/>
  <c r="CR28" i="34"/>
  <c r="CQ28" i="34"/>
  <c r="CP28" i="34"/>
  <c r="CO28" i="34"/>
  <c r="CN28" i="34"/>
  <c r="CM28" i="34"/>
  <c r="CL28" i="34"/>
  <c r="CK28" i="34"/>
  <c r="CJ28" i="34"/>
  <c r="CI28" i="34"/>
  <c r="CH28" i="34"/>
  <c r="CG28" i="34"/>
  <c r="CF28" i="34"/>
  <c r="CE28" i="34"/>
  <c r="CD28" i="34"/>
  <c r="CC28" i="34"/>
  <c r="CB28" i="34"/>
  <c r="CA28" i="34"/>
  <c r="BZ28" i="34"/>
  <c r="BY28" i="34"/>
  <c r="BX28" i="34"/>
  <c r="BW28" i="34"/>
  <c r="BV28" i="34"/>
  <c r="BU28" i="34"/>
  <c r="CZ27" i="34"/>
  <c r="CY27" i="34"/>
  <c r="CX27" i="34"/>
  <c r="CW27" i="34"/>
  <c r="CV27" i="34"/>
  <c r="CU27" i="34"/>
  <c r="CT27" i="34"/>
  <c r="CS27" i="34"/>
  <c r="CR27" i="34"/>
  <c r="CQ27" i="34"/>
  <c r="CP27" i="34"/>
  <c r="CO27" i="34"/>
  <c r="CN27" i="34"/>
  <c r="CM27" i="34"/>
  <c r="CL27" i="34"/>
  <c r="CK27" i="34"/>
  <c r="CJ27" i="34"/>
  <c r="CI27" i="34"/>
  <c r="CH27" i="34"/>
  <c r="CG27" i="34"/>
  <c r="CF27" i="34"/>
  <c r="CE27" i="34"/>
  <c r="CD27" i="34"/>
  <c r="CC27" i="34"/>
  <c r="CB27" i="34"/>
  <c r="CA27" i="34"/>
  <c r="BZ27" i="34"/>
  <c r="BY27" i="34"/>
  <c r="BX27" i="34"/>
  <c r="BW27" i="34"/>
  <c r="BV27" i="34"/>
  <c r="BU27" i="34"/>
  <c r="CZ26" i="34"/>
  <c r="CY26" i="34"/>
  <c r="CX26" i="34"/>
  <c r="CW26" i="34"/>
  <c r="CV26" i="34"/>
  <c r="CU26" i="34"/>
  <c r="CT26" i="34"/>
  <c r="CS26" i="34"/>
  <c r="CR26" i="34"/>
  <c r="CQ26" i="34"/>
  <c r="CP26" i="34"/>
  <c r="CO26" i="34"/>
  <c r="CN26" i="34"/>
  <c r="CM26" i="34"/>
  <c r="CL26" i="34"/>
  <c r="CK26" i="34"/>
  <c r="CJ26" i="34"/>
  <c r="CI26" i="34"/>
  <c r="CH26" i="34"/>
  <c r="CG26" i="34"/>
  <c r="CF26" i="34"/>
  <c r="CE26" i="34"/>
  <c r="CD26" i="34"/>
  <c r="CC26" i="34"/>
  <c r="CB26" i="34"/>
  <c r="CA26" i="34"/>
  <c r="BZ26" i="34"/>
  <c r="BY26" i="34"/>
  <c r="BX26" i="34"/>
  <c r="BW26" i="34"/>
  <c r="BV26" i="34"/>
  <c r="BU26" i="34"/>
  <c r="CZ25" i="34"/>
  <c r="CY25" i="34"/>
  <c r="CX25" i="34"/>
  <c r="CW25" i="34"/>
  <c r="CV25" i="34"/>
  <c r="CU25" i="34"/>
  <c r="CT25" i="34"/>
  <c r="CS25" i="34"/>
  <c r="CR25" i="34"/>
  <c r="CQ25" i="34"/>
  <c r="CP25" i="34"/>
  <c r="CO25" i="34"/>
  <c r="CN25" i="34"/>
  <c r="CM25" i="34"/>
  <c r="CL25" i="34"/>
  <c r="CK25" i="34"/>
  <c r="CJ25" i="34"/>
  <c r="CI25" i="34"/>
  <c r="CH25" i="34"/>
  <c r="CG25" i="34"/>
  <c r="CF25" i="34"/>
  <c r="CE25" i="34"/>
  <c r="CD25" i="34"/>
  <c r="CC25" i="34"/>
  <c r="CB25" i="34"/>
  <c r="CA25" i="34"/>
  <c r="BZ25" i="34"/>
  <c r="BY25" i="34"/>
  <c r="BX25" i="34"/>
  <c r="BW25" i="34"/>
  <c r="BV25" i="34"/>
  <c r="BU25" i="34"/>
  <c r="CZ24" i="34"/>
  <c r="CY24" i="34"/>
  <c r="CX24" i="34"/>
  <c r="CW24" i="34"/>
  <c r="CV24" i="34"/>
  <c r="CU24" i="34"/>
  <c r="CT24" i="34"/>
  <c r="CS24" i="34"/>
  <c r="CR24" i="34"/>
  <c r="CQ24" i="34"/>
  <c r="CP24" i="34"/>
  <c r="CO24" i="34"/>
  <c r="CN24" i="34"/>
  <c r="CM24" i="34"/>
  <c r="CL24" i="34"/>
  <c r="CK24" i="34"/>
  <c r="CJ24" i="34"/>
  <c r="CI24" i="34"/>
  <c r="CH24" i="34"/>
  <c r="CG24" i="34"/>
  <c r="CF24" i="34"/>
  <c r="CE24" i="34"/>
  <c r="CD24" i="34"/>
  <c r="CC24" i="34"/>
  <c r="CB24" i="34"/>
  <c r="CA24" i="34"/>
  <c r="BZ24" i="34"/>
  <c r="BY24" i="34"/>
  <c r="BX24" i="34"/>
  <c r="BW24" i="34"/>
  <c r="BV24" i="34"/>
  <c r="BU24" i="34"/>
  <c r="CZ23" i="34"/>
  <c r="CY23" i="34"/>
  <c r="CX23" i="34"/>
  <c r="CW23" i="34"/>
  <c r="CV23" i="34"/>
  <c r="CU23" i="34"/>
  <c r="CT23" i="34"/>
  <c r="CS23" i="34"/>
  <c r="CR23" i="34"/>
  <c r="CQ23" i="34"/>
  <c r="CP23" i="34"/>
  <c r="CO23" i="34"/>
  <c r="CN23" i="34"/>
  <c r="CM23" i="34"/>
  <c r="CL23" i="34"/>
  <c r="CK23" i="34"/>
  <c r="CJ23" i="34"/>
  <c r="CI23" i="34"/>
  <c r="CH23" i="34"/>
  <c r="CG23" i="34"/>
  <c r="CF23" i="34"/>
  <c r="CE23" i="34"/>
  <c r="CD23" i="34"/>
  <c r="CC23" i="34"/>
  <c r="CB23" i="34"/>
  <c r="CA23" i="34"/>
  <c r="BZ23" i="34"/>
  <c r="BY23" i="34"/>
  <c r="BX23" i="34"/>
  <c r="BW23" i="34"/>
  <c r="BV23" i="34"/>
  <c r="BU23" i="34"/>
  <c r="CZ22" i="34"/>
  <c r="CY22" i="34"/>
  <c r="CX22" i="34"/>
  <c r="CW22" i="34"/>
  <c r="CV22" i="34"/>
  <c r="CU22" i="34"/>
  <c r="CT22" i="34"/>
  <c r="CS22" i="34"/>
  <c r="CR22" i="34"/>
  <c r="CQ22" i="34"/>
  <c r="CP22" i="34"/>
  <c r="CO22" i="34"/>
  <c r="CN22" i="34"/>
  <c r="CM22" i="34"/>
  <c r="CL22" i="34"/>
  <c r="CK22" i="34"/>
  <c r="CJ22" i="34"/>
  <c r="CI22" i="34"/>
  <c r="CH22" i="34"/>
  <c r="CG22" i="34"/>
  <c r="CF22" i="34"/>
  <c r="CE22" i="34"/>
  <c r="CD22" i="34"/>
  <c r="CC22" i="34"/>
  <c r="CB22" i="34"/>
  <c r="CA22" i="34"/>
  <c r="BZ22" i="34"/>
  <c r="BY22" i="34"/>
  <c r="BX22" i="34"/>
  <c r="BW22" i="34"/>
  <c r="BV22" i="34"/>
  <c r="BU22" i="34"/>
  <c r="CZ21" i="34"/>
  <c r="CY21" i="34"/>
  <c r="CX21" i="34"/>
  <c r="CW21" i="34"/>
  <c r="CV21" i="34"/>
  <c r="CU21" i="34"/>
  <c r="CT21" i="34"/>
  <c r="CS21" i="34"/>
  <c r="CR21" i="34"/>
  <c r="CQ21" i="34"/>
  <c r="CP21" i="34"/>
  <c r="CO21" i="34"/>
  <c r="CN21" i="34"/>
  <c r="CM21" i="34"/>
  <c r="CL21" i="34"/>
  <c r="CK21" i="34"/>
  <c r="CJ21" i="34"/>
  <c r="CI21" i="34"/>
  <c r="CH21" i="34"/>
  <c r="CG21" i="34"/>
  <c r="CF21" i="34"/>
  <c r="CE21" i="34"/>
  <c r="CD21" i="34"/>
  <c r="CC21" i="34"/>
  <c r="CB21" i="34"/>
  <c r="CA21" i="34"/>
  <c r="BZ21" i="34"/>
  <c r="BY21" i="34"/>
  <c r="BX21" i="34"/>
  <c r="BW21" i="34"/>
  <c r="BV21" i="34"/>
  <c r="BU21" i="34"/>
  <c r="CZ20" i="34"/>
  <c r="CY20" i="34"/>
  <c r="CX20" i="34"/>
  <c r="CW20" i="34"/>
  <c r="CV20" i="34"/>
  <c r="CU20" i="34"/>
  <c r="CT20" i="34"/>
  <c r="CS20" i="34"/>
  <c r="CR20" i="34"/>
  <c r="CQ20" i="34"/>
  <c r="CP20" i="34"/>
  <c r="CO20" i="34"/>
  <c r="CN20" i="34"/>
  <c r="CM20" i="34"/>
  <c r="CL20" i="34"/>
  <c r="CK20" i="34"/>
  <c r="CJ20" i="34"/>
  <c r="CI20" i="34"/>
  <c r="CH20" i="34"/>
  <c r="CG20" i="34"/>
  <c r="CF20" i="34"/>
  <c r="CE20" i="34"/>
  <c r="CD20" i="34"/>
  <c r="CC20" i="34"/>
  <c r="CB20" i="34"/>
  <c r="CA20" i="34"/>
  <c r="BZ20" i="34"/>
  <c r="BY20" i="34"/>
  <c r="BX20" i="34"/>
  <c r="BW20" i="34"/>
  <c r="BV20" i="34"/>
  <c r="BU20" i="34"/>
  <c r="CZ19" i="34"/>
  <c r="CY19" i="34"/>
  <c r="CX19" i="34"/>
  <c r="CW19" i="34"/>
  <c r="CV19" i="34"/>
  <c r="CU19" i="34"/>
  <c r="CT19" i="34"/>
  <c r="CS19" i="34"/>
  <c r="CR19" i="34"/>
  <c r="CQ19" i="34"/>
  <c r="CP19" i="34"/>
  <c r="CO19" i="34"/>
  <c r="CN19" i="34"/>
  <c r="CM19" i="34"/>
  <c r="CL19" i="34"/>
  <c r="CK19" i="34"/>
  <c r="CJ19" i="34"/>
  <c r="CI19" i="34"/>
  <c r="CH19" i="34"/>
  <c r="CG19" i="34"/>
  <c r="CF19" i="34"/>
  <c r="CE19" i="34"/>
  <c r="CD19" i="34"/>
  <c r="CC19" i="34"/>
  <c r="CB19" i="34"/>
  <c r="CA19" i="34"/>
  <c r="BZ19" i="34"/>
  <c r="BY19" i="34"/>
  <c r="BX19" i="34"/>
  <c r="BW19" i="34"/>
  <c r="BV19" i="34"/>
  <c r="BU19" i="34"/>
  <c r="CZ18" i="34"/>
  <c r="CY18" i="34"/>
  <c r="CX18" i="34"/>
  <c r="CW18" i="34"/>
  <c r="CV18" i="34"/>
  <c r="CU18" i="34"/>
  <c r="CT18" i="34"/>
  <c r="CS18" i="34"/>
  <c r="CR18" i="34"/>
  <c r="CQ18" i="34"/>
  <c r="CP18" i="34"/>
  <c r="CO18" i="34"/>
  <c r="CN18" i="34"/>
  <c r="CM18" i="34"/>
  <c r="CL18" i="34"/>
  <c r="CK18" i="34"/>
  <c r="CJ18" i="34"/>
  <c r="CI18" i="34"/>
  <c r="CH18" i="34"/>
  <c r="CG18" i="34"/>
  <c r="CF18" i="34"/>
  <c r="CE18" i="34"/>
  <c r="CD18" i="34"/>
  <c r="CC18" i="34"/>
  <c r="CB18" i="34"/>
  <c r="CA18" i="34"/>
  <c r="BZ18" i="34"/>
  <c r="BY18" i="34"/>
  <c r="BX18" i="34"/>
  <c r="BW18" i="34"/>
  <c r="BV18" i="34"/>
  <c r="BU18" i="34"/>
  <c r="CZ17" i="34"/>
  <c r="CY17" i="34"/>
  <c r="CX17" i="34"/>
  <c r="CW17" i="34"/>
  <c r="CV17" i="34"/>
  <c r="CU17" i="34"/>
  <c r="CT17" i="34"/>
  <c r="CS17" i="34"/>
  <c r="CR17" i="34"/>
  <c r="CQ17" i="34"/>
  <c r="CP17" i="34"/>
  <c r="CO17" i="34"/>
  <c r="CN17" i="34"/>
  <c r="CM17" i="34"/>
  <c r="CL17" i="34"/>
  <c r="CK17" i="34"/>
  <c r="CJ17" i="34"/>
  <c r="CI17" i="34"/>
  <c r="CH17" i="34"/>
  <c r="CG17" i="34"/>
  <c r="CF17" i="34"/>
  <c r="CE17" i="34"/>
  <c r="CD17" i="34"/>
  <c r="CC17" i="34"/>
  <c r="CB17" i="34"/>
  <c r="CA17" i="34"/>
  <c r="BZ17" i="34"/>
  <c r="BY17" i="34"/>
  <c r="BX17" i="34"/>
  <c r="BW17" i="34"/>
  <c r="BV17" i="34"/>
  <c r="BU17" i="34"/>
  <c r="CZ16" i="34"/>
  <c r="CY16" i="34"/>
  <c r="CX16" i="34"/>
  <c r="CW16" i="34"/>
  <c r="CV16" i="34"/>
  <c r="CU16" i="34"/>
  <c r="CT16" i="34"/>
  <c r="CS16" i="34"/>
  <c r="CR16" i="34"/>
  <c r="CQ16" i="34"/>
  <c r="CP16" i="34"/>
  <c r="CO16" i="34"/>
  <c r="CN16" i="34"/>
  <c r="CM16" i="34"/>
  <c r="CL16" i="34"/>
  <c r="CK16" i="34"/>
  <c r="CJ16" i="34"/>
  <c r="CI16" i="34"/>
  <c r="CH16" i="34"/>
  <c r="CG16" i="34"/>
  <c r="CF16" i="34"/>
  <c r="CE16" i="34"/>
  <c r="CD16" i="34"/>
  <c r="CC16" i="34"/>
  <c r="CB16" i="34"/>
  <c r="CA16" i="34"/>
  <c r="BZ16" i="34"/>
  <c r="BY16" i="34"/>
  <c r="BX16" i="34"/>
  <c r="BW16" i="34"/>
  <c r="BV16" i="34"/>
  <c r="BU16" i="34"/>
  <c r="CZ15" i="34"/>
  <c r="CY15" i="34"/>
  <c r="CX15" i="34"/>
  <c r="CW15" i="34"/>
  <c r="CV15" i="34"/>
  <c r="CU15" i="34"/>
  <c r="CT15" i="34"/>
  <c r="CS15" i="34"/>
  <c r="CR15" i="34"/>
  <c r="CQ15" i="34"/>
  <c r="CP15" i="34"/>
  <c r="CO15" i="34"/>
  <c r="CN15" i="34"/>
  <c r="CM15" i="34"/>
  <c r="CL15" i="34"/>
  <c r="CK15" i="34"/>
  <c r="CJ15" i="34"/>
  <c r="CI15" i="34"/>
  <c r="CH15" i="34"/>
  <c r="CG15" i="34"/>
  <c r="CF15" i="34"/>
  <c r="CE15" i="34"/>
  <c r="CD15" i="34"/>
  <c r="CC15" i="34"/>
  <c r="CB15" i="34"/>
  <c r="CA15" i="34"/>
  <c r="BZ15" i="34"/>
  <c r="BY15" i="34"/>
  <c r="BX15" i="34"/>
  <c r="BW15" i="34"/>
  <c r="BV15" i="34"/>
  <c r="BU15" i="34"/>
  <c r="CZ14" i="34"/>
  <c r="CY14" i="34"/>
  <c r="CX14" i="34"/>
  <c r="CW14" i="34"/>
  <c r="CV14" i="34"/>
  <c r="CU14" i="34"/>
  <c r="CT14" i="34"/>
  <c r="CS14" i="34"/>
  <c r="CR14" i="34"/>
  <c r="CQ14" i="34"/>
  <c r="CP14" i="34"/>
  <c r="CO14" i="34"/>
  <c r="CN14" i="34"/>
  <c r="CM14" i="34"/>
  <c r="CL14" i="34"/>
  <c r="CK14" i="34"/>
  <c r="CJ14" i="34"/>
  <c r="CI14" i="34"/>
  <c r="CH14" i="34"/>
  <c r="CG14" i="34"/>
  <c r="CF14" i="34"/>
  <c r="CE14" i="34"/>
  <c r="CD14" i="34"/>
  <c r="CC14" i="34"/>
  <c r="CB14" i="34"/>
  <c r="CA14" i="34"/>
  <c r="BZ14" i="34"/>
  <c r="BY14" i="34"/>
  <c r="BX14" i="34"/>
  <c r="BW14" i="34"/>
  <c r="BV14" i="34"/>
  <c r="BU14" i="34"/>
  <c r="CZ13" i="34"/>
  <c r="CY13" i="34"/>
  <c r="CX13" i="34"/>
  <c r="CW13" i="34"/>
  <c r="CV13" i="34"/>
  <c r="CU13" i="34"/>
  <c r="CT13" i="34"/>
  <c r="CS13" i="34"/>
  <c r="CR13" i="34"/>
  <c r="CQ13" i="34"/>
  <c r="CP13" i="34"/>
  <c r="CO13" i="34"/>
  <c r="CN13" i="34"/>
  <c r="CM13" i="34"/>
  <c r="CL13" i="34"/>
  <c r="CK13" i="34"/>
  <c r="CJ13" i="34"/>
  <c r="CI13" i="34"/>
  <c r="CH13" i="34"/>
  <c r="CG13" i="34"/>
  <c r="CF13" i="34"/>
  <c r="CE13" i="34"/>
  <c r="CD13" i="34"/>
  <c r="CC13" i="34"/>
  <c r="CB13" i="34"/>
  <c r="CA13" i="34"/>
  <c r="BZ13" i="34"/>
  <c r="BY13" i="34"/>
  <c r="BX13" i="34"/>
  <c r="BW13" i="34"/>
  <c r="BV13" i="34"/>
  <c r="BU13" i="34"/>
  <c r="CZ12" i="34"/>
  <c r="CY12" i="34"/>
  <c r="CX12" i="34"/>
  <c r="CW12" i="34"/>
  <c r="CV12" i="34"/>
  <c r="CU12" i="34"/>
  <c r="CT12" i="34"/>
  <c r="CS12" i="34"/>
  <c r="CR12" i="34"/>
  <c r="CQ12" i="34"/>
  <c r="CP12" i="34"/>
  <c r="CO12" i="34"/>
  <c r="CN12" i="34"/>
  <c r="CM12" i="34"/>
  <c r="CL12" i="34"/>
  <c r="CK12" i="34"/>
  <c r="CJ12" i="34"/>
  <c r="CI12" i="34"/>
  <c r="CH12" i="34"/>
  <c r="CG12" i="34"/>
  <c r="CF12" i="34"/>
  <c r="CE12" i="34"/>
  <c r="CD12" i="34"/>
  <c r="CC12" i="34"/>
  <c r="CB12" i="34"/>
  <c r="CA12" i="34"/>
  <c r="BZ12" i="34"/>
  <c r="BY12" i="34"/>
  <c r="BX12" i="34"/>
  <c r="BW12" i="34"/>
  <c r="BV12" i="34"/>
  <c r="BU12" i="34"/>
  <c r="CZ11" i="34"/>
  <c r="CY11" i="34"/>
  <c r="CX11" i="34"/>
  <c r="CW11" i="34"/>
  <c r="CV11" i="34"/>
  <c r="CU11" i="34"/>
  <c r="CT11" i="34"/>
  <c r="CS11" i="34"/>
  <c r="CR11" i="34"/>
  <c r="CQ11" i="34"/>
  <c r="CP11" i="34"/>
  <c r="CO11" i="34"/>
  <c r="CN11" i="34"/>
  <c r="CM11" i="34"/>
  <c r="CL11" i="34"/>
  <c r="CK11" i="34"/>
  <c r="CJ11" i="34"/>
  <c r="CI11" i="34"/>
  <c r="CH11" i="34"/>
  <c r="CG11" i="34"/>
  <c r="CF11" i="34"/>
  <c r="CE11" i="34"/>
  <c r="CD11" i="34"/>
  <c r="CC11" i="34"/>
  <c r="CB11" i="34"/>
  <c r="CA11" i="34"/>
  <c r="BZ11" i="34"/>
  <c r="BY11" i="34"/>
  <c r="BX11" i="34"/>
  <c r="BW11" i="34"/>
  <c r="BV11" i="34"/>
  <c r="BU11" i="34"/>
  <c r="CZ10" i="34"/>
  <c r="CY10" i="34"/>
  <c r="CX10" i="34"/>
  <c r="CW10" i="34"/>
  <c r="CV10" i="34"/>
  <c r="CU10" i="34"/>
  <c r="CT10" i="34"/>
  <c r="CS10" i="34"/>
  <c r="CR10" i="34"/>
  <c r="CQ10" i="34"/>
  <c r="CP10" i="34"/>
  <c r="CO10" i="34"/>
  <c r="CN10" i="34"/>
  <c r="CM10" i="34"/>
  <c r="CL10" i="34"/>
  <c r="CK10" i="34"/>
  <c r="CJ10" i="34"/>
  <c r="CI10" i="34"/>
  <c r="CH10" i="34"/>
  <c r="CG10" i="34"/>
  <c r="CF10" i="34"/>
  <c r="CE10" i="34"/>
  <c r="CD10" i="34"/>
  <c r="CC10" i="34"/>
  <c r="CB10" i="34"/>
  <c r="CA10" i="34"/>
  <c r="BZ10" i="34"/>
  <c r="BY10" i="34"/>
  <c r="BX10" i="34"/>
  <c r="BW10" i="34"/>
  <c r="BV10" i="34"/>
  <c r="BU10" i="34"/>
  <c r="CZ9" i="34"/>
  <c r="CY9" i="34"/>
  <c r="CX9" i="34"/>
  <c r="CW9" i="34"/>
  <c r="CV9" i="34"/>
  <c r="CU9" i="34"/>
  <c r="CT9" i="34"/>
  <c r="CS9" i="34"/>
  <c r="CR9" i="34"/>
  <c r="CQ9" i="34"/>
  <c r="CP9" i="34"/>
  <c r="CO9" i="34"/>
  <c r="CN9" i="34"/>
  <c r="CM9" i="34"/>
  <c r="CL9" i="34"/>
  <c r="CK9" i="34"/>
  <c r="CJ9" i="34"/>
  <c r="CI9" i="34"/>
  <c r="CH9" i="34"/>
  <c r="CG9" i="34"/>
  <c r="CF9" i="34"/>
  <c r="CE9" i="34"/>
  <c r="CD9" i="34"/>
  <c r="CC9" i="34"/>
  <c r="CB9" i="34"/>
  <c r="CA9" i="34"/>
  <c r="BZ9" i="34"/>
  <c r="BY9" i="34"/>
  <c r="BX9" i="34"/>
  <c r="BW9" i="34"/>
  <c r="BV9" i="34"/>
  <c r="BU9" i="34"/>
  <c r="CZ8" i="34"/>
  <c r="CY8" i="34"/>
  <c r="CX8" i="34"/>
  <c r="CW8" i="34"/>
  <c r="CV8" i="34"/>
  <c r="CU8" i="34"/>
  <c r="CT8" i="34"/>
  <c r="CS8" i="34"/>
  <c r="CR8" i="34"/>
  <c r="CQ8" i="34"/>
  <c r="CP8" i="34"/>
  <c r="CO8" i="34"/>
  <c r="CN8" i="34"/>
  <c r="CM8" i="34"/>
  <c r="CL8" i="34"/>
  <c r="CK8" i="34"/>
  <c r="CJ8" i="34"/>
  <c r="CI8" i="34"/>
  <c r="CH8" i="34"/>
  <c r="CG8" i="34"/>
  <c r="CF8" i="34"/>
  <c r="CE8" i="34"/>
  <c r="CD8" i="34"/>
  <c r="CC8" i="34"/>
  <c r="CB8" i="34"/>
  <c r="CA8" i="34"/>
  <c r="BZ8" i="34"/>
  <c r="BY8" i="34"/>
  <c r="BX8" i="34"/>
  <c r="BW8" i="34"/>
  <c r="BV8" i="34"/>
  <c r="BU8" i="34"/>
  <c r="CZ7" i="34"/>
  <c r="CY7" i="34"/>
  <c r="CX7" i="34"/>
  <c r="CW7" i="34"/>
  <c r="CV7" i="34"/>
  <c r="CU7" i="34"/>
  <c r="CT7" i="34"/>
  <c r="CS7" i="34"/>
  <c r="CR7" i="34"/>
  <c r="CQ7" i="34"/>
  <c r="CP7" i="34"/>
  <c r="CO7" i="34"/>
  <c r="CN7" i="34"/>
  <c r="CM7" i="34"/>
  <c r="CL7" i="34"/>
  <c r="CK7" i="34"/>
  <c r="CJ7" i="34"/>
  <c r="CI7" i="34"/>
  <c r="CH7" i="34"/>
  <c r="CG7" i="34"/>
  <c r="CF7" i="34"/>
  <c r="CE7" i="34"/>
  <c r="CD7" i="34"/>
  <c r="CC7" i="34"/>
  <c r="CB7" i="34"/>
  <c r="CA7" i="34"/>
  <c r="BZ7" i="34"/>
  <c r="BY7" i="34"/>
  <c r="BX7" i="34"/>
  <c r="BW7" i="34"/>
  <c r="BV7" i="34"/>
  <c r="BU7" i="34"/>
  <c r="BT31" i="34"/>
  <c r="BS31" i="34"/>
  <c r="BR31" i="34"/>
  <c r="BQ31" i="34"/>
  <c r="BP31" i="34"/>
  <c r="BO31" i="34"/>
  <c r="BN31" i="34"/>
  <c r="BM31" i="34"/>
  <c r="BL31" i="34"/>
  <c r="BK31" i="34"/>
  <c r="BJ31" i="34"/>
  <c r="BI31" i="34"/>
  <c r="BH31" i="34"/>
  <c r="BG31" i="34"/>
  <c r="BF31" i="34"/>
  <c r="BE31" i="34"/>
  <c r="BD31" i="34"/>
  <c r="BC31" i="34"/>
  <c r="BB31" i="34"/>
  <c r="BA31" i="34"/>
  <c r="AZ31" i="34"/>
  <c r="AY31" i="34"/>
  <c r="AX31" i="34"/>
  <c r="AW31" i="34"/>
  <c r="AV31" i="34"/>
  <c r="AU31" i="34"/>
  <c r="AT31" i="34"/>
  <c r="AS31" i="34"/>
  <c r="AR31" i="34"/>
  <c r="AQ31" i="34"/>
  <c r="BT30" i="34"/>
  <c r="BS30" i="34"/>
  <c r="BR30" i="34"/>
  <c r="BQ30" i="34"/>
  <c r="BP30" i="34"/>
  <c r="BO30" i="34"/>
  <c r="BN30" i="34"/>
  <c r="BM30" i="34"/>
  <c r="BL30" i="34"/>
  <c r="BK30" i="34"/>
  <c r="BJ30" i="34"/>
  <c r="BI30" i="34"/>
  <c r="BH30" i="34"/>
  <c r="BG30" i="34"/>
  <c r="BF30" i="34"/>
  <c r="BE30" i="34"/>
  <c r="BD30" i="34"/>
  <c r="BC30" i="34"/>
  <c r="BB30" i="34"/>
  <c r="BA30" i="34"/>
  <c r="AZ30" i="34"/>
  <c r="AY30" i="34"/>
  <c r="AX30" i="34"/>
  <c r="AW30" i="34"/>
  <c r="AV30" i="34"/>
  <c r="AU30" i="34"/>
  <c r="AT30" i="34"/>
  <c r="AS30" i="34"/>
  <c r="AR30" i="34"/>
  <c r="AQ30" i="34"/>
  <c r="BT29" i="34"/>
  <c r="BS29" i="34"/>
  <c r="BR29" i="34"/>
  <c r="BQ29" i="34"/>
  <c r="BP29" i="34"/>
  <c r="BO29" i="34"/>
  <c r="BN29" i="34"/>
  <c r="BM29" i="34"/>
  <c r="BL29" i="34"/>
  <c r="BK29" i="34"/>
  <c r="BJ29" i="34"/>
  <c r="BI29" i="34"/>
  <c r="BH29" i="34"/>
  <c r="BG29" i="34"/>
  <c r="BF29" i="34"/>
  <c r="BE29" i="34"/>
  <c r="BD29" i="34"/>
  <c r="BC29" i="34"/>
  <c r="BB29" i="34"/>
  <c r="BA29" i="34"/>
  <c r="AZ29" i="34"/>
  <c r="AY29" i="34"/>
  <c r="AX29" i="34"/>
  <c r="AW29" i="34"/>
  <c r="AV29" i="34"/>
  <c r="AU29" i="34"/>
  <c r="AT29" i="34"/>
  <c r="AS29" i="34"/>
  <c r="AR29" i="34"/>
  <c r="AQ29" i="34"/>
  <c r="BT28" i="34"/>
  <c r="BS28" i="34"/>
  <c r="BR28" i="34"/>
  <c r="BQ28" i="34"/>
  <c r="BP28" i="34"/>
  <c r="BO28" i="34"/>
  <c r="BN28" i="34"/>
  <c r="BM28" i="34"/>
  <c r="BL28" i="34"/>
  <c r="BK28" i="34"/>
  <c r="BJ28" i="34"/>
  <c r="BI28" i="34"/>
  <c r="BH28" i="34"/>
  <c r="BG28" i="34"/>
  <c r="BF28" i="34"/>
  <c r="BE28" i="34"/>
  <c r="BD28" i="34"/>
  <c r="BC28" i="34"/>
  <c r="BB28" i="34"/>
  <c r="BA28" i="34"/>
  <c r="AZ28" i="34"/>
  <c r="AY28" i="34"/>
  <c r="AX28" i="34"/>
  <c r="AW28" i="34"/>
  <c r="AV28" i="34"/>
  <c r="AU28" i="34"/>
  <c r="AT28" i="34"/>
  <c r="AS28" i="34"/>
  <c r="AR28" i="34"/>
  <c r="AQ28" i="34"/>
  <c r="BT27" i="34"/>
  <c r="BS27" i="34"/>
  <c r="BR27" i="34"/>
  <c r="BQ27" i="34"/>
  <c r="BP27" i="34"/>
  <c r="BO27" i="34"/>
  <c r="BN27" i="34"/>
  <c r="BM27" i="34"/>
  <c r="BL27" i="34"/>
  <c r="BK27" i="34"/>
  <c r="BJ27" i="34"/>
  <c r="BI27" i="34"/>
  <c r="BH27" i="34"/>
  <c r="BG27" i="34"/>
  <c r="BF27" i="34"/>
  <c r="BE27" i="34"/>
  <c r="BD27" i="34"/>
  <c r="BC27" i="34"/>
  <c r="BB27" i="34"/>
  <c r="BA27" i="34"/>
  <c r="AZ27" i="34"/>
  <c r="AY27" i="34"/>
  <c r="AX27" i="34"/>
  <c r="AW27" i="34"/>
  <c r="AV27" i="34"/>
  <c r="AU27" i="34"/>
  <c r="AT27" i="34"/>
  <c r="AS27" i="34"/>
  <c r="AR27" i="34"/>
  <c r="AQ27" i="34"/>
  <c r="BT26" i="34"/>
  <c r="BS26" i="34"/>
  <c r="BR26" i="34"/>
  <c r="BQ26" i="34"/>
  <c r="BP26" i="34"/>
  <c r="BO26" i="34"/>
  <c r="BN26" i="34"/>
  <c r="BM26" i="34"/>
  <c r="BL26" i="34"/>
  <c r="BK26" i="34"/>
  <c r="BJ26" i="34"/>
  <c r="BI26" i="34"/>
  <c r="BH26" i="34"/>
  <c r="BG26" i="34"/>
  <c r="BF26" i="34"/>
  <c r="BE26" i="34"/>
  <c r="BD26" i="34"/>
  <c r="BC26" i="34"/>
  <c r="BB26" i="34"/>
  <c r="BA26" i="34"/>
  <c r="AZ26" i="34"/>
  <c r="AY26" i="34"/>
  <c r="AX26" i="34"/>
  <c r="AW26" i="34"/>
  <c r="AV26" i="34"/>
  <c r="AU26" i="34"/>
  <c r="AT26" i="34"/>
  <c r="AS26" i="34"/>
  <c r="AR26" i="34"/>
  <c r="AQ26" i="34"/>
  <c r="BT25" i="34"/>
  <c r="BS25" i="34"/>
  <c r="BR25" i="34"/>
  <c r="BQ25" i="34"/>
  <c r="BP25" i="34"/>
  <c r="BO25" i="34"/>
  <c r="BN25" i="34"/>
  <c r="BM25" i="34"/>
  <c r="BL25" i="34"/>
  <c r="BK25" i="34"/>
  <c r="BJ25" i="34"/>
  <c r="BI25" i="34"/>
  <c r="BH25" i="34"/>
  <c r="BG25" i="34"/>
  <c r="BF25" i="34"/>
  <c r="BE25" i="34"/>
  <c r="BD25" i="34"/>
  <c r="BC25" i="34"/>
  <c r="BB25" i="34"/>
  <c r="BA25" i="34"/>
  <c r="AZ25" i="34"/>
  <c r="AY25" i="34"/>
  <c r="AX25" i="34"/>
  <c r="AW25" i="34"/>
  <c r="AV25" i="34"/>
  <c r="AU25" i="34"/>
  <c r="AT25" i="34"/>
  <c r="AS25" i="34"/>
  <c r="AR25" i="34"/>
  <c r="AQ25" i="34"/>
  <c r="BT24" i="34"/>
  <c r="BS24" i="34"/>
  <c r="BR24" i="34"/>
  <c r="BQ24" i="34"/>
  <c r="BP24" i="34"/>
  <c r="BO24" i="34"/>
  <c r="BN24" i="34"/>
  <c r="BM24" i="34"/>
  <c r="BL24" i="34"/>
  <c r="BK24" i="34"/>
  <c r="BJ24" i="34"/>
  <c r="BI24" i="34"/>
  <c r="BH24" i="34"/>
  <c r="BG24" i="34"/>
  <c r="BF24" i="34"/>
  <c r="BE24" i="34"/>
  <c r="BD24" i="34"/>
  <c r="BC24" i="34"/>
  <c r="BB24" i="34"/>
  <c r="BA24" i="34"/>
  <c r="AZ24" i="34"/>
  <c r="AY24" i="34"/>
  <c r="AX24" i="34"/>
  <c r="AW24" i="34"/>
  <c r="AV24" i="34"/>
  <c r="AU24" i="34"/>
  <c r="AT24" i="34"/>
  <c r="AS24" i="34"/>
  <c r="AR24" i="34"/>
  <c r="AQ24" i="34"/>
  <c r="BT23" i="34"/>
  <c r="BS23" i="34"/>
  <c r="BR23" i="34"/>
  <c r="BQ23" i="34"/>
  <c r="BP23" i="34"/>
  <c r="BO23" i="34"/>
  <c r="BN23" i="34"/>
  <c r="BM23" i="34"/>
  <c r="BL23" i="34"/>
  <c r="BK23" i="34"/>
  <c r="BJ23" i="34"/>
  <c r="BI23" i="34"/>
  <c r="BH23" i="34"/>
  <c r="BG23" i="34"/>
  <c r="BF23" i="34"/>
  <c r="BE23" i="34"/>
  <c r="BD23" i="34"/>
  <c r="BC23" i="34"/>
  <c r="BB23" i="34"/>
  <c r="BA23" i="34"/>
  <c r="AZ23" i="34"/>
  <c r="AY23" i="34"/>
  <c r="AX23" i="34"/>
  <c r="AW23" i="34"/>
  <c r="AV23" i="34"/>
  <c r="AU23" i="34"/>
  <c r="AT23" i="34"/>
  <c r="AS23" i="34"/>
  <c r="AR23" i="34"/>
  <c r="AQ23" i="34"/>
  <c r="BT22" i="34"/>
  <c r="BS22" i="34"/>
  <c r="BR22" i="34"/>
  <c r="BQ22" i="34"/>
  <c r="BP22" i="34"/>
  <c r="BO22" i="34"/>
  <c r="BN22" i="34"/>
  <c r="BM22" i="34"/>
  <c r="BL22" i="34"/>
  <c r="BK22" i="34"/>
  <c r="BJ22" i="34"/>
  <c r="BI22" i="34"/>
  <c r="BH22" i="34"/>
  <c r="BG22" i="34"/>
  <c r="BF22" i="34"/>
  <c r="BE22" i="34"/>
  <c r="BD22" i="34"/>
  <c r="BC22" i="34"/>
  <c r="BB22" i="34"/>
  <c r="BA22" i="34"/>
  <c r="AZ22" i="34"/>
  <c r="AY22" i="34"/>
  <c r="AX22" i="34"/>
  <c r="AW22" i="34"/>
  <c r="AV22" i="34"/>
  <c r="AU22" i="34"/>
  <c r="AT22" i="34"/>
  <c r="AS22" i="34"/>
  <c r="AR22" i="34"/>
  <c r="AQ22" i="34"/>
  <c r="BT21" i="34"/>
  <c r="BS21" i="34"/>
  <c r="BR21" i="34"/>
  <c r="BQ21" i="34"/>
  <c r="BP21" i="34"/>
  <c r="BO21" i="34"/>
  <c r="BN21" i="34"/>
  <c r="BM21" i="34"/>
  <c r="BL21" i="34"/>
  <c r="BK21" i="34"/>
  <c r="BJ21" i="34"/>
  <c r="BI21" i="34"/>
  <c r="BH21" i="34"/>
  <c r="BG21" i="34"/>
  <c r="BF21" i="34"/>
  <c r="BE21" i="34"/>
  <c r="BD21" i="34"/>
  <c r="BC21" i="34"/>
  <c r="BB21" i="34"/>
  <c r="BA21" i="34"/>
  <c r="AZ21" i="34"/>
  <c r="AY21" i="34"/>
  <c r="AX21" i="34"/>
  <c r="AW21" i="34"/>
  <c r="AV21" i="34"/>
  <c r="AU21" i="34"/>
  <c r="AT21" i="34"/>
  <c r="AS21" i="34"/>
  <c r="AR21" i="34"/>
  <c r="AQ21" i="34"/>
  <c r="BT20" i="34"/>
  <c r="BS20" i="34"/>
  <c r="BR20" i="34"/>
  <c r="BQ20" i="34"/>
  <c r="BP20" i="34"/>
  <c r="BO20" i="34"/>
  <c r="BN20" i="34"/>
  <c r="BM20" i="34"/>
  <c r="BL20" i="34"/>
  <c r="BK20" i="34"/>
  <c r="BJ20" i="34"/>
  <c r="BI20" i="34"/>
  <c r="BH20" i="34"/>
  <c r="BG20" i="34"/>
  <c r="BF20" i="34"/>
  <c r="BE20" i="34"/>
  <c r="BD20" i="34"/>
  <c r="BC20" i="34"/>
  <c r="BB20" i="34"/>
  <c r="BA20" i="34"/>
  <c r="AZ20" i="34"/>
  <c r="AY20" i="34"/>
  <c r="AX20" i="34"/>
  <c r="AW20" i="34"/>
  <c r="AV20" i="34"/>
  <c r="AU20" i="34"/>
  <c r="AT20" i="34"/>
  <c r="AS20" i="34"/>
  <c r="AR20" i="34"/>
  <c r="AQ20" i="34"/>
  <c r="BT19" i="34"/>
  <c r="BS19" i="34"/>
  <c r="BR19" i="34"/>
  <c r="BQ19" i="34"/>
  <c r="BP19" i="34"/>
  <c r="BO19" i="34"/>
  <c r="BN19" i="34"/>
  <c r="BM19" i="34"/>
  <c r="BL19" i="34"/>
  <c r="BK19" i="34"/>
  <c r="BJ19" i="34"/>
  <c r="BI19" i="34"/>
  <c r="BH19" i="34"/>
  <c r="BG19" i="34"/>
  <c r="BF19" i="34"/>
  <c r="BE19" i="34"/>
  <c r="BD19" i="34"/>
  <c r="BC19" i="34"/>
  <c r="BB19" i="34"/>
  <c r="BA19" i="34"/>
  <c r="AZ19" i="34"/>
  <c r="AY19" i="34"/>
  <c r="AX19" i="34"/>
  <c r="AW19" i="34"/>
  <c r="AV19" i="34"/>
  <c r="AU19" i="34"/>
  <c r="AT19" i="34"/>
  <c r="AS19" i="34"/>
  <c r="AR19" i="34"/>
  <c r="AQ19" i="34"/>
  <c r="BT18" i="34"/>
  <c r="BS18" i="34"/>
  <c r="BR18" i="34"/>
  <c r="BQ18" i="34"/>
  <c r="BP18" i="34"/>
  <c r="BO18" i="34"/>
  <c r="BN18" i="34"/>
  <c r="BM18" i="34"/>
  <c r="BL18" i="34"/>
  <c r="BK18" i="34"/>
  <c r="BJ18" i="34"/>
  <c r="BI18" i="34"/>
  <c r="BH18" i="34"/>
  <c r="BG18" i="34"/>
  <c r="BF18" i="34"/>
  <c r="BE18" i="34"/>
  <c r="BD18" i="34"/>
  <c r="BC18" i="34"/>
  <c r="BB18" i="34"/>
  <c r="BA18" i="34"/>
  <c r="AZ18" i="34"/>
  <c r="AY18" i="34"/>
  <c r="AX18" i="34"/>
  <c r="AW18" i="34"/>
  <c r="AV18" i="34"/>
  <c r="AU18" i="34"/>
  <c r="AT18" i="34"/>
  <c r="AS18" i="34"/>
  <c r="AR18" i="34"/>
  <c r="AQ18" i="34"/>
  <c r="BT17" i="34"/>
  <c r="BS17" i="34"/>
  <c r="BR17" i="34"/>
  <c r="BQ17" i="34"/>
  <c r="BP17" i="34"/>
  <c r="BO17" i="34"/>
  <c r="BN17" i="34"/>
  <c r="BM17" i="34"/>
  <c r="BL17" i="34"/>
  <c r="BK17" i="34"/>
  <c r="BJ17" i="34"/>
  <c r="BI17" i="34"/>
  <c r="BH17" i="34"/>
  <c r="BG17" i="34"/>
  <c r="BF17" i="34"/>
  <c r="BE17" i="34"/>
  <c r="BD17" i="34"/>
  <c r="BC17" i="34"/>
  <c r="BB17" i="34"/>
  <c r="BA17" i="34"/>
  <c r="AZ17" i="34"/>
  <c r="AY17" i="34"/>
  <c r="AX17" i="34"/>
  <c r="AW17" i="34"/>
  <c r="AV17" i="34"/>
  <c r="AU17" i="34"/>
  <c r="AT17" i="34"/>
  <c r="AS17" i="34"/>
  <c r="AR17" i="34"/>
  <c r="AQ17" i="34"/>
  <c r="BT16" i="34"/>
  <c r="BS16" i="34"/>
  <c r="BR16" i="34"/>
  <c r="BQ16" i="34"/>
  <c r="BP16" i="34"/>
  <c r="BO16" i="34"/>
  <c r="BN16" i="34"/>
  <c r="BM16" i="34"/>
  <c r="BL16" i="34"/>
  <c r="BK16" i="34"/>
  <c r="BJ16" i="34"/>
  <c r="BI16" i="34"/>
  <c r="BH16" i="34"/>
  <c r="BG16" i="34"/>
  <c r="BF16" i="34"/>
  <c r="BE16" i="34"/>
  <c r="BD16" i="34"/>
  <c r="BC16" i="34"/>
  <c r="BB16" i="34"/>
  <c r="BA16" i="34"/>
  <c r="AZ16" i="34"/>
  <c r="AY16" i="34"/>
  <c r="AX16" i="34"/>
  <c r="AW16" i="34"/>
  <c r="AV16" i="34"/>
  <c r="AU16" i="34"/>
  <c r="AT16" i="34"/>
  <c r="AS16" i="34"/>
  <c r="AR16" i="34"/>
  <c r="AQ16" i="34"/>
  <c r="BT15" i="34"/>
  <c r="BS15" i="34"/>
  <c r="BR15" i="34"/>
  <c r="BQ15" i="34"/>
  <c r="BP15" i="34"/>
  <c r="BO15" i="34"/>
  <c r="BN15" i="34"/>
  <c r="BM15" i="34"/>
  <c r="BL15" i="34"/>
  <c r="BK15" i="34"/>
  <c r="BJ15" i="34"/>
  <c r="BI15" i="34"/>
  <c r="BH15" i="34"/>
  <c r="BG15" i="34"/>
  <c r="BF15" i="34"/>
  <c r="BE15" i="34"/>
  <c r="BD15" i="34"/>
  <c r="BC15" i="34"/>
  <c r="BB15" i="34"/>
  <c r="BA15" i="34"/>
  <c r="AZ15" i="34"/>
  <c r="AY15" i="34"/>
  <c r="AX15" i="34"/>
  <c r="AW15" i="34"/>
  <c r="AV15" i="34"/>
  <c r="AU15" i="34"/>
  <c r="AT15" i="34"/>
  <c r="AS15" i="34"/>
  <c r="AR15" i="34"/>
  <c r="AQ15" i="34"/>
  <c r="BT14" i="34"/>
  <c r="BS14" i="34"/>
  <c r="BR14" i="34"/>
  <c r="BQ14" i="34"/>
  <c r="BP14" i="34"/>
  <c r="BO14" i="34"/>
  <c r="BN14" i="34"/>
  <c r="BM14" i="34"/>
  <c r="BL14" i="34"/>
  <c r="BK14" i="34"/>
  <c r="BJ14" i="34"/>
  <c r="BI14" i="34"/>
  <c r="BH14" i="34"/>
  <c r="BG14" i="34"/>
  <c r="BF14" i="34"/>
  <c r="BE14" i="34"/>
  <c r="BD14" i="34"/>
  <c r="BC14" i="34"/>
  <c r="BB14" i="34"/>
  <c r="BA14" i="34"/>
  <c r="AZ14" i="34"/>
  <c r="AY14" i="34"/>
  <c r="AX14" i="34"/>
  <c r="AW14" i="34"/>
  <c r="AV14" i="34"/>
  <c r="AU14" i="34"/>
  <c r="AT14" i="34"/>
  <c r="AS14" i="34"/>
  <c r="AR14" i="34"/>
  <c r="AQ14" i="34"/>
  <c r="BT13" i="34"/>
  <c r="BS13" i="34"/>
  <c r="BR13" i="34"/>
  <c r="BQ13" i="34"/>
  <c r="BP13" i="34"/>
  <c r="BO13" i="34"/>
  <c r="BN13" i="34"/>
  <c r="BM13" i="34"/>
  <c r="BL13" i="34"/>
  <c r="BK13" i="34"/>
  <c r="BJ13" i="34"/>
  <c r="BI13" i="34"/>
  <c r="BH13" i="34"/>
  <c r="BG13" i="34"/>
  <c r="BF13" i="34"/>
  <c r="BE13" i="34"/>
  <c r="BD13" i="34"/>
  <c r="BC13" i="34"/>
  <c r="BB13" i="34"/>
  <c r="BA13" i="34"/>
  <c r="AZ13" i="34"/>
  <c r="AY13" i="34"/>
  <c r="AX13" i="34"/>
  <c r="AW13" i="34"/>
  <c r="AV13" i="34"/>
  <c r="AU13" i="34"/>
  <c r="AT13" i="34"/>
  <c r="AS13" i="34"/>
  <c r="AR13" i="34"/>
  <c r="AQ13" i="34"/>
  <c r="BT12" i="34"/>
  <c r="BS12" i="34"/>
  <c r="BR12" i="34"/>
  <c r="BQ12" i="34"/>
  <c r="BP12" i="34"/>
  <c r="BO12" i="34"/>
  <c r="BN12" i="34"/>
  <c r="BM12" i="34"/>
  <c r="BL12" i="34"/>
  <c r="BK12" i="34"/>
  <c r="BJ12" i="34"/>
  <c r="BI12" i="34"/>
  <c r="BH12" i="34"/>
  <c r="BG12" i="34"/>
  <c r="BF12" i="34"/>
  <c r="BE12" i="34"/>
  <c r="BD12" i="34"/>
  <c r="BC12" i="34"/>
  <c r="BB12" i="34"/>
  <c r="BA12" i="34"/>
  <c r="AZ12" i="34"/>
  <c r="AY12" i="34"/>
  <c r="AX12" i="34"/>
  <c r="AW12" i="34"/>
  <c r="AV12" i="34"/>
  <c r="AU12" i="34"/>
  <c r="AT12" i="34"/>
  <c r="AS12" i="34"/>
  <c r="AR12" i="34"/>
  <c r="AQ12" i="34"/>
  <c r="BT11" i="34"/>
  <c r="BS11" i="34"/>
  <c r="BR11" i="34"/>
  <c r="BQ11" i="34"/>
  <c r="BP11" i="34"/>
  <c r="BO11" i="34"/>
  <c r="BN11" i="34"/>
  <c r="BM11" i="34"/>
  <c r="BL11" i="34"/>
  <c r="BK11" i="34"/>
  <c r="BJ11" i="34"/>
  <c r="BI11" i="34"/>
  <c r="BH11" i="34"/>
  <c r="BG11" i="34"/>
  <c r="BF11" i="34"/>
  <c r="BE11" i="34"/>
  <c r="BD11" i="34"/>
  <c r="BC11" i="34"/>
  <c r="BB11" i="34"/>
  <c r="BA11" i="34"/>
  <c r="AZ11" i="34"/>
  <c r="AY11" i="34"/>
  <c r="AX11" i="34"/>
  <c r="AW11" i="34"/>
  <c r="AV11" i="34"/>
  <c r="AU11" i="34"/>
  <c r="AT11" i="34"/>
  <c r="AS11" i="34"/>
  <c r="AR11" i="34"/>
  <c r="AQ11" i="34"/>
  <c r="BT10" i="34"/>
  <c r="BS10" i="34"/>
  <c r="BR10" i="34"/>
  <c r="BQ10" i="34"/>
  <c r="BP10" i="34"/>
  <c r="BO10" i="34"/>
  <c r="BN10" i="34"/>
  <c r="BM10" i="34"/>
  <c r="BL10" i="34"/>
  <c r="BK10" i="34"/>
  <c r="BJ10" i="34"/>
  <c r="BI10" i="34"/>
  <c r="BH10" i="34"/>
  <c r="BG10" i="34"/>
  <c r="BF10" i="34"/>
  <c r="BE10" i="34"/>
  <c r="BD10" i="34"/>
  <c r="BC10" i="34"/>
  <c r="BB10" i="34"/>
  <c r="BA10" i="34"/>
  <c r="AZ10" i="34"/>
  <c r="AY10" i="34"/>
  <c r="AX10" i="34"/>
  <c r="AW10" i="34"/>
  <c r="AV10" i="34"/>
  <c r="AU10" i="34"/>
  <c r="AT10" i="34"/>
  <c r="AS10" i="34"/>
  <c r="AR10" i="34"/>
  <c r="AQ10" i="34"/>
  <c r="BT9" i="34"/>
  <c r="BS9" i="34"/>
  <c r="BR9" i="34"/>
  <c r="BQ9" i="34"/>
  <c r="BP9" i="34"/>
  <c r="BO9" i="34"/>
  <c r="BN9" i="34"/>
  <c r="BM9" i="34"/>
  <c r="BL9" i="34"/>
  <c r="BK9" i="34"/>
  <c r="BJ9" i="34"/>
  <c r="BI9" i="34"/>
  <c r="BH9" i="34"/>
  <c r="BG9" i="34"/>
  <c r="BF9" i="34"/>
  <c r="BE9" i="34"/>
  <c r="BD9" i="34"/>
  <c r="BC9" i="34"/>
  <c r="BB9" i="34"/>
  <c r="BA9" i="34"/>
  <c r="AZ9" i="34"/>
  <c r="AY9" i="34"/>
  <c r="AX9" i="34"/>
  <c r="AW9" i="34"/>
  <c r="AV9" i="34"/>
  <c r="AU9" i="34"/>
  <c r="AT9" i="34"/>
  <c r="AS9" i="34"/>
  <c r="AR9" i="34"/>
  <c r="AQ9" i="34"/>
  <c r="BT8" i="34"/>
  <c r="BS8" i="34"/>
  <c r="BR8" i="34"/>
  <c r="BQ8" i="34"/>
  <c r="BP8" i="34"/>
  <c r="BO8" i="34"/>
  <c r="BN8" i="34"/>
  <c r="BM8" i="34"/>
  <c r="BL8" i="34"/>
  <c r="BK8" i="34"/>
  <c r="BJ8" i="34"/>
  <c r="BI8" i="34"/>
  <c r="BH8" i="34"/>
  <c r="BG8" i="34"/>
  <c r="BF8" i="34"/>
  <c r="BE8" i="34"/>
  <c r="BD8" i="34"/>
  <c r="BC8" i="34"/>
  <c r="BB8" i="34"/>
  <c r="BA8" i="34"/>
  <c r="AZ8" i="34"/>
  <c r="AY8" i="34"/>
  <c r="AX8" i="34"/>
  <c r="AW8" i="34"/>
  <c r="AV8" i="34"/>
  <c r="AU8" i="34"/>
  <c r="AT8" i="34"/>
  <c r="AS8" i="34"/>
  <c r="AR8" i="34"/>
  <c r="AQ8" i="34"/>
  <c r="BT7" i="34"/>
  <c r="BS7" i="34"/>
  <c r="BR7" i="34"/>
  <c r="BQ7" i="34"/>
  <c r="BP7" i="34"/>
  <c r="BO7" i="34"/>
  <c r="BN7" i="34"/>
  <c r="BM7" i="34"/>
  <c r="BL7" i="34"/>
  <c r="BK7" i="34"/>
  <c r="BJ7" i="34"/>
  <c r="BI7" i="34"/>
  <c r="BH7" i="34"/>
  <c r="BG7" i="34"/>
  <c r="BF7" i="34"/>
  <c r="BE7" i="34"/>
  <c r="BD7" i="34"/>
  <c r="BC7" i="34"/>
  <c r="BB7" i="34"/>
  <c r="BA7" i="34"/>
  <c r="AZ7" i="34"/>
  <c r="AY7" i="34"/>
  <c r="AX7" i="34"/>
  <c r="AW7" i="34"/>
  <c r="AV7" i="34"/>
  <c r="AU7" i="34"/>
  <c r="AT7" i="34"/>
  <c r="AS7" i="34"/>
  <c r="AR7" i="34"/>
  <c r="AQ7" i="34"/>
  <c r="AH31" i="34"/>
  <c r="AG31" i="34"/>
  <c r="AF31" i="34"/>
  <c r="AE31" i="34"/>
  <c r="AD31" i="34"/>
  <c r="AC31" i="34"/>
  <c r="AB31" i="34"/>
  <c r="AA31" i="34"/>
  <c r="AH30" i="34"/>
  <c r="AG30" i="34"/>
  <c r="AF30" i="34"/>
  <c r="AE30" i="34"/>
  <c r="AD30" i="34"/>
  <c r="AC30" i="34"/>
  <c r="AB30" i="34"/>
  <c r="AA30" i="34"/>
  <c r="AH29" i="34"/>
  <c r="AG29" i="34"/>
  <c r="AF29" i="34"/>
  <c r="AE29" i="34"/>
  <c r="AD29" i="34"/>
  <c r="AC29" i="34"/>
  <c r="AB29" i="34"/>
  <c r="AA29" i="34"/>
  <c r="AH28" i="34"/>
  <c r="AG28" i="34"/>
  <c r="AF28" i="34"/>
  <c r="AE28" i="34"/>
  <c r="AD28" i="34"/>
  <c r="AC28" i="34"/>
  <c r="AB28" i="34"/>
  <c r="AA28" i="34"/>
  <c r="AH27" i="34"/>
  <c r="AG27" i="34"/>
  <c r="AF27" i="34"/>
  <c r="AE27" i="34"/>
  <c r="AD27" i="34"/>
  <c r="AC27" i="34"/>
  <c r="AB27" i="34"/>
  <c r="AA27" i="34"/>
  <c r="AH26" i="34"/>
  <c r="AG26" i="34"/>
  <c r="AF26" i="34"/>
  <c r="AE26" i="34"/>
  <c r="AD26" i="34"/>
  <c r="AC26" i="34"/>
  <c r="AB26" i="34"/>
  <c r="AA26" i="34"/>
  <c r="AH25" i="34"/>
  <c r="AG25" i="34"/>
  <c r="AF25" i="34"/>
  <c r="AE25" i="34"/>
  <c r="AD25" i="34"/>
  <c r="AC25" i="34"/>
  <c r="AB25" i="34"/>
  <c r="AA25" i="34"/>
  <c r="AH24" i="34"/>
  <c r="AG24" i="34"/>
  <c r="AF24" i="34"/>
  <c r="AE24" i="34"/>
  <c r="AD24" i="34"/>
  <c r="AC24" i="34"/>
  <c r="AB24" i="34"/>
  <c r="AA24" i="34"/>
  <c r="AH23" i="34"/>
  <c r="AG23" i="34"/>
  <c r="AF23" i="34"/>
  <c r="AE23" i="34"/>
  <c r="AD23" i="34"/>
  <c r="AC23" i="34"/>
  <c r="AB23" i="34"/>
  <c r="AA23" i="34"/>
  <c r="AH22" i="34"/>
  <c r="AG22" i="34"/>
  <c r="AF22" i="34"/>
  <c r="AE22" i="34"/>
  <c r="AD22" i="34"/>
  <c r="AC22" i="34"/>
  <c r="AB22" i="34"/>
  <c r="AA22" i="34"/>
  <c r="AH21" i="34"/>
  <c r="AG21" i="34"/>
  <c r="AF21" i="34"/>
  <c r="AE21" i="34"/>
  <c r="AD21" i="34"/>
  <c r="AC21" i="34"/>
  <c r="AB21" i="34"/>
  <c r="AA21" i="34"/>
  <c r="AH20" i="34"/>
  <c r="AG20" i="34"/>
  <c r="AF20" i="34"/>
  <c r="AE20" i="34"/>
  <c r="AD20" i="34"/>
  <c r="AC20" i="34"/>
  <c r="AB20" i="34"/>
  <c r="AA20" i="34"/>
  <c r="AH19" i="34"/>
  <c r="AG19" i="34"/>
  <c r="AF19" i="34"/>
  <c r="AE19" i="34"/>
  <c r="AD19" i="34"/>
  <c r="AC19" i="34"/>
  <c r="AB19" i="34"/>
  <c r="AA19" i="34"/>
  <c r="AH18" i="34"/>
  <c r="AG18" i="34"/>
  <c r="AF18" i="34"/>
  <c r="AE18" i="34"/>
  <c r="AD18" i="34"/>
  <c r="AC18" i="34"/>
  <c r="AB18" i="34"/>
  <c r="AA18" i="34"/>
  <c r="AH17" i="34"/>
  <c r="AG17" i="34"/>
  <c r="AF17" i="34"/>
  <c r="AE17" i="34"/>
  <c r="AD17" i="34"/>
  <c r="AC17" i="34"/>
  <c r="AB17" i="34"/>
  <c r="AA17" i="34"/>
  <c r="AH16" i="34"/>
  <c r="AG16" i="34"/>
  <c r="AF16" i="34"/>
  <c r="AE16" i="34"/>
  <c r="AD16" i="34"/>
  <c r="AC16" i="34"/>
  <c r="AB16" i="34"/>
  <c r="AA16" i="34"/>
  <c r="AH15" i="34"/>
  <c r="AG15" i="34"/>
  <c r="AF15" i="34"/>
  <c r="AE15" i="34"/>
  <c r="AD15" i="34"/>
  <c r="AC15" i="34"/>
  <c r="AB15" i="34"/>
  <c r="AA15" i="34"/>
  <c r="AH14" i="34"/>
  <c r="AG14" i="34"/>
  <c r="AF14" i="34"/>
  <c r="AE14" i="34"/>
  <c r="AD14" i="34"/>
  <c r="AC14" i="34"/>
  <c r="AB14" i="34"/>
  <c r="AA14" i="34"/>
  <c r="AH13" i="34"/>
  <c r="AG13" i="34"/>
  <c r="AF13" i="34"/>
  <c r="AE13" i="34"/>
  <c r="AD13" i="34"/>
  <c r="AC13" i="34"/>
  <c r="AB13" i="34"/>
  <c r="AA13" i="34"/>
  <c r="AH12" i="34"/>
  <c r="AG12" i="34"/>
  <c r="AF12" i="34"/>
  <c r="AE12" i="34"/>
  <c r="AD12" i="34"/>
  <c r="AC12" i="34"/>
  <c r="AB12" i="34"/>
  <c r="AA12" i="34"/>
  <c r="AH11" i="34"/>
  <c r="AG11" i="34"/>
  <c r="AF11" i="34"/>
  <c r="AE11" i="34"/>
  <c r="AD11" i="34"/>
  <c r="AC11" i="34"/>
  <c r="AB11" i="34"/>
  <c r="AA11" i="34"/>
  <c r="AH10" i="34"/>
  <c r="AG10" i="34"/>
  <c r="AF10" i="34"/>
  <c r="AE10" i="34"/>
  <c r="AD10" i="34"/>
  <c r="AC10" i="34"/>
  <c r="AB10" i="34"/>
  <c r="AA10" i="34"/>
  <c r="AH9" i="34"/>
  <c r="AG9" i="34"/>
  <c r="AF9" i="34"/>
  <c r="AE9" i="34"/>
  <c r="AD9" i="34"/>
  <c r="AC9" i="34"/>
  <c r="AB9" i="34"/>
  <c r="AA9" i="34"/>
  <c r="AH8" i="34"/>
  <c r="AG8" i="34"/>
  <c r="AF8" i="34"/>
  <c r="AE8" i="34"/>
  <c r="AD8" i="34"/>
  <c r="AC8" i="34"/>
  <c r="AB8" i="34"/>
  <c r="AA8" i="34"/>
  <c r="AH7" i="34"/>
  <c r="AG7" i="34"/>
  <c r="AF7" i="34"/>
  <c r="AE7" i="34"/>
  <c r="AD7" i="34"/>
  <c r="AC7" i="34"/>
  <c r="AB7" i="34"/>
  <c r="AA7" i="34"/>
  <c r="Z31" i="34"/>
  <c r="Y31" i="34"/>
  <c r="X31" i="34"/>
  <c r="W31" i="34"/>
  <c r="V31" i="34"/>
  <c r="U31" i="34"/>
  <c r="T31" i="34"/>
  <c r="S31" i="34"/>
  <c r="R31" i="34"/>
  <c r="Q31" i="34"/>
  <c r="P31" i="34"/>
  <c r="O31" i="34"/>
  <c r="N31" i="34"/>
  <c r="M31" i="34"/>
  <c r="L31" i="34"/>
  <c r="K31" i="34"/>
  <c r="J31" i="34"/>
  <c r="I31" i="34"/>
  <c r="H31" i="34"/>
  <c r="G31" i="34"/>
  <c r="F31" i="34"/>
  <c r="E31" i="34"/>
  <c r="D31" i="34"/>
  <c r="C31" i="34"/>
  <c r="Z30" i="34"/>
  <c r="Y30" i="34"/>
  <c r="X30" i="34"/>
  <c r="W30" i="34"/>
  <c r="V30" i="34"/>
  <c r="U30" i="34"/>
  <c r="T30" i="34"/>
  <c r="S30" i="34"/>
  <c r="R30" i="34"/>
  <c r="Q30" i="34"/>
  <c r="P30" i="34"/>
  <c r="O30" i="34"/>
  <c r="N30" i="34"/>
  <c r="M30" i="34"/>
  <c r="L30" i="34"/>
  <c r="K30" i="34"/>
  <c r="J30" i="34"/>
  <c r="I30" i="34"/>
  <c r="H30" i="34"/>
  <c r="G30" i="34"/>
  <c r="F30" i="34"/>
  <c r="E30" i="34"/>
  <c r="D30" i="34"/>
  <c r="C30" i="34"/>
  <c r="Z29" i="34"/>
  <c r="Y29" i="34"/>
  <c r="X29" i="34"/>
  <c r="W29" i="34"/>
  <c r="V29" i="34"/>
  <c r="U29" i="34"/>
  <c r="T29" i="34"/>
  <c r="S29" i="34"/>
  <c r="R29" i="34"/>
  <c r="Q29" i="34"/>
  <c r="P29" i="34"/>
  <c r="O29" i="34"/>
  <c r="N29" i="34"/>
  <c r="M29" i="34"/>
  <c r="L29" i="34"/>
  <c r="K29" i="34"/>
  <c r="J29" i="34"/>
  <c r="I29" i="34"/>
  <c r="H29" i="34"/>
  <c r="G29" i="34"/>
  <c r="F29" i="34"/>
  <c r="E29" i="34"/>
  <c r="D29" i="34"/>
  <c r="C29" i="34"/>
  <c r="Z28" i="34"/>
  <c r="Y28" i="34"/>
  <c r="X28" i="34"/>
  <c r="W28" i="34"/>
  <c r="V28" i="34"/>
  <c r="U28" i="34"/>
  <c r="T28" i="34"/>
  <c r="S28" i="34"/>
  <c r="R28" i="34"/>
  <c r="Q28" i="34"/>
  <c r="P28" i="34"/>
  <c r="O28" i="34"/>
  <c r="N28" i="34"/>
  <c r="M28" i="34"/>
  <c r="L28" i="34"/>
  <c r="K28" i="34"/>
  <c r="J28" i="34"/>
  <c r="I28" i="34"/>
  <c r="H28" i="34"/>
  <c r="G28" i="34"/>
  <c r="F28" i="34"/>
  <c r="E28" i="34"/>
  <c r="D28" i="34"/>
  <c r="C28" i="34"/>
  <c r="Z27" i="34"/>
  <c r="Y27" i="34"/>
  <c r="X27" i="34"/>
  <c r="W27" i="34"/>
  <c r="V27" i="34"/>
  <c r="U27" i="34"/>
  <c r="T27" i="34"/>
  <c r="S27" i="34"/>
  <c r="R27" i="34"/>
  <c r="Q27" i="34"/>
  <c r="P27" i="34"/>
  <c r="O27" i="34"/>
  <c r="N27" i="34"/>
  <c r="M27" i="34"/>
  <c r="L27" i="34"/>
  <c r="K27" i="34"/>
  <c r="J27" i="34"/>
  <c r="I27" i="34"/>
  <c r="H27" i="34"/>
  <c r="G27" i="34"/>
  <c r="F27" i="34"/>
  <c r="E27" i="34"/>
  <c r="D27" i="34"/>
  <c r="C27" i="34"/>
  <c r="Z26" i="34"/>
  <c r="Y26" i="34"/>
  <c r="X26" i="34"/>
  <c r="W26" i="34"/>
  <c r="V26" i="34"/>
  <c r="U26" i="34"/>
  <c r="T26" i="34"/>
  <c r="S26" i="34"/>
  <c r="R26" i="34"/>
  <c r="Q26" i="34"/>
  <c r="P26" i="34"/>
  <c r="O26" i="34"/>
  <c r="N26" i="34"/>
  <c r="M26" i="34"/>
  <c r="L26" i="34"/>
  <c r="K26" i="34"/>
  <c r="J26" i="34"/>
  <c r="I26" i="34"/>
  <c r="H26" i="34"/>
  <c r="G26" i="34"/>
  <c r="F26" i="34"/>
  <c r="E26" i="34"/>
  <c r="D26" i="34"/>
  <c r="C26" i="34"/>
  <c r="Z25" i="34"/>
  <c r="Y25" i="34"/>
  <c r="X25" i="34"/>
  <c r="W25" i="34"/>
  <c r="V25" i="34"/>
  <c r="U25" i="34"/>
  <c r="T25" i="34"/>
  <c r="S25" i="34"/>
  <c r="R25" i="34"/>
  <c r="Q25" i="34"/>
  <c r="P25" i="34"/>
  <c r="O25" i="34"/>
  <c r="N25" i="34"/>
  <c r="M25" i="34"/>
  <c r="L25" i="34"/>
  <c r="K25" i="34"/>
  <c r="J25" i="34"/>
  <c r="I25" i="34"/>
  <c r="H25" i="34"/>
  <c r="G25" i="34"/>
  <c r="F25" i="34"/>
  <c r="E25" i="34"/>
  <c r="D25" i="34"/>
  <c r="C25" i="34"/>
  <c r="Z24" i="34"/>
  <c r="Y24" i="34"/>
  <c r="X24" i="34"/>
  <c r="W24" i="34"/>
  <c r="V24" i="34"/>
  <c r="U24" i="34"/>
  <c r="T24" i="34"/>
  <c r="S24" i="34"/>
  <c r="R24" i="34"/>
  <c r="Q24" i="34"/>
  <c r="P24" i="34"/>
  <c r="O24" i="34"/>
  <c r="N24" i="34"/>
  <c r="M24" i="34"/>
  <c r="L24" i="34"/>
  <c r="K24" i="34"/>
  <c r="J24" i="34"/>
  <c r="I24" i="34"/>
  <c r="H24" i="34"/>
  <c r="G24" i="34"/>
  <c r="F24" i="34"/>
  <c r="E24" i="34"/>
  <c r="D24" i="34"/>
  <c r="C24" i="34"/>
  <c r="Z23" i="34"/>
  <c r="Y23" i="34"/>
  <c r="X23" i="34"/>
  <c r="W23" i="34"/>
  <c r="V23" i="34"/>
  <c r="U23" i="34"/>
  <c r="T23" i="34"/>
  <c r="S23" i="34"/>
  <c r="R23" i="34"/>
  <c r="Q23" i="34"/>
  <c r="P23" i="34"/>
  <c r="O23" i="34"/>
  <c r="N23" i="34"/>
  <c r="M23" i="34"/>
  <c r="L23" i="34"/>
  <c r="K23" i="34"/>
  <c r="J23" i="34"/>
  <c r="I23" i="34"/>
  <c r="H23" i="34"/>
  <c r="G23" i="34"/>
  <c r="F23" i="34"/>
  <c r="E23" i="34"/>
  <c r="D23" i="34"/>
  <c r="C23" i="34"/>
  <c r="Z22" i="34"/>
  <c r="Y22" i="34"/>
  <c r="X22" i="34"/>
  <c r="W22" i="34"/>
  <c r="V22" i="34"/>
  <c r="U22" i="34"/>
  <c r="T22" i="34"/>
  <c r="S22" i="34"/>
  <c r="R22" i="34"/>
  <c r="Q22" i="34"/>
  <c r="P22" i="34"/>
  <c r="O22" i="34"/>
  <c r="N22" i="34"/>
  <c r="M22" i="34"/>
  <c r="L22" i="34"/>
  <c r="K22" i="34"/>
  <c r="J22" i="34"/>
  <c r="I22" i="34"/>
  <c r="H22" i="34"/>
  <c r="G22" i="34"/>
  <c r="F22" i="34"/>
  <c r="E22" i="34"/>
  <c r="D22" i="34"/>
  <c r="C22" i="34"/>
  <c r="Z21" i="34"/>
  <c r="Y21" i="34"/>
  <c r="X21" i="34"/>
  <c r="W21" i="34"/>
  <c r="V21" i="34"/>
  <c r="U21" i="34"/>
  <c r="T21" i="34"/>
  <c r="S21" i="34"/>
  <c r="R21" i="34"/>
  <c r="Q21" i="34"/>
  <c r="P21" i="34"/>
  <c r="O21" i="34"/>
  <c r="N21" i="34"/>
  <c r="M21" i="34"/>
  <c r="L21" i="34"/>
  <c r="K21" i="34"/>
  <c r="J21" i="34"/>
  <c r="I21" i="34"/>
  <c r="H21" i="34"/>
  <c r="G21" i="34"/>
  <c r="F21" i="34"/>
  <c r="E21" i="34"/>
  <c r="D21" i="34"/>
  <c r="C21" i="34"/>
  <c r="Z20" i="34"/>
  <c r="Y20" i="34"/>
  <c r="X20" i="34"/>
  <c r="W20" i="34"/>
  <c r="V20" i="34"/>
  <c r="U20" i="34"/>
  <c r="T20" i="34"/>
  <c r="S20" i="34"/>
  <c r="R20" i="34"/>
  <c r="Q20" i="34"/>
  <c r="P20" i="34"/>
  <c r="O20" i="34"/>
  <c r="N20" i="34"/>
  <c r="M20" i="34"/>
  <c r="L20" i="34"/>
  <c r="K20" i="34"/>
  <c r="J20" i="34"/>
  <c r="I20" i="34"/>
  <c r="H20" i="34"/>
  <c r="G20" i="34"/>
  <c r="F20" i="34"/>
  <c r="E20" i="34"/>
  <c r="D20" i="34"/>
  <c r="C20" i="34"/>
  <c r="Z19" i="34"/>
  <c r="Y19" i="34"/>
  <c r="X19" i="34"/>
  <c r="W19" i="34"/>
  <c r="V19" i="34"/>
  <c r="U19" i="34"/>
  <c r="T19" i="34"/>
  <c r="S19" i="34"/>
  <c r="R19" i="34"/>
  <c r="Q19" i="34"/>
  <c r="P19" i="34"/>
  <c r="O19" i="34"/>
  <c r="N19" i="34"/>
  <c r="M19" i="34"/>
  <c r="L19" i="34"/>
  <c r="K19" i="34"/>
  <c r="J19" i="34"/>
  <c r="I19" i="34"/>
  <c r="H19" i="34"/>
  <c r="G19" i="34"/>
  <c r="F19" i="34"/>
  <c r="E19" i="34"/>
  <c r="D19" i="34"/>
  <c r="C19" i="34"/>
  <c r="Z18" i="34"/>
  <c r="Y18" i="34"/>
  <c r="X18" i="34"/>
  <c r="W18" i="34"/>
  <c r="V18" i="34"/>
  <c r="U18" i="34"/>
  <c r="T18" i="34"/>
  <c r="S18" i="34"/>
  <c r="R18" i="34"/>
  <c r="Q18" i="34"/>
  <c r="P18" i="34"/>
  <c r="O18" i="34"/>
  <c r="N18" i="34"/>
  <c r="M18" i="34"/>
  <c r="L18" i="34"/>
  <c r="K18" i="34"/>
  <c r="J18" i="34"/>
  <c r="I18" i="34"/>
  <c r="H18" i="34"/>
  <c r="G18" i="34"/>
  <c r="F18" i="34"/>
  <c r="E18" i="34"/>
  <c r="D18" i="34"/>
  <c r="C18" i="34"/>
  <c r="Z17" i="34"/>
  <c r="Y17" i="34"/>
  <c r="X17" i="34"/>
  <c r="W17" i="34"/>
  <c r="V17" i="34"/>
  <c r="U17" i="34"/>
  <c r="T17" i="34"/>
  <c r="S17" i="34"/>
  <c r="R17" i="34"/>
  <c r="Q17" i="34"/>
  <c r="P17" i="34"/>
  <c r="O17" i="34"/>
  <c r="N17" i="34"/>
  <c r="M17" i="34"/>
  <c r="L17" i="34"/>
  <c r="K17" i="34"/>
  <c r="J17" i="34"/>
  <c r="I17" i="34"/>
  <c r="H17" i="34"/>
  <c r="G17" i="34"/>
  <c r="F17" i="34"/>
  <c r="E17" i="34"/>
  <c r="D17" i="34"/>
  <c r="C17" i="34"/>
  <c r="Z16" i="34"/>
  <c r="Y16" i="34"/>
  <c r="X16" i="34"/>
  <c r="W16" i="34"/>
  <c r="V16" i="34"/>
  <c r="U16" i="34"/>
  <c r="T16" i="34"/>
  <c r="S16" i="34"/>
  <c r="R16" i="34"/>
  <c r="Q16" i="34"/>
  <c r="P16" i="34"/>
  <c r="O16" i="34"/>
  <c r="N16" i="34"/>
  <c r="M16" i="34"/>
  <c r="L16" i="34"/>
  <c r="K16" i="34"/>
  <c r="J16" i="34"/>
  <c r="I16" i="34"/>
  <c r="H16" i="34"/>
  <c r="G16" i="34"/>
  <c r="F16" i="34"/>
  <c r="E16" i="34"/>
  <c r="D16" i="34"/>
  <c r="C16" i="34"/>
  <c r="Z15" i="34"/>
  <c r="Y15" i="34"/>
  <c r="X15" i="34"/>
  <c r="W15" i="34"/>
  <c r="V15" i="34"/>
  <c r="U15" i="34"/>
  <c r="T15" i="34"/>
  <c r="S15" i="34"/>
  <c r="R15" i="34"/>
  <c r="Q15" i="34"/>
  <c r="P15" i="34"/>
  <c r="O15" i="34"/>
  <c r="N15" i="34"/>
  <c r="M15" i="34"/>
  <c r="L15" i="34"/>
  <c r="K15" i="34"/>
  <c r="J15" i="34"/>
  <c r="I15" i="34"/>
  <c r="H15" i="34"/>
  <c r="G15" i="34"/>
  <c r="F15" i="34"/>
  <c r="E15" i="34"/>
  <c r="D15" i="34"/>
  <c r="C15" i="34"/>
  <c r="Z14" i="34"/>
  <c r="Y14" i="34"/>
  <c r="X14" i="34"/>
  <c r="W14" i="34"/>
  <c r="V14" i="34"/>
  <c r="U14" i="34"/>
  <c r="T14" i="34"/>
  <c r="S14" i="34"/>
  <c r="R14" i="34"/>
  <c r="Q14" i="34"/>
  <c r="P14" i="34"/>
  <c r="O14" i="34"/>
  <c r="N14" i="34"/>
  <c r="M14" i="34"/>
  <c r="L14" i="34"/>
  <c r="K14" i="34"/>
  <c r="J14" i="34"/>
  <c r="I14" i="34"/>
  <c r="H14" i="34"/>
  <c r="G14" i="34"/>
  <c r="F14" i="34"/>
  <c r="E14" i="34"/>
  <c r="D14" i="34"/>
  <c r="C14" i="34"/>
  <c r="Z13" i="34"/>
  <c r="Y13" i="34"/>
  <c r="X13" i="34"/>
  <c r="W13" i="34"/>
  <c r="V13" i="34"/>
  <c r="U13" i="34"/>
  <c r="T13" i="34"/>
  <c r="S13" i="34"/>
  <c r="R13" i="34"/>
  <c r="Q13" i="34"/>
  <c r="P13" i="34"/>
  <c r="O13" i="34"/>
  <c r="N13" i="34"/>
  <c r="M13" i="34"/>
  <c r="L13" i="34"/>
  <c r="K13" i="34"/>
  <c r="J13" i="34"/>
  <c r="I13" i="34"/>
  <c r="H13" i="34"/>
  <c r="G13" i="34"/>
  <c r="F13" i="34"/>
  <c r="E13" i="34"/>
  <c r="D13" i="34"/>
  <c r="C13" i="34"/>
  <c r="Z12" i="34"/>
  <c r="Y12" i="34"/>
  <c r="X12" i="34"/>
  <c r="W12" i="34"/>
  <c r="V12" i="34"/>
  <c r="U12" i="34"/>
  <c r="T12" i="34"/>
  <c r="S12" i="34"/>
  <c r="R12" i="34"/>
  <c r="Q12" i="34"/>
  <c r="P12" i="34"/>
  <c r="O12" i="34"/>
  <c r="N12" i="34"/>
  <c r="M12" i="34"/>
  <c r="L12" i="34"/>
  <c r="K12" i="34"/>
  <c r="J12" i="34"/>
  <c r="I12" i="34"/>
  <c r="H12" i="34"/>
  <c r="G12" i="34"/>
  <c r="F12" i="34"/>
  <c r="E12" i="34"/>
  <c r="D12" i="34"/>
  <c r="C12" i="34"/>
  <c r="Z11" i="34"/>
  <c r="Y11" i="34"/>
  <c r="X11" i="34"/>
  <c r="W11" i="34"/>
  <c r="V11" i="34"/>
  <c r="U11" i="34"/>
  <c r="T11" i="34"/>
  <c r="S11" i="34"/>
  <c r="R11" i="34"/>
  <c r="Q11" i="34"/>
  <c r="P11" i="34"/>
  <c r="O11" i="34"/>
  <c r="N11" i="34"/>
  <c r="M11" i="34"/>
  <c r="L11" i="34"/>
  <c r="K11" i="34"/>
  <c r="J11" i="34"/>
  <c r="I11" i="34"/>
  <c r="H11" i="34"/>
  <c r="G11" i="34"/>
  <c r="F11" i="34"/>
  <c r="E11" i="34"/>
  <c r="D11" i="34"/>
  <c r="C11" i="34"/>
  <c r="B11" i="34"/>
  <c r="Z10" i="34"/>
  <c r="Y10" i="34"/>
  <c r="X10" i="34"/>
  <c r="W10" i="34"/>
  <c r="V10" i="34"/>
  <c r="U10" i="34"/>
  <c r="T10" i="34"/>
  <c r="S10" i="34"/>
  <c r="R10" i="34"/>
  <c r="Q10" i="34"/>
  <c r="P10" i="34"/>
  <c r="O10" i="34"/>
  <c r="N10" i="34"/>
  <c r="M10" i="34"/>
  <c r="L10" i="34"/>
  <c r="K10" i="34"/>
  <c r="J10" i="34"/>
  <c r="I10" i="34"/>
  <c r="H10" i="34"/>
  <c r="G10" i="34"/>
  <c r="F10" i="34"/>
  <c r="E10" i="34"/>
  <c r="D10" i="34"/>
  <c r="C10" i="34"/>
  <c r="B10" i="34"/>
  <c r="Z9" i="34"/>
  <c r="Y9" i="34"/>
  <c r="X9" i="34"/>
  <c r="W9" i="34"/>
  <c r="V9" i="34"/>
  <c r="U9" i="34"/>
  <c r="T9" i="34"/>
  <c r="S9" i="34"/>
  <c r="R9" i="34"/>
  <c r="Q9" i="34"/>
  <c r="P9" i="34"/>
  <c r="O9" i="34"/>
  <c r="N9" i="34"/>
  <c r="M9" i="34"/>
  <c r="L9" i="34"/>
  <c r="K9" i="34"/>
  <c r="J9" i="34"/>
  <c r="I9" i="34"/>
  <c r="H9" i="34"/>
  <c r="G9" i="34"/>
  <c r="F9" i="34"/>
  <c r="E9" i="34"/>
  <c r="D9" i="34"/>
  <c r="C9" i="34"/>
  <c r="B9" i="34"/>
  <c r="Z8" i="34"/>
  <c r="Y8" i="34"/>
  <c r="X8" i="34"/>
  <c r="W8" i="34"/>
  <c r="V8" i="34"/>
  <c r="U8" i="34"/>
  <c r="T8" i="34"/>
  <c r="S8" i="34"/>
  <c r="R8" i="34"/>
  <c r="Q8" i="34"/>
  <c r="P8" i="34"/>
  <c r="O8" i="34"/>
  <c r="N8" i="34"/>
  <c r="M8" i="34"/>
  <c r="L8" i="34"/>
  <c r="K8" i="34"/>
  <c r="J8" i="34"/>
  <c r="I8" i="34"/>
  <c r="H8" i="34"/>
  <c r="G8" i="34"/>
  <c r="F8" i="34"/>
  <c r="E8" i="34"/>
  <c r="D8" i="34"/>
  <c r="C8" i="34"/>
  <c r="B8" i="34"/>
  <c r="Z7" i="34"/>
  <c r="Y7" i="34"/>
  <c r="X7" i="34"/>
  <c r="W7" i="34"/>
  <c r="V7" i="34"/>
  <c r="U7" i="34"/>
  <c r="T7" i="34"/>
  <c r="S7" i="34"/>
  <c r="R7" i="34"/>
  <c r="Q7" i="34"/>
  <c r="P7" i="34"/>
  <c r="O7" i="34"/>
  <c r="N7" i="34"/>
  <c r="M7" i="34"/>
  <c r="L7" i="34"/>
  <c r="K7" i="34"/>
  <c r="J7" i="34"/>
  <c r="I7" i="34"/>
  <c r="H7" i="34"/>
  <c r="G7" i="34"/>
  <c r="F7" i="34"/>
  <c r="E7" i="34"/>
  <c r="D7" i="34"/>
  <c r="C7" i="34"/>
  <c r="B7" i="34"/>
  <c r="LG3" i="33"/>
  <c r="LF3" i="33"/>
  <c r="LE3" i="33"/>
  <c r="LD3" i="33"/>
  <c r="LC3" i="33"/>
  <c r="LB3" i="33"/>
  <c r="LA3" i="33"/>
  <c r="KZ3" i="33"/>
  <c r="KY3" i="33"/>
  <c r="KX3" i="33"/>
  <c r="KW3" i="33"/>
  <c r="KV3" i="33"/>
  <c r="KU3" i="33"/>
  <c r="KT3" i="33"/>
  <c r="KS3" i="33"/>
  <c r="KR3" i="33"/>
  <c r="KQ3" i="33"/>
  <c r="KP3" i="33"/>
  <c r="KO3" i="33"/>
  <c r="KN3" i="33"/>
  <c r="KM3" i="33"/>
  <c r="KL3" i="33"/>
  <c r="KK3" i="33"/>
  <c r="KJ3" i="33"/>
  <c r="KI3" i="33"/>
  <c r="KH3" i="33"/>
  <c r="KG3" i="33"/>
  <c r="KF3" i="33"/>
  <c r="KE3" i="33"/>
  <c r="KD3" i="33"/>
  <c r="KC3" i="33"/>
  <c r="KB3" i="33"/>
  <c r="KA3" i="33"/>
  <c r="JZ3" i="33"/>
  <c r="JY3" i="33"/>
  <c r="JX3" i="33"/>
  <c r="JW3" i="33"/>
  <c r="JV3" i="33"/>
  <c r="JU3" i="33"/>
  <c r="JT3" i="33"/>
  <c r="JS3" i="33"/>
  <c r="JR3" i="33"/>
  <c r="JQ3" i="33"/>
  <c r="JP3" i="33"/>
  <c r="JO3" i="33"/>
  <c r="JN3" i="33"/>
  <c r="JM3" i="33"/>
  <c r="JL3" i="33"/>
  <c r="JK3" i="33"/>
  <c r="JJ3" i="33"/>
  <c r="JI3" i="33"/>
  <c r="JH3" i="33"/>
  <c r="JG3" i="33"/>
  <c r="JF3" i="33"/>
  <c r="JE3" i="33"/>
  <c r="JD3" i="33"/>
  <c r="JC3" i="33"/>
  <c r="JB3" i="33"/>
  <c r="JA3" i="33"/>
  <c r="IZ3" i="33"/>
  <c r="IY3" i="33"/>
  <c r="IX3" i="33"/>
  <c r="IW3" i="33"/>
  <c r="IV3" i="33"/>
  <c r="IU3" i="33"/>
  <c r="IT3" i="33"/>
  <c r="IS3" i="33"/>
  <c r="IR3" i="33"/>
  <c r="IQ3" i="33"/>
  <c r="IP3" i="33"/>
  <c r="IO3" i="33"/>
  <c r="IM3" i="33"/>
  <c r="IN3" i="33"/>
  <c r="IL3" i="33"/>
  <c r="IK3" i="33"/>
  <c r="IJ3" i="33"/>
  <c r="II3" i="33"/>
  <c r="IH3" i="33"/>
  <c r="IG3" i="33"/>
  <c r="IF3" i="33"/>
  <c r="IE3" i="33"/>
  <c r="ID3" i="33"/>
  <c r="IC3" i="33"/>
  <c r="IB3" i="33"/>
  <c r="IA3" i="33"/>
  <c r="HZ3" i="33"/>
  <c r="HY3" i="33"/>
  <c r="HX3" i="33"/>
  <c r="HW3" i="33"/>
  <c r="HV3" i="33"/>
  <c r="HU3" i="33"/>
  <c r="HT3" i="33"/>
  <c r="HS3" i="33"/>
  <c r="HR3" i="33"/>
  <c r="HQ3" i="33"/>
  <c r="HP3" i="33"/>
  <c r="HO3" i="33"/>
  <c r="HN3" i="33"/>
  <c r="HM3" i="33"/>
  <c r="HL3" i="33"/>
  <c r="HK3" i="33"/>
  <c r="HJ3" i="33"/>
  <c r="HI3" i="33"/>
  <c r="HH3" i="33"/>
  <c r="HG3" i="33"/>
  <c r="HF3" i="33"/>
  <c r="HE3" i="33"/>
  <c r="HD3" i="33"/>
  <c r="HC3" i="33"/>
  <c r="HB3" i="33"/>
  <c r="HA3" i="33"/>
  <c r="GZ3" i="33"/>
  <c r="GY3" i="33"/>
  <c r="GX3" i="33"/>
  <c r="GW3" i="33"/>
  <c r="GV3" i="33"/>
  <c r="GU3" i="33"/>
  <c r="GT3" i="33"/>
  <c r="GS3" i="33"/>
  <c r="GR3" i="33"/>
  <c r="GQ3" i="33"/>
  <c r="GP3" i="33"/>
  <c r="GO3" i="33"/>
  <c r="GN3" i="33"/>
  <c r="GM3" i="33"/>
  <c r="GL3" i="33"/>
  <c r="GK3" i="33"/>
  <c r="GJ3" i="33"/>
  <c r="GI3" i="33"/>
  <c r="GH3" i="33"/>
  <c r="GG3" i="33"/>
  <c r="GF3" i="33"/>
  <c r="GE3" i="33"/>
  <c r="GD3" i="33"/>
  <c r="GC3" i="33"/>
  <c r="GB3" i="33"/>
  <c r="GA3" i="33"/>
  <c r="FZ3" i="33"/>
  <c r="FY3" i="33"/>
  <c r="FX3" i="33"/>
  <c r="FW3" i="33"/>
  <c r="FV3" i="33"/>
  <c r="FU3" i="33"/>
  <c r="FT3" i="33"/>
  <c r="FS3" i="33"/>
  <c r="FR3" i="33"/>
  <c r="FQ3" i="33"/>
  <c r="FP3" i="33"/>
  <c r="FO3" i="33"/>
  <c r="FN3" i="33"/>
  <c r="FM3" i="33"/>
  <c r="FL3" i="33"/>
  <c r="FK3" i="33"/>
  <c r="FJ3" i="33"/>
  <c r="FI3" i="33"/>
  <c r="FH3" i="33"/>
  <c r="FG3" i="33"/>
  <c r="FF3" i="33"/>
  <c r="FE3" i="33"/>
  <c r="FD3" i="33"/>
  <c r="FC3" i="33"/>
  <c r="FB3" i="33"/>
  <c r="FA3" i="33"/>
  <c r="EZ3" i="33"/>
  <c r="EY3" i="33"/>
  <c r="EX3" i="33"/>
  <c r="EW3" i="33"/>
  <c r="EV3" i="33"/>
  <c r="EU3" i="33"/>
  <c r="ET3" i="33"/>
  <c r="ES3" i="33"/>
  <c r="ER3" i="33"/>
  <c r="EQ3" i="33"/>
  <c r="EP3" i="33"/>
  <c r="EO3" i="33"/>
  <c r="EN3" i="33"/>
  <c r="EM3" i="33"/>
  <c r="EL3" i="33"/>
  <c r="EK3" i="33"/>
  <c r="EJ3" i="33"/>
  <c r="EI3" i="33"/>
  <c r="EH3" i="33"/>
  <c r="EG3" i="33"/>
  <c r="EF3" i="33"/>
  <c r="EE3" i="33"/>
  <c r="ED3" i="33"/>
  <c r="EC3" i="33"/>
  <c r="EB3" i="33"/>
  <c r="EA3" i="33"/>
  <c r="DZ3" i="33"/>
  <c r="DY3" i="33"/>
  <c r="DX3" i="33"/>
  <c r="DW3" i="33"/>
  <c r="DV3" i="33"/>
  <c r="DU3" i="33"/>
  <c r="DT3" i="33"/>
  <c r="DS3" i="33"/>
  <c r="DR3" i="33"/>
  <c r="DQ3" i="33"/>
  <c r="DP3" i="33"/>
  <c r="DO3" i="33"/>
  <c r="DN3" i="33"/>
  <c r="DM3" i="33"/>
  <c r="DL3" i="33"/>
  <c r="DK3" i="33"/>
  <c r="DJ3" i="33"/>
  <c r="DI3" i="33"/>
  <c r="DH3" i="33"/>
  <c r="DG3" i="33"/>
  <c r="DF3" i="33"/>
  <c r="DE3" i="33"/>
  <c r="DD3" i="33"/>
  <c r="DC3" i="33"/>
  <c r="DB3" i="33"/>
  <c r="DA3" i="33"/>
  <c r="CZ3" i="33"/>
  <c r="CY3" i="33"/>
  <c r="CX3" i="33"/>
  <c r="CW3" i="33"/>
  <c r="CV3" i="33"/>
  <c r="CU3" i="33"/>
  <c r="CT3" i="33"/>
  <c r="CS3" i="33"/>
  <c r="CR3" i="33"/>
  <c r="CQ3" i="33"/>
  <c r="CP3" i="33"/>
  <c r="CO3" i="33"/>
  <c r="CN3" i="33"/>
  <c r="CM3" i="33"/>
  <c r="CL3" i="33"/>
  <c r="CK3" i="33"/>
  <c r="CJ3" i="33"/>
  <c r="CI3" i="33"/>
  <c r="CH3" i="33"/>
  <c r="CG3" i="33"/>
  <c r="CF3" i="33"/>
  <c r="CE3" i="33"/>
  <c r="CD3" i="33"/>
  <c r="CC3" i="33"/>
  <c r="CB3" i="33"/>
  <c r="CA3" i="33"/>
  <c r="BZ3" i="33"/>
  <c r="BY3" i="33"/>
  <c r="BX3" i="33"/>
  <c r="BW3" i="33"/>
  <c r="BV3" i="33"/>
  <c r="BU3" i="33"/>
  <c r="BT3" i="33"/>
  <c r="BS3" i="33"/>
  <c r="BR3" i="33"/>
  <c r="BQ3" i="33"/>
  <c r="BP3" i="33"/>
  <c r="BO3" i="33"/>
  <c r="BN3" i="33"/>
  <c r="BM3" i="33"/>
  <c r="BL3" i="33"/>
  <c r="BK3" i="33"/>
  <c r="BJ3" i="33"/>
  <c r="BI3" i="33"/>
  <c r="BH3" i="33"/>
  <c r="BG3" i="33"/>
  <c r="BF3" i="33"/>
  <c r="BE3" i="33"/>
  <c r="BD3" i="33"/>
  <c r="BC3" i="33"/>
  <c r="BB3" i="33"/>
  <c r="BA3" i="33"/>
  <c r="AZ3" i="33"/>
  <c r="AY3" i="33"/>
  <c r="AX3" i="33"/>
  <c r="AW3" i="33"/>
  <c r="AV3" i="33"/>
  <c r="AU3" i="33"/>
  <c r="AT3" i="33"/>
  <c r="AS3" i="33"/>
  <c r="AR3" i="33"/>
  <c r="AQ3" i="33"/>
  <c r="AP3" i="33"/>
  <c r="AO3" i="33"/>
  <c r="AN3" i="33"/>
  <c r="AM3" i="33"/>
  <c r="AL3" i="33"/>
  <c r="AK3" i="33"/>
  <c r="AJ3" i="33"/>
  <c r="AI3" i="33"/>
  <c r="AH3" i="33"/>
  <c r="AD3" i="33"/>
  <c r="AG3" i="33"/>
  <c r="AF3" i="33"/>
  <c r="AE3" i="33"/>
  <c r="AC3" i="33"/>
  <c r="AB3" i="33"/>
  <c r="AA3" i="33"/>
  <c r="Z3" i="33"/>
  <c r="Y3" i="33"/>
  <c r="X3" i="33"/>
  <c r="W3" i="33"/>
  <c r="V3" i="33"/>
  <c r="U3" i="33"/>
  <c r="T3" i="33"/>
  <c r="S3" i="33"/>
  <c r="R3" i="33"/>
  <c r="Q3" i="33"/>
  <c r="P3" i="33"/>
  <c r="N3" i="33"/>
  <c r="O3" i="33"/>
  <c r="L3" i="33"/>
  <c r="M3" i="33"/>
  <c r="K3" i="33"/>
  <c r="J3" i="33"/>
  <c r="I3" i="33"/>
  <c r="H3" i="33"/>
  <c r="G3" i="33"/>
  <c r="F3" i="33"/>
  <c r="E3" i="33"/>
  <c r="D3" i="33"/>
  <c r="C3" i="33"/>
  <c r="B3" i="33"/>
  <c r="DM16" i="34"/>
  <c r="DM15" i="34"/>
  <c r="DM14" i="34"/>
  <c r="DM13" i="34"/>
  <c r="E18" i="32"/>
  <c r="D18" i="30"/>
  <c r="DM12" i="34"/>
  <c r="C25" i="23"/>
  <c r="D25" i="26" s="1"/>
  <c r="F18" i="24"/>
  <c r="D18" i="29"/>
  <c r="DM11" i="34"/>
  <c r="DM10" i="34"/>
  <c r="DM9" i="34"/>
  <c r="DM8" i="34"/>
  <c r="DM7" i="34"/>
  <c r="E18" i="26"/>
  <c r="D64" i="26"/>
  <c r="A48" i="26"/>
  <c r="A53" i="23"/>
  <c r="A53" i="32"/>
  <c r="A47" i="23"/>
  <c r="A44" i="23"/>
  <c r="A35" i="23"/>
  <c r="A36" i="23"/>
  <c r="A38" i="26"/>
  <c r="A39" i="23"/>
  <c r="A46" i="26"/>
  <c r="A57" i="23"/>
  <c r="A59" i="29"/>
  <c r="A43" i="23"/>
  <c r="A34" i="29"/>
  <c r="A37" i="29"/>
  <c r="A40" i="26"/>
  <c r="A63" i="29"/>
  <c r="A53" i="30"/>
  <c r="A53" i="26"/>
  <c r="A40" i="23"/>
  <c r="A48" i="23"/>
  <c r="A44" i="26"/>
  <c r="A61" i="23"/>
  <c r="A51" i="29"/>
  <c r="A57" i="30"/>
  <c r="A57" i="32"/>
  <c r="A57" i="26"/>
  <c r="A42" i="26"/>
  <c r="A55" i="29"/>
  <c r="A61" i="30"/>
  <c r="A61" i="32"/>
  <c r="A61" i="26"/>
  <c r="A54" i="23"/>
  <c r="A62" i="23"/>
  <c r="A56" i="30"/>
  <c r="A56" i="32"/>
  <c r="A60" i="32"/>
  <c r="A64" i="32"/>
  <c r="A52" i="26"/>
  <c r="A56" i="26"/>
  <c r="A37" i="23"/>
  <c r="A41" i="23"/>
  <c r="A45" i="23"/>
  <c r="A49" i="23"/>
  <c r="A49" i="29"/>
  <c r="A49" i="30"/>
  <c r="A49" i="32"/>
  <c r="A37" i="26"/>
  <c r="A39" i="26"/>
  <c r="A41" i="26"/>
  <c r="A43" i="26"/>
  <c r="A45" i="26"/>
  <c r="A47" i="26"/>
  <c r="A51" i="23"/>
  <c r="A55" i="23"/>
  <c r="A59" i="23"/>
  <c r="A63" i="23"/>
  <c r="A53" i="29"/>
  <c r="A57" i="29"/>
  <c r="A61" i="29"/>
  <c r="A51" i="30"/>
  <c r="A55" i="30"/>
  <c r="A59" i="30"/>
  <c r="A63" i="30"/>
  <c r="A51" i="32"/>
  <c r="A55" i="32"/>
  <c r="A59" i="32"/>
  <c r="A63" i="32"/>
  <c r="A51" i="26"/>
  <c r="A55" i="26"/>
  <c r="A59" i="26"/>
  <c r="A63" i="26"/>
  <c r="A39" i="29"/>
  <c r="A41" i="29"/>
  <c r="A43" i="29"/>
  <c r="A45" i="29"/>
  <c r="A47" i="29"/>
  <c r="A37" i="30"/>
  <c r="A39" i="30"/>
  <c r="A41" i="30"/>
  <c r="A43" i="30"/>
  <c r="A45" i="30"/>
  <c r="A47" i="30"/>
  <c r="A35" i="32"/>
  <c r="A37" i="32"/>
  <c r="A39" i="32"/>
  <c r="A41" i="32"/>
  <c r="A43" i="32"/>
  <c r="A45" i="32"/>
  <c r="A47" i="32"/>
  <c r="A50" i="23"/>
  <c r="A58" i="23"/>
  <c r="A50" i="29"/>
  <c r="A54" i="29"/>
  <c r="A58" i="29"/>
  <c r="A62" i="29"/>
  <c r="A52" i="30"/>
  <c r="A60" i="30"/>
  <c r="A64" i="30"/>
  <c r="A52" i="32"/>
  <c r="A60" i="26"/>
  <c r="A64" i="26"/>
  <c r="A38" i="23"/>
  <c r="A42" i="23"/>
  <c r="A46" i="23"/>
  <c r="A36" i="29"/>
  <c r="A38" i="29"/>
  <c r="A40" i="29"/>
  <c r="A42" i="29"/>
  <c r="A44" i="29"/>
  <c r="A46" i="29"/>
  <c r="A48" i="29"/>
  <c r="A36" i="30"/>
  <c r="A38" i="30"/>
  <c r="A40" i="30"/>
  <c r="A42" i="30"/>
  <c r="A44" i="30"/>
  <c r="A46" i="30"/>
  <c r="A48" i="30"/>
  <c r="A36" i="32"/>
  <c r="A38" i="32"/>
  <c r="A40" i="32"/>
  <c r="A42" i="32"/>
  <c r="A44" i="32"/>
  <c r="A46" i="32"/>
  <c r="A48" i="32"/>
  <c r="A49" i="26"/>
  <c r="A52" i="23"/>
  <c r="A56" i="23"/>
  <c r="A60" i="23"/>
  <c r="A64" i="23"/>
  <c r="A52" i="29"/>
  <c r="A56" i="29"/>
  <c r="A60" i="29"/>
  <c r="A64" i="29"/>
  <c r="A50" i="30"/>
  <c r="A54" i="30"/>
  <c r="A58" i="30"/>
  <c r="A62" i="30"/>
  <c r="A50" i="32"/>
  <c r="A54" i="32"/>
  <c r="A58" i="32"/>
  <c r="A62" i="32"/>
  <c r="A50" i="26"/>
  <c r="A54" i="26"/>
  <c r="A58" i="26"/>
  <c r="A62" i="26"/>
  <c r="A36" i="26"/>
  <c r="A33" i="32"/>
  <c r="A35" i="29"/>
  <c r="A35" i="30"/>
  <c r="A35" i="26"/>
  <c r="A34" i="30"/>
  <c r="A34" i="26"/>
  <c r="A33" i="30"/>
  <c r="A31" i="32"/>
  <c r="A33" i="26"/>
  <c r="A34" i="23"/>
  <c r="A33" i="29"/>
  <c r="A34" i="32"/>
  <c r="A33" i="23"/>
  <c r="A32" i="29"/>
  <c r="A32" i="30"/>
  <c r="A32" i="32"/>
  <c r="A32" i="26"/>
  <c r="A32" i="23"/>
  <c r="A30" i="23"/>
  <c r="A30" i="32"/>
  <c r="A30" i="26"/>
  <c r="A31" i="23"/>
  <c r="A30" i="29"/>
  <c r="A31" i="30"/>
  <c r="A31" i="26"/>
  <c r="A29" i="23"/>
  <c r="A31" i="29"/>
  <c r="A30" i="30"/>
  <c r="A29" i="30"/>
  <c r="A29" i="32"/>
  <c r="A29" i="26"/>
  <c r="A29" i="29"/>
  <c r="A28" i="32"/>
  <c r="A28" i="23"/>
  <c r="A27" i="29"/>
  <c r="A28" i="29"/>
  <c r="A28" i="30"/>
  <c r="A28" i="26"/>
  <c r="A26" i="30"/>
  <c r="A27" i="23"/>
  <c r="A27" i="26"/>
  <c r="A27" i="30"/>
  <c r="A27" i="32"/>
  <c r="A26" i="29"/>
  <c r="A25" i="26"/>
  <c r="A26" i="26"/>
  <c r="A26" i="32"/>
  <c r="A26" i="23"/>
  <c r="A25" i="32"/>
  <c r="A25" i="30"/>
  <c r="A24" i="30"/>
  <c r="A25" i="29"/>
  <c r="A25" i="23"/>
  <c r="A21" i="23"/>
  <c r="A24" i="26"/>
  <c r="A24" i="29"/>
  <c r="A24" i="32"/>
  <c r="A24" i="23"/>
  <c r="E64" i="24"/>
  <c r="C64" i="29" l="1"/>
  <c r="A22" i="23"/>
  <c r="A22" i="26"/>
  <c r="A23" i="23"/>
  <c r="A23" i="26"/>
  <c r="A23" i="32"/>
  <c r="A23" i="29"/>
  <c r="A23" i="30"/>
  <c r="A21" i="32"/>
  <c r="A22" i="32"/>
  <c r="A22" i="29"/>
  <c r="A22" i="30"/>
  <c r="A20" i="26"/>
  <c r="A21" i="26"/>
  <c r="A21" i="30"/>
  <c r="A21" i="29"/>
  <c r="A20" i="32"/>
  <c r="A20" i="29"/>
  <c r="A20" i="23"/>
  <c r="A20" i="30"/>
  <c r="C26" i="23"/>
  <c r="D26" i="32" s="1"/>
  <c r="C25" i="29"/>
  <c r="B12" i="34"/>
  <c r="D25" i="32"/>
  <c r="C25" i="30"/>
  <c r="E25" i="24"/>
  <c r="C64" i="30"/>
  <c r="A38" i="24"/>
  <c r="A57" i="24"/>
  <c r="A33" i="24"/>
  <c r="A19" i="23"/>
  <c r="A19" i="30"/>
  <c r="A63" i="24"/>
  <c r="A40" i="24"/>
  <c r="A36" i="24"/>
  <c r="A25" i="24"/>
  <c r="A59" i="24"/>
  <c r="A19" i="24"/>
  <c r="A48" i="24"/>
  <c r="A47" i="24"/>
  <c r="A58" i="24"/>
  <c r="A61" i="24"/>
  <c r="A37" i="24"/>
  <c r="A42" i="24"/>
  <c r="A22" i="24"/>
  <c r="A34" i="24"/>
  <c r="A55" i="24"/>
  <c r="A64" i="24"/>
  <c r="A23" i="24"/>
  <c r="A19" i="26"/>
  <c r="A29" i="24"/>
  <c r="A30" i="24"/>
  <c r="A44" i="24"/>
  <c r="A49" i="24"/>
  <c r="A24" i="24"/>
  <c r="A19" i="29"/>
  <c r="A20" i="24"/>
  <c r="A46" i="24"/>
  <c r="A31" i="24"/>
  <c r="A32" i="24"/>
  <c r="A35" i="24"/>
  <c r="A28" i="24"/>
  <c r="A45" i="24"/>
  <c r="A43" i="24"/>
  <c r="A56" i="24"/>
  <c r="A39" i="24"/>
  <c r="A26" i="24"/>
  <c r="A60" i="24"/>
  <c r="A41" i="24"/>
  <c r="A52" i="24"/>
  <c r="A53" i="24"/>
  <c r="A27" i="24"/>
  <c r="A54" i="24"/>
  <c r="A50" i="24"/>
  <c r="A62" i="24"/>
  <c r="A51" i="24"/>
  <c r="A21" i="24"/>
  <c r="C26" i="29" l="1"/>
  <c r="B13" i="34"/>
  <c r="C26" i="30"/>
  <c r="C27" i="23"/>
  <c r="D27" i="26" s="1"/>
  <c r="E26" i="24"/>
  <c r="D26" i="26"/>
  <c r="C27" i="30"/>
  <c r="C27" i="29"/>
  <c r="C28" i="23"/>
  <c r="B14" i="34" l="1"/>
  <c r="E27" i="24"/>
  <c r="D27" i="32"/>
  <c r="D28" i="26"/>
  <c r="C29" i="23"/>
  <c r="B15" i="34"/>
  <c r="C28" i="30"/>
  <c r="C28" i="29"/>
  <c r="E28" i="24"/>
  <c r="D28" i="32"/>
  <c r="B16" i="34" l="1"/>
  <c r="C29" i="29"/>
  <c r="C29" i="30"/>
  <c r="D29" i="26"/>
  <c r="D29" i="32"/>
  <c r="E29" i="24"/>
  <c r="C30" i="23"/>
  <c r="C31" i="23" l="1"/>
  <c r="E30" i="24"/>
  <c r="B17" i="34"/>
  <c r="C30" i="29"/>
  <c r="D30" i="26"/>
  <c r="C30" i="30"/>
  <c r="D30" i="32"/>
  <c r="D31" i="32" l="1"/>
  <c r="C31" i="29"/>
  <c r="C32" i="23"/>
  <c r="B18" i="34"/>
  <c r="E31" i="24"/>
  <c r="C31" i="30"/>
  <c r="D31" i="26"/>
  <c r="B19" i="34" l="1"/>
  <c r="D32" i="32"/>
  <c r="C32" i="30"/>
  <c r="E32" i="24"/>
  <c r="C32" i="29"/>
  <c r="C33" i="23"/>
  <c r="D32" i="26"/>
  <c r="D33" i="26" l="1"/>
  <c r="D33" i="32"/>
  <c r="E33" i="24"/>
  <c r="B20" i="34"/>
  <c r="C34" i="23"/>
  <c r="C33" i="30"/>
  <c r="C33" i="29"/>
  <c r="C35" i="23" l="1"/>
  <c r="E34" i="24"/>
  <c r="B21" i="34"/>
  <c r="C34" i="30"/>
  <c r="D34" i="26"/>
  <c r="C34" i="29"/>
  <c r="D34" i="32"/>
  <c r="C36" i="23" l="1"/>
  <c r="C35" i="29"/>
  <c r="E35" i="24"/>
  <c r="D35" i="26"/>
  <c r="D35" i="32"/>
  <c r="C35" i="30"/>
  <c r="B22" i="34"/>
  <c r="B23" i="34" l="1"/>
  <c r="E36" i="24"/>
  <c r="C37" i="23"/>
  <c r="C36" i="30"/>
  <c r="D36" i="26"/>
  <c r="C36" i="29"/>
  <c r="D36" i="32"/>
  <c r="C38" i="23" l="1"/>
  <c r="D37" i="32"/>
  <c r="B24" i="34"/>
  <c r="E37" i="24"/>
  <c r="D37" i="26"/>
  <c r="C37" i="30"/>
  <c r="C37" i="29"/>
  <c r="C39" i="23" l="1"/>
  <c r="E38" i="24"/>
  <c r="B25" i="34"/>
  <c r="C38" i="30"/>
  <c r="C38" i="29"/>
  <c r="D38" i="32"/>
  <c r="D38" i="26"/>
  <c r="C39" i="30" l="1"/>
  <c r="D39" i="26"/>
  <c r="E39" i="24"/>
  <c r="C39" i="29"/>
  <c r="C40" i="23"/>
  <c r="D39" i="32"/>
  <c r="B26" i="34"/>
  <c r="B27" i="34" l="1"/>
  <c r="C41" i="23"/>
  <c r="C40" i="30"/>
  <c r="E40" i="24"/>
  <c r="D40" i="32"/>
  <c r="D40" i="26"/>
  <c r="C40" i="29"/>
  <c r="D41" i="26" l="1"/>
  <c r="B28" i="34"/>
  <c r="D41" i="32"/>
  <c r="E41" i="24"/>
  <c r="C41" i="30"/>
  <c r="C42" i="23"/>
  <c r="C41" i="29"/>
  <c r="C43" i="23" l="1"/>
  <c r="D42" i="26"/>
  <c r="C42" i="30"/>
  <c r="E42" i="24"/>
  <c r="C42" i="29"/>
  <c r="D42" i="32"/>
  <c r="B29" i="34"/>
  <c r="E43" i="24" l="1"/>
  <c r="C44" i="23"/>
  <c r="D43" i="26"/>
  <c r="B30" i="34"/>
  <c r="C43" i="29"/>
  <c r="C43" i="30"/>
  <c r="D43" i="32"/>
  <c r="D44" i="32" l="1"/>
  <c r="D44" i="26"/>
  <c r="C44" i="29"/>
  <c r="B31" i="34"/>
  <c r="C44" i="30"/>
  <c r="C45" i="23"/>
  <c r="E44" i="24"/>
  <c r="E45" i="24" l="1"/>
  <c r="C46" i="23"/>
  <c r="C45" i="30"/>
  <c r="D45" i="32"/>
  <c r="D45" i="26"/>
  <c r="C45" i="29"/>
  <c r="D46" i="32" l="1"/>
  <c r="C47" i="23"/>
  <c r="C46" i="30"/>
  <c r="C46" i="29"/>
  <c r="D46" i="26"/>
  <c r="E46" i="24"/>
  <c r="E47" i="24" l="1"/>
  <c r="D47" i="32"/>
  <c r="D47" i="26"/>
  <c r="C47" i="30"/>
  <c r="C47" i="29"/>
</calcChain>
</file>

<file path=xl/comments1.xml><?xml version="1.0" encoding="utf-8"?>
<comments xmlns="http://schemas.openxmlformats.org/spreadsheetml/2006/main">
  <authors>
    <author>八田 誠</author>
  </authors>
  <commentList>
    <comment ref="O13" authorId="0" shapeId="0">
      <text>
        <r>
          <rPr>
            <b/>
            <sz val="9"/>
            <color indexed="81"/>
            <rFont val="ＭＳ Ｐゴシック"/>
            <family val="3"/>
            <charset val="128"/>
          </rPr>
          <t>・「経済的理由以外が主なもの（A)」でご回答頂いた人数のうち、
　間接的には経済的な理由なものの人数をご記入下さい。
・把握していない場合は、「不明」とご記入ください。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八田 誠</author>
  </authors>
  <commentList>
    <comment ref="L19" authorId="0" shapeId="0">
      <text>
        <r>
          <rPr>
            <sz val="9"/>
            <color indexed="81"/>
            <rFont val="ＭＳ Ｐゴシック"/>
            <family val="3"/>
            <charset val="128"/>
          </rPr>
          <t xml:space="preserve">学校全体の平均額を
ご記入ください。
</t>
        </r>
      </text>
    </comment>
  </commentList>
</comments>
</file>

<file path=xl/sharedStrings.xml><?xml version="1.0" encoding="utf-8"?>
<sst xmlns="http://schemas.openxmlformats.org/spreadsheetml/2006/main" count="1994" uniqueCount="1213">
  <si>
    <t>部署名</t>
    <rPh sb="0" eb="2">
      <t>ブショ</t>
    </rPh>
    <rPh sb="2" eb="3">
      <t>メイ</t>
    </rPh>
    <phoneticPr fontId="1"/>
  </si>
  <si>
    <t>お電話番号</t>
    <rPh sb="1" eb="3">
      <t>デンワ</t>
    </rPh>
    <rPh sb="3" eb="5">
      <t>バンゴウ</t>
    </rPh>
    <phoneticPr fontId="1"/>
  </si>
  <si>
    <t>メールアドレス</t>
    <phoneticPr fontId="1"/>
  </si>
  <si>
    <t>役職</t>
    <rPh sb="0" eb="2">
      <t>ヤクショク</t>
    </rPh>
    <phoneticPr fontId="1"/>
  </si>
  <si>
    <t>お名前</t>
    <rPh sb="1" eb="3">
      <t>ナマエ</t>
    </rPh>
    <phoneticPr fontId="1"/>
  </si>
  <si>
    <t>専門学校における経済的支援に関するアンケート</t>
    <rPh sb="0" eb="2">
      <t>センモン</t>
    </rPh>
    <rPh sb="2" eb="4">
      <t>ガッコウ</t>
    </rPh>
    <rPh sb="8" eb="10">
      <t>ケイザイ</t>
    </rPh>
    <rPh sb="10" eb="11">
      <t>テキ</t>
    </rPh>
    <rPh sb="11" eb="13">
      <t>シエン</t>
    </rPh>
    <phoneticPr fontId="1"/>
  </si>
  <si>
    <t>学校名</t>
    <rPh sb="0" eb="2">
      <t>ガッコウ</t>
    </rPh>
    <rPh sb="2" eb="3">
      <t>メイ</t>
    </rPh>
    <phoneticPr fontId="1"/>
  </si>
  <si>
    <t>学校基本調査番号</t>
    <rPh sb="0" eb="2">
      <t>ガッコウ</t>
    </rPh>
    <rPh sb="2" eb="4">
      <t>キホン</t>
    </rPh>
    <rPh sb="4" eb="6">
      <t>チョウサ</t>
    </rPh>
    <rPh sb="6" eb="8">
      <t>バンゴウ</t>
    </rPh>
    <phoneticPr fontId="1"/>
  </si>
  <si>
    <t>株式会社立</t>
    <phoneticPr fontId="1"/>
  </si>
  <si>
    <t>その他法人立</t>
    <phoneticPr fontId="1"/>
  </si>
  <si>
    <t>個人</t>
  </si>
  <si>
    <t>学校情報</t>
    <rPh sb="0" eb="2">
      <t>ガッコウ</t>
    </rPh>
    <rPh sb="2" eb="4">
      <t>ジョウホウ</t>
    </rPh>
    <phoneticPr fontId="1"/>
  </si>
  <si>
    <t>回答者情報</t>
    <rPh sb="0" eb="2">
      <t>カイトウ</t>
    </rPh>
    <rPh sb="2" eb="3">
      <t>シャ</t>
    </rPh>
    <rPh sb="3" eb="5">
      <t>ジョウホウ</t>
    </rPh>
    <phoneticPr fontId="1"/>
  </si>
  <si>
    <t>１　学校評価、及び学校の情報公開について</t>
    <rPh sb="2" eb="4">
      <t>ガッコウ</t>
    </rPh>
    <rPh sb="4" eb="6">
      <t>ヒョウカ</t>
    </rPh>
    <rPh sb="7" eb="8">
      <t>オヨ</t>
    </rPh>
    <rPh sb="9" eb="11">
      <t>ガッコウ</t>
    </rPh>
    <rPh sb="12" eb="14">
      <t>ジョウホウ</t>
    </rPh>
    <rPh sb="14" eb="16">
      <t>コウカイ</t>
    </rPh>
    <phoneticPr fontId="1"/>
  </si>
  <si>
    <t>学科名</t>
    <rPh sb="0" eb="2">
      <t>ガッカ</t>
    </rPh>
    <rPh sb="2" eb="3">
      <t>メイ</t>
    </rPh>
    <phoneticPr fontId="1"/>
  </si>
  <si>
    <t>１年生</t>
  </si>
  <si>
    <t>２年生</t>
  </si>
  <si>
    <t>３年生</t>
  </si>
  <si>
    <t>４年生</t>
  </si>
  <si>
    <t>入学定員</t>
    <rPh sb="0" eb="2">
      <t>ニュウガク</t>
    </rPh>
    <rPh sb="2" eb="4">
      <t>テイイン</t>
    </rPh>
    <phoneticPr fontId="1"/>
  </si>
  <si>
    <t>専任</t>
    <rPh sb="0" eb="2">
      <t>センニン</t>
    </rPh>
    <phoneticPr fontId="1"/>
  </si>
  <si>
    <t>兼任</t>
    <rPh sb="0" eb="2">
      <t>ケンニン</t>
    </rPh>
    <phoneticPr fontId="1"/>
  </si>
  <si>
    <t>昼間</t>
    <rPh sb="0" eb="2">
      <t>ヒルマ</t>
    </rPh>
    <phoneticPr fontId="1"/>
  </si>
  <si>
    <t>夜間</t>
    <rPh sb="0" eb="2">
      <t>ヤカン</t>
    </rPh>
    <phoneticPr fontId="1"/>
  </si>
  <si>
    <t>その他</t>
    <rPh sb="2" eb="3">
      <t>タ</t>
    </rPh>
    <phoneticPr fontId="1"/>
  </si>
  <si>
    <t>No</t>
    <phoneticPr fontId="1"/>
  </si>
  <si>
    <t>例</t>
    <rPh sb="0" eb="1">
      <t>レイ</t>
    </rPh>
    <phoneticPr fontId="1"/>
  </si>
  <si>
    <t>情報科</t>
    <rPh sb="0" eb="2">
      <t>ジョウホウ</t>
    </rPh>
    <rPh sb="2" eb="3">
      <t>カ</t>
    </rPh>
    <phoneticPr fontId="1"/>
  </si>
  <si>
    <t>（１）平成26年度</t>
    <rPh sb="3" eb="5">
      <t>ヘイセイ</t>
    </rPh>
    <rPh sb="7" eb="8">
      <t>ネン</t>
    </rPh>
    <rPh sb="8" eb="9">
      <t>ド</t>
    </rPh>
    <phoneticPr fontId="1"/>
  </si>
  <si>
    <t>総数</t>
    <phoneticPr fontId="1"/>
  </si>
  <si>
    <t>（２）平成27年度</t>
    <rPh sb="3" eb="5">
      <t>ヘイセイ</t>
    </rPh>
    <rPh sb="7" eb="8">
      <t>ネン</t>
    </rPh>
    <rPh sb="8" eb="9">
      <t>ド</t>
    </rPh>
    <phoneticPr fontId="1"/>
  </si>
  <si>
    <t>大学</t>
    <rPh sb="0" eb="2">
      <t>ダイガク</t>
    </rPh>
    <phoneticPr fontId="1"/>
  </si>
  <si>
    <t>短期大学</t>
    <phoneticPr fontId="1"/>
  </si>
  <si>
    <t>専門学校</t>
    <phoneticPr fontId="1"/>
  </si>
  <si>
    <t>大学院</t>
    <phoneticPr fontId="1"/>
  </si>
  <si>
    <t>その他</t>
    <phoneticPr fontId="1"/>
  </si>
  <si>
    <t>入学金</t>
    <phoneticPr fontId="1"/>
  </si>
  <si>
    <t>授業料</t>
    <phoneticPr fontId="1"/>
  </si>
  <si>
    <t>実習費</t>
    <phoneticPr fontId="1"/>
  </si>
  <si>
    <t>施設設備費</t>
    <phoneticPr fontId="1"/>
  </si>
  <si>
    <t>②市町村民税非課税世帯</t>
    <phoneticPr fontId="1"/>
  </si>
  <si>
    <t>③所得税非課税世帯</t>
    <phoneticPr fontId="1"/>
  </si>
  <si>
    <t>④失業・倒産などによる家計急変世帯</t>
    <phoneticPr fontId="1"/>
  </si>
  <si>
    <t>⑤母子家庭又は父子家庭</t>
    <phoneticPr fontId="1"/>
  </si>
  <si>
    <t>⑥多子世帯</t>
    <phoneticPr fontId="1"/>
  </si>
  <si>
    <t>⑦長期療養者又は身体障がい者を含む世帯</t>
    <phoneticPr fontId="1"/>
  </si>
  <si>
    <t>NO</t>
    <phoneticPr fontId="1"/>
  </si>
  <si>
    <t>①都道府県が実施していない</t>
    <rPh sb="1" eb="5">
      <t>トドウフケン</t>
    </rPh>
    <rPh sb="6" eb="8">
      <t>ジッシ</t>
    </rPh>
    <phoneticPr fontId="1"/>
  </si>
  <si>
    <t>②実施の要件（情報公開）を満たしていない</t>
    <rPh sb="1" eb="3">
      <t>ジッシ</t>
    </rPh>
    <rPh sb="4" eb="6">
      <t>ヨウケン</t>
    </rPh>
    <rPh sb="7" eb="9">
      <t>ジョウホウ</t>
    </rPh>
    <rPh sb="9" eb="11">
      <t>コウカイ</t>
    </rPh>
    <rPh sb="13" eb="14">
      <t>ミ</t>
    </rPh>
    <phoneticPr fontId="1"/>
  </si>
  <si>
    <t>③実施の要件（学校独自の経済的支援策）を満たしていない</t>
    <rPh sb="1" eb="3">
      <t>ジッシ</t>
    </rPh>
    <rPh sb="4" eb="6">
      <t>ヨウケン</t>
    </rPh>
    <rPh sb="7" eb="9">
      <t>ガッコウ</t>
    </rPh>
    <rPh sb="9" eb="11">
      <t>ドクジ</t>
    </rPh>
    <rPh sb="12" eb="15">
      <t>ケイザイテキ</t>
    </rPh>
    <rPh sb="15" eb="17">
      <t>シエン</t>
    </rPh>
    <rPh sb="17" eb="18">
      <t>サク</t>
    </rPh>
    <rPh sb="20" eb="21">
      <t>ミ</t>
    </rPh>
    <phoneticPr fontId="1"/>
  </si>
  <si>
    <t>④対象となる学生がいない</t>
    <rPh sb="1" eb="3">
      <t>タイショウ</t>
    </rPh>
    <rPh sb="6" eb="8">
      <t>ガクセイ</t>
    </rPh>
    <phoneticPr fontId="1"/>
  </si>
  <si>
    <t>実施
有無</t>
    <rPh sb="0" eb="2">
      <t>ジッシ</t>
    </rPh>
    <rPh sb="3" eb="5">
      <t>ウム</t>
    </rPh>
    <phoneticPr fontId="1"/>
  </si>
  <si>
    <t>都道府県の授業料減免措置</t>
    <rPh sb="0" eb="4">
      <t>トドウフケン</t>
    </rPh>
    <rPh sb="5" eb="8">
      <t>ジュギョウリョウ</t>
    </rPh>
    <rPh sb="8" eb="10">
      <t>ゲンメン</t>
    </rPh>
    <rPh sb="10" eb="12">
      <t>ソチ</t>
    </rPh>
    <phoneticPr fontId="1"/>
  </si>
  <si>
    <t>都道府県の入学金減免措置</t>
    <rPh sb="0" eb="4">
      <t>トドウフケン</t>
    </rPh>
    <rPh sb="5" eb="8">
      <t>ニュウガクキン</t>
    </rPh>
    <rPh sb="8" eb="10">
      <t>ゲンメン</t>
    </rPh>
    <rPh sb="10" eb="12">
      <t>ソチ</t>
    </rPh>
    <phoneticPr fontId="1"/>
  </si>
  <si>
    <t>都道府県のその他の減免措置</t>
    <rPh sb="0" eb="4">
      <t>トドウフケン</t>
    </rPh>
    <rPh sb="7" eb="8">
      <t>タ</t>
    </rPh>
    <rPh sb="9" eb="11">
      <t>ゲンメン</t>
    </rPh>
    <rPh sb="11" eb="13">
      <t>ソチ</t>
    </rPh>
    <phoneticPr fontId="1"/>
  </si>
  <si>
    <t>都道府県の給付型奨学金</t>
    <rPh sb="0" eb="4">
      <t>トドウフケン</t>
    </rPh>
    <rPh sb="5" eb="8">
      <t>キュウフガタ</t>
    </rPh>
    <rPh sb="8" eb="11">
      <t>ショウガクキン</t>
    </rPh>
    <phoneticPr fontId="1"/>
  </si>
  <si>
    <t>都道府県の貸与型奨学金</t>
    <rPh sb="0" eb="4">
      <t>トドウフケン</t>
    </rPh>
    <rPh sb="5" eb="7">
      <t>タイヨ</t>
    </rPh>
    <rPh sb="7" eb="8">
      <t>ガタ</t>
    </rPh>
    <rPh sb="8" eb="11">
      <t>ショウガクキン</t>
    </rPh>
    <phoneticPr fontId="1"/>
  </si>
  <si>
    <t>日本学生支援機構奨学金（第２種（有利子）のみ）</t>
    <phoneticPr fontId="1"/>
  </si>
  <si>
    <t>日本学生支援機構奨学金（第１種（無利子）のみ）</t>
    <phoneticPr fontId="1"/>
  </si>
  <si>
    <t>日本学生支援機構奨学金の返還延滞率</t>
    <rPh sb="12" eb="14">
      <t>ヘンカン</t>
    </rPh>
    <phoneticPr fontId="1"/>
  </si>
  <si>
    <t>左記以外の団体の給付型奨学金</t>
    <rPh sb="0" eb="2">
      <t>サキ</t>
    </rPh>
    <rPh sb="2" eb="4">
      <t>イガイ</t>
    </rPh>
    <rPh sb="5" eb="7">
      <t>ダンタイ</t>
    </rPh>
    <rPh sb="8" eb="11">
      <t>キュウフガタ</t>
    </rPh>
    <rPh sb="11" eb="14">
      <t>ショウガクキン</t>
    </rPh>
    <phoneticPr fontId="1"/>
  </si>
  <si>
    <t>左記以外の団体の貸与型奨学金</t>
    <rPh sb="0" eb="2">
      <t>サキ</t>
    </rPh>
    <rPh sb="2" eb="4">
      <t>イガイ</t>
    </rPh>
    <rPh sb="5" eb="7">
      <t>ダンタイ</t>
    </rPh>
    <rPh sb="8" eb="10">
      <t>タイヨ</t>
    </rPh>
    <rPh sb="10" eb="11">
      <t>ガタ</t>
    </rPh>
    <rPh sb="11" eb="14">
      <t>ショウガクキン</t>
    </rPh>
    <phoneticPr fontId="1"/>
  </si>
  <si>
    <t>日本学生支援機構奨学金（第１種（無利子）と第２種（有利子）の併用）</t>
    <phoneticPr fontId="1"/>
  </si>
  <si>
    <t>効果のあった取組</t>
    <rPh sb="0" eb="2">
      <t>コウカ</t>
    </rPh>
    <rPh sb="6" eb="8">
      <t>トリクミ</t>
    </rPh>
    <phoneticPr fontId="1"/>
  </si>
  <si>
    <t>実施した</t>
    <rPh sb="0" eb="2">
      <t>ジッシ</t>
    </rPh>
    <phoneticPr fontId="1"/>
  </si>
  <si>
    <t>実施していない</t>
    <rPh sb="0" eb="2">
      <t>ジッシ</t>
    </rPh>
    <phoneticPr fontId="1"/>
  </si>
  <si>
    <t>入学
志願者数</t>
    <phoneticPr fontId="1"/>
  </si>
  <si>
    <t>その他
（預り金、積立金は含めない。）</t>
    <phoneticPr fontId="1"/>
  </si>
  <si>
    <t>学業不振</t>
    <rPh sb="0" eb="2">
      <t>ガクギョウ</t>
    </rPh>
    <rPh sb="2" eb="4">
      <t>フシン</t>
    </rPh>
    <phoneticPr fontId="1"/>
  </si>
  <si>
    <t>学校生活
不適応</t>
    <phoneticPr fontId="1"/>
  </si>
  <si>
    <t>進路変更
（就職）</t>
    <rPh sb="0" eb="2">
      <t>シンロ</t>
    </rPh>
    <rPh sb="2" eb="4">
      <t>ヘンコウ</t>
    </rPh>
    <phoneticPr fontId="1"/>
  </si>
  <si>
    <t>進路変更
（転学）</t>
    <rPh sb="0" eb="2">
      <t>シンロ</t>
    </rPh>
    <rPh sb="2" eb="4">
      <t>ヘンコウ</t>
    </rPh>
    <rPh sb="6" eb="8">
      <t>テンガク</t>
    </rPh>
    <phoneticPr fontId="1"/>
  </si>
  <si>
    <t>進路変更
（その他）</t>
    <rPh sb="0" eb="2">
      <t>シンロ</t>
    </rPh>
    <rPh sb="2" eb="4">
      <t>ヘンコウ</t>
    </rPh>
    <rPh sb="8" eb="9">
      <t>タ</t>
    </rPh>
    <phoneticPr fontId="1"/>
  </si>
  <si>
    <t>病気・けが
・死亡</t>
    <phoneticPr fontId="1"/>
  </si>
  <si>
    <t>経済的
理由</t>
    <rPh sb="0" eb="3">
      <t>ケイザイテキ</t>
    </rPh>
    <rPh sb="4" eb="6">
      <t>リユウ</t>
    </rPh>
    <phoneticPr fontId="1"/>
  </si>
  <si>
    <t>海外留学</t>
    <rPh sb="0" eb="2">
      <t>カイガイ</t>
    </rPh>
    <rPh sb="2" eb="4">
      <t>リュウガク</t>
    </rPh>
    <phoneticPr fontId="1"/>
  </si>
  <si>
    <t>就職者数合計</t>
    <rPh sb="4" eb="6">
      <t>ゴウケイ</t>
    </rPh>
    <phoneticPr fontId="1"/>
  </si>
  <si>
    <t>①担任制度の実施</t>
    <rPh sb="1" eb="3">
      <t>タンニン</t>
    </rPh>
    <rPh sb="3" eb="5">
      <t>セイド</t>
    </rPh>
    <rPh sb="6" eb="8">
      <t>ジッシ</t>
    </rPh>
    <phoneticPr fontId="1"/>
  </si>
  <si>
    <t>①実施の要件（情報公開）を満たしていない</t>
    <rPh sb="1" eb="3">
      <t>ジッシ</t>
    </rPh>
    <rPh sb="4" eb="6">
      <t>ヨウケン</t>
    </rPh>
    <rPh sb="7" eb="9">
      <t>ジョウホウ</t>
    </rPh>
    <rPh sb="9" eb="11">
      <t>コウカイ</t>
    </rPh>
    <rPh sb="13" eb="14">
      <t>ミ</t>
    </rPh>
    <phoneticPr fontId="1"/>
  </si>
  <si>
    <t>②実施の要件（学校独自の経済的支援策の実施）を満たしていない</t>
    <rPh sb="1" eb="3">
      <t>ジッシ</t>
    </rPh>
    <rPh sb="4" eb="6">
      <t>ヨウケン</t>
    </rPh>
    <rPh sb="7" eb="9">
      <t>ガッコウ</t>
    </rPh>
    <rPh sb="9" eb="11">
      <t>ドクジ</t>
    </rPh>
    <rPh sb="12" eb="15">
      <t>ケイザイテキ</t>
    </rPh>
    <rPh sb="15" eb="17">
      <t>シエン</t>
    </rPh>
    <rPh sb="17" eb="18">
      <t>サク</t>
    </rPh>
    <rPh sb="19" eb="21">
      <t>ジッシ</t>
    </rPh>
    <rPh sb="23" eb="24">
      <t>ミ</t>
    </rPh>
    <phoneticPr fontId="1"/>
  </si>
  <si>
    <t>③対象となる学生がいない</t>
    <rPh sb="1" eb="3">
      <t>タイショウ</t>
    </rPh>
    <rPh sb="6" eb="8">
      <t>ガクセイ</t>
    </rPh>
    <phoneticPr fontId="1"/>
  </si>
  <si>
    <t>④事務手続き等が大変（人手が足りない）</t>
    <rPh sb="1" eb="3">
      <t>ジム</t>
    </rPh>
    <rPh sb="3" eb="5">
      <t>テツヅ</t>
    </rPh>
    <rPh sb="6" eb="7">
      <t>トウ</t>
    </rPh>
    <rPh sb="8" eb="10">
      <t>タイヘン</t>
    </rPh>
    <rPh sb="11" eb="13">
      <t>ヒトデ</t>
    </rPh>
    <rPh sb="14" eb="15">
      <t>タ</t>
    </rPh>
    <phoneticPr fontId="1"/>
  </si>
  <si>
    <t>⑤事業の存在をこれまで知らず、まだ検討していない。</t>
    <rPh sb="1" eb="3">
      <t>ジギョウ</t>
    </rPh>
    <rPh sb="4" eb="6">
      <t>ソンザイ</t>
    </rPh>
    <rPh sb="11" eb="12">
      <t>シ</t>
    </rPh>
    <rPh sb="17" eb="19">
      <t>ケントウ</t>
    </rPh>
    <phoneticPr fontId="1"/>
  </si>
  <si>
    <t>※全員がお答えください</t>
    <rPh sb="1" eb="3">
      <t>ゼンイン</t>
    </rPh>
    <rPh sb="5" eb="6">
      <t>コタ</t>
    </rPh>
    <phoneticPr fontId="1"/>
  </si>
  <si>
    <t>国事業の改善点、希望等</t>
    <rPh sb="0" eb="1">
      <t>クニ</t>
    </rPh>
    <rPh sb="1" eb="3">
      <t>ジギョウ</t>
    </rPh>
    <rPh sb="4" eb="7">
      <t>カイゼンテン</t>
    </rPh>
    <rPh sb="8" eb="10">
      <t>キボウ</t>
    </rPh>
    <rPh sb="10" eb="11">
      <t>トウ</t>
    </rPh>
    <phoneticPr fontId="1"/>
  </si>
  <si>
    <t>②学生との面談の実施</t>
    <rPh sb="1" eb="3">
      <t>ガクセイ</t>
    </rPh>
    <rPh sb="5" eb="7">
      <t>メンダン</t>
    </rPh>
    <rPh sb="8" eb="10">
      <t>ジッシ</t>
    </rPh>
    <phoneticPr fontId="1"/>
  </si>
  <si>
    <t>③学業不振者に対する補習や個別指導などの学習支援</t>
    <phoneticPr fontId="1"/>
  </si>
  <si>
    <t>⑤就職相談窓口の設置</t>
    <phoneticPr fontId="1"/>
  </si>
  <si>
    <t>⑥就職相談会・マッチングセミナーの開催</t>
    <phoneticPr fontId="1"/>
  </si>
  <si>
    <t>⑦その他のセミナーの開催</t>
    <phoneticPr fontId="1"/>
  </si>
  <si>
    <t>⑧その他</t>
    <rPh sb="3" eb="4">
      <t>タ</t>
    </rPh>
    <phoneticPr fontId="1"/>
  </si>
  <si>
    <t>A.授業料の減免措置</t>
    <rPh sb="2" eb="5">
      <t>ジュギョウリョウ</t>
    </rPh>
    <phoneticPr fontId="1"/>
  </si>
  <si>
    <t>①生活保護世帯</t>
    <phoneticPr fontId="1"/>
  </si>
  <si>
    <t>B.入学金の減免措置</t>
    <phoneticPr fontId="1"/>
  </si>
  <si>
    <t>記入例</t>
    <rPh sb="0" eb="2">
      <t>キニュウ</t>
    </rPh>
    <rPh sb="2" eb="3">
      <t>レイ</t>
    </rPh>
    <phoneticPr fontId="1"/>
  </si>
  <si>
    <t>①昼間部生</t>
    <rPh sb="1" eb="3">
      <t>チュウカン</t>
    </rPh>
    <rPh sb="3" eb="4">
      <t>ブ</t>
    </rPh>
    <rPh sb="4" eb="5">
      <t>セイ</t>
    </rPh>
    <phoneticPr fontId="1"/>
  </si>
  <si>
    <t>②夜間部生</t>
    <rPh sb="1" eb="3">
      <t>ヤカン</t>
    </rPh>
    <rPh sb="3" eb="4">
      <t>ブ</t>
    </rPh>
    <rPh sb="4" eb="5">
      <t>セイ</t>
    </rPh>
    <phoneticPr fontId="1"/>
  </si>
  <si>
    <t>③特に職に就いていない学生（社会人学生以外）</t>
    <rPh sb="1" eb="2">
      <t>トク</t>
    </rPh>
    <rPh sb="3" eb="4">
      <t>ショク</t>
    </rPh>
    <rPh sb="5" eb="6">
      <t>ツ</t>
    </rPh>
    <rPh sb="11" eb="13">
      <t>ガクセイ</t>
    </rPh>
    <rPh sb="14" eb="16">
      <t>シャカイ</t>
    </rPh>
    <rPh sb="16" eb="17">
      <t>ジン</t>
    </rPh>
    <rPh sb="17" eb="19">
      <t>ガクセイ</t>
    </rPh>
    <rPh sb="19" eb="21">
      <t>イガイ</t>
    </rPh>
    <phoneticPr fontId="1"/>
  </si>
  <si>
    <t>④職に就いている学生（社会人学生）</t>
    <rPh sb="1" eb="2">
      <t>ショク</t>
    </rPh>
    <rPh sb="3" eb="4">
      <t>ツ</t>
    </rPh>
    <rPh sb="8" eb="10">
      <t>ガクセイ</t>
    </rPh>
    <rPh sb="11" eb="13">
      <t>シャカイ</t>
    </rPh>
    <rPh sb="13" eb="14">
      <t>ジン</t>
    </rPh>
    <rPh sb="14" eb="16">
      <t>ガクセイ</t>
    </rPh>
    <phoneticPr fontId="1"/>
  </si>
  <si>
    <t>⑤日本人学生</t>
    <rPh sb="1" eb="4">
      <t>ニホンジン</t>
    </rPh>
    <rPh sb="4" eb="6">
      <t>ガクセイ</t>
    </rPh>
    <phoneticPr fontId="1"/>
  </si>
  <si>
    <t>⑥外国人留学生</t>
    <rPh sb="1" eb="3">
      <t>ガイコク</t>
    </rPh>
    <rPh sb="3" eb="4">
      <t>ジン</t>
    </rPh>
    <rPh sb="4" eb="7">
      <t>リュウガクセイ</t>
    </rPh>
    <phoneticPr fontId="1"/>
  </si>
  <si>
    <t>⑦留年していない学生</t>
    <rPh sb="1" eb="3">
      <t>リュウネン</t>
    </rPh>
    <rPh sb="8" eb="10">
      <t>ガクセイ</t>
    </rPh>
    <phoneticPr fontId="1"/>
  </si>
  <si>
    <t>⑧留年生</t>
    <rPh sb="1" eb="3">
      <t>リュウネン</t>
    </rPh>
    <rPh sb="3" eb="4">
      <t>セイ</t>
    </rPh>
    <phoneticPr fontId="1"/>
  </si>
  <si>
    <t>a.Aのうち経済的基準が要件として含まれる制度</t>
    <rPh sb="21" eb="23">
      <t>セイド</t>
    </rPh>
    <phoneticPr fontId="1"/>
  </si>
  <si>
    <t>C.入学金・授業料以外の減免措置</t>
    <rPh sb="6" eb="9">
      <t>ジュギョウリョウ</t>
    </rPh>
    <rPh sb="9" eb="11">
      <t>イガイ</t>
    </rPh>
    <phoneticPr fontId="1"/>
  </si>
  <si>
    <t>b.Bのうち経済的基準が要件として含まれる制度</t>
    <rPh sb="21" eb="23">
      <t>セイド</t>
    </rPh>
    <phoneticPr fontId="1"/>
  </si>
  <si>
    <t>c.Cのうち経済的基準が要件として含まれる制度</t>
    <rPh sb="21" eb="23">
      <t>セイド</t>
    </rPh>
    <phoneticPr fontId="1"/>
  </si>
  <si>
    <t>d.Dのうち経済的基準が要件として含まれる制度</t>
    <rPh sb="21" eb="23">
      <t>セイド</t>
    </rPh>
    <phoneticPr fontId="1"/>
  </si>
  <si>
    <t>D.給付型奨学金</t>
    <phoneticPr fontId="1"/>
  </si>
  <si>
    <t>e.Eのうち経済的基準が要件として含まれる制度</t>
    <rPh sb="21" eb="23">
      <t>セイド</t>
    </rPh>
    <phoneticPr fontId="1"/>
  </si>
  <si>
    <t>f.Fのうち経済的基準が要件として含まれる制度</t>
    <rPh sb="21" eb="23">
      <t>セイド</t>
    </rPh>
    <phoneticPr fontId="1"/>
  </si>
  <si>
    <t>平成
26年度</t>
    <rPh sb="0" eb="2">
      <t>ヘイセイ</t>
    </rPh>
    <rPh sb="5" eb="6">
      <t>ネン</t>
    </rPh>
    <rPh sb="6" eb="7">
      <t>ド</t>
    </rPh>
    <phoneticPr fontId="1"/>
  </si>
  <si>
    <t>平成
27年度</t>
    <rPh sb="0" eb="2">
      <t>ヘイセイ</t>
    </rPh>
    <rPh sb="5" eb="6">
      <t>ネン</t>
    </rPh>
    <rPh sb="6" eb="7">
      <t>ド</t>
    </rPh>
    <phoneticPr fontId="1"/>
  </si>
  <si>
    <t>平成26年度</t>
    <rPh sb="0" eb="2">
      <t>ヘイセイ</t>
    </rPh>
    <rPh sb="4" eb="5">
      <t>ネン</t>
    </rPh>
    <rPh sb="5" eb="6">
      <t>ド</t>
    </rPh>
    <phoneticPr fontId="1"/>
  </si>
  <si>
    <t>平成27年度</t>
    <rPh sb="0" eb="2">
      <t>ヘイセイ</t>
    </rPh>
    <rPh sb="4" eb="5">
      <t>ネン</t>
    </rPh>
    <rPh sb="5" eb="6">
      <t>ド</t>
    </rPh>
    <phoneticPr fontId="1"/>
  </si>
  <si>
    <t>実績（万円）</t>
    <rPh sb="0" eb="2">
      <t>ジッセキ</t>
    </rPh>
    <rPh sb="3" eb="5">
      <t>マンエン</t>
    </rPh>
    <phoneticPr fontId="1"/>
  </si>
  <si>
    <t>予算（万円）</t>
    <rPh sb="0" eb="2">
      <t>ヨサン</t>
    </rPh>
    <phoneticPr fontId="1"/>
  </si>
  <si>
    <t>経済的に修学困難な学生の数（人）</t>
    <rPh sb="9" eb="11">
      <t>ガクセイ</t>
    </rPh>
    <rPh sb="12" eb="13">
      <t>カズ</t>
    </rPh>
    <rPh sb="14" eb="15">
      <t>ニン</t>
    </rPh>
    <phoneticPr fontId="1"/>
  </si>
  <si>
    <t>10　文部科学省「専門学校生への効果的な経済的支援の在り方に関する実証研究事業」について</t>
    <rPh sb="3" eb="5">
      <t>モンブ</t>
    </rPh>
    <rPh sb="5" eb="8">
      <t>カガクショウ</t>
    </rPh>
    <rPh sb="9" eb="11">
      <t>センモン</t>
    </rPh>
    <rPh sb="11" eb="13">
      <t>ガッコウ</t>
    </rPh>
    <rPh sb="13" eb="14">
      <t>セイ</t>
    </rPh>
    <rPh sb="16" eb="19">
      <t>コウカテキ</t>
    </rPh>
    <rPh sb="20" eb="23">
      <t>ケイザイテキ</t>
    </rPh>
    <rPh sb="23" eb="25">
      <t>シエン</t>
    </rPh>
    <rPh sb="26" eb="27">
      <t>ア</t>
    </rPh>
    <rPh sb="28" eb="29">
      <t>カタ</t>
    </rPh>
    <rPh sb="30" eb="31">
      <t>カン</t>
    </rPh>
    <rPh sb="33" eb="35">
      <t>ジッショウ</t>
    </rPh>
    <rPh sb="35" eb="37">
      <t>ケンキュウ</t>
    </rPh>
    <rPh sb="37" eb="39">
      <t>ジギョウ</t>
    </rPh>
    <phoneticPr fontId="1"/>
  </si>
  <si>
    <t>A..生活保護世帯</t>
    <phoneticPr fontId="1"/>
  </si>
  <si>
    <t>B.市町村民税非課税世帯（Aは除く）</t>
    <rPh sb="15" eb="16">
      <t>ノゾ</t>
    </rPh>
    <phoneticPr fontId="1"/>
  </si>
  <si>
    <t>C.所得税非課税世帯（A.Bは除く）</t>
    <rPh sb="15" eb="16">
      <t>ノゾ</t>
    </rPh>
    <phoneticPr fontId="1"/>
  </si>
  <si>
    <t>D.失業・倒産などによる家計急変世帯（A.B.Cは除く）</t>
    <rPh sb="25" eb="26">
      <t>ノゾ</t>
    </rPh>
    <phoneticPr fontId="1"/>
  </si>
  <si>
    <t>学校独自の
入学金の減免措置</t>
    <rPh sb="0" eb="2">
      <t>ガッコウ</t>
    </rPh>
    <rPh sb="2" eb="4">
      <t>ドクジ</t>
    </rPh>
    <phoneticPr fontId="1"/>
  </si>
  <si>
    <t>学校独自の
入学金・授業料以外
の減免措置</t>
    <rPh sb="0" eb="2">
      <t>ガッコウ</t>
    </rPh>
    <rPh sb="2" eb="4">
      <t>ドクジ</t>
    </rPh>
    <rPh sb="10" eb="13">
      <t>ジュギョウリョウ</t>
    </rPh>
    <rPh sb="13" eb="15">
      <t>イガイ</t>
    </rPh>
    <phoneticPr fontId="1"/>
  </si>
  <si>
    <t>学校独自の
給付型奨学金</t>
    <rPh sb="0" eb="2">
      <t>ガッコウ</t>
    </rPh>
    <rPh sb="2" eb="4">
      <t>ドクジ</t>
    </rPh>
    <phoneticPr fontId="1"/>
  </si>
  <si>
    <t>学校独自の
その他の支援策</t>
    <rPh sb="0" eb="2">
      <t>ガッコウ</t>
    </rPh>
    <rPh sb="2" eb="4">
      <t>ドクジ</t>
    </rPh>
    <rPh sb="8" eb="9">
      <t>タ</t>
    </rPh>
    <rPh sb="10" eb="12">
      <t>シエン</t>
    </rPh>
    <rPh sb="12" eb="13">
      <t>サク</t>
    </rPh>
    <phoneticPr fontId="1"/>
  </si>
  <si>
    <t>％</t>
    <phoneticPr fontId="1"/>
  </si>
  <si>
    <t>定員
(人)</t>
    <rPh sb="0" eb="2">
      <t>テイイン</t>
    </rPh>
    <rPh sb="4" eb="5">
      <t>ニン</t>
    </rPh>
    <phoneticPr fontId="1"/>
  </si>
  <si>
    <t>利用者数
(人)</t>
    <rPh sb="0" eb="3">
      <t>リヨウシャ</t>
    </rPh>
    <rPh sb="3" eb="4">
      <t>スウ</t>
    </rPh>
    <phoneticPr fontId="1"/>
  </si>
  <si>
    <t>利用者数
(人)</t>
    <rPh sb="0" eb="3">
      <t>リヨウシャ</t>
    </rPh>
    <rPh sb="3" eb="4">
      <t>スウ</t>
    </rPh>
    <rPh sb="6" eb="7">
      <t>ニン</t>
    </rPh>
    <phoneticPr fontId="1"/>
  </si>
  <si>
    <t>A.うち生活保護世帯</t>
    <phoneticPr fontId="1"/>
  </si>
  <si>
    <t>B.うち市町村民税非課税世帯（Aを除く）</t>
    <rPh sb="17" eb="18">
      <t>ノゾ</t>
    </rPh>
    <phoneticPr fontId="1"/>
  </si>
  <si>
    <t>C.うち所得税非課税世帯（A.Bを除く）</t>
    <rPh sb="17" eb="18">
      <t>ノゾ</t>
    </rPh>
    <phoneticPr fontId="1"/>
  </si>
  <si>
    <t>D.うち失業・倒産などによる家計急変世帯（A.B.Cを除く）</t>
    <rPh sb="27" eb="28">
      <t>ノゾ</t>
    </rPh>
    <phoneticPr fontId="1"/>
  </si>
  <si>
    <t>利用者数
（人）</t>
    <rPh sb="0" eb="2">
      <t>リヨウ</t>
    </rPh>
    <rPh sb="2" eb="3">
      <t>シャ</t>
    </rPh>
    <rPh sb="3" eb="4">
      <t>スウ</t>
    </rPh>
    <rPh sb="6" eb="7">
      <t>ニン</t>
    </rPh>
    <phoneticPr fontId="1"/>
  </si>
  <si>
    <t>うち経済的基準を要件とした制度を利用している人数
(人）</t>
    <rPh sb="8" eb="10">
      <t>ヨウケン</t>
    </rPh>
    <rPh sb="13" eb="15">
      <t>セイド</t>
    </rPh>
    <rPh sb="16" eb="18">
      <t>リヨウ</t>
    </rPh>
    <rPh sb="22" eb="24">
      <t>ニンズウ</t>
    </rPh>
    <rPh sb="26" eb="27">
      <t>ニン</t>
    </rPh>
    <phoneticPr fontId="1"/>
  </si>
  <si>
    <t>減免の
最大額
（万円）</t>
    <rPh sb="4" eb="6">
      <t>サイダイ</t>
    </rPh>
    <rPh sb="6" eb="7">
      <t>ガク</t>
    </rPh>
    <rPh sb="9" eb="11">
      <t>マンエン</t>
    </rPh>
    <phoneticPr fontId="1"/>
  </si>
  <si>
    <t>うち経済的基準を要件とした制度の
減免の
最大額
（万円）</t>
    <rPh sb="21" eb="23">
      <t>サイダイ</t>
    </rPh>
    <phoneticPr fontId="1"/>
  </si>
  <si>
    <t>卒業者数
（人）</t>
    <rPh sb="0" eb="1">
      <t>ソツ</t>
    </rPh>
    <rPh sb="1" eb="4">
      <t>ギョウシャスウ</t>
    </rPh>
    <rPh sb="6" eb="7">
      <t>ニン</t>
    </rPh>
    <phoneticPr fontId="1"/>
  </si>
  <si>
    <t>うち進学者数（人）</t>
    <rPh sb="2" eb="5">
      <t>シンガクシャ</t>
    </rPh>
    <rPh sb="5" eb="6">
      <t>スウ</t>
    </rPh>
    <rPh sb="7" eb="8">
      <t>ニン</t>
    </rPh>
    <phoneticPr fontId="1"/>
  </si>
  <si>
    <t>うち左記以外の者（人）</t>
    <rPh sb="2" eb="3">
      <t>ヒダリ</t>
    </rPh>
    <rPh sb="9" eb="10">
      <t>ニン</t>
    </rPh>
    <phoneticPr fontId="1"/>
  </si>
  <si>
    <t>例）経済的基準が要件として含まれる制度※</t>
    <rPh sb="0" eb="1">
      <t>レイ</t>
    </rPh>
    <rPh sb="2" eb="4">
      <t>ケイザイ</t>
    </rPh>
    <rPh sb="4" eb="5">
      <t>テキ</t>
    </rPh>
    <rPh sb="5" eb="7">
      <t>キジュン</t>
    </rPh>
    <rPh sb="8" eb="10">
      <t>ヨウケン</t>
    </rPh>
    <rPh sb="13" eb="14">
      <t>フク</t>
    </rPh>
    <rPh sb="17" eb="19">
      <t>セイド</t>
    </rPh>
    <phoneticPr fontId="1"/>
  </si>
  <si>
    <t>うち経済的基準を要件とした制度の
定員数
（人）</t>
    <rPh sb="17" eb="20">
      <t>テイインスウ</t>
    </rPh>
    <rPh sb="22" eb="23">
      <t>ニン</t>
    </rPh>
    <phoneticPr fontId="1"/>
  </si>
  <si>
    <t>工業関係</t>
    <rPh sb="0" eb="2">
      <t>コウギョウ</t>
    </rPh>
    <rPh sb="2" eb="4">
      <t>カンケイ</t>
    </rPh>
    <phoneticPr fontId="23"/>
  </si>
  <si>
    <t>農業関係</t>
    <rPh sb="0" eb="2">
      <t>ノウギョウ</t>
    </rPh>
    <rPh sb="2" eb="4">
      <t>カンケイ</t>
    </rPh>
    <phoneticPr fontId="23"/>
  </si>
  <si>
    <t>医療関係</t>
    <rPh sb="0" eb="2">
      <t>イリョウ</t>
    </rPh>
    <rPh sb="2" eb="4">
      <t>カンケイ</t>
    </rPh>
    <phoneticPr fontId="23"/>
  </si>
  <si>
    <t>衛生関係</t>
    <rPh sb="0" eb="2">
      <t>エイセイ</t>
    </rPh>
    <rPh sb="2" eb="4">
      <t>カンケイ</t>
    </rPh>
    <phoneticPr fontId="23"/>
  </si>
  <si>
    <t>教育・社会福祉関係</t>
    <rPh sb="0" eb="2">
      <t>キョウイク</t>
    </rPh>
    <rPh sb="3" eb="5">
      <t>シャカイ</t>
    </rPh>
    <rPh sb="5" eb="7">
      <t>フクシ</t>
    </rPh>
    <rPh sb="7" eb="9">
      <t>カンケイ</t>
    </rPh>
    <phoneticPr fontId="23"/>
  </si>
  <si>
    <t>商業実務関係</t>
    <rPh sb="0" eb="2">
      <t>ショウギョウ</t>
    </rPh>
    <rPh sb="2" eb="4">
      <t>ジツム</t>
    </rPh>
    <rPh sb="4" eb="6">
      <t>カンケイ</t>
    </rPh>
    <phoneticPr fontId="23"/>
  </si>
  <si>
    <t>服飾・家政関係</t>
    <rPh sb="0" eb="2">
      <t>フクショク</t>
    </rPh>
    <rPh sb="3" eb="5">
      <t>カセイ</t>
    </rPh>
    <rPh sb="5" eb="7">
      <t>カンケイ</t>
    </rPh>
    <phoneticPr fontId="23"/>
  </si>
  <si>
    <t>文化・教養関係</t>
    <rPh sb="0" eb="2">
      <t>ブンカ</t>
    </rPh>
    <rPh sb="3" eb="5">
      <t>キョウヨウ</t>
    </rPh>
    <rPh sb="5" eb="7">
      <t>カンケイ</t>
    </rPh>
    <phoneticPr fontId="23"/>
  </si>
  <si>
    <t>うち
都道府県外
出身者</t>
    <rPh sb="3" eb="7">
      <t>トドウフケン</t>
    </rPh>
    <rPh sb="7" eb="8">
      <t>ガイ</t>
    </rPh>
    <rPh sb="9" eb="12">
      <t>シュッシンシャ</t>
    </rPh>
    <phoneticPr fontId="1"/>
  </si>
  <si>
    <r>
      <t xml:space="preserve">E.貸与型奨学金
</t>
    </r>
    <r>
      <rPr>
        <sz val="8"/>
        <rFont val="ＭＳ 明朝"/>
        <family val="1"/>
        <charset val="128"/>
      </rPr>
      <t>（無利子・有利子・一部返還免除含む）</t>
    </r>
    <rPh sb="2" eb="4">
      <t>タイヨ</t>
    </rPh>
    <rPh sb="4" eb="5">
      <t>ガタ</t>
    </rPh>
    <rPh sb="5" eb="8">
      <t>ショウガクキン</t>
    </rPh>
    <phoneticPr fontId="1"/>
  </si>
  <si>
    <t>経済的基準に関する理由</t>
    <rPh sb="6" eb="7">
      <t>カン</t>
    </rPh>
    <rPh sb="9" eb="11">
      <t>リユウ</t>
    </rPh>
    <phoneticPr fontId="1"/>
  </si>
  <si>
    <t>経済的基準以外に関する理由</t>
    <rPh sb="5" eb="7">
      <t>イガイ</t>
    </rPh>
    <rPh sb="8" eb="9">
      <t>カン</t>
    </rPh>
    <rPh sb="11" eb="13">
      <t>リユウ</t>
    </rPh>
    <phoneticPr fontId="1"/>
  </si>
  <si>
    <t>●経済的基準（複数回答）</t>
    <rPh sb="7" eb="9">
      <t>フクスウ</t>
    </rPh>
    <rPh sb="9" eb="11">
      <t>カイトウ</t>
    </rPh>
    <phoneticPr fontId="1"/>
  </si>
  <si>
    <t>●経済的基準以外の基準（複数回答）</t>
    <rPh sb="9" eb="11">
      <t>キジュン</t>
    </rPh>
    <phoneticPr fontId="1"/>
  </si>
  <si>
    <t>※以下の（４）の設問には、前頁（1）の設問で「A.授業料の減免措置」を実施している（○）と回答した方のみお答えください</t>
    <rPh sb="13" eb="14">
      <t>ゼン</t>
    </rPh>
    <rPh sb="14" eb="15">
      <t>ページ</t>
    </rPh>
    <phoneticPr fontId="1"/>
  </si>
  <si>
    <t>⑥事業の存在を知らなかった</t>
    <rPh sb="1" eb="3">
      <t>ジギョウ</t>
    </rPh>
    <rPh sb="4" eb="6">
      <t>ソンザイ</t>
    </rPh>
    <rPh sb="7" eb="8">
      <t>シ</t>
    </rPh>
    <phoneticPr fontId="1"/>
  </si>
  <si>
    <t>⑦その他</t>
    <rPh sb="3" eb="4">
      <t>タ</t>
    </rPh>
    <phoneticPr fontId="1"/>
  </si>
  <si>
    <t>⑦財務面での負担が大きい</t>
    <rPh sb="1" eb="4">
      <t>ザイムメン</t>
    </rPh>
    <rPh sb="6" eb="8">
      <t>フタン</t>
    </rPh>
    <rPh sb="9" eb="10">
      <t>オオ</t>
    </rPh>
    <phoneticPr fontId="1"/>
  </si>
  <si>
    <t>⑥財務面での負担が大きい</t>
    <rPh sb="1" eb="4">
      <t>ザイムメン</t>
    </rPh>
    <rPh sb="6" eb="8">
      <t>フタン</t>
    </rPh>
    <rPh sb="9" eb="10">
      <t>オオ</t>
    </rPh>
    <phoneticPr fontId="1"/>
  </si>
  <si>
    <t>Webサイトで公表</t>
    <phoneticPr fontId="1"/>
  </si>
  <si>
    <t>その他の方法で公表</t>
    <rPh sb="2" eb="3">
      <t>タ</t>
    </rPh>
    <rPh sb="4" eb="6">
      <t>ホウホウ</t>
    </rPh>
    <rPh sb="7" eb="9">
      <t>コウヒョウ</t>
    </rPh>
    <phoneticPr fontId="1"/>
  </si>
  <si>
    <t>公表方法（複数回答）</t>
    <rPh sb="0" eb="2">
      <t>コウヒョウ</t>
    </rPh>
    <rPh sb="2" eb="4">
      <t>ホウホウ</t>
    </rPh>
    <rPh sb="5" eb="7">
      <t>フクスウ</t>
    </rPh>
    <rPh sb="7" eb="9">
      <t>カイトウ</t>
    </rPh>
    <phoneticPr fontId="1"/>
  </si>
  <si>
    <t>広報誌等の刊行物に掲載</t>
    <phoneticPr fontId="1"/>
  </si>
  <si>
    <t>公表していない</t>
    <rPh sb="0" eb="2">
      <t>コウヒョウ</t>
    </rPh>
    <phoneticPr fontId="1"/>
  </si>
  <si>
    <t>②公表方法（複数回答）</t>
    <rPh sb="1" eb="3">
      <t>コウヒョウ</t>
    </rPh>
    <rPh sb="3" eb="5">
      <t>ホウホウ</t>
    </rPh>
    <rPh sb="6" eb="8">
      <t>フクスウ</t>
    </rPh>
    <rPh sb="8" eb="10">
      <t>カイトウ</t>
    </rPh>
    <phoneticPr fontId="1"/>
  </si>
  <si>
    <t>平成22年度</t>
    <rPh sb="0" eb="2">
      <t>ヘイセイ</t>
    </rPh>
    <rPh sb="4" eb="5">
      <t>ネン</t>
    </rPh>
    <rPh sb="5" eb="6">
      <t>ド</t>
    </rPh>
    <phoneticPr fontId="1"/>
  </si>
  <si>
    <t>平成23年度</t>
    <rPh sb="0" eb="2">
      <t>ヘイセイ</t>
    </rPh>
    <rPh sb="4" eb="5">
      <t>ネン</t>
    </rPh>
    <rPh sb="5" eb="6">
      <t>ド</t>
    </rPh>
    <phoneticPr fontId="1"/>
  </si>
  <si>
    <t>平成24年度</t>
    <rPh sb="0" eb="2">
      <t>ヘイセイ</t>
    </rPh>
    <rPh sb="4" eb="5">
      <t>ネン</t>
    </rPh>
    <rPh sb="5" eb="6">
      <t>ド</t>
    </rPh>
    <phoneticPr fontId="1"/>
  </si>
  <si>
    <t>平成25年度</t>
    <rPh sb="0" eb="2">
      <t>ヘイセイ</t>
    </rPh>
    <rPh sb="4" eb="5">
      <t>ネン</t>
    </rPh>
    <rPh sb="5" eb="6">
      <t>ド</t>
    </rPh>
    <phoneticPr fontId="1"/>
  </si>
  <si>
    <t>平成27年度（予定）</t>
    <rPh sb="0" eb="2">
      <t>ヘイセイ</t>
    </rPh>
    <rPh sb="4" eb="5">
      <t>ネン</t>
    </rPh>
    <rPh sb="5" eb="6">
      <t>ド</t>
    </rPh>
    <rPh sb="7" eb="9">
      <t>ヨテイ</t>
    </rPh>
    <phoneticPr fontId="1"/>
  </si>
  <si>
    <t>①実施有無
（１つ選択）</t>
    <rPh sb="1" eb="3">
      <t>ジッシ</t>
    </rPh>
    <rPh sb="3" eb="5">
      <t>ウム</t>
    </rPh>
    <rPh sb="9" eb="11">
      <t>センタク</t>
    </rPh>
    <phoneticPr fontId="1"/>
  </si>
  <si>
    <t>○の場合
⇒</t>
    <rPh sb="2" eb="4">
      <t>バアイ</t>
    </rPh>
    <phoneticPr fontId="1"/>
  </si>
  <si>
    <t>B.学校関係者
　評価の
　実施・公表</t>
    <phoneticPr fontId="1"/>
  </si>
  <si>
    <t>C.第三者
　評価の
　実施・公表</t>
    <rPh sb="2" eb="3">
      <t>ダイ</t>
    </rPh>
    <rPh sb="3" eb="5">
      <t>サンシャ</t>
    </rPh>
    <phoneticPr fontId="1"/>
  </si>
  <si>
    <t>　　 ②評価を実施している場合は、年度ごとに、該当する公表方法に○をして下さい。（複数回答）</t>
    <rPh sb="4" eb="6">
      <t>ヒョウカ</t>
    </rPh>
    <rPh sb="7" eb="9">
      <t>ジッシ</t>
    </rPh>
    <rPh sb="13" eb="15">
      <t>バアイ</t>
    </rPh>
    <rPh sb="17" eb="19">
      <t>ネンド</t>
    </rPh>
    <rPh sb="23" eb="25">
      <t>ガイトウ</t>
    </rPh>
    <rPh sb="27" eb="29">
      <t>コウヒョウ</t>
    </rPh>
    <rPh sb="29" eb="31">
      <t>ホウホウ</t>
    </rPh>
    <rPh sb="36" eb="37">
      <t>クダ</t>
    </rPh>
    <rPh sb="41" eb="43">
      <t>フクスウ</t>
    </rPh>
    <rPh sb="43" eb="45">
      <t>カイトウ</t>
    </rPh>
    <phoneticPr fontId="1"/>
  </si>
  <si>
    <t>中退者数（人）</t>
    <rPh sb="0" eb="2">
      <t>チュウタイ</t>
    </rPh>
    <rPh sb="2" eb="3">
      <t>シャ</t>
    </rPh>
    <rPh sb="3" eb="4">
      <t>スウ</t>
    </rPh>
    <rPh sb="5" eb="6">
      <t>ニン</t>
    </rPh>
    <phoneticPr fontId="1"/>
  </si>
  <si>
    <t>中退者数（人）</t>
    <rPh sb="0" eb="2">
      <t>チュウタイ</t>
    </rPh>
    <rPh sb="2" eb="3">
      <t>シャ</t>
    </rPh>
    <rPh sb="3" eb="4">
      <t>スウ</t>
    </rPh>
    <phoneticPr fontId="1"/>
  </si>
  <si>
    <t>E.母子家庭又は父子家庭</t>
    <phoneticPr fontId="1"/>
  </si>
  <si>
    <t>G.長期療養者又は身体障がい者を含む世帯</t>
    <rPh sb="18" eb="20">
      <t>セタイ</t>
    </rPh>
    <phoneticPr fontId="1"/>
  </si>
  <si>
    <t>※「経済的基準が要件として含まれる制度」とは、「生活保護世帯」や「年収○万円以下」などを採択の要件としている制度を指します。</t>
    <rPh sb="17" eb="19">
      <t>セイド</t>
    </rPh>
    <rPh sb="33" eb="35">
      <t>ネンシュウ</t>
    </rPh>
    <rPh sb="36" eb="40">
      <t>マンエンイカ</t>
    </rPh>
    <rPh sb="44" eb="46">
      <t>サイタク</t>
    </rPh>
    <rPh sb="47" eb="49">
      <t>ヨウケン</t>
    </rPh>
    <rPh sb="54" eb="56">
      <t>セイド</t>
    </rPh>
    <rPh sb="57" eb="58">
      <t>サ</t>
    </rPh>
    <phoneticPr fontId="1"/>
  </si>
  <si>
    <t>・減免及び奨学金の定義は、下記のとおりです。</t>
    <rPh sb="1" eb="3">
      <t>ゲンメン</t>
    </rPh>
    <rPh sb="3" eb="4">
      <t>オヨ</t>
    </rPh>
    <rPh sb="9" eb="11">
      <t>テイギ</t>
    </rPh>
    <rPh sb="13" eb="15">
      <t>カキ</t>
    </rPh>
    <phoneticPr fontId="1"/>
  </si>
  <si>
    <t>⑩入学前の学業成績</t>
    <phoneticPr fontId="1"/>
  </si>
  <si>
    <t>⑪入学後の学業成績</t>
    <phoneticPr fontId="1"/>
  </si>
  <si>
    <t>⑫入学試験の成績</t>
    <phoneticPr fontId="1"/>
  </si>
  <si>
    <t>⑬学業以外（スポーツ、ボランティア、文化活動等）の実績</t>
    <phoneticPr fontId="1"/>
  </si>
  <si>
    <t>⑭居住地（都道府県内の居住）</t>
    <phoneticPr fontId="1"/>
  </si>
  <si>
    <t>※文部科学省「専門学校生への効果的な経済的支援の在り方に関する実証研究事業」については、下記のURLをご参照ください。</t>
    <rPh sb="1" eb="3">
      <t>モンブ</t>
    </rPh>
    <rPh sb="3" eb="6">
      <t>カガクショウ</t>
    </rPh>
    <rPh sb="7" eb="9">
      <t>センモン</t>
    </rPh>
    <rPh sb="9" eb="11">
      <t>ガッコウ</t>
    </rPh>
    <rPh sb="11" eb="12">
      <t>セイ</t>
    </rPh>
    <rPh sb="14" eb="17">
      <t>コウカテキ</t>
    </rPh>
    <rPh sb="18" eb="21">
      <t>ケイザイテキ</t>
    </rPh>
    <rPh sb="21" eb="23">
      <t>シエン</t>
    </rPh>
    <rPh sb="24" eb="25">
      <t>ア</t>
    </rPh>
    <rPh sb="26" eb="27">
      <t>カタ</t>
    </rPh>
    <rPh sb="28" eb="29">
      <t>カン</t>
    </rPh>
    <rPh sb="31" eb="33">
      <t>ジッショウ</t>
    </rPh>
    <rPh sb="33" eb="35">
      <t>ケンキュウ</t>
    </rPh>
    <rPh sb="35" eb="37">
      <t>ジギョウ</t>
    </rPh>
    <rPh sb="44" eb="46">
      <t>カキ</t>
    </rPh>
    <rPh sb="52" eb="54">
      <t>サンショウ</t>
    </rPh>
    <phoneticPr fontId="1"/>
  </si>
  <si>
    <t>学校法人立</t>
    <phoneticPr fontId="1"/>
  </si>
  <si>
    <t>準学校法人立</t>
    <phoneticPr fontId="1"/>
  </si>
  <si>
    <t>住所</t>
    <rPh sb="0" eb="2">
      <t>ジュウショ</t>
    </rPh>
    <phoneticPr fontId="1"/>
  </si>
  <si>
    <t>その他</t>
    <phoneticPr fontId="1"/>
  </si>
  <si>
    <r>
      <t>教員数</t>
    </r>
    <r>
      <rPr>
        <sz val="10"/>
        <rFont val="ＭＳ Ｐゴシック"/>
        <family val="3"/>
        <charset val="128"/>
      </rPr>
      <t>（人数を記入）</t>
    </r>
    <rPh sb="0" eb="2">
      <t>キョウイン</t>
    </rPh>
    <rPh sb="2" eb="3">
      <t>スウ</t>
    </rPh>
    <phoneticPr fontId="1"/>
  </si>
  <si>
    <r>
      <t xml:space="preserve">学科名
</t>
    </r>
    <r>
      <rPr>
        <sz val="10"/>
        <rFont val="ＭＳ Ｐゴシック"/>
        <family val="3"/>
        <charset val="128"/>
      </rPr>
      <t>（自由記述）</t>
    </r>
    <rPh sb="0" eb="2">
      <t>ガッカ</t>
    </rPh>
    <rPh sb="2" eb="3">
      <t>メイ</t>
    </rPh>
    <rPh sb="5" eb="7">
      <t>ジユウ</t>
    </rPh>
    <rPh sb="7" eb="9">
      <t>キジュツ</t>
    </rPh>
    <phoneticPr fontId="1"/>
  </si>
  <si>
    <r>
      <t xml:space="preserve">分野
</t>
    </r>
    <r>
      <rPr>
        <sz val="10"/>
        <rFont val="ＭＳ Ｐゴシック"/>
        <family val="3"/>
        <charset val="128"/>
      </rPr>
      <t>（選択）</t>
    </r>
    <rPh sb="0" eb="2">
      <t>ブンヤ</t>
    </rPh>
    <rPh sb="4" eb="6">
      <t>センタク</t>
    </rPh>
    <phoneticPr fontId="1"/>
  </si>
  <si>
    <r>
      <t xml:space="preserve">昼夜の別
</t>
    </r>
    <r>
      <rPr>
        <sz val="10"/>
        <rFont val="ＭＳ Ｐゴシック"/>
        <family val="3"/>
        <charset val="128"/>
      </rPr>
      <t>（選択）</t>
    </r>
    <phoneticPr fontId="1"/>
  </si>
  <si>
    <r>
      <t xml:space="preserve">修業年限
</t>
    </r>
    <r>
      <rPr>
        <sz val="10"/>
        <rFont val="ＭＳ Ｐゴシック"/>
        <family val="3"/>
        <charset val="128"/>
      </rPr>
      <t>（選択）</t>
    </r>
    <rPh sb="0" eb="2">
      <t>シュウギョウ</t>
    </rPh>
    <rPh sb="2" eb="4">
      <t>ネンゲン</t>
    </rPh>
    <phoneticPr fontId="1"/>
  </si>
  <si>
    <t>（１）平成26年度(年額）</t>
    <rPh sb="3" eb="5">
      <t>ヘイセイ</t>
    </rPh>
    <rPh sb="7" eb="8">
      <t>ネン</t>
    </rPh>
    <rPh sb="8" eb="9">
      <t>ド</t>
    </rPh>
    <rPh sb="10" eb="12">
      <t>ネンガク</t>
    </rPh>
    <phoneticPr fontId="1"/>
  </si>
  <si>
    <t>（２）平成27年度(年額）</t>
    <rPh sb="3" eb="5">
      <t>ヘイセイ</t>
    </rPh>
    <rPh sb="7" eb="8">
      <t>ネン</t>
    </rPh>
    <rPh sb="8" eb="9">
      <t>ド</t>
    </rPh>
    <phoneticPr fontId="1"/>
  </si>
  <si>
    <r>
      <t xml:space="preserve">必要な諸費用の標準的な合計額（テキスト代、宿泊セミナー・研修会等）
</t>
    </r>
    <r>
      <rPr>
        <sz val="9"/>
        <rFont val="ＭＳ Ｐゴシック"/>
        <family val="3"/>
        <charset val="128"/>
      </rPr>
      <t>（円）</t>
    </r>
    <rPh sb="31" eb="32">
      <t>トウ</t>
    </rPh>
    <rPh sb="35" eb="36">
      <t>エン</t>
    </rPh>
    <phoneticPr fontId="1"/>
  </si>
  <si>
    <r>
      <t>納付金</t>
    </r>
    <r>
      <rPr>
        <sz val="10"/>
        <rFont val="ＭＳ Ｐゴシック"/>
        <family val="3"/>
        <charset val="128"/>
      </rPr>
      <t>（円）</t>
    </r>
    <rPh sb="0" eb="3">
      <t>ノウフキン</t>
    </rPh>
    <rPh sb="4" eb="5">
      <t>エン</t>
    </rPh>
    <phoneticPr fontId="1"/>
  </si>
  <si>
    <r>
      <t>左記A～Dのうち
下記E～Gの条件にあてはまる人</t>
    </r>
    <r>
      <rPr>
        <sz val="10"/>
        <rFont val="ＭＳ Ｐゴシック"/>
        <family val="3"/>
        <charset val="128"/>
      </rPr>
      <t xml:space="preserve">
（それぞれ、のべ人数を記入）</t>
    </r>
    <rPh sb="0" eb="2">
      <t>サキ</t>
    </rPh>
    <rPh sb="9" eb="11">
      <t>カキ</t>
    </rPh>
    <rPh sb="15" eb="17">
      <t>ジョウケン</t>
    </rPh>
    <rPh sb="23" eb="24">
      <t>ヒト</t>
    </rPh>
    <rPh sb="33" eb="35">
      <t>ニンズウ</t>
    </rPh>
    <rPh sb="36" eb="38">
      <t>キニュウ</t>
    </rPh>
    <phoneticPr fontId="1"/>
  </si>
  <si>
    <r>
      <t>F.多子世帯
（</t>
    </r>
    <r>
      <rPr>
        <sz val="9"/>
        <rFont val="ＭＳ Ｐゴシック"/>
        <family val="3"/>
        <charset val="128"/>
      </rPr>
      <t>23歳未満が3人以上）</t>
    </r>
    <phoneticPr fontId="1"/>
  </si>
  <si>
    <r>
      <t xml:space="preserve">A～Dの
合計
</t>
    </r>
    <r>
      <rPr>
        <sz val="9"/>
        <rFont val="ＭＳ Ｐゴシック"/>
        <family val="3"/>
        <charset val="128"/>
      </rPr>
      <t>（自動記入）</t>
    </r>
    <rPh sb="5" eb="7">
      <t>ゴウケイ</t>
    </rPh>
    <phoneticPr fontId="1"/>
  </si>
  <si>
    <r>
      <t xml:space="preserve">A～Dの
合計
</t>
    </r>
    <r>
      <rPr>
        <sz val="9"/>
        <rFont val="ＭＳ Ｐゴシック"/>
        <family val="3"/>
        <charset val="128"/>
      </rPr>
      <t>（自動記入）</t>
    </r>
    <rPh sb="5" eb="7">
      <t>ゴウケイ</t>
    </rPh>
    <rPh sb="9" eb="11">
      <t>ジドウ</t>
    </rPh>
    <rPh sb="11" eb="13">
      <t>キニュウ</t>
    </rPh>
    <phoneticPr fontId="1"/>
  </si>
  <si>
    <r>
      <t>　　納付金減免措置：</t>
    </r>
    <r>
      <rPr>
        <u/>
        <sz val="10"/>
        <rFont val="ＭＳ 明朝"/>
        <family val="1"/>
        <charset val="128"/>
      </rPr>
      <t>学生や保護者には給付されず</t>
    </r>
    <r>
      <rPr>
        <sz val="10"/>
        <rFont val="ＭＳ 明朝"/>
        <family val="1"/>
        <charset val="128"/>
      </rPr>
      <t>、入学金や授業料等納付金の</t>
    </r>
    <r>
      <rPr>
        <u/>
        <sz val="10"/>
        <rFont val="ＭＳ 明朝"/>
        <family val="1"/>
        <charset val="128"/>
      </rPr>
      <t>特定の項目に対して、一定額の支払いを免除するもの</t>
    </r>
    <rPh sb="7" eb="9">
      <t>ソチ</t>
    </rPh>
    <phoneticPr fontId="1"/>
  </si>
  <si>
    <t>（１）平成26年度（利用者数は、平成26年度末までの合計）</t>
    <rPh sb="3" eb="5">
      <t>ヘイセイ</t>
    </rPh>
    <rPh sb="7" eb="8">
      <t>ネン</t>
    </rPh>
    <rPh sb="8" eb="9">
      <t>ド</t>
    </rPh>
    <rPh sb="10" eb="12">
      <t>リヨウ</t>
    </rPh>
    <rPh sb="12" eb="13">
      <t>シャ</t>
    </rPh>
    <rPh sb="13" eb="14">
      <t>スウ</t>
    </rPh>
    <phoneticPr fontId="1"/>
  </si>
  <si>
    <t>（２）平成27年度（利用者数は、10月1日までの人数）</t>
    <rPh sb="3" eb="5">
      <t>ヘイセイ</t>
    </rPh>
    <rPh sb="7" eb="8">
      <t>ネン</t>
    </rPh>
    <rPh sb="8" eb="9">
      <t>ド</t>
    </rPh>
    <rPh sb="10" eb="12">
      <t>リヨウ</t>
    </rPh>
    <rPh sb="12" eb="13">
      <t>シャ</t>
    </rPh>
    <rPh sb="13" eb="14">
      <t>スウ</t>
    </rPh>
    <rPh sb="18" eb="19">
      <t>ガツ</t>
    </rPh>
    <rPh sb="20" eb="21">
      <t>ニチ</t>
    </rPh>
    <rPh sb="24" eb="26">
      <t>ニンズウ</t>
    </rPh>
    <phoneticPr fontId="1"/>
  </si>
  <si>
    <t>（１）平成26年度（利用者数は、平成26年度末までの合計）</t>
    <rPh sb="3" eb="5">
      <t>ヘイセイ</t>
    </rPh>
    <rPh sb="7" eb="8">
      <t>ネン</t>
    </rPh>
    <rPh sb="8" eb="9">
      <t>ド</t>
    </rPh>
    <phoneticPr fontId="1"/>
  </si>
  <si>
    <t>（２）平成27年度（利用者数は、10月1日までの人数）</t>
    <rPh sb="3" eb="5">
      <t>ヘイセイ</t>
    </rPh>
    <rPh sb="7" eb="8">
      <t>ネン</t>
    </rPh>
    <rPh sb="8" eb="9">
      <t>ド</t>
    </rPh>
    <phoneticPr fontId="1"/>
  </si>
  <si>
    <r>
      <t xml:space="preserve">学校独自の
貸与型奨学金
</t>
    </r>
    <r>
      <rPr>
        <sz val="8"/>
        <rFont val="ＭＳ Ｐゴシック"/>
        <family val="3"/>
        <charset val="128"/>
      </rPr>
      <t>（無利子・有利子・一部返還免除含む）</t>
    </r>
    <rPh sb="0" eb="2">
      <t>ガッコウ</t>
    </rPh>
    <rPh sb="2" eb="4">
      <t>ドクジ</t>
    </rPh>
    <rPh sb="6" eb="8">
      <t>タイヨ</t>
    </rPh>
    <rPh sb="8" eb="9">
      <t>ガタ</t>
    </rPh>
    <rPh sb="9" eb="12">
      <t>ショウガクキン</t>
    </rPh>
    <phoneticPr fontId="1"/>
  </si>
  <si>
    <t>入学一時金</t>
    <rPh sb="0" eb="2">
      <t>ニュウガク</t>
    </rPh>
    <rPh sb="2" eb="5">
      <t>イチジキン</t>
    </rPh>
    <phoneticPr fontId="1"/>
  </si>
  <si>
    <t>経常的
納付金</t>
    <rPh sb="0" eb="3">
      <t>ケイジョウテキ</t>
    </rPh>
    <rPh sb="4" eb="7">
      <t>ノウフキン</t>
    </rPh>
    <phoneticPr fontId="1"/>
  </si>
  <si>
    <t>うち上記※の条件に当てはまるもの</t>
    <rPh sb="2" eb="4">
      <t>ジョウキ</t>
    </rPh>
    <rPh sb="6" eb="8">
      <t>ジョウケン</t>
    </rPh>
    <rPh sb="9" eb="10">
      <t>ア</t>
    </rPh>
    <phoneticPr fontId="1"/>
  </si>
  <si>
    <t>休学者数
（人）</t>
    <rPh sb="0" eb="2">
      <t>キュウガク</t>
    </rPh>
    <rPh sb="2" eb="3">
      <t>シャ</t>
    </rPh>
    <rPh sb="3" eb="4">
      <t>スウ</t>
    </rPh>
    <rPh sb="6" eb="7">
      <t>ニン</t>
    </rPh>
    <phoneticPr fontId="1"/>
  </si>
  <si>
    <t>（１）平成25年度</t>
    <rPh sb="3" eb="5">
      <t>ヘイセイ</t>
    </rPh>
    <rPh sb="7" eb="8">
      <t>ネン</t>
    </rPh>
    <rPh sb="8" eb="9">
      <t>ド</t>
    </rPh>
    <phoneticPr fontId="1"/>
  </si>
  <si>
    <t>（２）平成26年度</t>
    <rPh sb="3" eb="5">
      <t>ヘイセイ</t>
    </rPh>
    <rPh sb="7" eb="8">
      <t>ネン</t>
    </rPh>
    <rPh sb="8" eb="9">
      <t>ド</t>
    </rPh>
    <phoneticPr fontId="1"/>
  </si>
  <si>
    <t>①「学校独自の授業料の減免措置」以外の経済的支援</t>
    <phoneticPr fontId="1"/>
  </si>
  <si>
    <t>自由記述欄</t>
    <rPh sb="0" eb="2">
      <t>ジユウ</t>
    </rPh>
    <rPh sb="2" eb="4">
      <t>キジュツ</t>
    </rPh>
    <rPh sb="4" eb="5">
      <t>ラン</t>
    </rPh>
    <phoneticPr fontId="1"/>
  </si>
  <si>
    <t>②学校以外の経済的支援</t>
    <rPh sb="1" eb="3">
      <t>ガッコウ</t>
    </rPh>
    <rPh sb="3" eb="5">
      <t>イガイ</t>
    </rPh>
    <rPh sb="6" eb="9">
      <t>ケイザイテキ</t>
    </rPh>
    <rPh sb="9" eb="11">
      <t>シエン</t>
    </rPh>
    <phoneticPr fontId="1"/>
  </si>
  <si>
    <t>都道府県名</t>
    <rPh sb="0" eb="4">
      <t>トドウフケン</t>
    </rPh>
    <rPh sb="4" eb="5">
      <t>メイ</t>
    </rPh>
    <phoneticPr fontId="1"/>
  </si>
  <si>
    <t>北海道</t>
  </si>
  <si>
    <t>青森県</t>
  </si>
  <si>
    <t>岩手県</t>
  </si>
  <si>
    <t>秋田県</t>
  </si>
  <si>
    <t>山形県</t>
  </si>
  <si>
    <t>群馬県</t>
  </si>
  <si>
    <t>埼玉県</t>
  </si>
  <si>
    <t>千葉県</t>
  </si>
  <si>
    <t>東京都</t>
  </si>
  <si>
    <t>神奈川県</t>
  </si>
  <si>
    <t>新潟県</t>
  </si>
  <si>
    <t>富山県</t>
  </si>
  <si>
    <t>石川県</t>
  </si>
  <si>
    <t>山梨県</t>
  </si>
  <si>
    <t>長野県</t>
  </si>
  <si>
    <t>岐阜県</t>
  </si>
  <si>
    <t>愛知県</t>
  </si>
  <si>
    <t>三重県</t>
  </si>
  <si>
    <t>滋賀県</t>
  </si>
  <si>
    <t>京都府</t>
  </si>
  <si>
    <t>兵庫県</t>
  </si>
  <si>
    <t>奈良県</t>
  </si>
  <si>
    <t>和歌山県</t>
  </si>
  <si>
    <t>鳥取県</t>
  </si>
  <si>
    <t>島根県</t>
  </si>
  <si>
    <t>徳島県</t>
  </si>
  <si>
    <t>香川県</t>
  </si>
  <si>
    <t>愛媛県</t>
  </si>
  <si>
    <t>長崎県</t>
  </si>
  <si>
    <t>熊本県</t>
  </si>
  <si>
    <t>大分県</t>
  </si>
  <si>
    <t>設置形態</t>
    <rPh sb="0" eb="2">
      <t>セッチ</t>
    </rPh>
    <rPh sb="2" eb="4">
      <t>ケイタイ</t>
    </rPh>
    <phoneticPr fontId="1"/>
  </si>
  <si>
    <t>学生数（人数を記入）　※休学者も含む</t>
    <rPh sb="0" eb="3">
      <t>ガクセイスウ</t>
    </rPh>
    <rPh sb="4" eb="6">
      <t>ニンズウ</t>
    </rPh>
    <rPh sb="7" eb="9">
      <t>キニュウ</t>
    </rPh>
    <rPh sb="12" eb="13">
      <t>キュウ</t>
    </rPh>
    <rPh sb="13" eb="15">
      <t>ガクシャ</t>
    </rPh>
    <rPh sb="16" eb="17">
      <t>フク</t>
    </rPh>
    <phoneticPr fontId="1"/>
  </si>
  <si>
    <t>学生数（人数を記入）　※休学者も含む</t>
    <rPh sb="0" eb="3">
      <t>ガクセイスウ</t>
    </rPh>
    <rPh sb="4" eb="6">
      <t>ニンズウ</t>
    </rPh>
    <rPh sb="7" eb="9">
      <t>キニュウ</t>
    </rPh>
    <phoneticPr fontId="1"/>
  </si>
  <si>
    <r>
      <t>納付金額合計</t>
    </r>
    <r>
      <rPr>
        <sz val="10"/>
        <rFont val="ＭＳ Ｐゴシック"/>
        <family val="3"/>
        <charset val="128"/>
      </rPr>
      <t xml:space="preserve">
（自動入力）</t>
    </r>
    <rPh sb="0" eb="3">
      <t>ノウフキン</t>
    </rPh>
    <rPh sb="3" eb="4">
      <t>ガク</t>
    </rPh>
    <rPh sb="4" eb="6">
      <t>ゴウケイ</t>
    </rPh>
    <rPh sb="8" eb="10">
      <t>ジドウ</t>
    </rPh>
    <rPh sb="10" eb="12">
      <t>ニュウリョク</t>
    </rPh>
    <phoneticPr fontId="1"/>
  </si>
  <si>
    <t>うち
経済理由
（人）</t>
    <rPh sb="3" eb="5">
      <t>ケイザイ</t>
    </rPh>
    <rPh sb="5" eb="7">
      <t>リユウ</t>
    </rPh>
    <rPh sb="9" eb="10">
      <t>ニン</t>
    </rPh>
    <phoneticPr fontId="1"/>
  </si>
  <si>
    <t>うち一時的な職に就いた者（人）</t>
    <rPh sb="13" eb="14">
      <t>ニン</t>
    </rPh>
    <phoneticPr fontId="1"/>
  </si>
  <si>
    <t>卒業時までに左記以外の資格を取得した学生の数（人）</t>
    <rPh sb="0" eb="2">
      <t>ソツギョウ</t>
    </rPh>
    <rPh sb="2" eb="3">
      <t>ジ</t>
    </rPh>
    <rPh sb="6" eb="8">
      <t>サキ</t>
    </rPh>
    <rPh sb="8" eb="10">
      <t>イガイ</t>
    </rPh>
    <rPh sb="11" eb="13">
      <t>シカク</t>
    </rPh>
    <rPh sb="14" eb="16">
      <t>シュトク</t>
    </rPh>
    <rPh sb="18" eb="20">
      <t>ガクセイ</t>
    </rPh>
    <rPh sb="21" eb="22">
      <t>カズ</t>
    </rPh>
    <rPh sb="23" eb="24">
      <t>ニン</t>
    </rPh>
    <phoneticPr fontId="1"/>
  </si>
  <si>
    <t>うち都道府県内就職者数</t>
    <phoneticPr fontId="1"/>
  </si>
  <si>
    <t>うち学科に関連のある仕事に就いた人数</t>
    <phoneticPr fontId="1"/>
  </si>
  <si>
    <t>うち就職者数（人）
（一時的な職は除く）</t>
    <rPh sb="2" eb="4">
      <t>シュウショク</t>
    </rPh>
    <rPh sb="4" eb="5">
      <t>シャ</t>
    </rPh>
    <rPh sb="5" eb="6">
      <t>スウ</t>
    </rPh>
    <rPh sb="7" eb="8">
      <t>ニン</t>
    </rPh>
    <phoneticPr fontId="1"/>
  </si>
  <si>
    <t>都道府県内で、学科に関連のある仕事に就いた人数</t>
    <rPh sb="0" eb="4">
      <t>トドウフケン</t>
    </rPh>
    <rPh sb="4" eb="5">
      <t>ナイ</t>
    </rPh>
    <rPh sb="21" eb="23">
      <t>ニンズウ</t>
    </rPh>
    <phoneticPr fontId="1"/>
  </si>
  <si>
    <t>卒業時までに「カリキュラム等で取得が目標付けられている資格」を取得した学生の数（人）</t>
    <rPh sb="0" eb="2">
      <t>ソツギョウ</t>
    </rPh>
    <rPh sb="2" eb="3">
      <t>ジ</t>
    </rPh>
    <rPh sb="13" eb="14">
      <t>トウ</t>
    </rPh>
    <rPh sb="15" eb="17">
      <t>シュトク</t>
    </rPh>
    <rPh sb="18" eb="20">
      <t>モクヒョウ</t>
    </rPh>
    <rPh sb="20" eb="21">
      <t>ツ</t>
    </rPh>
    <rPh sb="27" eb="29">
      <t>シカク</t>
    </rPh>
    <rPh sb="31" eb="33">
      <t>シュトク</t>
    </rPh>
    <rPh sb="35" eb="37">
      <t>ガクセイ</t>
    </rPh>
    <rPh sb="38" eb="39">
      <t>カズ</t>
    </rPh>
    <rPh sb="40" eb="41">
      <t>ニン</t>
    </rPh>
    <phoneticPr fontId="1"/>
  </si>
  <si>
    <t>減免の
平均額
（万円）</t>
    <rPh sb="4" eb="6">
      <t>ヘイキン</t>
    </rPh>
    <rPh sb="6" eb="7">
      <t>ガク</t>
    </rPh>
    <rPh sb="9" eb="11">
      <t>マンエン</t>
    </rPh>
    <phoneticPr fontId="1"/>
  </si>
  <si>
    <t>うち経済的基準を要件とした制度の
減免の
平均額
（万円）</t>
    <rPh sb="21" eb="23">
      <t>ヘイキン</t>
    </rPh>
    <phoneticPr fontId="1"/>
  </si>
  <si>
    <t>減免の
最少額
（万円）</t>
    <rPh sb="4" eb="6">
      <t>サイショウ</t>
    </rPh>
    <rPh sb="6" eb="7">
      <t>ガク</t>
    </rPh>
    <rPh sb="9" eb="11">
      <t>マンエン</t>
    </rPh>
    <phoneticPr fontId="1"/>
  </si>
  <si>
    <t>うち経済的基準を要件とした制度の
減免の
最少額
（万円）</t>
    <rPh sb="21" eb="23">
      <t>サイショウ</t>
    </rPh>
    <phoneticPr fontId="1"/>
  </si>
  <si>
    <t>※本事業は、「国公立及び営利を目的とする法人により設立された専門学校」は対象外となります。
　上記に該当する学校については、本シート下段の１１へお進みください。</t>
    <rPh sb="1" eb="2">
      <t>ホン</t>
    </rPh>
    <rPh sb="2" eb="4">
      <t>ジギョウ</t>
    </rPh>
    <rPh sb="7" eb="10">
      <t>コッコウリツ</t>
    </rPh>
    <rPh sb="10" eb="11">
      <t>オヨ</t>
    </rPh>
    <rPh sb="12" eb="14">
      <t>エイリ</t>
    </rPh>
    <rPh sb="15" eb="17">
      <t>モクテキ</t>
    </rPh>
    <rPh sb="20" eb="22">
      <t>ホウジン</t>
    </rPh>
    <rPh sb="25" eb="27">
      <t>セツリツ</t>
    </rPh>
    <rPh sb="30" eb="32">
      <t>センモン</t>
    </rPh>
    <rPh sb="32" eb="34">
      <t>ガッコウ</t>
    </rPh>
    <rPh sb="36" eb="39">
      <t>タイショウガイ</t>
    </rPh>
    <rPh sb="47" eb="49">
      <t>ジョウキ</t>
    </rPh>
    <rPh sb="50" eb="52">
      <t>ガイトウ</t>
    </rPh>
    <rPh sb="54" eb="56">
      <t>ガッコウ</t>
    </rPh>
    <rPh sb="62" eb="63">
      <t>ホン</t>
    </rPh>
    <rPh sb="66" eb="68">
      <t>カダン</t>
    </rPh>
    <rPh sb="73" eb="74">
      <t>スス</t>
    </rPh>
    <phoneticPr fontId="1"/>
  </si>
  <si>
    <t>④相談室やカウンセラーなど専門部署・担当者による個別相談</t>
    <phoneticPr fontId="1"/>
  </si>
  <si>
    <t>（１）平成26年度（平成26年度末までの実績を御記入願います。）</t>
    <rPh sb="3" eb="5">
      <t>ヘイセイ</t>
    </rPh>
    <rPh sb="7" eb="8">
      <t>ネン</t>
    </rPh>
    <rPh sb="8" eb="9">
      <t>ド</t>
    </rPh>
    <rPh sb="20" eb="22">
      <t>ジッセキ</t>
    </rPh>
    <phoneticPr fontId="1"/>
  </si>
  <si>
    <t>（２）平成27年度（10月1日までの実績を御記入願います。）</t>
    <rPh sb="3" eb="5">
      <t>ヘイセイ</t>
    </rPh>
    <rPh sb="7" eb="8">
      <t>ネン</t>
    </rPh>
    <rPh sb="8" eb="9">
      <t>ド</t>
    </rPh>
    <rPh sb="12" eb="13">
      <t>ガツ</t>
    </rPh>
    <rPh sb="14" eb="15">
      <t>ニチ</t>
    </rPh>
    <rPh sb="18" eb="20">
      <t>ジッセキ</t>
    </rPh>
    <rPh sb="24" eb="25">
      <t>ネガ</t>
    </rPh>
    <phoneticPr fontId="1"/>
  </si>
  <si>
    <t>⑧上記以外で所得が基準額以下の世帯（基準額を御記入ください）</t>
    <rPh sb="1" eb="3">
      <t>ジョウキ</t>
    </rPh>
    <rPh sb="3" eb="5">
      <t>イガイ</t>
    </rPh>
    <rPh sb="6" eb="8">
      <t>ショトク</t>
    </rPh>
    <rPh sb="9" eb="11">
      <t>キジュン</t>
    </rPh>
    <rPh sb="11" eb="12">
      <t>ガク</t>
    </rPh>
    <rPh sb="12" eb="14">
      <t>イカ</t>
    </rPh>
    <rPh sb="15" eb="17">
      <t>セタイ</t>
    </rPh>
    <rPh sb="18" eb="20">
      <t>キジュン</t>
    </rPh>
    <rPh sb="20" eb="21">
      <t>ガク</t>
    </rPh>
    <phoneticPr fontId="1"/>
  </si>
  <si>
    <t>⑨その他（具体的内容を御記入ください）</t>
    <rPh sb="5" eb="8">
      <t>グタイテキ</t>
    </rPh>
    <rPh sb="8" eb="10">
      <t>ナイヨウ</t>
    </rPh>
    <phoneticPr fontId="1"/>
  </si>
  <si>
    <t>⑮その他の人物・学業の基準（具体的内容を御記入ください）</t>
    <rPh sb="14" eb="17">
      <t>グタイテキ</t>
    </rPh>
    <rPh sb="17" eb="19">
      <t>ナイヨウ</t>
    </rPh>
    <phoneticPr fontId="1"/>
  </si>
  <si>
    <t>授業料の減免措置の定員数
（人）
（実施していない学科は、0を御記入ください。）</t>
    <rPh sb="0" eb="3">
      <t>ジュギョウリョウ</t>
    </rPh>
    <rPh sb="4" eb="6">
      <t>ゲンメン</t>
    </rPh>
    <rPh sb="6" eb="8">
      <t>ソチ</t>
    </rPh>
    <rPh sb="9" eb="12">
      <t>テイインスウ</t>
    </rPh>
    <rPh sb="14" eb="15">
      <t>ニン</t>
    </rPh>
    <rPh sb="18" eb="20">
      <t>ジッシ</t>
    </rPh>
    <rPh sb="25" eb="27">
      <t>ガッカ</t>
    </rPh>
    <phoneticPr fontId="1"/>
  </si>
  <si>
    <t>御回答ありがとうございました。</t>
    <phoneticPr fontId="1"/>
  </si>
  <si>
    <t>左記のうち
保護者と住所が異なるもの(一人暮らしの者等)</t>
    <rPh sb="0" eb="2">
      <t>サキ</t>
    </rPh>
    <rPh sb="6" eb="9">
      <t>ホゴシャ</t>
    </rPh>
    <rPh sb="10" eb="12">
      <t>ジュウショ</t>
    </rPh>
    <rPh sb="13" eb="14">
      <t>コト</t>
    </rPh>
    <rPh sb="25" eb="26">
      <t>モノ</t>
    </rPh>
    <rPh sb="26" eb="27">
      <t>トウ</t>
    </rPh>
    <phoneticPr fontId="1"/>
  </si>
  <si>
    <t>長期欠席者数
（30日以上）
（人）</t>
    <rPh sb="0" eb="2">
      <t>チョウキ</t>
    </rPh>
    <rPh sb="2" eb="5">
      <t>ケッセキシャ</t>
    </rPh>
    <rPh sb="5" eb="6">
      <t>スウ</t>
    </rPh>
    <rPh sb="10" eb="11">
      <t>ニチ</t>
    </rPh>
    <rPh sb="11" eb="13">
      <t>イジョウ</t>
    </rPh>
    <rPh sb="16" eb="17">
      <t>ニン</t>
    </rPh>
    <phoneticPr fontId="1"/>
  </si>
  <si>
    <t>【御協力のお願い】</t>
    <rPh sb="1" eb="2">
      <t>ゴ</t>
    </rPh>
    <phoneticPr fontId="1"/>
  </si>
  <si>
    <t>③何らかの経済的支援を受けている学生の実人数
（人）</t>
    <rPh sb="11" eb="12">
      <t>ウ</t>
    </rPh>
    <rPh sb="16" eb="18">
      <t>ガクセイ</t>
    </rPh>
    <rPh sb="19" eb="20">
      <t>ジツ</t>
    </rPh>
    <rPh sb="20" eb="22">
      <t>ニンズウ</t>
    </rPh>
    <rPh sb="24" eb="25">
      <t>ニン</t>
    </rPh>
    <phoneticPr fontId="1"/>
  </si>
  <si>
    <t>1年生から2年生への
進級状況</t>
    <rPh sb="1" eb="3">
      <t>ネンセイ</t>
    </rPh>
    <rPh sb="6" eb="7">
      <t>ネン</t>
    </rPh>
    <rPh sb="7" eb="8">
      <t>セイ</t>
    </rPh>
    <rPh sb="11" eb="13">
      <t>シンキュウ</t>
    </rPh>
    <rPh sb="13" eb="15">
      <t>ジョウキョウ</t>
    </rPh>
    <phoneticPr fontId="1"/>
  </si>
  <si>
    <t>平成25年度の5月１日現在の1年生の在学者数</t>
    <rPh sb="0" eb="2">
      <t>ヘイセイ</t>
    </rPh>
    <phoneticPr fontId="1"/>
  </si>
  <si>
    <t>平成25年度末の2年次への進級認定者数</t>
    <rPh sb="0" eb="2">
      <t>ヘイセイ</t>
    </rPh>
    <rPh sb="6" eb="7">
      <t>マツ</t>
    </rPh>
    <phoneticPr fontId="1"/>
  </si>
  <si>
    <t>平成26年度の5月１日現在の1年生の在学者数</t>
    <rPh sb="0" eb="2">
      <t>ヘイセイ</t>
    </rPh>
    <phoneticPr fontId="1"/>
  </si>
  <si>
    <t>平成26年度末の2年次への進級認定者数</t>
    <rPh sb="0" eb="2">
      <t>ヘイセイ</t>
    </rPh>
    <rPh sb="6" eb="7">
      <t>マツ</t>
    </rPh>
    <phoneticPr fontId="1"/>
  </si>
  <si>
    <t>○</t>
    <phoneticPr fontId="1"/>
  </si>
  <si>
    <t>メールアドレス</t>
  </si>
  <si>
    <t>①実施有無</t>
    <phoneticPr fontId="1"/>
  </si>
  <si>
    <t>A.平成22年度</t>
    <rPh sb="2" eb="4">
      <t>ヘイセイ</t>
    </rPh>
    <rPh sb="6" eb="7">
      <t>ネン</t>
    </rPh>
    <rPh sb="7" eb="8">
      <t>ド</t>
    </rPh>
    <phoneticPr fontId="1"/>
  </si>
  <si>
    <t>B.平成22年度</t>
    <rPh sb="2" eb="4">
      <t>ヘイセイ</t>
    </rPh>
    <rPh sb="6" eb="7">
      <t>ネン</t>
    </rPh>
    <rPh sb="7" eb="8">
      <t>ド</t>
    </rPh>
    <phoneticPr fontId="1"/>
  </si>
  <si>
    <t>C.平成22年度</t>
    <rPh sb="2" eb="4">
      <t>ヘイセイ</t>
    </rPh>
    <rPh sb="6" eb="7">
      <t>ネン</t>
    </rPh>
    <rPh sb="7" eb="8">
      <t>ド</t>
    </rPh>
    <phoneticPr fontId="1"/>
  </si>
  <si>
    <t>D.平成22年度</t>
    <rPh sb="2" eb="4">
      <t>ヘイセイ</t>
    </rPh>
    <rPh sb="6" eb="7">
      <t>ネン</t>
    </rPh>
    <rPh sb="7" eb="8">
      <t>ド</t>
    </rPh>
    <phoneticPr fontId="1"/>
  </si>
  <si>
    <t>E.平成22年度</t>
    <rPh sb="2" eb="4">
      <t>ヘイセイ</t>
    </rPh>
    <rPh sb="6" eb="7">
      <t>ネン</t>
    </rPh>
    <rPh sb="7" eb="8">
      <t>ド</t>
    </rPh>
    <phoneticPr fontId="1"/>
  </si>
  <si>
    <t>F.平成22年度</t>
    <rPh sb="2" eb="4">
      <t>ヘイセイ</t>
    </rPh>
    <rPh sb="6" eb="7">
      <t>ネン</t>
    </rPh>
    <rPh sb="7" eb="8">
      <t>ド</t>
    </rPh>
    <phoneticPr fontId="1"/>
  </si>
  <si>
    <t>A実施有無</t>
    <rPh sb="1" eb="3">
      <t>ジッシ</t>
    </rPh>
    <rPh sb="3" eb="5">
      <t>ウム</t>
    </rPh>
    <phoneticPr fontId="1"/>
  </si>
  <si>
    <t>開始時期</t>
    <rPh sb="0" eb="2">
      <t>カイシ</t>
    </rPh>
    <rPh sb="2" eb="4">
      <t>ジキ</t>
    </rPh>
    <phoneticPr fontId="1"/>
  </si>
  <si>
    <t>a実施有無</t>
    <rPh sb="1" eb="3">
      <t>ジッシ</t>
    </rPh>
    <rPh sb="3" eb="5">
      <t>ウム</t>
    </rPh>
    <phoneticPr fontId="1"/>
  </si>
  <si>
    <t>B実施有無</t>
    <rPh sb="1" eb="3">
      <t>ジッシ</t>
    </rPh>
    <rPh sb="3" eb="5">
      <t>ウム</t>
    </rPh>
    <phoneticPr fontId="1"/>
  </si>
  <si>
    <t>C実施有無</t>
    <rPh sb="1" eb="3">
      <t>ジッシ</t>
    </rPh>
    <rPh sb="3" eb="5">
      <t>ウム</t>
    </rPh>
    <phoneticPr fontId="1"/>
  </si>
  <si>
    <t>b実施有無</t>
    <rPh sb="1" eb="3">
      <t>ジッシ</t>
    </rPh>
    <rPh sb="3" eb="5">
      <t>ウム</t>
    </rPh>
    <phoneticPr fontId="1"/>
  </si>
  <si>
    <t>c実施有無</t>
    <rPh sb="1" eb="3">
      <t>ジッシ</t>
    </rPh>
    <rPh sb="3" eb="5">
      <t>ウム</t>
    </rPh>
    <phoneticPr fontId="1"/>
  </si>
  <si>
    <t>D実施有無</t>
    <rPh sb="1" eb="3">
      <t>ジッシ</t>
    </rPh>
    <rPh sb="3" eb="5">
      <t>ウム</t>
    </rPh>
    <phoneticPr fontId="1"/>
  </si>
  <si>
    <t>d実施有無</t>
    <rPh sb="1" eb="3">
      <t>ジッシ</t>
    </rPh>
    <rPh sb="3" eb="5">
      <t>ウム</t>
    </rPh>
    <phoneticPr fontId="1"/>
  </si>
  <si>
    <t>E実施有無</t>
    <rPh sb="1" eb="3">
      <t>ジッシ</t>
    </rPh>
    <rPh sb="3" eb="5">
      <t>ウム</t>
    </rPh>
    <phoneticPr fontId="1"/>
  </si>
  <si>
    <t>e実施有無</t>
    <rPh sb="1" eb="3">
      <t>ジッシ</t>
    </rPh>
    <rPh sb="3" eb="5">
      <t>ウム</t>
    </rPh>
    <phoneticPr fontId="1"/>
  </si>
  <si>
    <t>F実施有無</t>
    <rPh sb="1" eb="3">
      <t>ジッシ</t>
    </rPh>
    <rPh sb="3" eb="5">
      <t>ウム</t>
    </rPh>
    <phoneticPr fontId="1"/>
  </si>
  <si>
    <t>f実施有無</t>
    <rPh sb="1" eb="3">
      <t>ジッシ</t>
    </rPh>
    <rPh sb="3" eb="5">
      <t>ウム</t>
    </rPh>
    <phoneticPr fontId="1"/>
  </si>
  <si>
    <t>総額H26</t>
    <rPh sb="0" eb="2">
      <t>ソウガク</t>
    </rPh>
    <phoneticPr fontId="1"/>
  </si>
  <si>
    <t>総額H27</t>
    <rPh sb="0" eb="2">
      <t>ソウガク</t>
    </rPh>
    <phoneticPr fontId="1"/>
  </si>
  <si>
    <t>総額経H26</t>
    <rPh sb="0" eb="2">
      <t>ソウガク</t>
    </rPh>
    <rPh sb="2" eb="3">
      <t>キョウ</t>
    </rPh>
    <phoneticPr fontId="1"/>
  </si>
  <si>
    <t>総額経H27</t>
    <rPh sb="0" eb="2">
      <t>ソウガク</t>
    </rPh>
    <rPh sb="2" eb="3">
      <t>キョウ</t>
    </rPh>
    <phoneticPr fontId="1"/>
  </si>
  <si>
    <t>①生活保護世帯</t>
  </si>
  <si>
    <t>②市町村民税非課税世帯</t>
  </si>
  <si>
    <t>③所得税非課税世帯</t>
  </si>
  <si>
    <t>④失業・倒産などによる家計急変世帯</t>
  </si>
  <si>
    <t>⑤母子家庭又は父子家庭</t>
  </si>
  <si>
    <t>⑥多子世帯</t>
  </si>
  <si>
    <t>⑦長期療養者又は身体障がい者を含む世帯</t>
  </si>
  <si>
    <t>基準額</t>
    <rPh sb="0" eb="2">
      <t>キジュン</t>
    </rPh>
    <rPh sb="2" eb="3">
      <t>ガク</t>
    </rPh>
    <phoneticPr fontId="1"/>
  </si>
  <si>
    <t>その他内容</t>
    <rPh sb="2" eb="3">
      <t>タ</t>
    </rPh>
    <rPh sb="3" eb="5">
      <t>ナイヨウ</t>
    </rPh>
    <phoneticPr fontId="1"/>
  </si>
  <si>
    <t>⑩入学前の学業成績</t>
  </si>
  <si>
    <t>⑪入学後の学業成績</t>
  </si>
  <si>
    <t>⑫入学試験の成績</t>
  </si>
  <si>
    <t>⑬学業以外（スポーツ、ボランティア、文化活動等）の実績</t>
  </si>
  <si>
    <t>⑭居住地（都道府県内の居住）</t>
  </si>
  <si>
    <t>⑨その他</t>
    <rPh sb="3" eb="4">
      <t>タ</t>
    </rPh>
    <phoneticPr fontId="1"/>
  </si>
  <si>
    <t>③学業不振者に対する補習や個別指導などの学習支援</t>
  </si>
  <si>
    <t>④相談室やカウンセラーなど専門部署・担当者による個別相談</t>
  </si>
  <si>
    <t>⑤就職相談窓口の設置</t>
  </si>
  <si>
    <t>⑥就職相談会・マッチングセミナーの開催</t>
  </si>
  <si>
    <t>⑦その他のセミナーの開催</t>
  </si>
  <si>
    <t>効果のあった取り組み</t>
    <rPh sb="0" eb="2">
      <t>コウカ</t>
    </rPh>
    <rPh sb="6" eb="7">
      <t>ト</t>
    </rPh>
    <rPh sb="8" eb="9">
      <t>ク</t>
    </rPh>
    <phoneticPr fontId="1"/>
  </si>
  <si>
    <t>（１）貴学では、平成27年度の文部科学省「専門学校生への効果的な経済的支援の在り方に関する実証研究事業」を実施しているか</t>
    <rPh sb="53" eb="55">
      <t>ジッシ</t>
    </rPh>
    <phoneticPr fontId="1"/>
  </si>
  <si>
    <t>⑤事務手続き等が大変（人手が足りない）</t>
  </si>
  <si>
    <t>（３）貴学では、来年度、国事業を実施する意向はありますか。</t>
    <phoneticPr fontId="1"/>
  </si>
  <si>
    <t>国事業の改善点、希望等</t>
    <phoneticPr fontId="1"/>
  </si>
  <si>
    <t>自由記述</t>
    <rPh sb="0" eb="2">
      <t>ジユウ</t>
    </rPh>
    <rPh sb="2" eb="4">
      <t>キジュツ</t>
    </rPh>
    <phoneticPr fontId="1"/>
  </si>
  <si>
    <t>②</t>
    <phoneticPr fontId="1"/>
  </si>
  <si>
    <t>③</t>
    <phoneticPr fontId="1"/>
  </si>
  <si>
    <t>④</t>
    <phoneticPr fontId="1"/>
  </si>
  <si>
    <t>うち一時的な職に就いた者の人数（人）</t>
    <rPh sb="13" eb="15">
      <t>ニンズウ</t>
    </rPh>
    <rPh sb="16" eb="17">
      <t>ニン</t>
    </rPh>
    <phoneticPr fontId="1"/>
  </si>
  <si>
    <t>うち左記以外の者の人数（人）</t>
    <rPh sb="2" eb="3">
      <t>ヒダリ</t>
    </rPh>
    <rPh sb="9" eb="11">
      <t>ニンズウ</t>
    </rPh>
    <rPh sb="12" eb="13">
      <t>ニン</t>
    </rPh>
    <phoneticPr fontId="1"/>
  </si>
  <si>
    <t>F.その他(具体的内容を下にご記載ください。）</t>
    <rPh sb="4" eb="5">
      <t>タ</t>
    </rPh>
    <rPh sb="12" eb="13">
      <t>シタ</t>
    </rPh>
    <rPh sb="15" eb="17">
      <t>キサイ</t>
    </rPh>
    <phoneticPr fontId="1"/>
  </si>
  <si>
    <t>独立行政法人</t>
    <rPh sb="0" eb="2">
      <t>ドクリツ</t>
    </rPh>
    <rPh sb="2" eb="4">
      <t>ギョウセイ</t>
    </rPh>
    <rPh sb="4" eb="6">
      <t>ホウジン</t>
    </rPh>
    <phoneticPr fontId="1"/>
  </si>
  <si>
    <t>専任教員数（人）</t>
    <rPh sb="0" eb="2">
      <t>センニン</t>
    </rPh>
    <rPh sb="2" eb="4">
      <t>キョウイン</t>
    </rPh>
    <rPh sb="4" eb="5">
      <t>スウ</t>
    </rPh>
    <rPh sb="6" eb="7">
      <t>ニン</t>
    </rPh>
    <phoneticPr fontId="1"/>
  </si>
  <si>
    <t>兼任教員数（人）</t>
    <rPh sb="0" eb="2">
      <t>ケンニン</t>
    </rPh>
    <rPh sb="2" eb="4">
      <t>キョウイン</t>
    </rPh>
    <rPh sb="4" eb="5">
      <t>スウ</t>
    </rPh>
    <rPh sb="6" eb="7">
      <t>ニン</t>
    </rPh>
    <phoneticPr fontId="1"/>
  </si>
  <si>
    <t>うち
留学生数</t>
    <rPh sb="3" eb="6">
      <t>リュウガクセイ</t>
    </rPh>
    <rPh sb="6" eb="7">
      <t>スウ</t>
    </rPh>
    <phoneticPr fontId="1"/>
  </si>
  <si>
    <t>・外国人留学生、科目等履修生は除いた人数を記入願います。</t>
    <phoneticPr fontId="1"/>
  </si>
  <si>
    <t>不明（人）</t>
    <rPh sb="0" eb="2">
      <t>フメイ</t>
    </rPh>
    <rPh sb="3" eb="4">
      <t>ニン</t>
    </rPh>
    <phoneticPr fontId="1"/>
  </si>
  <si>
    <t>うち無業者（進路未定）の人数（人）</t>
    <rPh sb="2" eb="3">
      <t>ム</t>
    </rPh>
    <rPh sb="3" eb="5">
      <t>ギョウシャ</t>
    </rPh>
    <rPh sb="6" eb="8">
      <t>シンロ</t>
    </rPh>
    <rPh sb="8" eb="10">
      <t>ミテイ</t>
    </rPh>
    <rPh sb="12" eb="14">
      <t>ニンズウ</t>
    </rPh>
    <rPh sb="15" eb="16">
      <t>ニン</t>
    </rPh>
    <phoneticPr fontId="1"/>
  </si>
  <si>
    <t>授業料の減免措置の利用者数
（人）</t>
    <rPh sb="9" eb="11">
      <t>リヨウ</t>
    </rPh>
    <rPh sb="11" eb="12">
      <t>シャ</t>
    </rPh>
    <rPh sb="12" eb="13">
      <t>スウ</t>
    </rPh>
    <rPh sb="15" eb="16">
      <t>ニン</t>
    </rPh>
    <phoneticPr fontId="1"/>
  </si>
  <si>
    <t>年</t>
    <rPh sb="0" eb="1">
      <t>ネン</t>
    </rPh>
    <phoneticPr fontId="1"/>
  </si>
  <si>
    <t>制度１</t>
    <rPh sb="0" eb="2">
      <t>セイド</t>
    </rPh>
    <phoneticPr fontId="1"/>
  </si>
  <si>
    <t>制度２</t>
    <rPh sb="0" eb="2">
      <t>セイド</t>
    </rPh>
    <phoneticPr fontId="1"/>
  </si>
  <si>
    <t>制度１　</t>
    <rPh sb="0" eb="2">
      <t>セイド</t>
    </rPh>
    <phoneticPr fontId="1"/>
  </si>
  <si>
    <t>制度２　</t>
    <rPh sb="0" eb="2">
      <t>セイド</t>
    </rPh>
    <phoneticPr fontId="1"/>
  </si>
  <si>
    <t>制度３　</t>
    <rPh sb="0" eb="2">
      <t>セイド</t>
    </rPh>
    <phoneticPr fontId="1"/>
  </si>
  <si>
    <t>制度３</t>
    <rPh sb="0" eb="2">
      <t>セイド</t>
    </rPh>
    <phoneticPr fontId="1"/>
  </si>
  <si>
    <t>②経済的支援が必要な学生を積極的に受け入れるため</t>
    <rPh sb="1" eb="4">
      <t>ケイザイテキ</t>
    </rPh>
    <rPh sb="4" eb="6">
      <t>シエン</t>
    </rPh>
    <rPh sb="7" eb="9">
      <t>ヒツヨウ</t>
    </rPh>
    <rPh sb="10" eb="12">
      <t>ガクセイ</t>
    </rPh>
    <rPh sb="13" eb="16">
      <t>セッキョクテキ</t>
    </rPh>
    <rPh sb="17" eb="18">
      <t>ウ</t>
    </rPh>
    <rPh sb="19" eb="20">
      <t>イ</t>
    </rPh>
    <phoneticPr fontId="1"/>
  </si>
  <si>
    <t>①優秀な学生を積極的に受け入れるため</t>
    <rPh sb="1" eb="3">
      <t>ユウシュウ</t>
    </rPh>
    <rPh sb="4" eb="6">
      <t>ガクセイ</t>
    </rPh>
    <rPh sb="7" eb="10">
      <t>セッキョクテキ</t>
    </rPh>
    <rPh sb="11" eb="12">
      <t>ウ</t>
    </rPh>
    <rPh sb="13" eb="14">
      <t>イ</t>
    </rPh>
    <phoneticPr fontId="1"/>
  </si>
  <si>
    <t>③中退者を減らすため</t>
    <rPh sb="1" eb="4">
      <t>チュウタイシャ</t>
    </rPh>
    <rPh sb="5" eb="6">
      <t>ヘ</t>
    </rPh>
    <phoneticPr fontId="1"/>
  </si>
  <si>
    <t>④学生や保護者の要望を受けて</t>
    <rPh sb="1" eb="3">
      <t>ガクセイ</t>
    </rPh>
    <rPh sb="4" eb="7">
      <t>ホゴシャ</t>
    </rPh>
    <rPh sb="8" eb="10">
      <t>ヨウボウ</t>
    </rPh>
    <rPh sb="11" eb="12">
      <t>ウ</t>
    </rPh>
    <phoneticPr fontId="1"/>
  </si>
  <si>
    <t>⑤文部科学省「専門学校生への効果的な経済的支援の在り方に関する実証研究事業」を契機として開始</t>
    <rPh sb="1" eb="3">
      <t>モンブ</t>
    </rPh>
    <rPh sb="3" eb="6">
      <t>カガクショウ</t>
    </rPh>
    <rPh sb="7" eb="9">
      <t>センモン</t>
    </rPh>
    <rPh sb="9" eb="11">
      <t>ガッコウ</t>
    </rPh>
    <rPh sb="11" eb="12">
      <t>セイ</t>
    </rPh>
    <rPh sb="14" eb="17">
      <t>コウカテキ</t>
    </rPh>
    <rPh sb="18" eb="21">
      <t>ケイザイテキ</t>
    </rPh>
    <rPh sb="21" eb="23">
      <t>シエン</t>
    </rPh>
    <rPh sb="24" eb="25">
      <t>ア</t>
    </rPh>
    <rPh sb="26" eb="27">
      <t>カタ</t>
    </rPh>
    <rPh sb="28" eb="29">
      <t>カン</t>
    </rPh>
    <rPh sb="31" eb="33">
      <t>ジッショウ</t>
    </rPh>
    <rPh sb="33" eb="35">
      <t>ケンキュウ</t>
    </rPh>
    <rPh sb="35" eb="37">
      <t>ジギョウ</t>
    </rPh>
    <rPh sb="39" eb="41">
      <t>ケイキ</t>
    </rPh>
    <rPh sb="44" eb="46">
      <t>カイシ</t>
    </rPh>
    <phoneticPr fontId="1"/>
  </si>
  <si>
    <t>⑥その他　　　　　　　内容：</t>
    <rPh sb="3" eb="4">
      <t>タ</t>
    </rPh>
    <rPh sb="11" eb="13">
      <t>ナイヨウ</t>
    </rPh>
    <phoneticPr fontId="1"/>
  </si>
  <si>
    <t>④優秀な学生を積極的に受け入れるため</t>
    <rPh sb="1" eb="3">
      <t>ユウシュウ</t>
    </rPh>
    <rPh sb="4" eb="6">
      <t>ガクセイ</t>
    </rPh>
    <rPh sb="7" eb="10">
      <t>セッキョクテキ</t>
    </rPh>
    <rPh sb="11" eb="12">
      <t>ウ</t>
    </rPh>
    <rPh sb="13" eb="14">
      <t>イ</t>
    </rPh>
    <phoneticPr fontId="1"/>
  </si>
  <si>
    <t>⑤経済的支援が必要な学生を積極的に受け入れるため</t>
    <rPh sb="1" eb="4">
      <t>ケイザイテキ</t>
    </rPh>
    <rPh sb="4" eb="6">
      <t>シエン</t>
    </rPh>
    <rPh sb="7" eb="9">
      <t>ヒツヨウ</t>
    </rPh>
    <rPh sb="10" eb="12">
      <t>ガクセイ</t>
    </rPh>
    <rPh sb="13" eb="16">
      <t>セッキョクテキ</t>
    </rPh>
    <rPh sb="17" eb="18">
      <t>ウ</t>
    </rPh>
    <rPh sb="19" eb="20">
      <t>イ</t>
    </rPh>
    <phoneticPr fontId="1"/>
  </si>
  <si>
    <t>⑥中退者を減らすため</t>
    <rPh sb="1" eb="4">
      <t>チュウタイシャ</t>
    </rPh>
    <rPh sb="5" eb="6">
      <t>ヘ</t>
    </rPh>
    <phoneticPr fontId="1"/>
  </si>
  <si>
    <t>③対象となる学生がいないので、実施の要件（学校独自の経済的支援策）を実施していない</t>
    <rPh sb="1" eb="3">
      <t>タイショウ</t>
    </rPh>
    <rPh sb="6" eb="8">
      <t>ガクセイ</t>
    </rPh>
    <rPh sb="15" eb="17">
      <t>ジッシ</t>
    </rPh>
    <rPh sb="18" eb="20">
      <t>ヨウケン</t>
    </rPh>
    <rPh sb="21" eb="23">
      <t>ガッコウ</t>
    </rPh>
    <rPh sb="23" eb="25">
      <t>ドクジ</t>
    </rPh>
    <rPh sb="26" eb="29">
      <t>ケイザイテキ</t>
    </rPh>
    <rPh sb="29" eb="31">
      <t>シエン</t>
    </rPh>
    <rPh sb="31" eb="32">
      <t>サク</t>
    </rPh>
    <rPh sb="34" eb="36">
      <t>ジッシ</t>
    </rPh>
    <phoneticPr fontId="1"/>
  </si>
  <si>
    <t>（２）貴学では、下記のD～Fの情報についてどのように公表していますか。年度ごとに、該当する公表方法に○をして下さい。（複数回答）</t>
    <rPh sb="3" eb="5">
      <t>キガク</t>
    </rPh>
    <rPh sb="8" eb="10">
      <t>カキ</t>
    </rPh>
    <rPh sb="15" eb="17">
      <t>ジョウホウ</t>
    </rPh>
    <rPh sb="26" eb="28">
      <t>コウヒョウ</t>
    </rPh>
    <rPh sb="41" eb="43">
      <t>ガイトウ</t>
    </rPh>
    <rPh sb="45" eb="47">
      <t>コウヒョウ</t>
    </rPh>
    <rPh sb="47" eb="49">
      <t>ホウホウ</t>
    </rPh>
    <rPh sb="54" eb="55">
      <t>クダ</t>
    </rPh>
    <phoneticPr fontId="1"/>
  </si>
  <si>
    <t>A.自己評価の
　実施・公表</t>
    <phoneticPr fontId="1"/>
  </si>
  <si>
    <t>D.財務情報</t>
    <phoneticPr fontId="1"/>
  </si>
  <si>
    <t>①学校の情報を広く公開するため</t>
    <rPh sb="1" eb="3">
      <t>ガッコウ</t>
    </rPh>
    <rPh sb="4" eb="6">
      <t>ジョウホウ</t>
    </rPh>
    <rPh sb="7" eb="8">
      <t>ヒロ</t>
    </rPh>
    <rPh sb="9" eb="11">
      <t>コウカイ</t>
    </rPh>
    <phoneticPr fontId="1"/>
  </si>
  <si>
    <t>②入学者へ積極的に情報提供するため</t>
    <rPh sb="1" eb="4">
      <t>ニュウガクシャ</t>
    </rPh>
    <rPh sb="5" eb="8">
      <t>セッキョクテキ</t>
    </rPh>
    <rPh sb="9" eb="11">
      <t>ジョウホウ</t>
    </rPh>
    <rPh sb="11" eb="13">
      <t>テイキョウ</t>
    </rPh>
    <phoneticPr fontId="1"/>
  </si>
  <si>
    <t>④「職業実践専門課程」として認定を受けるため</t>
    <rPh sb="2" eb="4">
      <t>ショクギョウ</t>
    </rPh>
    <rPh sb="4" eb="6">
      <t>ジッセン</t>
    </rPh>
    <rPh sb="6" eb="8">
      <t>センモン</t>
    </rPh>
    <rPh sb="8" eb="10">
      <t>カテイ</t>
    </rPh>
    <rPh sb="14" eb="16">
      <t>ニンテイ</t>
    </rPh>
    <rPh sb="17" eb="18">
      <t>ウ</t>
    </rPh>
    <phoneticPr fontId="1"/>
  </si>
  <si>
    <t>⑤文部科学省「専門学校生への効果的な経済的支援の在り方に関する実証研究事業」を契機として</t>
    <rPh sb="1" eb="3">
      <t>モンブ</t>
    </rPh>
    <rPh sb="3" eb="6">
      <t>カガクショウ</t>
    </rPh>
    <rPh sb="7" eb="9">
      <t>センモン</t>
    </rPh>
    <rPh sb="9" eb="11">
      <t>ガッコウ</t>
    </rPh>
    <rPh sb="11" eb="12">
      <t>セイ</t>
    </rPh>
    <rPh sb="14" eb="17">
      <t>コウカテキ</t>
    </rPh>
    <rPh sb="18" eb="21">
      <t>ケイザイテキ</t>
    </rPh>
    <rPh sb="21" eb="23">
      <t>シエン</t>
    </rPh>
    <rPh sb="24" eb="25">
      <t>ア</t>
    </rPh>
    <rPh sb="26" eb="27">
      <t>カタ</t>
    </rPh>
    <rPh sb="28" eb="29">
      <t>カン</t>
    </rPh>
    <rPh sb="31" eb="33">
      <t>ジッショウ</t>
    </rPh>
    <rPh sb="33" eb="35">
      <t>ケンキュウ</t>
    </rPh>
    <rPh sb="35" eb="37">
      <t>ジギョウ</t>
    </rPh>
    <rPh sb="39" eb="41">
      <t>ケイキ</t>
    </rPh>
    <phoneticPr fontId="1"/>
  </si>
  <si>
    <t>③受験者や保護者等の要請を受けて</t>
    <rPh sb="1" eb="4">
      <t>ジュケンシャ</t>
    </rPh>
    <rPh sb="5" eb="8">
      <t>ホゴシャ</t>
    </rPh>
    <rPh sb="8" eb="9">
      <t>トウ</t>
    </rPh>
    <rPh sb="10" eb="12">
      <t>ヨウセイ</t>
    </rPh>
    <rPh sb="13" eb="14">
      <t>ウ</t>
    </rPh>
    <phoneticPr fontId="1"/>
  </si>
  <si>
    <t>回答用アドレス：</t>
    <rPh sb="0" eb="2">
      <t>カイトウ</t>
    </rPh>
    <rPh sb="2" eb="3">
      <t>ヨウ</t>
    </rPh>
    <phoneticPr fontId="1"/>
  </si>
  <si>
    <t>senmon@libertas.co.jp</t>
    <phoneticPr fontId="1"/>
  </si>
  <si>
    <t>※提出ファイル名は、「貴学校名.ｘｌｓｘ」とご変更お願いします。</t>
    <rPh sb="11" eb="12">
      <t>キ</t>
    </rPh>
    <rPh sb="12" eb="14">
      <t>ガッコウ</t>
    </rPh>
    <rPh sb="14" eb="15">
      <t>メイ</t>
    </rPh>
    <rPh sb="23" eb="25">
      <t>ヘンコウ</t>
    </rPh>
    <rPh sb="26" eb="27">
      <t>ネガ</t>
    </rPh>
    <phoneticPr fontId="2"/>
  </si>
  <si>
    <t>静岡県</t>
  </si>
  <si>
    <t>大阪府</t>
  </si>
  <si>
    <t>岡山県</t>
  </si>
  <si>
    <t>広島県</t>
  </si>
  <si>
    <t>山口県</t>
  </si>
  <si>
    <t>高知県</t>
  </si>
  <si>
    <t>福岡県</t>
  </si>
  <si>
    <t>佐賀県</t>
  </si>
  <si>
    <t>宮崎県</t>
  </si>
  <si>
    <t>鹿児島県</t>
  </si>
  <si>
    <t>沖縄県</t>
  </si>
  <si>
    <t>A自己評価</t>
    <phoneticPr fontId="1"/>
  </si>
  <si>
    <t>C第三者評価</t>
    <rPh sb="1" eb="2">
      <t>ダイ</t>
    </rPh>
    <rPh sb="2" eb="4">
      <t>サンシャ</t>
    </rPh>
    <rPh sb="4" eb="6">
      <t>ヒョウカ</t>
    </rPh>
    <phoneticPr fontId="1"/>
  </si>
  <si>
    <t>D財務情報</t>
    <rPh sb="1" eb="3">
      <t>ザイム</t>
    </rPh>
    <rPh sb="3" eb="5">
      <t>ジョウホウ</t>
    </rPh>
    <phoneticPr fontId="1"/>
  </si>
  <si>
    <t>E授業料</t>
    <rPh sb="1" eb="4">
      <t>ジュギョウリョウ</t>
    </rPh>
    <phoneticPr fontId="1"/>
  </si>
  <si>
    <t>F経済的支援</t>
    <rPh sb="1" eb="4">
      <t>ケイザイテキ</t>
    </rPh>
    <rPh sb="4" eb="6">
      <t>シエン</t>
    </rPh>
    <phoneticPr fontId="1"/>
  </si>
  <si>
    <t>B学校関係者評価</t>
    <rPh sb="1" eb="3">
      <t>ガッコウ</t>
    </rPh>
    <rPh sb="3" eb="6">
      <t>カンケイシャ</t>
    </rPh>
    <rPh sb="6" eb="8">
      <t>ヒョウカ</t>
    </rPh>
    <phoneticPr fontId="1"/>
  </si>
  <si>
    <t>第一種</t>
    <rPh sb="0" eb="1">
      <t>ダイ</t>
    </rPh>
    <rPh sb="1" eb="3">
      <t>イッシュ</t>
    </rPh>
    <phoneticPr fontId="1"/>
  </si>
  <si>
    <t>第二種</t>
    <rPh sb="0" eb="1">
      <t>ダイ</t>
    </rPh>
    <rPh sb="1" eb="3">
      <t>ニシュ</t>
    </rPh>
    <phoneticPr fontId="1"/>
  </si>
  <si>
    <t>②学校独自以外の経済的支援（日本学生支援機構、都道府県、国、企業などすべて含む）を受けている学生の利用人数をお答えください。</t>
    <rPh sb="1" eb="3">
      <t>ガッコウ</t>
    </rPh>
    <rPh sb="3" eb="5">
      <t>ドクジ</t>
    </rPh>
    <rPh sb="5" eb="7">
      <t>イガイ</t>
    </rPh>
    <rPh sb="8" eb="11">
      <t>ケイザイテキ</t>
    </rPh>
    <rPh sb="11" eb="13">
      <t>シエン</t>
    </rPh>
    <rPh sb="14" eb="16">
      <t>ニホン</t>
    </rPh>
    <rPh sb="16" eb="18">
      <t>ガクセイ</t>
    </rPh>
    <rPh sb="18" eb="20">
      <t>シエン</t>
    </rPh>
    <rPh sb="20" eb="22">
      <t>キコウ</t>
    </rPh>
    <rPh sb="23" eb="27">
      <t>トドウフケン</t>
    </rPh>
    <rPh sb="28" eb="29">
      <t>クニ</t>
    </rPh>
    <rPh sb="30" eb="32">
      <t>キギョウ</t>
    </rPh>
    <rPh sb="37" eb="38">
      <t>フク</t>
    </rPh>
    <rPh sb="41" eb="42">
      <t>ウ</t>
    </rPh>
    <rPh sb="46" eb="48">
      <t>ガクセイ</t>
    </rPh>
    <rPh sb="49" eb="51">
      <t>リヨウ</t>
    </rPh>
    <rPh sb="51" eb="53">
      <t>ニンズウ</t>
    </rPh>
    <rPh sb="55" eb="56">
      <t>コタ</t>
    </rPh>
    <phoneticPr fontId="1"/>
  </si>
  <si>
    <t>③貴学の学生について、何らかの経済的支援（学校独自の授業料減免、それ以外の学校独自の支援、日本学生支援機構、都道府県、国、企業等全て含む）を受けている学生の実人数をお答えください。</t>
    <rPh sb="63" eb="64">
      <t>トウ</t>
    </rPh>
    <rPh sb="64" eb="65">
      <t>スベ</t>
    </rPh>
    <phoneticPr fontId="1"/>
  </si>
  <si>
    <r>
      <t>①「学校独自の授業料の減免措置」</t>
    </r>
    <r>
      <rPr>
        <b/>
        <u/>
        <sz val="11"/>
        <rFont val="HGｺﾞｼｯｸM"/>
        <family val="3"/>
        <charset val="128"/>
      </rPr>
      <t>以外の貴学の</t>
    </r>
    <r>
      <rPr>
        <b/>
        <sz val="11"/>
        <rFont val="HGｺﾞｼｯｸM"/>
        <family val="3"/>
        <charset val="128"/>
      </rPr>
      <t>経済的支援について、実施有無、利用者数をお答えください。</t>
    </r>
    <rPh sb="2" eb="4">
      <t>ガッコウ</t>
    </rPh>
    <rPh sb="4" eb="6">
      <t>ドクジ</t>
    </rPh>
    <rPh sb="7" eb="10">
      <t>ジュギョウリョウ</t>
    </rPh>
    <rPh sb="11" eb="13">
      <t>ゲンメン</t>
    </rPh>
    <rPh sb="13" eb="15">
      <t>ソチ</t>
    </rPh>
    <rPh sb="16" eb="18">
      <t>イガイ</t>
    </rPh>
    <rPh sb="19" eb="21">
      <t>キガク</t>
    </rPh>
    <rPh sb="22" eb="25">
      <t>ケイザイテキ</t>
    </rPh>
    <rPh sb="25" eb="27">
      <t>シエン</t>
    </rPh>
    <rPh sb="32" eb="34">
      <t>ジッシ</t>
    </rPh>
    <rPh sb="34" eb="36">
      <t>ウム</t>
    </rPh>
    <rPh sb="37" eb="39">
      <t>リヨウ</t>
    </rPh>
    <rPh sb="39" eb="40">
      <t>シャ</t>
    </rPh>
    <rPh sb="40" eb="41">
      <t>スウ</t>
    </rPh>
    <rPh sb="43" eb="44">
      <t>コタ</t>
    </rPh>
    <phoneticPr fontId="1"/>
  </si>
  <si>
    <t>①「学校独自の授業料の減免措置」以外の経済的支援</t>
    <phoneticPr fontId="1"/>
  </si>
  <si>
    <t>生徒全員の状況を把握</t>
    <rPh sb="0" eb="2">
      <t>セイト</t>
    </rPh>
    <rPh sb="2" eb="4">
      <t>ゼンイン</t>
    </rPh>
    <rPh sb="5" eb="7">
      <t>ジョウキョウ</t>
    </rPh>
    <rPh sb="8" eb="10">
      <t>ハアク</t>
    </rPh>
    <phoneticPr fontId="1"/>
  </si>
  <si>
    <t>一部の生徒の状況を把握</t>
    <rPh sb="0" eb="2">
      <t>イチブ</t>
    </rPh>
    <rPh sb="3" eb="5">
      <t>セイト</t>
    </rPh>
    <rPh sb="6" eb="8">
      <t>ジョウキョウ</t>
    </rPh>
    <rPh sb="9" eb="11">
      <t>ハアク</t>
    </rPh>
    <phoneticPr fontId="1"/>
  </si>
  <si>
    <t>（１）貴学では、文部科学省「専門学校生への効果的な経済的支援の在り方に関する実証研究事業」（以下、国事業）</t>
    <rPh sb="3" eb="4">
      <t>キ</t>
    </rPh>
    <rPh sb="4" eb="5">
      <t>ガク</t>
    </rPh>
    <rPh sb="8" eb="10">
      <t>モンブ</t>
    </rPh>
    <rPh sb="10" eb="13">
      <t>カガクショウ</t>
    </rPh>
    <phoneticPr fontId="1"/>
  </si>
  <si>
    <t>制度名</t>
    <rPh sb="0" eb="2">
      <t>セイド</t>
    </rPh>
    <rPh sb="2" eb="3">
      <t>メイ</t>
    </rPh>
    <phoneticPr fontId="1"/>
  </si>
  <si>
    <t>⑩その他　　　　　　　内容：</t>
    <rPh sb="3" eb="4">
      <t>タ</t>
    </rPh>
    <rPh sb="11" eb="13">
      <t>ナイヨウ</t>
    </rPh>
    <phoneticPr fontId="1"/>
  </si>
  <si>
    <t>都道府県名（プルダウン）</t>
    <rPh sb="0" eb="4">
      <t>トドウフケン</t>
    </rPh>
    <rPh sb="4" eb="5">
      <t>メイ</t>
    </rPh>
    <phoneticPr fontId="1"/>
  </si>
  <si>
    <t>設置形態（プルダウン）</t>
    <rPh sb="0" eb="2">
      <t>セッチ</t>
    </rPh>
    <rPh sb="2" eb="4">
      <t>ケイタイ</t>
    </rPh>
    <phoneticPr fontId="1"/>
  </si>
  <si>
    <t>開始年度
（西暦）</t>
    <rPh sb="0" eb="2">
      <t>カイシ</t>
    </rPh>
    <rPh sb="2" eb="4">
      <t>ネンド</t>
    </rPh>
    <rPh sb="6" eb="8">
      <t>セイレキ</t>
    </rPh>
    <phoneticPr fontId="1"/>
  </si>
  <si>
    <t>（２）-２貴学の学校独自の授業料の減免措置について、減免の要件をお答えください。（それぞれ複数回答）</t>
    <rPh sb="5" eb="6">
      <t>キ</t>
    </rPh>
    <rPh sb="6" eb="7">
      <t>ガク</t>
    </rPh>
    <rPh sb="8" eb="10">
      <t>ガッコウ</t>
    </rPh>
    <rPh sb="10" eb="12">
      <t>ドクジ</t>
    </rPh>
    <rPh sb="13" eb="16">
      <t>ジュギョウリョウ</t>
    </rPh>
    <rPh sb="17" eb="19">
      <t>ゲンメン</t>
    </rPh>
    <rPh sb="19" eb="21">
      <t>ソチ</t>
    </rPh>
    <rPh sb="26" eb="28">
      <t>ゲンメン</t>
    </rPh>
    <rPh sb="29" eb="31">
      <t>ヨウケン</t>
    </rPh>
    <rPh sb="33" eb="34">
      <t>コタ</t>
    </rPh>
    <rPh sb="45" eb="47">
      <t>フクスウ</t>
    </rPh>
    <rPh sb="47" eb="49">
      <t>カイトウ</t>
    </rPh>
    <phoneticPr fontId="1"/>
  </si>
  <si>
    <t>⑪２－（２）以外の要件は特に定めていない</t>
    <rPh sb="6" eb="8">
      <t>イガイ</t>
    </rPh>
    <rPh sb="9" eb="11">
      <t>ヨウケン</t>
    </rPh>
    <rPh sb="12" eb="13">
      <t>トク</t>
    </rPh>
    <rPh sb="14" eb="15">
      <t>サダ</t>
    </rPh>
    <phoneticPr fontId="1"/>
  </si>
  <si>
    <t>③の例）A君：「学校独自の減免措置」と「日本学生支援機構奨学金」、B君：「日本学生支援機構奨学金」、C君：利用なし　　⇒　2人とカウント</t>
    <rPh sb="2" eb="3">
      <t>レイ</t>
    </rPh>
    <rPh sb="5" eb="6">
      <t>クン</t>
    </rPh>
    <rPh sb="8" eb="10">
      <t>ガッコウ</t>
    </rPh>
    <rPh sb="10" eb="12">
      <t>ドクジ</t>
    </rPh>
    <rPh sb="13" eb="15">
      <t>ゲンメン</t>
    </rPh>
    <rPh sb="15" eb="17">
      <t>ソチ</t>
    </rPh>
    <rPh sb="20" eb="22">
      <t>ニホン</t>
    </rPh>
    <rPh sb="22" eb="24">
      <t>ガクセイ</t>
    </rPh>
    <rPh sb="24" eb="26">
      <t>シエン</t>
    </rPh>
    <rPh sb="26" eb="28">
      <t>キコウ</t>
    </rPh>
    <rPh sb="28" eb="31">
      <t>ショウガクキン</t>
    </rPh>
    <rPh sb="34" eb="35">
      <t>クン</t>
    </rPh>
    <rPh sb="37" eb="39">
      <t>ニホン</t>
    </rPh>
    <rPh sb="39" eb="41">
      <t>ガクセイ</t>
    </rPh>
    <rPh sb="41" eb="43">
      <t>シエン</t>
    </rPh>
    <rPh sb="43" eb="45">
      <t>キコウ</t>
    </rPh>
    <rPh sb="45" eb="48">
      <t>ショウガクキン</t>
    </rPh>
    <rPh sb="51" eb="52">
      <t>クン</t>
    </rPh>
    <rPh sb="53" eb="55">
      <t>リヨウ</t>
    </rPh>
    <rPh sb="62" eb="63">
      <t>ニン</t>
    </rPh>
    <phoneticPr fontId="1"/>
  </si>
  <si>
    <r>
      <t>（３）「A.自己評価」「B.学校関係者評価」「C.第三者評価」「D.財務情報の公表」「E.学則等で定める授業料」
　　　「F.貴学の経済的支援の概要、予算額及び支援総額」を公表している理由をお答えください。
　　　（あてはまるもの全てに○）　　　　　　　　　　　　　</t>
    </r>
    <r>
      <rPr>
        <b/>
        <sz val="11"/>
        <rFont val="AR丸ゴシック体M"/>
        <family val="3"/>
        <charset val="128"/>
      </rPr>
      <t>※公表している項目のみお答えください。</t>
    </r>
    <rPh sb="6" eb="8">
      <t>ジコ</t>
    </rPh>
    <rPh sb="8" eb="10">
      <t>ヒョウカ</t>
    </rPh>
    <rPh sb="14" eb="16">
      <t>ガッコウ</t>
    </rPh>
    <rPh sb="16" eb="19">
      <t>カンケイシャ</t>
    </rPh>
    <rPh sb="19" eb="21">
      <t>ヒョウカ</t>
    </rPh>
    <rPh sb="25" eb="26">
      <t>ダイ</t>
    </rPh>
    <rPh sb="26" eb="28">
      <t>サンシャ</t>
    </rPh>
    <rPh sb="28" eb="30">
      <t>ヒョウカ</t>
    </rPh>
    <rPh sb="39" eb="41">
      <t>コウヒョウ</t>
    </rPh>
    <rPh sb="86" eb="88">
      <t>コウヒョウ</t>
    </rPh>
    <rPh sb="92" eb="94">
      <t>リユウ</t>
    </rPh>
    <rPh sb="96" eb="97">
      <t>コタ</t>
    </rPh>
    <rPh sb="115" eb="116">
      <t>スベ</t>
    </rPh>
    <rPh sb="134" eb="136">
      <t>コウヒョウ</t>
    </rPh>
    <rPh sb="140" eb="142">
      <t>コウモク</t>
    </rPh>
    <rPh sb="145" eb="146">
      <t>コタ</t>
    </rPh>
    <phoneticPr fontId="1"/>
  </si>
  <si>
    <t>・　留学生とは、日本の専門学校に留学する目的を持って入国した外国人学生（日本の国籍を有しない学生）を指します。</t>
    <rPh sb="2" eb="5">
      <t>リュウガクセイ</t>
    </rPh>
    <rPh sb="8" eb="10">
      <t>ニホン</t>
    </rPh>
    <rPh sb="11" eb="13">
      <t>センモン</t>
    </rPh>
    <rPh sb="13" eb="15">
      <t>ガッコウ</t>
    </rPh>
    <rPh sb="16" eb="18">
      <t>リュウガク</t>
    </rPh>
    <rPh sb="20" eb="22">
      <t>モクテキ</t>
    </rPh>
    <rPh sb="23" eb="24">
      <t>モ</t>
    </rPh>
    <rPh sb="26" eb="28">
      <t>ニュウコク</t>
    </rPh>
    <rPh sb="30" eb="32">
      <t>ガイコク</t>
    </rPh>
    <rPh sb="32" eb="33">
      <t>ジン</t>
    </rPh>
    <rPh sb="33" eb="35">
      <t>ガクセイ</t>
    </rPh>
    <rPh sb="36" eb="38">
      <t>ニホン</t>
    </rPh>
    <rPh sb="39" eb="41">
      <t>コクセキ</t>
    </rPh>
    <rPh sb="42" eb="43">
      <t>ユウ</t>
    </rPh>
    <rPh sb="46" eb="48">
      <t>ガクセイ</t>
    </rPh>
    <rPh sb="50" eb="51">
      <t>サ</t>
    </rPh>
    <phoneticPr fontId="1"/>
  </si>
  <si>
    <t>うち正社員についた人数</t>
    <phoneticPr fontId="1"/>
  </si>
  <si>
    <t>就職先の事業所（不明な場合は本社）が学校と同じ都道府県のものとして下さい。</t>
    <rPh sb="0" eb="2">
      <t>シュウショク</t>
    </rPh>
    <rPh sb="2" eb="3">
      <t>サキ</t>
    </rPh>
    <rPh sb="4" eb="7">
      <t>ジギョウショ</t>
    </rPh>
    <rPh sb="8" eb="10">
      <t>フメイ</t>
    </rPh>
    <rPh sb="11" eb="13">
      <t>バアイ</t>
    </rPh>
    <rPh sb="14" eb="16">
      <t>ホンシャ</t>
    </rPh>
    <rPh sb="18" eb="20">
      <t>ガッコウ</t>
    </rPh>
    <rPh sb="21" eb="22">
      <t>オナ</t>
    </rPh>
    <rPh sb="23" eb="27">
      <t>トドウフケン</t>
    </rPh>
    <rPh sb="33" eb="34">
      <t>クダ</t>
    </rPh>
    <phoneticPr fontId="1"/>
  </si>
  <si>
    <t>学科に関連のある仕事</t>
    <phoneticPr fontId="1"/>
  </si>
  <si>
    <t>用語</t>
    <rPh sb="0" eb="2">
      <t>ヨウゴ</t>
    </rPh>
    <phoneticPr fontId="1"/>
  </si>
  <si>
    <t>定義</t>
    <rPh sb="0" eb="2">
      <t>テイギ</t>
    </rPh>
    <phoneticPr fontId="1"/>
  </si>
  <si>
    <t>就職者</t>
    <phoneticPr fontId="1"/>
  </si>
  <si>
    <t>「都道府県内就職者数」「都道府県内で、学科に関連のある仕事に就いた人数」</t>
    <phoneticPr fontId="1"/>
  </si>
  <si>
    <t>一時的な職</t>
    <phoneticPr fontId="1"/>
  </si>
  <si>
    <t>臨時的な収入を目的とする仕事（アルバイト、パート等）をいいます。ただし、試用期間に限り雇用形態がアルバイトである場合は、就職者に計上してください。</t>
    <phoneticPr fontId="1"/>
  </si>
  <si>
    <t>「うち進学者数」の「その他」</t>
    <rPh sb="3" eb="6">
      <t>シンガクシャ</t>
    </rPh>
    <rPh sb="6" eb="7">
      <t>スウ</t>
    </rPh>
    <phoneticPr fontId="1"/>
  </si>
  <si>
    <t>専門課程（専門学校）以外の専修学校、職業教育訓練校、各種学校などです。</t>
    <phoneticPr fontId="1"/>
  </si>
  <si>
    <t>無業者（進路未定）</t>
    <phoneticPr fontId="1"/>
  </si>
  <si>
    <t>進学、就職、家事のいずれもしていない者をいいます。</t>
    <rPh sb="0" eb="2">
      <t>シンガク</t>
    </rPh>
    <rPh sb="3" eb="5">
      <t>シュウショク</t>
    </rPh>
    <phoneticPr fontId="1"/>
  </si>
  <si>
    <t>左記以外の者</t>
    <rPh sb="0" eb="2">
      <t>サキ</t>
    </rPh>
    <rPh sb="2" eb="4">
      <t>イガイ</t>
    </rPh>
    <rPh sb="5" eb="6">
      <t>モノ</t>
    </rPh>
    <phoneticPr fontId="1"/>
  </si>
  <si>
    <t>家事手伝いをしている者、死亡等をいいます。</t>
    <rPh sb="14" eb="15">
      <t>トウ</t>
    </rPh>
    <phoneticPr fontId="1"/>
  </si>
  <si>
    <t>上記のうち、授業料減免を受けていた生徒</t>
    <phoneticPr fontId="1"/>
  </si>
  <si>
    <t>上記のうち、給付型奨学金を受けていた生徒</t>
    <phoneticPr fontId="1"/>
  </si>
  <si>
    <r>
      <t>　　奨学金：</t>
    </r>
    <r>
      <rPr>
        <u/>
        <sz val="10"/>
        <rFont val="ＭＳ 明朝"/>
        <family val="1"/>
        <charset val="128"/>
      </rPr>
      <t>学生や保護者に直接給付され</t>
    </r>
    <r>
      <rPr>
        <sz val="10"/>
        <rFont val="ＭＳ 明朝"/>
        <family val="1"/>
        <charset val="128"/>
      </rPr>
      <t>、</t>
    </r>
    <r>
      <rPr>
        <u/>
        <sz val="10"/>
        <rFont val="ＭＳ 明朝"/>
        <family val="1"/>
        <charset val="128"/>
      </rPr>
      <t>使途が限定されない</t>
    </r>
    <r>
      <rPr>
        <sz val="10"/>
        <rFont val="ＭＳ 明朝"/>
        <family val="1"/>
        <charset val="128"/>
      </rPr>
      <t>もの</t>
    </r>
    <phoneticPr fontId="1"/>
  </si>
  <si>
    <t>授業料減免措置は、学生や保護者には給付されず、授業料に対して、一定額の支払いを免除するもの。貴校独自の制度の他、都道府県等の制度など実施者に関わらずいずれの支援を受けている生徒も全て含みます。</t>
    <rPh sb="0" eb="3">
      <t>ジュギョウリョウ</t>
    </rPh>
    <rPh sb="46" eb="47">
      <t>キ</t>
    </rPh>
    <rPh sb="47" eb="48">
      <t>コウ</t>
    </rPh>
    <rPh sb="48" eb="50">
      <t>ドクジ</t>
    </rPh>
    <rPh sb="51" eb="53">
      <t>セイド</t>
    </rPh>
    <rPh sb="54" eb="55">
      <t>ホカ</t>
    </rPh>
    <rPh sb="56" eb="60">
      <t>トドウフケン</t>
    </rPh>
    <rPh sb="60" eb="61">
      <t>トウ</t>
    </rPh>
    <rPh sb="62" eb="64">
      <t>セイド</t>
    </rPh>
    <rPh sb="66" eb="68">
      <t>ジッシ</t>
    </rPh>
    <rPh sb="68" eb="69">
      <t>シャ</t>
    </rPh>
    <rPh sb="70" eb="71">
      <t>カカ</t>
    </rPh>
    <rPh sb="78" eb="80">
      <t>シエン</t>
    </rPh>
    <rPh sb="81" eb="82">
      <t>ウ</t>
    </rPh>
    <rPh sb="86" eb="88">
      <t>セイト</t>
    </rPh>
    <rPh sb="89" eb="90">
      <t>スベ</t>
    </rPh>
    <rPh sb="91" eb="92">
      <t>フク</t>
    </rPh>
    <phoneticPr fontId="1"/>
  </si>
  <si>
    <t>給付型奨学金は、学生や保護者に直接給付され、使途が限定されないもののうち、返還不要のもの。貴校独自の制度の他、都道府県等の制度など実施者に関わらずいずれの支援を受けている生徒も全て含みます。</t>
    <rPh sb="37" eb="39">
      <t>ヘンカン</t>
    </rPh>
    <rPh sb="39" eb="41">
      <t>フヨウ</t>
    </rPh>
    <phoneticPr fontId="1"/>
  </si>
  <si>
    <t>0.学校名（記述）</t>
    <rPh sb="2" eb="4">
      <t>ガッコウ</t>
    </rPh>
    <rPh sb="4" eb="5">
      <t>メイ</t>
    </rPh>
    <rPh sb="5" eb="6">
      <t>ガクメイ</t>
    </rPh>
    <rPh sb="6" eb="8">
      <t>キジュツ</t>
    </rPh>
    <phoneticPr fontId="3"/>
  </si>
  <si>
    <t>0.都道府県名</t>
    <rPh sb="2" eb="6">
      <t>トドウフケン</t>
    </rPh>
    <rPh sb="6" eb="7">
      <t>メイ</t>
    </rPh>
    <phoneticPr fontId="3"/>
  </si>
  <si>
    <t>0.住所（記述）</t>
    <rPh sb="2" eb="4">
      <t>ジュウショ</t>
    </rPh>
    <rPh sb="4" eb="5">
      <t>ガクメイ</t>
    </rPh>
    <rPh sb="5" eb="7">
      <t>キジュツ</t>
    </rPh>
    <phoneticPr fontId="3"/>
  </si>
  <si>
    <t>0.設置形態</t>
    <rPh sb="2" eb="4">
      <t>セッチ</t>
    </rPh>
    <rPh sb="4" eb="6">
      <t>ケイタイ</t>
    </rPh>
    <phoneticPr fontId="3"/>
  </si>
  <si>
    <t>0.メールアドレス（記述）</t>
  </si>
  <si>
    <t>Q1-1.①実施有無_A.自己評価の実施・公表_平成28年度</t>
  </si>
  <si>
    <t>Q1-1.①実施有無_B.学校関係者評価の実施・公表_平成28年度</t>
  </si>
  <si>
    <t>Q1-1.C.①実施有無_第三者評価の実施・公表_平成28年度</t>
  </si>
  <si>
    <t>Q1-1.②公表方法_A.自己評価の実施・公表_平成28年度_Webサイトで公表</t>
  </si>
  <si>
    <t>Q1-1.②公表方法_A.自己評価の実施・公表_平成28年度_広報誌等の刊行物に掲載</t>
  </si>
  <si>
    <t>Q1-1.②公表方法_A.自己評価の実施・公表_平成28年度_その他の方法で公表</t>
  </si>
  <si>
    <t>Q1-1.②公表方法_A.自己評価の実施・公表_平成28年度_公表していない</t>
  </si>
  <si>
    <t>Q1-1.②公表方法_B.学校関係者評価の実施・公表_平成28年度_Webサイトで公表</t>
  </si>
  <si>
    <t>Q1-1.②公表方法_B.学校関係者評価の実施・公表_平成28年度_広報誌等の刊行物に掲載</t>
  </si>
  <si>
    <t>Q1-1.②公表方法_B.学校関係者評価の実施・公表_平成28年度_その他の方法で公表</t>
  </si>
  <si>
    <t>Q1-1.②公表方法_B.学校関係者評価の実施・公表_平成28年度_公表していない</t>
  </si>
  <si>
    <t>Q1-1.②公表方法_C.第三者評価の実施・公表_平成28年度_Webサイトで公表</t>
  </si>
  <si>
    <t>Q1-1.②公表方法_C.第三者評価の実施・公表_平成28年度_広報誌等の刊行物に掲載</t>
  </si>
  <si>
    <t>Q1-1.②公表方法_C.第三者評価の実施・公表_平成28年度_その他の方法で公表</t>
  </si>
  <si>
    <t>Q1-1.②公表方法_C.第三者評価の実施・公表_平成28年度_公表していない</t>
  </si>
  <si>
    <t>Q1-2.公表方法_D.財務情報_平成28年度_Webサイトで公表</t>
  </si>
  <si>
    <t>Q1-2.公表方法_D.財務情報_平成28年度_広報誌等の刊行物に掲載</t>
  </si>
  <si>
    <t>Q1-2.公表方法_D.財務情報_平成28年度_その他の方法で公表</t>
  </si>
  <si>
    <t>Q1-2.公表方法_D.財務情報_平成28年度_公表していない</t>
  </si>
  <si>
    <t>Q1-2.公表方法_E.学則等で定める授業料_平成28年度_Webサイトで公表</t>
  </si>
  <si>
    <t>Q1-2.公表方法_E.学則等で定める授業料_平成28年度_広報誌等の刊行物に掲載</t>
  </si>
  <si>
    <t>Q1-2.公表方法_E.学則等で定める授業料_平成28年度_その他の方法で公表</t>
  </si>
  <si>
    <t>Q1-2.公表方法_E.学則等で定める授業料_平成28年度_公表していない</t>
  </si>
  <si>
    <t>Q1-2.公表方法_F.貴学の経済的支援の概要、予算額及び支援総額_平成28年度_Webサイトで公表</t>
  </si>
  <si>
    <t>Q1-2.公表方法_F.貴学の経済的支援の概要、予算額及び支援総額_平成28年度_広報誌等の刊行物に掲載</t>
  </si>
  <si>
    <t>Q1-2.公表方法_F.貴学の経済的支援の概要、予算額及び支援総額_平成28年度_その他の方法で公表</t>
  </si>
  <si>
    <t>Q1-2.公表方法_F.貴学の経済的支援の概要、予算額及び支援総額_平成28年度_公表していない</t>
  </si>
  <si>
    <t>Q1-3.公表理由_A.自己評価_①学校の情報を広く公開するため</t>
  </si>
  <si>
    <t>Q1-3.公表理由_A.自己評価_②入学者へ積極的に情報提供するため</t>
  </si>
  <si>
    <t>Q1-3.公表理由_A.自己評価_③受験者や保護者等の要請を受けて</t>
  </si>
  <si>
    <t>Q1-3.公表理由_A.自己評価_④「職業実践専門課程」として認定を受けるため</t>
  </si>
  <si>
    <t>Q1-3.公表理由_B.学校関係者評価_①学校の情報を広く公開するため</t>
  </si>
  <si>
    <t>Q1-3.公表理由_B.学校関係者評価_②入学者へ積極的に情報提供するため</t>
  </si>
  <si>
    <t>Q1-3.公表理由_B.学校関係者評価_③受験者や保護者等の要請を受けて</t>
  </si>
  <si>
    <t>Q1-3.公表理由_B.学校関係者評価_④「職業実践専門課程」として認定を受けるため</t>
  </si>
  <si>
    <t>Q1-3.公表理由_B.学校関係者評価_⑤文部科学省「専門学校生～実証研究事業」を契機として</t>
  </si>
  <si>
    <t>Q1-3.公表理由_C.第三者評価_①学校の情報を広く公開するため</t>
  </si>
  <si>
    <t>Q1-3.公表理由_C.第三者評価_②入学者へ積極的に情報提供するため</t>
  </si>
  <si>
    <t>Q1-3.公表理由_C.第三者評価_③受験者や保護者等の要請を受けて</t>
  </si>
  <si>
    <t>Q1-3.公表理由_C.第三者評価_④「職業実践専門課程」として認定を受けるため</t>
  </si>
  <si>
    <t>Q1-3.公表理由_C.第三者評価_⑤文部科学省「専門学校生～実証研究事業」を契機として</t>
  </si>
  <si>
    <t>Q1-3.公表理由_D.財務情報_①学校の情報を広く公開するため</t>
  </si>
  <si>
    <t>Q1-3.公表理由_D.財務情報_②入学者へ積極的に情報提供するため</t>
  </si>
  <si>
    <t>Q1-3.公表理由_D.財務情報_③受験者や保護者等の要請を受けて</t>
  </si>
  <si>
    <t>Q1-3.公表理由_D.財務情報_④「職業実践専門課程」として認定を受けるため</t>
  </si>
  <si>
    <t>Q1-3.公表理由_D.財務情報_⑤文部科学省「専門学校生～実証研究事業」を契機として</t>
  </si>
  <si>
    <t>Q1-3.公表理由_E.授業料_①学校の情報を広く公開するため</t>
  </si>
  <si>
    <t>Q1-3.公表理由_E.授業料_②入学者へ積極的に情報提供するため</t>
  </si>
  <si>
    <t>Q1-3.公表理由_E.授業料_③受験者や保護者等の要請を受けて</t>
  </si>
  <si>
    <t>Q1-3.公表理由_E.授業料_④「職業実践専門課程」として認定を受けるため</t>
  </si>
  <si>
    <t>Q1-3.公表理由_E.授業料_⑤文部科学省「専門学校生～実証研究事業」を契機として</t>
  </si>
  <si>
    <t>Q1-3.公表理由_F.経済的支援_①学校の情報を広く公開するため</t>
  </si>
  <si>
    <t>Q1-3.公表理由_F.経済的支援_②入学者へ積極的に情報提供するため</t>
  </si>
  <si>
    <t>Q1-3.公表理由_F.経済的支援_③受験者や保護者等の要請を受けて</t>
  </si>
  <si>
    <t>Q1-3.公表理由_F.経済的支援_④「職業実践専門課程」として認定を受けるため</t>
  </si>
  <si>
    <t>Q1-3.公表理由_F.経済的支援_⑤文部科学省「専門学校生～実証研究事業」を契機として</t>
  </si>
  <si>
    <t>Q10-2.国事業_実施理由_⑦昨年度、本事業を実施して効果があったから</t>
  </si>
  <si>
    <t>Q10-3.国事業_不実施理由_①都道府県が実施していない</t>
  </si>
  <si>
    <t>ご記入ください</t>
    <rPh sb="1" eb="3">
      <t>キニュウ</t>
    </rPh>
    <phoneticPr fontId="2"/>
  </si>
  <si>
    <t>ご記入ください</t>
    <rPh sb="1" eb="3">
      <t>キニュウ</t>
    </rPh>
    <phoneticPr fontId="1"/>
  </si>
  <si>
    <t>（1）①貴学では、下記のA～Cの評価について実施していますか。年度ごとに実施している場合は〇、していない場合は×を選んで下さい。</t>
    <rPh sb="4" eb="6">
      <t>キガク</t>
    </rPh>
    <rPh sb="9" eb="11">
      <t>カキ</t>
    </rPh>
    <rPh sb="16" eb="18">
      <t>ヒョウカ</t>
    </rPh>
    <rPh sb="22" eb="24">
      <t>ジッシ</t>
    </rPh>
    <rPh sb="31" eb="33">
      <t>ネンド</t>
    </rPh>
    <rPh sb="36" eb="38">
      <t>ジッシ</t>
    </rPh>
    <rPh sb="42" eb="44">
      <t>バアイ</t>
    </rPh>
    <rPh sb="52" eb="54">
      <t>バアイ</t>
    </rPh>
    <rPh sb="57" eb="58">
      <t>エラ</t>
    </rPh>
    <rPh sb="60" eb="61">
      <t>クダ</t>
    </rPh>
    <phoneticPr fontId="1"/>
  </si>
  <si>
    <r>
      <t xml:space="preserve">①中退
者数
：総数
（人）
</t>
    </r>
    <r>
      <rPr>
        <sz val="9"/>
        <rFont val="ＭＳ Ｐゴシック"/>
        <family val="3"/>
        <charset val="128"/>
        <scheme val="minor"/>
      </rPr>
      <t>（留学生は除く）</t>
    </r>
    <rPh sb="1" eb="3">
      <t>チュウタイ</t>
    </rPh>
    <rPh sb="4" eb="5">
      <t>シャ</t>
    </rPh>
    <rPh sb="5" eb="6">
      <t>スウ</t>
    </rPh>
    <rPh sb="8" eb="10">
      <t>ソウスウ</t>
    </rPh>
    <rPh sb="12" eb="13">
      <t>ニン</t>
    </rPh>
    <rPh sb="16" eb="19">
      <t>リュウガクセイ</t>
    </rPh>
    <rPh sb="20" eb="21">
      <t>ノゾ</t>
    </rPh>
    <phoneticPr fontId="1"/>
  </si>
  <si>
    <t>①専門学校生への経済的支援をこれまでも重点的におこなっており、さらに拡充したいから</t>
    <rPh sb="8" eb="11">
      <t>ケイザイテキ</t>
    </rPh>
    <phoneticPr fontId="1"/>
  </si>
  <si>
    <t>②専門学校生への経済的支援をすでに実施していたから</t>
    <rPh sb="8" eb="11">
      <t>ケイザイテキ</t>
    </rPh>
    <rPh sb="17" eb="19">
      <t>ジッシ</t>
    </rPh>
    <phoneticPr fontId="1"/>
  </si>
  <si>
    <t>③専門学校生への経済的支援をあまり実施しておらず不足していたから</t>
    <rPh sb="8" eb="11">
      <t>ケイザイテキ</t>
    </rPh>
    <rPh sb="17" eb="19">
      <t>ジッシ</t>
    </rPh>
    <phoneticPr fontId="1"/>
  </si>
  <si>
    <t>⑨学生や保護者から要望があったから</t>
    <rPh sb="1" eb="3">
      <t>ガクセイ</t>
    </rPh>
    <rPh sb="4" eb="7">
      <t>ホゴシャ</t>
    </rPh>
    <rPh sb="9" eb="11">
      <t>ヨウボウ</t>
    </rPh>
    <phoneticPr fontId="1"/>
  </si>
  <si>
    <t>⑩都道府県に勧められたから</t>
    <rPh sb="1" eb="5">
      <t>トドウフケン</t>
    </rPh>
    <rPh sb="6" eb="7">
      <t>スス</t>
    </rPh>
    <phoneticPr fontId="1"/>
  </si>
  <si>
    <t>⑫その他</t>
    <rPh sb="3" eb="4">
      <t>タ</t>
    </rPh>
    <phoneticPr fontId="1"/>
  </si>
  <si>
    <t>⑥事業の参加を希望する学生がいなかった</t>
    <rPh sb="1" eb="3">
      <t>ジギョウ</t>
    </rPh>
    <rPh sb="4" eb="6">
      <t>サンカ</t>
    </rPh>
    <rPh sb="7" eb="9">
      <t>キボウ</t>
    </rPh>
    <rPh sb="11" eb="13">
      <t>ガクセイ</t>
    </rPh>
    <phoneticPr fontId="1"/>
  </si>
  <si>
    <t>⑧事業の存在を知らなかった</t>
    <rPh sb="1" eb="3">
      <t>ジギョウ</t>
    </rPh>
    <rPh sb="4" eb="6">
      <t>ソンザイ</t>
    </rPh>
    <rPh sb="7" eb="8">
      <t>シ</t>
    </rPh>
    <phoneticPr fontId="1"/>
  </si>
  <si>
    <t>病気・けが
・死亡</t>
    <phoneticPr fontId="1"/>
  </si>
  <si>
    <t>中退者数の内訳：中退の理由別（人数を記入。主なもの１つ）</t>
    <rPh sb="0" eb="2">
      <t>チュウタイ</t>
    </rPh>
    <rPh sb="2" eb="3">
      <t>シャ</t>
    </rPh>
    <rPh sb="3" eb="4">
      <t>スウ</t>
    </rPh>
    <rPh sb="5" eb="7">
      <t>ウチワケ</t>
    </rPh>
    <rPh sb="8" eb="10">
      <t>チュウタイ</t>
    </rPh>
    <rPh sb="11" eb="13">
      <t>リユウ</t>
    </rPh>
    <rPh sb="13" eb="14">
      <t>ベツ</t>
    </rPh>
    <rPh sb="15" eb="17">
      <t>ニンズウ</t>
    </rPh>
    <rPh sb="18" eb="20">
      <t>キニュウ</t>
    </rPh>
    <phoneticPr fontId="1"/>
  </si>
  <si>
    <t>　　　　※「生活保護世帯」「市町村民税非課税世帯」「所得税非課税世帯」「失業・倒産などによる家計急変世帯」のいずれかにあてはまるもの。</t>
    <phoneticPr fontId="1"/>
  </si>
  <si>
    <t>経済的理由以外が主なもの（A)</t>
    <rPh sb="0" eb="3">
      <t>ケイザイテキ</t>
    </rPh>
    <rPh sb="3" eb="5">
      <t>リユウ</t>
    </rPh>
    <rPh sb="5" eb="7">
      <t>イガイ</t>
    </rPh>
    <rPh sb="8" eb="9">
      <t>オモ</t>
    </rPh>
    <phoneticPr fontId="1"/>
  </si>
  <si>
    <t>「経済的理由以外が主なもの（A)」のうち、間接的に経済的理由であるもの（総数）</t>
    <rPh sb="1" eb="4">
      <t>ケイザイテキ</t>
    </rPh>
    <rPh sb="4" eb="6">
      <t>リユウ</t>
    </rPh>
    <rPh sb="6" eb="8">
      <t>イガイ</t>
    </rPh>
    <rPh sb="9" eb="10">
      <t>オモ</t>
    </rPh>
    <rPh sb="25" eb="28">
      <t>ケイザイテキ</t>
    </rPh>
    <rPh sb="28" eb="30">
      <t>リユウ</t>
    </rPh>
    <phoneticPr fontId="1"/>
  </si>
  <si>
    <t>例)学業不振が主たる理由の者（授業を欠席した、単位を取得できなかったことにより中退した者）　→　「授業を欠席した理由が、経済的困窮により、長時間のアルバイト等をせざるを得なかったもの」をカウント</t>
    <rPh sb="0" eb="1">
      <t>レイ</t>
    </rPh>
    <phoneticPr fontId="1"/>
  </si>
  <si>
    <t>※本調査は、私立の専門学校(専門課程)を対象に伺います。専門学校(専門課程)以外の専修学校は調査対象に含みません。</t>
    <rPh sb="1" eb="4">
      <t>ホンチョウサ</t>
    </rPh>
    <rPh sb="6" eb="8">
      <t>シリツ</t>
    </rPh>
    <rPh sb="9" eb="11">
      <t>センモン</t>
    </rPh>
    <rPh sb="11" eb="13">
      <t>ガッコウ</t>
    </rPh>
    <rPh sb="14" eb="16">
      <t>センモン</t>
    </rPh>
    <rPh sb="16" eb="18">
      <t>カテイ</t>
    </rPh>
    <rPh sb="20" eb="22">
      <t>タイショウ</t>
    </rPh>
    <rPh sb="23" eb="24">
      <t>ウカガ</t>
    </rPh>
    <rPh sb="28" eb="30">
      <t>センモン</t>
    </rPh>
    <rPh sb="30" eb="32">
      <t>ガッコウ</t>
    </rPh>
    <rPh sb="38" eb="40">
      <t>イガイ</t>
    </rPh>
    <rPh sb="41" eb="43">
      <t>センシュウ</t>
    </rPh>
    <rPh sb="43" eb="45">
      <t>ガッコウ</t>
    </rPh>
    <rPh sb="46" eb="48">
      <t>チョウサ</t>
    </rPh>
    <rPh sb="48" eb="50">
      <t>タイショウ</t>
    </rPh>
    <rPh sb="51" eb="52">
      <t>フク</t>
    </rPh>
    <phoneticPr fontId="1"/>
  </si>
  <si>
    <t>協力者数</t>
    <rPh sb="0" eb="3">
      <t>キョウリョクシャ</t>
    </rPh>
    <rPh sb="3" eb="4">
      <t>スウ</t>
    </rPh>
    <phoneticPr fontId="1"/>
  </si>
  <si>
    <t>人</t>
    <rPh sb="0" eb="1">
      <t>ニン</t>
    </rPh>
    <phoneticPr fontId="1"/>
  </si>
  <si>
    <t>①WEBへの掲載</t>
    <rPh sb="6" eb="8">
      <t>ケイサイ</t>
    </rPh>
    <phoneticPr fontId="1"/>
  </si>
  <si>
    <t>②募集要項、パンフレット等の資料への記載</t>
    <rPh sb="1" eb="3">
      <t>ボシュウ</t>
    </rPh>
    <rPh sb="3" eb="5">
      <t>ヨウコウ</t>
    </rPh>
    <rPh sb="12" eb="13">
      <t>トウ</t>
    </rPh>
    <rPh sb="14" eb="16">
      <t>シリョウ</t>
    </rPh>
    <rPh sb="18" eb="20">
      <t>キサイ</t>
    </rPh>
    <phoneticPr fontId="1"/>
  </si>
  <si>
    <t>③教員（担任等）からの説明</t>
    <rPh sb="1" eb="3">
      <t>キョウイン</t>
    </rPh>
    <rPh sb="4" eb="6">
      <t>タンニン</t>
    </rPh>
    <rPh sb="6" eb="7">
      <t>トウ</t>
    </rPh>
    <rPh sb="11" eb="13">
      <t>セツメイ</t>
    </rPh>
    <phoneticPr fontId="1"/>
  </si>
  <si>
    <t>④学内掲示</t>
    <rPh sb="1" eb="3">
      <t>ガクナイ</t>
    </rPh>
    <rPh sb="3" eb="5">
      <t>ケイジ</t>
    </rPh>
    <phoneticPr fontId="1"/>
  </si>
  <si>
    <t>⑤オープンキャンパスでの周知</t>
    <rPh sb="12" eb="14">
      <t>シュウチ</t>
    </rPh>
    <phoneticPr fontId="1"/>
  </si>
  <si>
    <t>⑥高校への広報</t>
    <rPh sb="1" eb="3">
      <t>コウコウ</t>
    </rPh>
    <rPh sb="5" eb="7">
      <t>コウホウ</t>
    </rPh>
    <phoneticPr fontId="1"/>
  </si>
  <si>
    <t>⑦その他　　　　　　　内容：</t>
    <rPh sb="3" eb="4">
      <t>タ</t>
    </rPh>
    <rPh sb="11" eb="13">
      <t>ナイヨウ</t>
    </rPh>
    <phoneticPr fontId="1"/>
  </si>
  <si>
    <t>⑧積極的な広報はしていない</t>
    <rPh sb="1" eb="4">
      <t>セッキョクテキ</t>
    </rPh>
    <rPh sb="5" eb="7">
      <t>コウホウ</t>
    </rPh>
    <phoneticPr fontId="1"/>
  </si>
  <si>
    <t>③その他　　　　　　　内容：</t>
    <rPh sb="3" eb="4">
      <t>タ</t>
    </rPh>
    <rPh sb="11" eb="13">
      <t>ナイヨウ</t>
    </rPh>
    <phoneticPr fontId="1"/>
  </si>
  <si>
    <t>学校全体</t>
    <rPh sb="0" eb="2">
      <t>ガッコウ</t>
    </rPh>
    <rPh sb="2" eb="4">
      <t>ゼンタイ</t>
    </rPh>
    <phoneticPr fontId="1"/>
  </si>
  <si>
    <t>※NO.0の部分には、学校全体の合計の数字をご記入願います。</t>
    <rPh sb="6" eb="8">
      <t>ブブン</t>
    </rPh>
    <rPh sb="11" eb="13">
      <t>ガッコウ</t>
    </rPh>
    <rPh sb="13" eb="15">
      <t>ゼンタイ</t>
    </rPh>
    <rPh sb="16" eb="18">
      <t>ゴウケイ</t>
    </rPh>
    <rPh sb="19" eb="21">
      <t>スウジ</t>
    </rPh>
    <rPh sb="23" eb="25">
      <t>キニュウ</t>
    </rPh>
    <rPh sb="25" eb="26">
      <t>ネガ</t>
    </rPh>
    <phoneticPr fontId="1"/>
  </si>
  <si>
    <t>1１　都道府県の学校助成について</t>
    <rPh sb="3" eb="7">
      <t>トドウフケン</t>
    </rPh>
    <rPh sb="8" eb="10">
      <t>ガッコウ</t>
    </rPh>
    <rPh sb="10" eb="12">
      <t>ジョセイ</t>
    </rPh>
    <phoneticPr fontId="1"/>
  </si>
  <si>
    <t>①受けている</t>
    <rPh sb="1" eb="2">
      <t>ウ</t>
    </rPh>
    <phoneticPr fontId="1"/>
  </si>
  <si>
    <t>②受けていない</t>
    <rPh sb="1" eb="2">
      <t>ウ</t>
    </rPh>
    <phoneticPr fontId="1"/>
  </si>
  <si>
    <t>⇒　１２にお進みください</t>
    <rPh sb="6" eb="7">
      <t>スス</t>
    </rPh>
    <phoneticPr fontId="1"/>
  </si>
  <si>
    <t>⇒　（２）をお答えください。</t>
    <phoneticPr fontId="1"/>
  </si>
  <si>
    <t>都道府県の学校助成額</t>
    <rPh sb="0" eb="4">
      <t>トドウフケン</t>
    </rPh>
    <rPh sb="5" eb="7">
      <t>ガッコウ</t>
    </rPh>
    <rPh sb="7" eb="10">
      <t>ジョセイガク</t>
    </rPh>
    <phoneticPr fontId="1"/>
  </si>
  <si>
    <t>（２）都道府県からの学校助成（機関助成）の総額をお答えください。（数字を記入）</t>
    <rPh sb="3" eb="7">
      <t>トドウフケン</t>
    </rPh>
    <rPh sb="10" eb="12">
      <t>ガッコウ</t>
    </rPh>
    <rPh sb="12" eb="14">
      <t>ジョセイ</t>
    </rPh>
    <rPh sb="15" eb="17">
      <t>キカン</t>
    </rPh>
    <rPh sb="17" eb="19">
      <t>ジョセイ</t>
    </rPh>
    <rPh sb="21" eb="23">
      <t>ソウガク</t>
    </rPh>
    <rPh sb="25" eb="26">
      <t>コタ</t>
    </rPh>
    <rPh sb="33" eb="35">
      <t>スウジ</t>
    </rPh>
    <rPh sb="36" eb="38">
      <t>キニュウ</t>
    </rPh>
    <phoneticPr fontId="1"/>
  </si>
  <si>
    <t>※いない場合は、0とご記入ください。担任として行っている業務は、この人数に含めないでください。</t>
    <rPh sb="4" eb="6">
      <t>バアイ</t>
    </rPh>
    <rPh sb="11" eb="13">
      <t>キニュウ</t>
    </rPh>
    <rPh sb="18" eb="20">
      <t>タンニン</t>
    </rPh>
    <rPh sb="23" eb="24">
      <t>オコナ</t>
    </rPh>
    <rPh sb="28" eb="30">
      <t>ギョウム</t>
    </rPh>
    <rPh sb="34" eb="36">
      <t>ニンズウ</t>
    </rPh>
    <rPh sb="37" eb="38">
      <t>フク</t>
    </rPh>
    <phoneticPr fontId="1"/>
  </si>
  <si>
    <t>①知っている</t>
    <rPh sb="1" eb="2">
      <t>シ</t>
    </rPh>
    <phoneticPr fontId="1"/>
  </si>
  <si>
    <t>②知らない</t>
    <rPh sb="1" eb="2">
      <t>シ</t>
    </rPh>
    <phoneticPr fontId="1"/>
  </si>
  <si>
    <t>専任者</t>
    <rPh sb="0" eb="2">
      <t>センニン</t>
    </rPh>
    <rPh sb="2" eb="3">
      <t>シャ</t>
    </rPh>
    <phoneticPr fontId="1"/>
  </si>
  <si>
    <t>兼任者</t>
    <rPh sb="0" eb="2">
      <t>ケンニン</t>
    </rPh>
    <rPh sb="2" eb="3">
      <t>シャ</t>
    </rPh>
    <phoneticPr fontId="1"/>
  </si>
  <si>
    <t>※専任者は経済的支援に関する業務を主業務として行うもの、兼任者は経済的支援に関する業務をいくつかの業務の１つとして行うものをさします。</t>
    <rPh sb="1" eb="3">
      <t>センニン</t>
    </rPh>
    <rPh sb="3" eb="4">
      <t>シャ</t>
    </rPh>
    <rPh sb="5" eb="8">
      <t>ケイザイテキ</t>
    </rPh>
    <rPh sb="8" eb="10">
      <t>シエン</t>
    </rPh>
    <rPh sb="11" eb="12">
      <t>カン</t>
    </rPh>
    <rPh sb="14" eb="16">
      <t>ギョウム</t>
    </rPh>
    <rPh sb="17" eb="20">
      <t>シュギョウム</t>
    </rPh>
    <rPh sb="23" eb="24">
      <t>オコナ</t>
    </rPh>
    <rPh sb="28" eb="30">
      <t>ケンニン</t>
    </rPh>
    <rPh sb="30" eb="31">
      <t>シャ</t>
    </rPh>
    <rPh sb="32" eb="35">
      <t>ケイザイテキ</t>
    </rPh>
    <rPh sb="35" eb="37">
      <t>シエン</t>
    </rPh>
    <rPh sb="38" eb="39">
      <t>カン</t>
    </rPh>
    <rPh sb="41" eb="43">
      <t>ギョウム</t>
    </rPh>
    <rPh sb="49" eb="51">
      <t>ギョウム</t>
    </rPh>
    <rPh sb="57" eb="58">
      <t>オコナ</t>
    </rPh>
    <phoneticPr fontId="1"/>
  </si>
  <si>
    <t>学校全体</t>
  </si>
  <si>
    <t>学校全体</t>
    <phoneticPr fontId="1"/>
  </si>
  <si>
    <t>学校全体</t>
    <phoneticPr fontId="1"/>
  </si>
  <si>
    <t>２年（２年～２年11カ月）</t>
    <rPh sb="4" eb="5">
      <t>ネン</t>
    </rPh>
    <phoneticPr fontId="1"/>
  </si>
  <si>
    <r>
      <t>・外国人留学生、科目等履修生は</t>
    </r>
    <r>
      <rPr>
        <u/>
        <sz val="11"/>
        <rFont val="ＭＳ 明朝"/>
        <family val="1"/>
        <charset val="128"/>
      </rPr>
      <t>除いた</t>
    </r>
    <r>
      <rPr>
        <sz val="11"/>
        <rFont val="ＭＳ 明朝"/>
        <family val="1"/>
        <charset val="128"/>
      </rPr>
      <t>人数を記入願います。</t>
    </r>
    <phoneticPr fontId="1"/>
  </si>
  <si>
    <t>　　　を実施していますか。（あてはまるもの全てに○）</t>
    <rPh sb="21" eb="22">
      <t>スベ</t>
    </rPh>
    <phoneticPr fontId="1"/>
  </si>
  <si>
    <r>
      <t>⑧昨年度</t>
    </r>
    <r>
      <rPr>
        <sz val="10"/>
        <rFont val="ＭＳ 明朝"/>
        <family val="1"/>
        <charset val="128"/>
      </rPr>
      <t>までに他校が実施したのをみて効果がみられたから</t>
    </r>
    <rPh sb="8" eb="9">
      <t>コウ</t>
    </rPh>
    <phoneticPr fontId="1"/>
  </si>
  <si>
    <t>⇒</t>
    <phoneticPr fontId="1"/>
  </si>
  <si>
    <t>学生寮に対する都道府県補助がある（あてはまる場合に○）</t>
    <rPh sb="0" eb="3">
      <t>ガクセイリョウ</t>
    </rPh>
    <rPh sb="4" eb="5">
      <t>タイ</t>
    </rPh>
    <rPh sb="7" eb="11">
      <t>トドウフケン</t>
    </rPh>
    <rPh sb="11" eb="13">
      <t>ホジョ</t>
    </rPh>
    <rPh sb="22" eb="24">
      <t>バアイ</t>
    </rPh>
    <phoneticPr fontId="1"/>
  </si>
  <si>
    <t>A．学校独自の授業料減免措置利用者</t>
    <phoneticPr fontId="1"/>
  </si>
  <si>
    <t>B.学校独自の給付型奨学金受給者</t>
    <phoneticPr fontId="1"/>
  </si>
  <si>
    <t>　※外国人留学生、科目等履修生は除いた人数を記入願います。</t>
    <phoneticPr fontId="1"/>
  </si>
  <si>
    <t>１）経済的支援を受けた
学校全体の人数（人）</t>
    <rPh sb="2" eb="5">
      <t>ケイザイテキ</t>
    </rPh>
    <rPh sb="5" eb="7">
      <t>シエン</t>
    </rPh>
    <rPh sb="8" eb="9">
      <t>ウ</t>
    </rPh>
    <rPh sb="17" eb="19">
      <t>ニンズウ</t>
    </rPh>
    <rPh sb="20" eb="21">
      <t>ニン</t>
    </rPh>
    <phoneticPr fontId="1"/>
  </si>
  <si>
    <t>２）うち中退者数（人）</t>
    <rPh sb="4" eb="6">
      <t>チュウタイ</t>
    </rPh>
    <rPh sb="6" eb="7">
      <t>シャ</t>
    </rPh>
    <rPh sb="7" eb="8">
      <t>スウ</t>
    </rPh>
    <rPh sb="9" eb="10">
      <t>ニン</t>
    </rPh>
    <phoneticPr fontId="1"/>
  </si>
  <si>
    <t>３）うち経済的理由が主な人数（人）</t>
    <rPh sb="4" eb="7">
      <t>ケイザイテキ</t>
    </rPh>
    <rPh sb="7" eb="9">
      <t>リユウ</t>
    </rPh>
    <rPh sb="10" eb="11">
      <t>オモ</t>
    </rPh>
    <rPh sb="12" eb="14">
      <t>ニンズウ</t>
    </rPh>
    <rPh sb="15" eb="16">
      <t>ニン</t>
    </rPh>
    <phoneticPr fontId="1"/>
  </si>
  <si>
    <t>２）就職者数（一時的な職は除く）（人）</t>
    <rPh sb="2" eb="4">
      <t>シュウショク</t>
    </rPh>
    <rPh sb="4" eb="5">
      <t>シャ</t>
    </rPh>
    <rPh sb="5" eb="6">
      <t>スウ</t>
    </rPh>
    <rPh sb="7" eb="10">
      <t>イチジテキ</t>
    </rPh>
    <rPh sb="11" eb="12">
      <t>ショク</t>
    </rPh>
    <rPh sb="13" eb="14">
      <t>ノゾ</t>
    </rPh>
    <rPh sb="17" eb="18">
      <t>ニン</t>
    </rPh>
    <phoneticPr fontId="1"/>
  </si>
  <si>
    <t>　をそれぞれご記入ください</t>
    <rPh sb="7" eb="9">
      <t>キニュウ</t>
    </rPh>
    <phoneticPr fontId="1"/>
  </si>
  <si>
    <t>３-2）うち学科に関連のある仕事に就いた人数（人）</t>
    <rPh sb="6" eb="8">
      <t>ガッカ</t>
    </rPh>
    <rPh sb="9" eb="11">
      <t>カンレン</t>
    </rPh>
    <rPh sb="14" eb="16">
      <t>シゴト</t>
    </rPh>
    <rPh sb="17" eb="18">
      <t>ツ</t>
    </rPh>
    <rPh sb="20" eb="22">
      <t>ニンズウ</t>
    </rPh>
    <rPh sb="23" eb="24">
      <t>ニン</t>
    </rPh>
    <phoneticPr fontId="1"/>
  </si>
  <si>
    <t>⑧学生寮の設置</t>
    <rPh sb="1" eb="4">
      <t>ガクセイリョウ</t>
    </rPh>
    <rPh sb="5" eb="7">
      <t>セッチ</t>
    </rPh>
    <phoneticPr fontId="1"/>
  </si>
  <si>
    <t>⇒　①を○していない場合は（３）をお答えください。　　　</t>
    <rPh sb="10" eb="12">
      <t>バアイ</t>
    </rPh>
    <phoneticPr fontId="1"/>
  </si>
  <si>
    <t>宮城県</t>
  </si>
  <si>
    <t>福島県</t>
  </si>
  <si>
    <t>茨城県</t>
  </si>
  <si>
    <t>栃木県</t>
  </si>
  <si>
    <t>福井県</t>
  </si>
  <si>
    <t>生徒数</t>
    <rPh sb="0" eb="3">
      <t>セイトスウ</t>
    </rPh>
    <phoneticPr fontId="1"/>
  </si>
  <si>
    <t>入学志願者数</t>
    <rPh sb="0" eb="2">
      <t>ニュウガク</t>
    </rPh>
    <rPh sb="2" eb="5">
      <t>シガンシャ</t>
    </rPh>
    <rPh sb="5" eb="6">
      <t>スウ</t>
    </rPh>
    <phoneticPr fontId="1"/>
  </si>
  <si>
    <t>入学者数</t>
    <rPh sb="0" eb="2">
      <t>ニュウガク</t>
    </rPh>
    <rPh sb="2" eb="3">
      <t>シャ</t>
    </rPh>
    <rPh sb="3" eb="4">
      <t>スウ</t>
    </rPh>
    <phoneticPr fontId="1"/>
  </si>
  <si>
    <t>看護科</t>
    <rPh sb="0" eb="3">
      <t>カンゴカ</t>
    </rPh>
    <phoneticPr fontId="1"/>
  </si>
  <si>
    <r>
      <t>・</t>
    </r>
    <r>
      <rPr>
        <u/>
        <sz val="11"/>
        <rFont val="ＭＳ 明朝"/>
        <family val="1"/>
        <charset val="128"/>
      </rPr>
      <t>外国人留学生、科目等履修生は除いた人数を記入願います。</t>
    </r>
    <phoneticPr fontId="1"/>
  </si>
  <si>
    <t>学業不振・学校生活不適応</t>
    <phoneticPr fontId="1"/>
  </si>
  <si>
    <t>進路変更
（就職・転学等）</t>
    <rPh sb="0" eb="2">
      <t>シンロ</t>
    </rPh>
    <rPh sb="2" eb="4">
      <t>ヘンコウ</t>
    </rPh>
    <phoneticPr fontId="1"/>
  </si>
  <si>
    <t>・「経済的理由以外が主なもの（A）」のうち、間接的に経済的理由であるもの（総数）」の欄には、（A)でご記入いただいた人数のうち、</t>
    <rPh sb="42" eb="43">
      <t>ラン</t>
    </rPh>
    <rPh sb="51" eb="53">
      <t>キニュウ</t>
    </rPh>
    <rPh sb="58" eb="60">
      <t>ニンズウ</t>
    </rPh>
    <phoneticPr fontId="1"/>
  </si>
  <si>
    <r>
      <rPr>
        <b/>
        <sz val="11"/>
        <rFont val="ＭＳ 明朝"/>
        <family val="1"/>
        <charset val="128"/>
      </rPr>
      <t>　　</t>
    </r>
    <r>
      <rPr>
        <b/>
        <u/>
        <sz val="11"/>
        <rFont val="ＭＳ 明朝"/>
        <family val="1"/>
        <charset val="128"/>
      </rPr>
      <t>経済的理由が間接的理由・遠因であるものをすべて含んだ数をご記入ください。</t>
    </r>
    <rPh sb="2" eb="5">
      <t>ケイザイテキ</t>
    </rPh>
    <rPh sb="5" eb="7">
      <t>リユウ</t>
    </rPh>
    <rPh sb="8" eb="11">
      <t>カンセツテキ</t>
    </rPh>
    <rPh sb="11" eb="13">
      <t>リユウ</t>
    </rPh>
    <rPh sb="14" eb="16">
      <t>エンイン</t>
    </rPh>
    <rPh sb="25" eb="26">
      <t>フク</t>
    </rPh>
    <rPh sb="28" eb="29">
      <t>カズ</t>
    </rPh>
    <rPh sb="31" eb="33">
      <t>キニュウ</t>
    </rPh>
    <phoneticPr fontId="1"/>
  </si>
  <si>
    <t>学校全体</t>
    <phoneticPr fontId="1"/>
  </si>
  <si>
    <t>⇒　（３）をお答えください。</t>
    <phoneticPr fontId="1"/>
  </si>
  <si>
    <t>　⇒（４）にお進みください。</t>
    <rPh sb="7" eb="8">
      <t>スス</t>
    </rPh>
    <phoneticPr fontId="1"/>
  </si>
  <si>
    <t>Q10-2.国事業_実施理由_①専門学校生への経済的支援をこれまでも重点的におこなっており、さらに拡充したいから</t>
  </si>
  <si>
    <t>Q10-2.国事業_実施理由_②専門学校生への経済的支援をすでに実施していたから</t>
    <rPh sb="23" eb="26">
      <t>ケイザイテキ</t>
    </rPh>
    <rPh sb="32" eb="34">
      <t>ジッシ</t>
    </rPh>
    <phoneticPr fontId="1"/>
  </si>
  <si>
    <t>Q10-2.国事業_実施理由_③専門学校生への経済的支援をあまり実施しておらず不足していたから</t>
    <rPh sb="23" eb="26">
      <t>ケイザイテキ</t>
    </rPh>
    <rPh sb="32" eb="34">
      <t>ジッシ</t>
    </rPh>
    <phoneticPr fontId="1"/>
  </si>
  <si>
    <t>Q10-2.国事業_実施理由_④優秀な学生を積極的に受け入れるため</t>
    <rPh sb="16" eb="18">
      <t>ユウシュウ</t>
    </rPh>
    <rPh sb="19" eb="21">
      <t>ガクセイ</t>
    </rPh>
    <rPh sb="22" eb="25">
      <t>セッキョクテキ</t>
    </rPh>
    <rPh sb="26" eb="27">
      <t>ウ</t>
    </rPh>
    <rPh sb="28" eb="29">
      <t>イ</t>
    </rPh>
    <phoneticPr fontId="1"/>
  </si>
  <si>
    <t>Q10-2.国事業_実施理由_⑤経済的支援が必要な学生を積極的に受け入れるため</t>
    <rPh sb="16" eb="19">
      <t>ケイザイテキ</t>
    </rPh>
    <rPh sb="19" eb="21">
      <t>シエン</t>
    </rPh>
    <rPh sb="22" eb="24">
      <t>ヒツヨウ</t>
    </rPh>
    <rPh sb="25" eb="27">
      <t>ガクセイ</t>
    </rPh>
    <rPh sb="28" eb="31">
      <t>セッキョクテキ</t>
    </rPh>
    <rPh sb="32" eb="33">
      <t>ウ</t>
    </rPh>
    <rPh sb="34" eb="35">
      <t>イ</t>
    </rPh>
    <phoneticPr fontId="1"/>
  </si>
  <si>
    <t>Q10-2.国事業_実施理由_⑥中退者を減らすため</t>
    <rPh sb="16" eb="19">
      <t>チュウタイシャ</t>
    </rPh>
    <rPh sb="20" eb="21">
      <t>ヘ</t>
    </rPh>
    <phoneticPr fontId="1"/>
  </si>
  <si>
    <t>Q10-2.国事業_実施理由_⑧昨年度、他校が実施したのをみて効果がみられたから</t>
    <rPh sb="21" eb="22">
      <t>コウ</t>
    </rPh>
    <phoneticPr fontId="1"/>
  </si>
  <si>
    <t>Q10-2.国事業_実施理由_⑨学生や保護者から要望があったから</t>
    <rPh sb="16" eb="18">
      <t>ガクセイ</t>
    </rPh>
    <rPh sb="19" eb="22">
      <t>ホゴシャ</t>
    </rPh>
    <rPh sb="24" eb="26">
      <t>ヨウボウ</t>
    </rPh>
    <phoneticPr fontId="1"/>
  </si>
  <si>
    <t>Q10-2.国事業_実施理由_⑩都道府県に勧められたから</t>
    <rPh sb="16" eb="20">
      <t>トドウフケン</t>
    </rPh>
    <rPh sb="21" eb="22">
      <t>スス</t>
    </rPh>
    <phoneticPr fontId="1"/>
  </si>
  <si>
    <t>Q10-2.国事業_実施理由_⑪昨年度も国事業を実施する予定だったが、対象となる生徒がいなくて参加できなかった</t>
  </si>
  <si>
    <t>Q10-2.国事業_実施理由_⑫その他</t>
    <rPh sb="18" eb="19">
      <t>タ</t>
    </rPh>
    <phoneticPr fontId="4"/>
  </si>
  <si>
    <t>Q10-2.国事業_実施理由_⑫その他（記述）</t>
    <rPh sb="18" eb="19">
      <t>タ</t>
    </rPh>
    <rPh sb="20" eb="22">
      <t>キジュツ</t>
    </rPh>
    <phoneticPr fontId="4"/>
  </si>
  <si>
    <t>Q10-3.国事業_不実施理由_②実施の要件（情報公開）を満たしていない</t>
    <rPh sb="17" eb="19">
      <t>ジッシ</t>
    </rPh>
    <rPh sb="20" eb="22">
      <t>ヨウケン</t>
    </rPh>
    <rPh sb="23" eb="25">
      <t>ジョウホウ</t>
    </rPh>
    <rPh sb="25" eb="27">
      <t>コウカイ</t>
    </rPh>
    <rPh sb="29" eb="30">
      <t>ミ</t>
    </rPh>
    <phoneticPr fontId="1"/>
  </si>
  <si>
    <t>Q10-3.国事業_不実施理由_③対象となる学生がいないので、実施の要件（学校独自の経済的支援策）を実施していない</t>
    <rPh sb="17" eb="19">
      <t>タイショウ</t>
    </rPh>
    <rPh sb="22" eb="24">
      <t>ガクセイ</t>
    </rPh>
    <rPh sb="31" eb="33">
      <t>ジッシ</t>
    </rPh>
    <rPh sb="34" eb="36">
      <t>ヨウケン</t>
    </rPh>
    <rPh sb="37" eb="39">
      <t>ガッコウ</t>
    </rPh>
    <rPh sb="39" eb="41">
      <t>ドクジ</t>
    </rPh>
    <rPh sb="42" eb="45">
      <t>ケイザイテキ</t>
    </rPh>
    <rPh sb="45" eb="47">
      <t>シエン</t>
    </rPh>
    <rPh sb="47" eb="48">
      <t>サク</t>
    </rPh>
    <rPh sb="50" eb="52">
      <t>ジッシ</t>
    </rPh>
    <phoneticPr fontId="1"/>
  </si>
  <si>
    <t>Q10-3.国事業_不実施理由_④財務面での負担が大きいため、実施の要件（学校独自の経済的支援策）を実施していない</t>
    <rPh sb="31" eb="33">
      <t>ジッシ</t>
    </rPh>
    <rPh sb="34" eb="36">
      <t>ヨウケン</t>
    </rPh>
    <rPh sb="37" eb="39">
      <t>ガッコウ</t>
    </rPh>
    <rPh sb="39" eb="41">
      <t>ドクジ</t>
    </rPh>
    <rPh sb="42" eb="45">
      <t>ケイザイテキ</t>
    </rPh>
    <rPh sb="45" eb="47">
      <t>シエン</t>
    </rPh>
    <rPh sb="47" eb="48">
      <t>サク</t>
    </rPh>
    <rPh sb="50" eb="52">
      <t>ジッシ</t>
    </rPh>
    <phoneticPr fontId="1"/>
  </si>
  <si>
    <t>Q10-3.国事業_不実施理由_⑤本事業の対象となる学生がいなかった</t>
    <rPh sb="17" eb="18">
      <t>ホン</t>
    </rPh>
    <rPh sb="18" eb="20">
      <t>ジギョウ</t>
    </rPh>
    <rPh sb="21" eb="23">
      <t>タイショウ</t>
    </rPh>
    <rPh sb="26" eb="28">
      <t>ガクセイ</t>
    </rPh>
    <phoneticPr fontId="1"/>
  </si>
  <si>
    <t>Q10-3.国事業_不実施理由_⑥事業の参加を希望する学生がいなかった</t>
    <rPh sb="17" eb="19">
      <t>ジギョウ</t>
    </rPh>
    <rPh sb="20" eb="22">
      <t>サンカ</t>
    </rPh>
    <rPh sb="23" eb="25">
      <t>キボウ</t>
    </rPh>
    <rPh sb="27" eb="29">
      <t>ガクセイ</t>
    </rPh>
    <phoneticPr fontId="1"/>
  </si>
  <si>
    <t>Q10-3.国事業_不実施理由_⑦事務手続き等が大変（人手が足りない）</t>
  </si>
  <si>
    <t>Q10-3.国事業_不実施理由_⑧事業の存在を知らなかった</t>
    <rPh sb="17" eb="19">
      <t>ジギョウ</t>
    </rPh>
    <rPh sb="20" eb="22">
      <t>ソンザイ</t>
    </rPh>
    <rPh sb="23" eb="24">
      <t>シ</t>
    </rPh>
    <phoneticPr fontId="1"/>
  </si>
  <si>
    <t>Q10-3.国事業_不実施理由_⑨その他</t>
    <rPh sb="19" eb="20">
      <t>タ</t>
    </rPh>
    <phoneticPr fontId="4"/>
  </si>
  <si>
    <t>Q10-3.国事業_不実施理由_⑨その他（記述）</t>
    <rPh sb="21" eb="23">
      <t>キジュツ</t>
    </rPh>
    <phoneticPr fontId="4"/>
  </si>
  <si>
    <t>Q10-4.国事業_改善点、希望等（記述）</t>
    <rPh sb="6" eb="7">
      <t>クニ</t>
    </rPh>
    <rPh sb="7" eb="9">
      <t>ジギョウ</t>
    </rPh>
    <rPh sb="10" eb="13">
      <t>カイゼンテン</t>
    </rPh>
    <rPh sb="14" eb="16">
      <t>キボウ</t>
    </rPh>
    <rPh sb="16" eb="17">
      <t>トウ</t>
    </rPh>
    <rPh sb="18" eb="20">
      <t>キジュツ</t>
    </rPh>
    <phoneticPr fontId="4"/>
  </si>
  <si>
    <t>Q11-1.都道府県の学校助成の有無_①受けている</t>
    <rPh sb="6" eb="10">
      <t>トドウフケン</t>
    </rPh>
    <rPh sb="11" eb="13">
      <t>ガッコウ</t>
    </rPh>
    <rPh sb="13" eb="15">
      <t>ジョセイ</t>
    </rPh>
    <rPh sb="16" eb="18">
      <t>ウム</t>
    </rPh>
    <rPh sb="20" eb="21">
      <t>ウ</t>
    </rPh>
    <phoneticPr fontId="4"/>
  </si>
  <si>
    <t>Q11-1.都道府県の学校助成の有無_②受けていない</t>
    <rPh sb="6" eb="10">
      <t>トドウフケン</t>
    </rPh>
    <rPh sb="11" eb="13">
      <t>ガッコウ</t>
    </rPh>
    <rPh sb="13" eb="15">
      <t>ジョセイ</t>
    </rPh>
    <rPh sb="16" eb="18">
      <t>ウム</t>
    </rPh>
    <rPh sb="20" eb="21">
      <t>ウ</t>
    </rPh>
    <phoneticPr fontId="4"/>
  </si>
  <si>
    <t>Q11-2.都道府県の学校助成額_平成29年度（千円）</t>
    <rPh sb="6" eb="10">
      <t>トドウフケン</t>
    </rPh>
    <rPh sb="11" eb="13">
      <t>ガッコウ</t>
    </rPh>
    <rPh sb="13" eb="16">
      <t>ジョセイガク</t>
    </rPh>
    <rPh sb="17" eb="19">
      <t>ヘイセイ</t>
    </rPh>
    <rPh sb="21" eb="23">
      <t>ネンド</t>
    </rPh>
    <rPh sb="24" eb="26">
      <t>センエン</t>
    </rPh>
    <phoneticPr fontId="4"/>
  </si>
  <si>
    <t>0.専任教員数（人）</t>
    <rPh sb="2" eb="4">
      <t>センニン</t>
    </rPh>
    <rPh sb="4" eb="6">
      <t>キョウイン</t>
    </rPh>
    <rPh sb="6" eb="7">
      <t>スウ</t>
    </rPh>
    <rPh sb="7" eb="8">
      <t>ガクメイ</t>
    </rPh>
    <rPh sb="8" eb="9">
      <t>ニン</t>
    </rPh>
    <phoneticPr fontId="3"/>
  </si>
  <si>
    <t>0.兼任教員数（人）</t>
    <rPh sb="2" eb="4">
      <t>ケンニン</t>
    </rPh>
    <rPh sb="4" eb="6">
      <t>キョウイン</t>
    </rPh>
    <rPh sb="6" eb="7">
      <t>スウ</t>
    </rPh>
    <rPh sb="7" eb="8">
      <t>ガクメイ</t>
    </rPh>
    <rPh sb="8" eb="9">
      <t>ニン</t>
    </rPh>
    <phoneticPr fontId="3"/>
  </si>
  <si>
    <t>0.部署名（記述）</t>
    <rPh sb="2" eb="4">
      <t>ブショ</t>
    </rPh>
    <rPh sb="4" eb="5">
      <t>メイ</t>
    </rPh>
    <phoneticPr fontId="4"/>
  </si>
  <si>
    <t>0.役職（記述）</t>
    <rPh sb="2" eb="4">
      <t>ヤクショク</t>
    </rPh>
    <phoneticPr fontId="4"/>
  </si>
  <si>
    <t>0.お名前（記述）</t>
    <rPh sb="3" eb="5">
      <t>ナマエ</t>
    </rPh>
    <phoneticPr fontId="4"/>
  </si>
  <si>
    <t>0.お電話番号（記述）</t>
    <rPh sb="3" eb="5">
      <t>デンワ</t>
    </rPh>
    <rPh sb="5" eb="7">
      <t>バンゴウ</t>
    </rPh>
    <phoneticPr fontId="4"/>
  </si>
  <si>
    <t>Q1-1.①実施有無_A.自己評価の実施・公表_平成29年度</t>
  </si>
  <si>
    <t>Q1-1.①実施有無_B.学校関係者評価の実施・公表_平成29年度</t>
  </si>
  <si>
    <t>Q1-1.①実施有無_C.第三者評価の実施・公表_平成29年度</t>
  </si>
  <si>
    <t>Q1-1.②公表方法_A.自己評価の実施・公表_平成29年度_Webサイトで公表</t>
  </si>
  <si>
    <t>Q1-1.②公表方法_A.自己評価の実施・公表_平成29年度_広報誌等の刊行物に掲載</t>
  </si>
  <si>
    <t>Q1-1.②公表方法_A.自己評価の実施・公表_平成29年度_その他の方法で公表</t>
  </si>
  <si>
    <t>Q1-1.②公表方法_A.自己評価の実施・公表_平成29年度_公表していない</t>
  </si>
  <si>
    <t>Q1-1.②公表方法_B.学校関係者評価の実施・公表_平成29年度_Webサイトで公表</t>
  </si>
  <si>
    <t>Q1-1.②公表方法_B.学校関係者評価の実施・公表_平成29年度_広報誌等の刊行物に掲載</t>
  </si>
  <si>
    <t>Q1-1.②公表方法_B.学校関係者評価の実施・公表_平成29年度_その他の方法で公表</t>
  </si>
  <si>
    <t>Q1-1.②公表方法_B.学校関係者評価の実施・公表_平成29年度_公表していない</t>
  </si>
  <si>
    <t>Q1-1.②公表方法_C.第三者評価の実施・公表_平成29年度_Webサイトで公表</t>
  </si>
  <si>
    <t>Q1-1.②公表方法_C.第三者評価の実施・公表_平成29年度_広報誌等の刊行物に掲載</t>
  </si>
  <si>
    <t>Q1-1.②公表方法_C.第三者評価の実施・公表_平成29年度_その他の方法で公表</t>
  </si>
  <si>
    <t>Q1-1.②公表方法_C.第三者評価の実施・公表_平成29年度_公表していない</t>
  </si>
  <si>
    <t>Q1-2.公表方法_D.財務情報_平成29年度_Webサイトで公表</t>
  </si>
  <si>
    <t>Q1-2.公表方法_D.財務情報_平成29年度_広報誌等の刊行物に掲載</t>
  </si>
  <si>
    <t>Q1-2.公表方法_D.財務情報_平成29年度_その他の方法で公表</t>
  </si>
  <si>
    <t>Q1-2.公表方法_D.財務情報_平成29年度_公表していない</t>
  </si>
  <si>
    <t>Q1-2.公表方法_E.学則等で定める授業料_平成29年度_Webサイトで公表</t>
  </si>
  <si>
    <t>Q1-2.公表方法_E.学則等で定める授業料_平成29年度_広報誌等の刊行物に掲載</t>
  </si>
  <si>
    <t>Q1-2.公表方法_E.学則等で定める授業料_平成29年度_その他の方法で公表</t>
  </si>
  <si>
    <t>Q1-2.公表方法_E.学則等で定める授業料_平成29年度_公表していない</t>
  </si>
  <si>
    <t>Q1-2.公表方法_F.貴学の経済的支援の概要、予算額及び支援総額_平成29年度_Webサイトで公表</t>
  </si>
  <si>
    <t>Q1-2.公表方法_F.貴学の経済的支援の概要、予算額及び支援総額_平成29年度_広報誌等の刊行物に掲載</t>
  </si>
  <si>
    <t>Q1-2.公表方法_F.貴学の経済的支援の概要、予算額及び支援総額_平成29年度_その他の方法で公表</t>
  </si>
  <si>
    <t>Q1-2.公表方法_F.貴学の経済的支援の概要、予算額及び支援総額_平成29年度_公表していない</t>
  </si>
  <si>
    <t>Q1-3.公表理由_A.自己評価_⑤文部科学省「専門学校生～実証研究事業」を契機として</t>
    <rPh sb="24" eb="26">
      <t>センモン</t>
    </rPh>
    <rPh sb="26" eb="28">
      <t>ガッコウ</t>
    </rPh>
    <rPh sb="28" eb="29">
      <t>セイ</t>
    </rPh>
    <phoneticPr fontId="4"/>
  </si>
  <si>
    <t>Q1-3.公表理由_その他（記述）</t>
    <rPh sb="14" eb="16">
      <t>キジュツ</t>
    </rPh>
    <phoneticPr fontId="4"/>
  </si>
  <si>
    <t>（２）学校独自の授業料の減免措置の制度名と開始時期（西暦）をお答えください。
　　　なお、複数の制度がある場合は、主なもの３つまでご回答下さい。</t>
    <rPh sb="17" eb="19">
      <t>セイド</t>
    </rPh>
    <rPh sb="19" eb="20">
      <t>メイ</t>
    </rPh>
    <rPh sb="21" eb="23">
      <t>カイシ</t>
    </rPh>
    <rPh sb="23" eb="25">
      <t>ジキ</t>
    </rPh>
    <rPh sb="31" eb="32">
      <t>コタ</t>
    </rPh>
    <phoneticPr fontId="1"/>
  </si>
  <si>
    <t>⑨経済的に修学困難な学生を把握するための調査　　　</t>
    <rPh sb="13" eb="15">
      <t>ハアク</t>
    </rPh>
    <rPh sb="20" eb="22">
      <t>チョウサ</t>
    </rPh>
    <phoneticPr fontId="1"/>
  </si>
  <si>
    <t>⇒</t>
  </si>
  <si>
    <t>④財務面での負担が大きいため、実施の要件（学校独自の経済的支援策）を実施していない　　　</t>
    <rPh sb="15" eb="17">
      <t>ジッシ</t>
    </rPh>
    <rPh sb="18" eb="20">
      <t>ヨウケン</t>
    </rPh>
    <rPh sb="21" eb="23">
      <t>ガッコウ</t>
    </rPh>
    <rPh sb="23" eb="25">
      <t>ドクジ</t>
    </rPh>
    <rPh sb="26" eb="29">
      <t>ケイザイテキ</t>
    </rPh>
    <rPh sb="29" eb="31">
      <t>シエン</t>
    </rPh>
    <rPh sb="31" eb="32">
      <t>サク</t>
    </rPh>
    <rPh sb="34" eb="36">
      <t>ジッシ</t>
    </rPh>
    <phoneticPr fontId="1"/>
  </si>
  <si>
    <t>⇒　（２）をお答えください。　</t>
    <phoneticPr fontId="1"/>
  </si>
  <si>
    <t>⑩その他　　　　　　　内容：</t>
    <rPh sb="3" eb="4">
      <t>タ</t>
    </rPh>
    <phoneticPr fontId="1"/>
  </si>
  <si>
    <t>⑨学年を限定　　　　　対象学年：</t>
    <rPh sb="1" eb="3">
      <t>ガクネン</t>
    </rPh>
    <rPh sb="4" eb="6">
      <t>ゲンテイ</t>
    </rPh>
    <rPh sb="11" eb="13">
      <t>タイショウ</t>
    </rPh>
    <rPh sb="13" eb="15">
      <t>ガクネン</t>
    </rPh>
    <phoneticPr fontId="1"/>
  </si>
  <si>
    <r>
      <t>⑪昨年度</t>
    </r>
    <r>
      <rPr>
        <sz val="10"/>
        <rFont val="ＭＳ 明朝"/>
        <family val="1"/>
        <charset val="128"/>
      </rPr>
      <t>まで国事業を実施する予定だったが、対象となる生徒がいなくて参加できなかった</t>
    </r>
    <phoneticPr fontId="1"/>
  </si>
  <si>
    <t>⑦昨年度までに国事業を実施して効果があったから</t>
    <rPh sb="7" eb="8">
      <t>クニ</t>
    </rPh>
    <phoneticPr fontId="1"/>
  </si>
  <si>
    <t>⑤国事業の対象となる学生がいなかった</t>
    <rPh sb="1" eb="2">
      <t>クニ</t>
    </rPh>
    <rPh sb="2" eb="4">
      <t>ジギョウ</t>
    </rPh>
    <rPh sb="5" eb="7">
      <t>タイショウ</t>
    </rPh>
    <rPh sb="10" eb="12">
      <t>ガクセイ</t>
    </rPh>
    <phoneticPr fontId="1"/>
  </si>
  <si>
    <t>　２）うち就職者数（一時的な職は除く）、３-1）うち都道府県内就職者数、３-2）うち学科に関連のある仕事に就いた人数</t>
    <rPh sb="5" eb="7">
      <t>シュウショク</t>
    </rPh>
    <rPh sb="7" eb="8">
      <t>シャ</t>
    </rPh>
    <rPh sb="8" eb="9">
      <t>スウ</t>
    </rPh>
    <rPh sb="10" eb="13">
      <t>イチジテキ</t>
    </rPh>
    <rPh sb="14" eb="15">
      <t>ショク</t>
    </rPh>
    <rPh sb="16" eb="17">
      <t>ノゾ</t>
    </rPh>
    <rPh sb="26" eb="30">
      <t>トドウフケン</t>
    </rPh>
    <rPh sb="30" eb="31">
      <t>ナイ</t>
    </rPh>
    <rPh sb="31" eb="33">
      <t>シュウショク</t>
    </rPh>
    <rPh sb="33" eb="34">
      <t>シャ</t>
    </rPh>
    <rPh sb="34" eb="35">
      <t>スウ</t>
    </rPh>
    <phoneticPr fontId="1"/>
  </si>
  <si>
    <r>
      <t>１）経済的支援を受けた学校全体の</t>
    </r>
    <r>
      <rPr>
        <u/>
        <sz val="11"/>
        <rFont val="HG丸ｺﾞｼｯｸM-PRO"/>
        <family val="3"/>
        <charset val="128"/>
      </rPr>
      <t>卒業者</t>
    </r>
    <r>
      <rPr>
        <sz val="11"/>
        <rFont val="HG丸ｺﾞｼｯｸM-PRO"/>
        <family val="3"/>
        <charset val="128"/>
      </rPr>
      <t>数（人）</t>
    </r>
    <rPh sb="2" eb="5">
      <t>ケイザイテキ</t>
    </rPh>
    <rPh sb="5" eb="7">
      <t>シエン</t>
    </rPh>
    <rPh sb="8" eb="9">
      <t>ウ</t>
    </rPh>
    <rPh sb="16" eb="17">
      <t>ソツ</t>
    </rPh>
    <rPh sb="17" eb="20">
      <t>ギョウシャスウ</t>
    </rPh>
    <rPh sb="21" eb="22">
      <t>ニン</t>
    </rPh>
    <phoneticPr fontId="1"/>
  </si>
  <si>
    <t>0　基本情報をご記入ください</t>
    <rPh sb="2" eb="4">
      <t>キホン</t>
    </rPh>
    <rPh sb="4" eb="6">
      <t>ジョウホウ</t>
    </rPh>
    <phoneticPr fontId="1"/>
  </si>
  <si>
    <t>ご記入ください</t>
  </si>
  <si>
    <t>2年(2年～2年11カ月)</t>
    <rPh sb="4" eb="5">
      <t>ネン</t>
    </rPh>
    <phoneticPr fontId="1"/>
  </si>
  <si>
    <t>3年(3年～3年11カ月)</t>
    <rPh sb="4" eb="5">
      <t>ネン</t>
    </rPh>
    <phoneticPr fontId="1"/>
  </si>
  <si>
    <t>4年以上</t>
    <phoneticPr fontId="1"/>
  </si>
  <si>
    <t>1年(1年～1年11か月)</t>
    <rPh sb="4" eb="5">
      <t>ネン</t>
    </rPh>
    <rPh sb="7" eb="8">
      <t>ネン</t>
    </rPh>
    <rPh sb="11" eb="12">
      <t>ゲツ</t>
    </rPh>
    <phoneticPr fontId="1"/>
  </si>
  <si>
    <t>卒業者が当該専修学校に在学した学科の専門分野と同等又は関連のある分野の職業または業種に就いた場合をいいます。例えば、看護学科を卒業して看護師として病院に就職した場合等であり（関連ある職業）、電子計算機学科を卒業して電子計算機関係のセールスに従事しているような場合も含めます（関連ある業種）。</t>
    <rPh sb="40" eb="42">
      <t>ギョウシュ</t>
    </rPh>
    <rPh sb="67" eb="70">
      <t>カンゴシ</t>
    </rPh>
    <rPh sb="87" eb="89">
      <t>カンレン</t>
    </rPh>
    <rPh sb="91" eb="93">
      <t>ショクギョウ</t>
    </rPh>
    <phoneticPr fontId="1"/>
  </si>
  <si>
    <t>学校全体</t>
    <phoneticPr fontId="1"/>
  </si>
  <si>
    <t>⑧上記以外で所得が基準額以下の世帯（下記に基準額をご記入ください）</t>
    <rPh sb="1" eb="3">
      <t>ジョウキ</t>
    </rPh>
    <rPh sb="3" eb="5">
      <t>イガイ</t>
    </rPh>
    <rPh sb="6" eb="8">
      <t>ショトク</t>
    </rPh>
    <rPh sb="9" eb="11">
      <t>キジュン</t>
    </rPh>
    <rPh sb="11" eb="12">
      <t>ガク</t>
    </rPh>
    <rPh sb="12" eb="14">
      <t>イカ</t>
    </rPh>
    <rPh sb="15" eb="17">
      <t>セタイ</t>
    </rPh>
    <rPh sb="18" eb="20">
      <t>カキ</t>
    </rPh>
    <rPh sb="21" eb="23">
      <t>キジュン</t>
    </rPh>
    <rPh sb="23" eb="24">
      <t>ガク</t>
    </rPh>
    <phoneticPr fontId="1"/>
  </si>
  <si>
    <t>⑨その他の経済的基準（下記に具体的内容をご記入ください）</t>
    <rPh sb="5" eb="8">
      <t>ケイザイテキ</t>
    </rPh>
    <rPh sb="8" eb="10">
      <t>キジュン</t>
    </rPh>
    <rPh sb="11" eb="13">
      <t>カキ</t>
    </rPh>
    <rPh sb="14" eb="17">
      <t>グタイテキ</t>
    </rPh>
    <rPh sb="17" eb="19">
      <t>ナイヨウ</t>
    </rPh>
    <phoneticPr fontId="1"/>
  </si>
  <si>
    <t>⑮その他の人物・学業の基準（下記に具体的内容をご記入ください）</t>
    <rPh sb="14" eb="16">
      <t>カキ</t>
    </rPh>
    <rPh sb="17" eb="20">
      <t>グタイテキ</t>
    </rPh>
    <rPh sb="20" eb="22">
      <t>ナイヨウ</t>
    </rPh>
    <phoneticPr fontId="1"/>
  </si>
  <si>
    <t>・　学校において把握している範囲でご記入ください。わからない場合は「不明」とご記入ください。0人の場合は、0をご記入ください。</t>
    <rPh sb="2" eb="4">
      <t>ガッコウ</t>
    </rPh>
    <rPh sb="8" eb="10">
      <t>ハアク</t>
    </rPh>
    <rPh sb="14" eb="16">
      <t>ハンイ</t>
    </rPh>
    <rPh sb="30" eb="32">
      <t>バアイ</t>
    </rPh>
    <rPh sb="34" eb="36">
      <t>フメイ</t>
    </rPh>
    <rPh sb="39" eb="41">
      <t>キニュウ</t>
    </rPh>
    <rPh sb="47" eb="48">
      <t>ニン</t>
    </rPh>
    <rPh sb="49" eb="51">
      <t>バアイ</t>
    </rPh>
    <phoneticPr fontId="1"/>
  </si>
  <si>
    <t>・学校で卒業後の状況を把握していないものについては「不明」とご記入ください。また、0人の場合は、0をご記入ください。</t>
    <rPh sb="1" eb="3">
      <t>ガッコウ</t>
    </rPh>
    <rPh sb="4" eb="7">
      <t>ソツギョウゴ</t>
    </rPh>
    <rPh sb="8" eb="10">
      <t>ジョウキョウ</t>
    </rPh>
    <rPh sb="11" eb="13">
      <t>ハアク</t>
    </rPh>
    <rPh sb="26" eb="28">
      <t>フメイ</t>
    </rPh>
    <rPh sb="42" eb="43">
      <t>ニン</t>
    </rPh>
    <rPh sb="44" eb="46">
      <t>バアイ</t>
    </rPh>
    <phoneticPr fontId="1"/>
  </si>
  <si>
    <t>（４）国事業についてのご意見等について御自由にご記入願います。（自由記述）</t>
    <rPh sb="3" eb="4">
      <t>クニ</t>
    </rPh>
    <rPh sb="4" eb="6">
      <t>ジギョウ</t>
    </rPh>
    <rPh sb="12" eb="14">
      <t>イケン</t>
    </rPh>
    <rPh sb="32" eb="34">
      <t>ジユウ</t>
    </rPh>
    <rPh sb="34" eb="36">
      <t>キジュツ</t>
    </rPh>
    <phoneticPr fontId="1"/>
  </si>
  <si>
    <t>　　　御自由にご記入願います。</t>
  </si>
  <si>
    <t>・　下記A～Dについては、左にある項目を優先してご記入ください。例えば、BとCとDに当てはまる人については、Bとしてカウントしてください。</t>
    <rPh sb="2" eb="4">
      <t>カキ</t>
    </rPh>
    <rPh sb="13" eb="14">
      <t>ヒダリ</t>
    </rPh>
    <rPh sb="17" eb="19">
      <t>コウモク</t>
    </rPh>
    <rPh sb="20" eb="22">
      <t>ユウセン</t>
    </rPh>
    <rPh sb="32" eb="33">
      <t>タト</t>
    </rPh>
    <rPh sb="42" eb="43">
      <t>ア</t>
    </rPh>
    <rPh sb="47" eb="48">
      <t>ヒト</t>
    </rPh>
    <phoneticPr fontId="1"/>
  </si>
  <si>
    <t>平成30年度</t>
    <rPh sb="0" eb="2">
      <t>ヘイセイ</t>
    </rPh>
    <rPh sb="4" eb="5">
      <t>ネン</t>
    </rPh>
    <rPh sb="5" eb="6">
      <t>ド</t>
    </rPh>
    <phoneticPr fontId="1"/>
  </si>
  <si>
    <t>内容：</t>
    <phoneticPr fontId="1"/>
  </si>
  <si>
    <t>③その他　　　　　　　</t>
    <rPh sb="3" eb="4">
      <t>タ</t>
    </rPh>
    <phoneticPr fontId="1"/>
  </si>
  <si>
    <t>①一般公開している</t>
    <rPh sb="1" eb="3">
      <t>イッパン</t>
    </rPh>
    <rPh sb="3" eb="5">
      <t>コウカイ</t>
    </rPh>
    <phoneticPr fontId="1"/>
  </si>
  <si>
    <t>⑥貴学のA．学校独自の授業料減免措置利用者、B.学校独自の給付型奨学金受給者について、１）各年度の学校全体の卒業者数、</t>
    <rPh sb="1" eb="3">
      <t>キガク</t>
    </rPh>
    <rPh sb="6" eb="8">
      <t>ガッコウ</t>
    </rPh>
    <rPh sb="8" eb="10">
      <t>ドクジ</t>
    </rPh>
    <rPh sb="11" eb="14">
      <t>ジュギョウリョウ</t>
    </rPh>
    <rPh sb="14" eb="16">
      <t>ゲンメン</t>
    </rPh>
    <rPh sb="16" eb="18">
      <t>ソチ</t>
    </rPh>
    <rPh sb="18" eb="21">
      <t>リヨウシャ</t>
    </rPh>
    <rPh sb="35" eb="38">
      <t>ジュキュウシャ</t>
    </rPh>
    <rPh sb="45" eb="48">
      <t>カクネンド</t>
    </rPh>
    <rPh sb="54" eb="55">
      <t>ソツ</t>
    </rPh>
    <rPh sb="55" eb="58">
      <t>ギョウシャスウ</t>
    </rPh>
    <phoneticPr fontId="1"/>
  </si>
  <si>
    <r>
      <t>⑧貴学において専門学校生に対する経済的支援（減免、奨学金等）に関する業務を</t>
    </r>
    <r>
      <rPr>
        <b/>
        <u/>
        <sz val="11"/>
        <rFont val="HGｺﾞｼｯｸM"/>
        <family val="3"/>
        <charset val="128"/>
      </rPr>
      <t>専門に行う教職員</t>
    </r>
    <r>
      <rPr>
        <b/>
        <sz val="11"/>
        <rFont val="HGｺﾞｼｯｸM"/>
        <family val="3"/>
        <charset val="128"/>
      </rPr>
      <t>の人数をお答えください。
　　（人数を記入）</t>
    </r>
    <rPh sb="1" eb="3">
      <t>キガク</t>
    </rPh>
    <rPh sb="31" eb="32">
      <t>カン</t>
    </rPh>
    <rPh sb="34" eb="36">
      <t>ギョウム</t>
    </rPh>
    <rPh sb="37" eb="39">
      <t>センモン</t>
    </rPh>
    <rPh sb="40" eb="41">
      <t>オコナ</t>
    </rPh>
    <rPh sb="42" eb="45">
      <t>キョウショクイン</t>
    </rPh>
    <rPh sb="46" eb="48">
      <t>ニンズウ</t>
    </rPh>
    <rPh sb="50" eb="51">
      <t>コタ</t>
    </rPh>
    <rPh sb="61" eb="63">
      <t>ニンズウ</t>
    </rPh>
    <rPh sb="64" eb="66">
      <t>キニュウ</t>
    </rPh>
    <phoneticPr fontId="1"/>
  </si>
  <si>
    <t>⑨日本学生支援機構が実施しているスカラシップ・アドバイザー派遣事業をご存知ですか。（〇は１つ）</t>
    <rPh sb="1" eb="3">
      <t>ニホン</t>
    </rPh>
    <rPh sb="3" eb="5">
      <t>ガクセイ</t>
    </rPh>
    <rPh sb="5" eb="7">
      <t>シエン</t>
    </rPh>
    <rPh sb="7" eb="9">
      <t>キコウ</t>
    </rPh>
    <rPh sb="10" eb="12">
      <t>ジッシ</t>
    </rPh>
    <rPh sb="29" eb="31">
      <t>ハケン</t>
    </rPh>
    <rPh sb="31" eb="33">
      <t>ジギョウ</t>
    </rPh>
    <rPh sb="35" eb="37">
      <t>ゾンジ</t>
    </rPh>
    <phoneticPr fontId="1"/>
  </si>
  <si>
    <t>⑥その他</t>
    <rPh sb="3" eb="4">
      <t>タ</t>
    </rPh>
    <phoneticPr fontId="1"/>
  </si>
  <si>
    <t>⑦把握していない</t>
    <rPh sb="1" eb="3">
      <t>ハアク</t>
    </rPh>
    <phoneticPr fontId="1"/>
  </si>
  <si>
    <t>　　　　　内容：</t>
    <rPh sb="5" eb="7">
      <t>ナイヨウ</t>
    </rPh>
    <phoneticPr fontId="1"/>
  </si>
  <si>
    <t>給付型</t>
    <rPh sb="0" eb="3">
      <t>キュウフガタ</t>
    </rPh>
    <phoneticPr fontId="1"/>
  </si>
  <si>
    <t>人</t>
    <rPh sb="0" eb="1">
      <t>ニン</t>
    </rPh>
    <phoneticPr fontId="1"/>
  </si>
  <si>
    <t>https://www.jasso.go.jp/shogakukin/taiyochu/tekikaku_nintei.html</t>
    <phoneticPr fontId="1"/>
  </si>
  <si>
    <t>※日本学生支援機構奨学金の適格認定については、下記のURLをご参照ください。</t>
    <rPh sb="1" eb="3">
      <t>ニホン</t>
    </rPh>
    <rPh sb="3" eb="5">
      <t>ガクセイ</t>
    </rPh>
    <rPh sb="5" eb="7">
      <t>シエン</t>
    </rPh>
    <rPh sb="7" eb="9">
      <t>キコウ</t>
    </rPh>
    <rPh sb="9" eb="12">
      <t>ショウガクキン</t>
    </rPh>
    <rPh sb="13" eb="15">
      <t>テキカク</t>
    </rPh>
    <rPh sb="15" eb="17">
      <t>ニンテイ</t>
    </rPh>
    <rPh sb="23" eb="25">
      <t>カキ</t>
    </rPh>
    <rPh sb="31" eb="33">
      <t>サンショウ</t>
    </rPh>
    <phoneticPr fontId="1"/>
  </si>
  <si>
    <t>９　成績評価方法について</t>
    <rPh sb="2" eb="4">
      <t>セイセキ</t>
    </rPh>
    <rPh sb="4" eb="6">
      <t>ヒョウカ</t>
    </rPh>
    <rPh sb="6" eb="8">
      <t>ホウホウ</t>
    </rPh>
    <phoneticPr fontId="1"/>
  </si>
  <si>
    <t>⑤貴学のA．学校独自の授業料減免措置利用者、B.学校独自の給付型奨学金受給者について、</t>
    <rPh sb="1" eb="3">
      <t>キガク</t>
    </rPh>
    <rPh sb="6" eb="8">
      <t>ガッコウ</t>
    </rPh>
    <rPh sb="8" eb="10">
      <t>ドクジ</t>
    </rPh>
    <rPh sb="11" eb="14">
      <t>ジュギョウリョウ</t>
    </rPh>
    <rPh sb="14" eb="16">
      <t>ゲンメン</t>
    </rPh>
    <rPh sb="16" eb="18">
      <t>ソチ</t>
    </rPh>
    <rPh sb="18" eb="21">
      <t>リヨウシャ</t>
    </rPh>
    <rPh sb="35" eb="38">
      <t>ジュキュウシャ</t>
    </rPh>
    <phoneticPr fontId="1"/>
  </si>
  <si>
    <t>　１）各年度の学校全体の人数、２）うち中退者数、３）うち経済的理由による中退者数、をご記入ください</t>
    <rPh sb="19" eb="21">
      <t>チュウタイ</t>
    </rPh>
    <rPh sb="21" eb="22">
      <t>シャ</t>
    </rPh>
    <rPh sb="22" eb="23">
      <t>スウ</t>
    </rPh>
    <rPh sb="28" eb="31">
      <t>ケイザイテキ</t>
    </rPh>
    <rPh sb="31" eb="33">
      <t>リユウ</t>
    </rPh>
    <rPh sb="36" eb="38">
      <t>チュウタイ</t>
    </rPh>
    <rPh sb="38" eb="39">
      <t>シャ</t>
    </rPh>
    <rPh sb="39" eb="40">
      <t>スウ</t>
    </rPh>
    <rPh sb="43" eb="45">
      <t>キニュウ</t>
    </rPh>
    <phoneticPr fontId="1"/>
  </si>
  <si>
    <t>　※中退等の定義は、調査票３をご参考願います。</t>
    <rPh sb="2" eb="4">
      <t>チュウタイ</t>
    </rPh>
    <rPh sb="4" eb="5">
      <t>トウ</t>
    </rPh>
    <rPh sb="6" eb="8">
      <t>テイギ</t>
    </rPh>
    <rPh sb="10" eb="12">
      <t>チョウサ</t>
    </rPh>
    <rPh sb="12" eb="13">
      <t>ヒョウ</t>
    </rPh>
    <rPh sb="16" eb="18">
      <t>サンコウ</t>
    </rPh>
    <rPh sb="18" eb="19">
      <t>ネガ</t>
    </rPh>
    <phoneticPr fontId="1"/>
  </si>
  <si>
    <t>（３）貴学では、卒業生の進路や就職状況をどのように把握していますか。（複数回答）</t>
    <rPh sb="3" eb="5">
      <t>キガク</t>
    </rPh>
    <rPh sb="8" eb="11">
      <t>ソツギョウセイ</t>
    </rPh>
    <rPh sb="12" eb="14">
      <t>シンロ</t>
    </rPh>
    <rPh sb="15" eb="17">
      <t>シュウショク</t>
    </rPh>
    <rPh sb="17" eb="19">
      <t>ジョウキョウ</t>
    </rPh>
    <rPh sb="25" eb="27">
      <t>ハアク</t>
    </rPh>
    <rPh sb="35" eb="37">
      <t>フクスウ</t>
    </rPh>
    <rPh sb="37" eb="39">
      <t>カイトウ</t>
    </rPh>
    <phoneticPr fontId="1"/>
  </si>
  <si>
    <t>③定期的な懇談会等の開催</t>
    <rPh sb="1" eb="4">
      <t>テイキテキ</t>
    </rPh>
    <rPh sb="5" eb="8">
      <t>コンダンカイ</t>
    </rPh>
    <rPh sb="8" eb="9">
      <t>トウ</t>
    </rPh>
    <rPh sb="10" eb="12">
      <t>カイサイ</t>
    </rPh>
    <phoneticPr fontId="1"/>
  </si>
  <si>
    <t>④同窓会等の設置</t>
    <rPh sb="1" eb="4">
      <t>ドウソウカイ</t>
    </rPh>
    <rPh sb="4" eb="5">
      <t>トウ</t>
    </rPh>
    <rPh sb="6" eb="8">
      <t>セッチ</t>
    </rPh>
    <phoneticPr fontId="1"/>
  </si>
  <si>
    <t>②学生等関係者にのみ公開している</t>
    <rPh sb="1" eb="3">
      <t>ガクセイ</t>
    </rPh>
    <rPh sb="3" eb="4">
      <t>トウ</t>
    </rPh>
    <rPh sb="4" eb="7">
      <t>カンケイシャ</t>
    </rPh>
    <rPh sb="10" eb="12">
      <t>コウカイ</t>
    </rPh>
    <phoneticPr fontId="1"/>
  </si>
  <si>
    <t>③公開していない</t>
    <rPh sb="1" eb="3">
      <t>コウカイ</t>
    </rPh>
    <phoneticPr fontId="1"/>
  </si>
  <si>
    <t>①卒業前後における本人等への確認</t>
    <rPh sb="1" eb="3">
      <t>ソツギョウ</t>
    </rPh>
    <rPh sb="3" eb="5">
      <t>ゼンゴ</t>
    </rPh>
    <rPh sb="9" eb="11">
      <t>ホンニン</t>
    </rPh>
    <rPh sb="11" eb="12">
      <t>トウ</t>
    </rPh>
    <rPh sb="14" eb="16">
      <t>カクニン</t>
    </rPh>
    <phoneticPr fontId="1"/>
  </si>
  <si>
    <t>②卒業生アンケート調査等の実施（卒業式での実施は除く）</t>
    <rPh sb="1" eb="4">
      <t>ソツギョウセイ</t>
    </rPh>
    <rPh sb="9" eb="11">
      <t>チョウサ</t>
    </rPh>
    <rPh sb="11" eb="12">
      <t>トウ</t>
    </rPh>
    <rPh sb="13" eb="15">
      <t>ジッシ</t>
    </rPh>
    <rPh sb="16" eb="18">
      <t>ソツギョウ</t>
    </rPh>
    <rPh sb="18" eb="19">
      <t>シキ</t>
    </rPh>
    <rPh sb="21" eb="23">
      <t>ジッシ</t>
    </rPh>
    <rPh sb="24" eb="25">
      <t>ノゾ</t>
    </rPh>
    <phoneticPr fontId="1"/>
  </si>
  <si>
    <t>⑤卒業生名簿等のデータベース化による管理</t>
    <rPh sb="1" eb="4">
      <t>ソツギョウセイ</t>
    </rPh>
    <rPh sb="4" eb="6">
      <t>メイボ</t>
    </rPh>
    <rPh sb="6" eb="7">
      <t>トウ</t>
    </rPh>
    <rPh sb="14" eb="15">
      <t>カ</t>
    </rPh>
    <rPh sb="18" eb="20">
      <t>カンリ</t>
    </rPh>
    <phoneticPr fontId="1"/>
  </si>
  <si>
    <t>＜回答上の注意＞
・シート名の変更、行・列の追加・削除、セルの結合等の変更は、一切行わないようお願いします。
・ご回答内容は統計的に処理され、個別の内容を特定されることはございません。</t>
    <phoneticPr fontId="1"/>
  </si>
  <si>
    <t>②定めていない　　</t>
    <rPh sb="1" eb="2">
      <t>サダ</t>
    </rPh>
    <phoneticPr fontId="1"/>
  </si>
  <si>
    <t>（例）Ｓ、Ａ、Ｂ、Ｃ、Ｄによる５段階評価</t>
    <rPh sb="16" eb="18">
      <t>ダンカイ</t>
    </rPh>
    <phoneticPr fontId="1"/>
  </si>
  <si>
    <t>⑦事務手続き等が大変（人手が足りない）</t>
    <phoneticPr fontId="1"/>
  </si>
  <si>
    <t>実施状況
（「○」又は「×」を記入）</t>
    <rPh sb="0" eb="2">
      <t>ジッシ</t>
    </rPh>
    <rPh sb="2" eb="4">
      <t>ジョウキョウ</t>
    </rPh>
    <rPh sb="9" eb="10">
      <t>マタ</t>
    </rPh>
    <rPh sb="15" eb="17">
      <t>キニュウ</t>
    </rPh>
    <phoneticPr fontId="1"/>
  </si>
  <si>
    <t>○</t>
  </si>
  <si>
    <t>×</t>
  </si>
  <si>
    <t>・中退者数の内訳には、中退者の理由別の人数を、主なもの１つを選んでご記入願います。中退者には、除籍・退学者も含みます。</t>
    <rPh sb="11" eb="13">
      <t>チュウタイ</t>
    </rPh>
    <rPh sb="13" eb="14">
      <t>シャ</t>
    </rPh>
    <rPh sb="19" eb="21">
      <t>ニンズウ</t>
    </rPh>
    <rPh sb="23" eb="24">
      <t>オモ</t>
    </rPh>
    <rPh sb="30" eb="31">
      <t>エラ</t>
    </rPh>
    <rPh sb="41" eb="44">
      <t>チュウタイシャ</t>
    </rPh>
    <rPh sb="47" eb="49">
      <t>ジョセキ</t>
    </rPh>
    <rPh sb="52" eb="53">
      <t>シャ</t>
    </rPh>
    <phoneticPr fontId="1"/>
  </si>
  <si>
    <r>
      <t>・中退者</t>
    </r>
    <r>
      <rPr>
        <sz val="11"/>
        <rFont val="ＭＳ 明朝"/>
        <family val="1"/>
        <charset val="128"/>
      </rPr>
      <t>がいない場合は、0人を記入ください。学校において把握している範囲でご記入ください。不明の場合は、「不明」とご記入ください。</t>
    </r>
    <rPh sb="1" eb="4">
      <t>チュウタイシャ</t>
    </rPh>
    <rPh sb="8" eb="10">
      <t>バアイ</t>
    </rPh>
    <rPh sb="13" eb="14">
      <t>ニン</t>
    </rPh>
    <rPh sb="15" eb="17">
      <t>キニュウ</t>
    </rPh>
    <rPh sb="45" eb="47">
      <t>フメイ</t>
    </rPh>
    <rPh sb="48" eb="50">
      <t>バアイ</t>
    </rPh>
    <rPh sb="53" eb="55">
      <t>フメイ</t>
    </rPh>
    <rPh sb="58" eb="60">
      <t>キニュウ</t>
    </rPh>
    <phoneticPr fontId="1"/>
  </si>
  <si>
    <t>平成
30年度</t>
    <rPh sb="0" eb="2">
      <t>ヘイセイ</t>
    </rPh>
    <rPh sb="5" eb="6">
      <t>ネン</t>
    </rPh>
    <rPh sb="6" eb="7">
      <t>ド</t>
    </rPh>
    <phoneticPr fontId="1"/>
  </si>
  <si>
    <t>６　貴校独自の経済的支援についてご記入ください。</t>
    <rPh sb="2" eb="4">
      <t>キコウ</t>
    </rPh>
    <rPh sb="4" eb="6">
      <t>ドクジ</t>
    </rPh>
    <rPh sb="7" eb="10">
      <t>ケイザイテキ</t>
    </rPh>
    <rPh sb="10" eb="12">
      <t>シエン</t>
    </rPh>
    <phoneticPr fontId="1"/>
  </si>
  <si>
    <t>※以下の（２）の設問には、上記（1）の設問で「A.授業料の減免措置」を「○」と回答した方のみお答えください。
　　それ以外の方は、調査票7へお進みください。</t>
    <rPh sb="1" eb="3">
      <t>イカ</t>
    </rPh>
    <rPh sb="8" eb="10">
      <t>セツモン</t>
    </rPh>
    <rPh sb="13" eb="15">
      <t>ジョウキ</t>
    </rPh>
    <rPh sb="19" eb="21">
      <t>セツモン</t>
    </rPh>
    <rPh sb="39" eb="41">
      <t>カイトウ</t>
    </rPh>
    <rPh sb="43" eb="44">
      <t>カタ</t>
    </rPh>
    <rPh sb="47" eb="48">
      <t>コタ</t>
    </rPh>
    <rPh sb="59" eb="61">
      <t>イガイ</t>
    </rPh>
    <rPh sb="62" eb="63">
      <t>カタ</t>
    </rPh>
    <rPh sb="65" eb="68">
      <t>チョウサヒョウ</t>
    </rPh>
    <rPh sb="71" eb="72">
      <t>スス</t>
    </rPh>
    <phoneticPr fontId="1"/>
  </si>
  <si>
    <t>（２）-３　貴学の学校独自の授業料減免措置について、対象となる学生の（２）-２以外の要件を全てお答えください。（複数回答）</t>
    <rPh sb="6" eb="8">
      <t>キガク</t>
    </rPh>
    <rPh sb="9" eb="11">
      <t>ガッコウ</t>
    </rPh>
    <rPh sb="11" eb="13">
      <t>ドクジ</t>
    </rPh>
    <rPh sb="14" eb="17">
      <t>ジュギョウリョウ</t>
    </rPh>
    <rPh sb="17" eb="19">
      <t>ゲンメン</t>
    </rPh>
    <rPh sb="19" eb="21">
      <t>ソチ</t>
    </rPh>
    <rPh sb="26" eb="28">
      <t>タイショウ</t>
    </rPh>
    <rPh sb="31" eb="33">
      <t>ガクセイ</t>
    </rPh>
    <rPh sb="39" eb="41">
      <t>イガイ</t>
    </rPh>
    <rPh sb="42" eb="44">
      <t>ヨウケン</t>
    </rPh>
    <rPh sb="45" eb="46">
      <t>スベ</t>
    </rPh>
    <rPh sb="48" eb="49">
      <t>コタ</t>
    </rPh>
    <phoneticPr fontId="1"/>
  </si>
  <si>
    <t>（２）-６　貴学が学校独自の授業料減免措置を実施している理由を全てお答えください。（複数回答）</t>
    <rPh sb="6" eb="8">
      <t>キガク</t>
    </rPh>
    <rPh sb="9" eb="11">
      <t>ガッコウ</t>
    </rPh>
    <rPh sb="11" eb="13">
      <t>ドクジ</t>
    </rPh>
    <rPh sb="14" eb="17">
      <t>ジュギョウリョウ</t>
    </rPh>
    <rPh sb="17" eb="19">
      <t>ゲンメン</t>
    </rPh>
    <rPh sb="19" eb="21">
      <t>ソチ</t>
    </rPh>
    <rPh sb="22" eb="24">
      <t>ジッシ</t>
    </rPh>
    <rPh sb="28" eb="30">
      <t>リユウ</t>
    </rPh>
    <rPh sb="31" eb="32">
      <t>スベ</t>
    </rPh>
    <rPh sb="34" eb="35">
      <t>コタ</t>
    </rPh>
    <phoneticPr fontId="1"/>
  </si>
  <si>
    <t>※調査票６－２にお進みください。</t>
    <rPh sb="1" eb="4">
      <t>チョウサヒョウ</t>
    </rPh>
    <rPh sb="9" eb="10">
      <t>スス</t>
    </rPh>
    <phoneticPr fontId="1"/>
  </si>
  <si>
    <t>（４）貴学の学校独自の授業料の減免措置について、利用者数、減額の平均額をお答えください。</t>
    <rPh sb="3" eb="4">
      <t>キ</t>
    </rPh>
    <rPh sb="4" eb="5">
      <t>ガク</t>
    </rPh>
    <rPh sb="6" eb="8">
      <t>ガッコウ</t>
    </rPh>
    <rPh sb="8" eb="10">
      <t>ドクジ</t>
    </rPh>
    <rPh sb="11" eb="14">
      <t>ジュギョウリョウ</t>
    </rPh>
    <rPh sb="15" eb="17">
      <t>ゲンメン</t>
    </rPh>
    <rPh sb="17" eb="19">
      <t>ソチ</t>
    </rPh>
    <rPh sb="24" eb="26">
      <t>リヨウ</t>
    </rPh>
    <rPh sb="26" eb="27">
      <t>シャ</t>
    </rPh>
    <rPh sb="27" eb="28">
      <t>スウ</t>
    </rPh>
    <rPh sb="29" eb="31">
      <t>ゲンガク</t>
    </rPh>
    <rPh sb="32" eb="34">
      <t>ヘイキン</t>
    </rPh>
    <rPh sb="37" eb="38">
      <t>コタ</t>
    </rPh>
    <phoneticPr fontId="1"/>
  </si>
  <si>
    <t>７　「学校独自の授業料減免以外」の経済的支援について</t>
    <rPh sb="3" eb="5">
      <t>ガッコウ</t>
    </rPh>
    <rPh sb="5" eb="7">
      <t>ドクジ</t>
    </rPh>
    <rPh sb="8" eb="11">
      <t>ジュギョウリョウ</t>
    </rPh>
    <rPh sb="11" eb="13">
      <t>ゲンメン</t>
    </rPh>
    <rPh sb="13" eb="15">
      <t>イガイ</t>
    </rPh>
    <rPh sb="17" eb="20">
      <t>ケイザイテキ</t>
    </rPh>
    <rPh sb="20" eb="22">
      <t>シエン</t>
    </rPh>
    <phoneticPr fontId="1"/>
  </si>
  <si>
    <t>　　　※全体の人数は、調査票6-2、調査票7の人数を引用しています。</t>
    <rPh sb="4" eb="6">
      <t>ゼンタイ</t>
    </rPh>
    <rPh sb="7" eb="9">
      <t>ニンズウ</t>
    </rPh>
    <rPh sb="11" eb="14">
      <t>チョウサヒョウ</t>
    </rPh>
    <rPh sb="18" eb="21">
      <t>チョウサヒョウ</t>
    </rPh>
    <rPh sb="23" eb="25">
      <t>ニンズウ</t>
    </rPh>
    <rPh sb="26" eb="28">
      <t>インヨウ</t>
    </rPh>
    <phoneticPr fontId="1"/>
  </si>
  <si>
    <t>８　経済的支援以外の修学支援について</t>
    <rPh sb="2" eb="5">
      <t>ケイザイテキ</t>
    </rPh>
    <rPh sb="5" eb="7">
      <t>シエン</t>
    </rPh>
    <rPh sb="7" eb="9">
      <t>イガイ</t>
    </rPh>
    <rPh sb="10" eb="12">
      <t>シュウガク</t>
    </rPh>
    <rPh sb="12" eb="14">
      <t>シエン</t>
    </rPh>
    <phoneticPr fontId="1"/>
  </si>
  <si>
    <t>　※定義は、調査票４をご参考願います。</t>
    <rPh sb="2" eb="4">
      <t>テイギ</t>
    </rPh>
    <rPh sb="6" eb="8">
      <t>チョウサ</t>
    </rPh>
    <rPh sb="8" eb="9">
      <t>ヒョウ</t>
    </rPh>
    <rPh sb="12" eb="14">
      <t>サンコウ</t>
    </rPh>
    <rPh sb="14" eb="15">
      <t>ネガ</t>
    </rPh>
    <phoneticPr fontId="1"/>
  </si>
  <si>
    <t>（２）（１）について、特に効果のあった取組をお答えください。（根拠・データ等も含めて）</t>
    <rPh sb="11" eb="12">
      <t>トク</t>
    </rPh>
    <rPh sb="19" eb="21">
      <t>トリクミ</t>
    </rPh>
    <phoneticPr fontId="1"/>
  </si>
  <si>
    <t>例）ファイナンシャルプランナーによるセミナーを年間3回開催したところ、50名程度の学生が参加し、10名程度が奨学金の利用につながった。</t>
    <rPh sb="0" eb="1">
      <t>レイ</t>
    </rPh>
    <rPh sb="23" eb="25">
      <t>ネンカン</t>
    </rPh>
    <rPh sb="26" eb="27">
      <t>カイ</t>
    </rPh>
    <rPh sb="37" eb="38">
      <t>メイ</t>
    </rPh>
    <rPh sb="38" eb="40">
      <t>テイド</t>
    </rPh>
    <rPh sb="41" eb="43">
      <t>ガクセイ</t>
    </rPh>
    <rPh sb="44" eb="46">
      <t>サンカ</t>
    </rPh>
    <rPh sb="50" eb="51">
      <t>メイ</t>
    </rPh>
    <rPh sb="51" eb="53">
      <t>テイド</t>
    </rPh>
    <rPh sb="54" eb="57">
      <t>ショウガクキン</t>
    </rPh>
    <rPh sb="58" eb="60">
      <t>リヨウ</t>
    </rPh>
    <phoneticPr fontId="1"/>
  </si>
  <si>
    <t>⑦貴学では、経済的状況が急変した学生に対してどのような対応をしていますか。（複数回答）</t>
    <rPh sb="1" eb="3">
      <t>キガク</t>
    </rPh>
    <rPh sb="6" eb="9">
      <t>ケイザイテキ</t>
    </rPh>
    <rPh sb="9" eb="11">
      <t>ジョウキョウ</t>
    </rPh>
    <rPh sb="12" eb="14">
      <t>キュウヘン</t>
    </rPh>
    <rPh sb="16" eb="18">
      <t>ガクセイ</t>
    </rPh>
    <rPh sb="19" eb="20">
      <t>タイ</t>
    </rPh>
    <rPh sb="27" eb="29">
      <t>タイオウ</t>
    </rPh>
    <rPh sb="38" eb="40">
      <t>フクスウ</t>
    </rPh>
    <rPh sb="40" eb="42">
      <t>カイトウ</t>
    </rPh>
    <phoneticPr fontId="1"/>
  </si>
  <si>
    <t>②学校による一時金の貸付</t>
    <rPh sb="1" eb="3">
      <t>ガッコウ</t>
    </rPh>
    <rPh sb="6" eb="9">
      <t>イチジキン</t>
    </rPh>
    <rPh sb="10" eb="12">
      <t>カシツケ</t>
    </rPh>
    <phoneticPr fontId="1"/>
  </si>
  <si>
    <t>③日本学生支援機構奨学金の緊急・応急採用の推薦</t>
    <rPh sb="1" eb="3">
      <t>ニホン</t>
    </rPh>
    <rPh sb="3" eb="5">
      <t>ガクセイ</t>
    </rPh>
    <rPh sb="5" eb="7">
      <t>シエン</t>
    </rPh>
    <rPh sb="7" eb="9">
      <t>キコウ</t>
    </rPh>
    <rPh sb="9" eb="12">
      <t>ショウガクキン</t>
    </rPh>
    <rPh sb="13" eb="15">
      <t>キンキュウ</t>
    </rPh>
    <rPh sb="16" eb="18">
      <t>オウキュウ</t>
    </rPh>
    <rPh sb="18" eb="20">
      <t>サイヨウ</t>
    </rPh>
    <rPh sb="21" eb="23">
      <t>スイセン</t>
    </rPh>
    <phoneticPr fontId="1"/>
  </si>
  <si>
    <t>④地方自治体・民間奨学金の優先的な推薦</t>
    <rPh sb="1" eb="3">
      <t>チホウ</t>
    </rPh>
    <rPh sb="3" eb="6">
      <t>ジチタイ</t>
    </rPh>
    <rPh sb="7" eb="9">
      <t>ミンカン</t>
    </rPh>
    <rPh sb="9" eb="12">
      <t>ショウガクキン</t>
    </rPh>
    <rPh sb="13" eb="16">
      <t>ユウセンテキ</t>
    </rPh>
    <rPh sb="17" eb="19">
      <t>スイセン</t>
    </rPh>
    <phoneticPr fontId="1"/>
  </si>
  <si>
    <t>⑤学費納入の延期・猶予</t>
    <rPh sb="1" eb="3">
      <t>ガクヒ</t>
    </rPh>
    <rPh sb="3" eb="5">
      <t>ノウニュウ</t>
    </rPh>
    <rPh sb="6" eb="8">
      <t>エンキ</t>
    </rPh>
    <rPh sb="9" eb="11">
      <t>ユウヨ</t>
    </rPh>
    <phoneticPr fontId="1"/>
  </si>
  <si>
    <t>⑥学費納入の減免</t>
    <rPh sb="1" eb="3">
      <t>ガクヒ</t>
    </rPh>
    <rPh sb="3" eb="5">
      <t>ノウニュウ</t>
    </rPh>
    <rPh sb="6" eb="8">
      <t>ゲンメン</t>
    </rPh>
    <phoneticPr fontId="1"/>
  </si>
  <si>
    <t>①経済的状況急変者に対する特別な奨学金制度の設定</t>
    <rPh sb="1" eb="4">
      <t>ケイザイテキ</t>
    </rPh>
    <rPh sb="4" eb="6">
      <t>ジョウキョウ</t>
    </rPh>
    <rPh sb="6" eb="8">
      <t>キュウヘン</t>
    </rPh>
    <rPh sb="8" eb="9">
      <t>シャ</t>
    </rPh>
    <rPh sb="10" eb="11">
      <t>タイ</t>
    </rPh>
    <rPh sb="13" eb="15">
      <t>トクベツ</t>
    </rPh>
    <rPh sb="16" eb="19">
      <t>ショウガクキン</t>
    </rPh>
    <rPh sb="19" eb="21">
      <t>セイド</t>
    </rPh>
    <rPh sb="22" eb="24">
      <t>セッテイ</t>
    </rPh>
    <phoneticPr fontId="1"/>
  </si>
  <si>
    <t>⑦銀行等の教育ローンの紹介・斡旋</t>
    <rPh sb="1" eb="3">
      <t>ギンコウ</t>
    </rPh>
    <rPh sb="3" eb="4">
      <t>トウ</t>
    </rPh>
    <rPh sb="5" eb="7">
      <t>キョウイク</t>
    </rPh>
    <rPh sb="11" eb="13">
      <t>ショウカイ</t>
    </rPh>
    <rPh sb="14" eb="16">
      <t>アッセン</t>
    </rPh>
    <phoneticPr fontId="1"/>
  </si>
  <si>
    <t>⑨特に対応はしていない</t>
    <rPh sb="1" eb="2">
      <t>トク</t>
    </rPh>
    <rPh sb="3" eb="5">
      <t>タイオウ</t>
    </rPh>
    <phoneticPr fontId="1"/>
  </si>
  <si>
    <t>左記以外の団体のその他の支援</t>
    <rPh sb="0" eb="2">
      <t>サキ</t>
    </rPh>
    <rPh sb="2" eb="4">
      <t>イガイ</t>
    </rPh>
    <rPh sb="5" eb="7">
      <t>ダンタイ</t>
    </rPh>
    <rPh sb="10" eb="11">
      <t>タ</t>
    </rPh>
    <rPh sb="12" eb="14">
      <t>シエン</t>
    </rPh>
    <phoneticPr fontId="1"/>
  </si>
  <si>
    <t>　　　修学支援について実施しているものをお答えください。（複数回答）</t>
    <rPh sb="3" eb="5">
      <t>シュウガク</t>
    </rPh>
    <rPh sb="5" eb="7">
      <t>シエン</t>
    </rPh>
    <rPh sb="11" eb="13">
      <t>ジッシ</t>
    </rPh>
    <rPh sb="21" eb="22">
      <t>コタ</t>
    </rPh>
    <rPh sb="29" eb="31">
      <t>フクスウ</t>
    </rPh>
    <rPh sb="31" eb="33">
      <t>カイトウ</t>
    </rPh>
    <phoneticPr fontId="1"/>
  </si>
  <si>
    <t>④授業計画（シラバス）を定めていない</t>
    <rPh sb="1" eb="3">
      <t>ジュギョウ</t>
    </rPh>
    <rPh sb="12" eb="13">
      <t>サダ</t>
    </rPh>
    <phoneticPr fontId="1"/>
  </si>
  <si>
    <t>Q1-3.公表理由_A.自己評価_⑥昨年12月に閣議決定された「新しい経済政策パッケージ」による専修学校を含めた高等教育無償化を契機として</t>
    <phoneticPr fontId="4"/>
  </si>
  <si>
    <t>Q1-3.公表理由_A.自己評価_⑦その他</t>
    <phoneticPr fontId="1"/>
  </si>
  <si>
    <t>Q1-3.公表理由_B.学校関係者評価_⑦その他</t>
  </si>
  <si>
    <t>Q1-3.公表理由_C.第三者評価_⑦その他</t>
  </si>
  <si>
    <t>Q1-3.公表理由_D.財務情報_⑦その他</t>
  </si>
  <si>
    <t>Q1-3.公表理由_E.授業料_⑦その他</t>
  </si>
  <si>
    <t>Q1-3.公表理由_F.経済的支援_⑦その他</t>
  </si>
  <si>
    <t>Q1-3.公表理由_C.第三者評価_⑥昨年12月に閣議決定された「新しい経済政策パッケージ」による専修学校を含めた高等教育無償化を契機として</t>
    <phoneticPr fontId="1"/>
  </si>
  <si>
    <t>Q1-3.公表理由_B.学校関係者評価_⑥昨年12月に閣議決定された「新しい経済政策パッケージ」による専修学校を含めた高等教育無償化を契機として</t>
    <phoneticPr fontId="1"/>
  </si>
  <si>
    <t>Q1-3.公表理由_D.財務情報_⑥昨年12月に閣議決定された「新しい経済政策パッケージ」による専修学校を含めた高等教育無償化を契機として</t>
    <phoneticPr fontId="1"/>
  </si>
  <si>
    <t>Q1-3.公表理由_E.授業料_⑥昨年12月に閣議決定された「新しい経済政策パッケージ」による専修学校を含めた高等教育無償化を契機として</t>
    <phoneticPr fontId="1"/>
  </si>
  <si>
    <t>Q1-3.公表理由_F.経済的支援_⑥昨年12月に閣議決定された「新しい経済政策パッケージ」による専修学校を含めた高等教育無償化を契機として</t>
    <phoneticPr fontId="1"/>
  </si>
  <si>
    <t>ご記入ください</t>
    <phoneticPr fontId="4"/>
  </si>
  <si>
    <t>⑦その他　　　　　　　　　内容：</t>
    <rPh sb="3" eb="4">
      <t>タ</t>
    </rPh>
    <rPh sb="13" eb="15">
      <t>ナイヨウ</t>
    </rPh>
    <phoneticPr fontId="1"/>
  </si>
  <si>
    <t>Q7-4-1.第一種_平成29年度_日本学生支援機構奨学金不適格学生数</t>
    <rPh sb="7" eb="10">
      <t>ダイイッシュ</t>
    </rPh>
    <rPh sb="11" eb="13">
      <t>ヘイセイ</t>
    </rPh>
    <rPh sb="15" eb="17">
      <t>ネンド</t>
    </rPh>
    <rPh sb="18" eb="20">
      <t>ニホン</t>
    </rPh>
    <rPh sb="20" eb="22">
      <t>ガクセイ</t>
    </rPh>
    <rPh sb="22" eb="24">
      <t>シエン</t>
    </rPh>
    <rPh sb="24" eb="26">
      <t>キコウ</t>
    </rPh>
    <rPh sb="26" eb="29">
      <t>ショウガクキン</t>
    </rPh>
    <rPh sb="29" eb="32">
      <t>フテキカク</t>
    </rPh>
    <rPh sb="32" eb="35">
      <t>ガクセイスウ</t>
    </rPh>
    <phoneticPr fontId="1"/>
  </si>
  <si>
    <t>Q7-4-2.第二種_平成29年度_日本学生支援機構奨学金不適格学生数</t>
    <rPh sb="7" eb="9">
      <t>ダイニ</t>
    </rPh>
    <rPh sb="9" eb="10">
      <t>シュ</t>
    </rPh>
    <rPh sb="11" eb="13">
      <t>ヘイセイ</t>
    </rPh>
    <rPh sb="15" eb="17">
      <t>ネンド</t>
    </rPh>
    <rPh sb="18" eb="20">
      <t>ニホン</t>
    </rPh>
    <rPh sb="20" eb="22">
      <t>ガクセイ</t>
    </rPh>
    <rPh sb="22" eb="24">
      <t>シエン</t>
    </rPh>
    <rPh sb="24" eb="26">
      <t>キコウ</t>
    </rPh>
    <rPh sb="26" eb="29">
      <t>ショウガクキン</t>
    </rPh>
    <rPh sb="29" eb="32">
      <t>フテキカク</t>
    </rPh>
    <rPh sb="32" eb="35">
      <t>ガクセイスウ</t>
    </rPh>
    <phoneticPr fontId="1"/>
  </si>
  <si>
    <t>Q7-4-3.給付型_平成29年度_日本学生支援機構奨学金不適格学生数</t>
    <rPh sb="7" eb="10">
      <t>キュウフガタ</t>
    </rPh>
    <rPh sb="11" eb="13">
      <t>ヘイセイ</t>
    </rPh>
    <rPh sb="15" eb="17">
      <t>ネンド</t>
    </rPh>
    <rPh sb="18" eb="20">
      <t>ニホン</t>
    </rPh>
    <rPh sb="20" eb="22">
      <t>ガクセイ</t>
    </rPh>
    <rPh sb="22" eb="24">
      <t>シエン</t>
    </rPh>
    <rPh sb="24" eb="26">
      <t>キコウ</t>
    </rPh>
    <rPh sb="26" eb="29">
      <t>ショウガクキン</t>
    </rPh>
    <rPh sb="29" eb="32">
      <t>フテキカク</t>
    </rPh>
    <rPh sb="32" eb="35">
      <t>ガクセイスウ</t>
    </rPh>
    <phoneticPr fontId="1"/>
  </si>
  <si>
    <t>Q7-5-1.平成29年度_A.学校独自の授業料減免措置利用者_1)経済的支援を受けた学校全体の人数（人）</t>
    <phoneticPr fontId="1"/>
  </si>
  <si>
    <t>Q8-2.特に効果のあった取組（記述）</t>
    <rPh sb="5" eb="6">
      <t>トク</t>
    </rPh>
    <rPh sb="7" eb="9">
      <t>コウカ</t>
    </rPh>
    <rPh sb="13" eb="15">
      <t>トリクミ</t>
    </rPh>
    <rPh sb="16" eb="18">
      <t>キジュツ</t>
    </rPh>
    <phoneticPr fontId="4"/>
  </si>
  <si>
    <t>Q8-3-8.⑥その他（記述）</t>
    <rPh sb="10" eb="11">
      <t>タ</t>
    </rPh>
    <rPh sb="12" eb="14">
      <t>キジュツ</t>
    </rPh>
    <phoneticPr fontId="1"/>
  </si>
  <si>
    <t>Q8-3-1.①卒業前後における本人等への確認</t>
    <phoneticPr fontId="1"/>
  </si>
  <si>
    <t>Q8-3-2.②卒業生アンケート調査等の実施（卒業式での実施は除く）</t>
    <phoneticPr fontId="1"/>
  </si>
  <si>
    <t>Q8-3-3.③定期的な懇談会等の開催</t>
    <phoneticPr fontId="1"/>
  </si>
  <si>
    <t>Q8-3-4.④同窓会等の設置</t>
    <phoneticPr fontId="1"/>
  </si>
  <si>
    <t>Q8-3-5.⑤卒業生名簿等のデータベース化による管理</t>
    <phoneticPr fontId="1"/>
  </si>
  <si>
    <t>Q8-3-6.⑥その他</t>
    <phoneticPr fontId="1"/>
  </si>
  <si>
    <t>Q8-3-7.⑦把握していない</t>
    <phoneticPr fontId="1"/>
  </si>
  <si>
    <t>Q9-1-1.①一般公開している</t>
    <phoneticPr fontId="1"/>
  </si>
  <si>
    <t>Q9-1-2.②学生等関係者にのみ公開している</t>
    <phoneticPr fontId="1"/>
  </si>
  <si>
    <t>Q9-1-3.③公開していない</t>
    <phoneticPr fontId="1"/>
  </si>
  <si>
    <t>Q9-1-4.④授業計画（シラバス）を定めていない</t>
    <phoneticPr fontId="1"/>
  </si>
  <si>
    <t>①行っている</t>
    <rPh sb="1" eb="2">
      <t>オコナ</t>
    </rPh>
    <phoneticPr fontId="1"/>
  </si>
  <si>
    <t>②行っていない</t>
    <rPh sb="1" eb="2">
      <t>オコナ</t>
    </rPh>
    <phoneticPr fontId="1"/>
  </si>
  <si>
    <t>Q9-2-1.①行っている</t>
    <phoneticPr fontId="1"/>
  </si>
  <si>
    <t>Q9-2-2.②行っていない</t>
    <phoneticPr fontId="1"/>
  </si>
  <si>
    <t>Q9-2-3.③その他</t>
    <phoneticPr fontId="1"/>
  </si>
  <si>
    <t>Q9-2-4.③その他（記述）</t>
    <rPh sb="12" eb="14">
      <t>キジュツ</t>
    </rPh>
    <phoneticPr fontId="1"/>
  </si>
  <si>
    <t>Q9-3-1.①相対評価を行っている。</t>
    <phoneticPr fontId="1"/>
  </si>
  <si>
    <t>①相対評価を行っている</t>
    <rPh sb="1" eb="3">
      <t>ソウタイ</t>
    </rPh>
    <rPh sb="3" eb="5">
      <t>ヒョウカ</t>
    </rPh>
    <rPh sb="6" eb="7">
      <t>オコナ</t>
    </rPh>
    <phoneticPr fontId="1"/>
  </si>
  <si>
    <t>②絶対評価を行っている　</t>
    <rPh sb="1" eb="3">
      <t>ゼッタイ</t>
    </rPh>
    <rPh sb="3" eb="5">
      <t>ヒョウカ</t>
    </rPh>
    <rPh sb="6" eb="7">
      <t>オコナ</t>
    </rPh>
    <phoneticPr fontId="1"/>
  </si>
  <si>
    <t>Q9-3-2.②絶対評価を行っている　</t>
    <phoneticPr fontId="1"/>
  </si>
  <si>
    <t>Q9-3-3.③その他</t>
    <phoneticPr fontId="1"/>
  </si>
  <si>
    <t>Q9-3-4.③その他（記述）</t>
    <rPh sb="12" eb="14">
      <t>キジュツ</t>
    </rPh>
    <phoneticPr fontId="1"/>
  </si>
  <si>
    <t>①定めている</t>
    <rPh sb="1" eb="2">
      <t>サダ</t>
    </rPh>
    <phoneticPr fontId="1"/>
  </si>
  <si>
    <t>Q9-4-1.①行っている</t>
    <phoneticPr fontId="1"/>
  </si>
  <si>
    <t>Q9-4-2.②行っていない</t>
    <phoneticPr fontId="1"/>
  </si>
  <si>
    <t>①科目ごとに履修認定を行っている</t>
    <rPh sb="1" eb="3">
      <t>カモク</t>
    </rPh>
    <rPh sb="6" eb="8">
      <t>リシュウ</t>
    </rPh>
    <rPh sb="8" eb="10">
      <t>ニンテイ</t>
    </rPh>
    <rPh sb="11" eb="12">
      <t>オコナ</t>
    </rPh>
    <phoneticPr fontId="1"/>
  </si>
  <si>
    <t>②科目ごとの履修認定を行っていない</t>
    <rPh sb="1" eb="3">
      <t>カモク</t>
    </rPh>
    <rPh sb="6" eb="8">
      <t>リシュウ</t>
    </rPh>
    <rPh sb="8" eb="10">
      <t>ニンテイ</t>
    </rPh>
    <rPh sb="11" eb="12">
      <t>オコナ</t>
    </rPh>
    <phoneticPr fontId="1"/>
  </si>
  <si>
    <t>Q9-5-1.①科目ごとに履修認定を行っている</t>
    <phoneticPr fontId="1"/>
  </si>
  <si>
    <t>Q9-5-2.②科目ごとの履修認定を行っていない</t>
    <phoneticPr fontId="1"/>
  </si>
  <si>
    <t>Q9-5-3.③その他</t>
    <phoneticPr fontId="1"/>
  </si>
  <si>
    <t>Q9-5-4.③その他（記述）</t>
    <rPh sb="12" eb="14">
      <t>キジュツ</t>
    </rPh>
    <phoneticPr fontId="1"/>
  </si>
  <si>
    <t>Q9-6-1.①定めている</t>
    <phoneticPr fontId="1"/>
  </si>
  <si>
    <t>Q9-7-1.①定めている</t>
    <phoneticPr fontId="1"/>
  </si>
  <si>
    <t>Q9-6-2.②定めていない</t>
    <phoneticPr fontId="1"/>
  </si>
  <si>
    <t>Q9-7-2.②定めていない</t>
    <phoneticPr fontId="1"/>
  </si>
  <si>
    <t>Q10-1.国事業_実施状況_⑤実施していない</t>
    <phoneticPr fontId="1"/>
  </si>
  <si>
    <t>Q11-2.都道府県の学校助成額_平成30年度（千円）</t>
    <rPh sb="6" eb="10">
      <t>トドウフケン</t>
    </rPh>
    <rPh sb="11" eb="13">
      <t>ガッコウ</t>
    </rPh>
    <rPh sb="13" eb="16">
      <t>ジョセイガク</t>
    </rPh>
    <rPh sb="17" eb="19">
      <t>ヘイセイ</t>
    </rPh>
    <rPh sb="21" eb="23">
      <t>ネンド</t>
    </rPh>
    <rPh sb="24" eb="26">
      <t>センエン</t>
    </rPh>
    <phoneticPr fontId="4"/>
  </si>
  <si>
    <t>Q7-5-2.平成29年度_A.学校独自の授業料減免措置利用者_2)中退者計（人）</t>
    <phoneticPr fontId="1"/>
  </si>
  <si>
    <t>Q7-5-3.平成29年度_A.学校独自の授業料減免措置利用者_3)経済的理由が主な人数（人）</t>
    <phoneticPr fontId="1"/>
  </si>
  <si>
    <t>Q7-5-4.平成29年度_B.学校独自の給付型奨学金受給者_1)経済的支援を受けた学校全体の人数（人）</t>
    <phoneticPr fontId="1"/>
  </si>
  <si>
    <t>Q7-5-5.平成29年度_B.学校独自の給付型奨学金受給者_2)中退者計（人）</t>
    <phoneticPr fontId="1"/>
  </si>
  <si>
    <t>Q7-5-6.平成29年度_B.学校独自の給付型奨学金受給者_3)経済的理由が主な人数（人）</t>
    <phoneticPr fontId="1"/>
  </si>
  <si>
    <t>Q7-6-1.平成29年度_A.学校独自の授業料減免措置利用者_1)経済的支援を受けた学校全体の卒業者数（人）</t>
    <phoneticPr fontId="1"/>
  </si>
  <si>
    <t>Q7-6-2.平成29年度_A.学校独自の授業料減免措置利用者_2)就職者数（一時的な職は除く）（人）</t>
    <phoneticPr fontId="1"/>
  </si>
  <si>
    <t>Q7-6-3.平成29年度_A.学校独自の授業料減免措置利用者_3-1)都道府県内就職者数（人）</t>
    <phoneticPr fontId="1"/>
  </si>
  <si>
    <t>Q7-6-4.平成29年度_A.学校独自の授業料減免措置利用者_3-2)学科に関連のある仕事に就いた人数（人）</t>
    <phoneticPr fontId="1"/>
  </si>
  <si>
    <t>Q7-6-5.平成29年度_B.学校独自の給付型奨学金受給者_1)経済的支援を受けた学校全体の卒業者数（人）</t>
    <phoneticPr fontId="1"/>
  </si>
  <si>
    <t>Q7-6-6.平成29年度_B.学校独自の給付型奨学金受給者_2)就職者数（一時的な職は除く）（人）</t>
    <phoneticPr fontId="1"/>
  </si>
  <si>
    <t>Q7-6-7.平成28年度_B.学校独自の給付型奨学金受給者_3-1)都道府県内就職者数（人）</t>
    <phoneticPr fontId="1"/>
  </si>
  <si>
    <t>Q7-6-8.平成29年度_B.学校独自の給付型奨学金受給者_3-2)学科に関連のある仕事に就いた人数（人）</t>
    <phoneticPr fontId="1"/>
  </si>
  <si>
    <t>Q7-7-1.経済的状況急変の学生に対する対応_①経済的状況急変者に対する特別な奨学金制度の設定</t>
    <phoneticPr fontId="1"/>
  </si>
  <si>
    <t>Q7-7-10.経済的状況急変の学生に対する対応_⑧その他（記述）</t>
    <rPh sb="28" eb="29">
      <t>タ</t>
    </rPh>
    <rPh sb="30" eb="32">
      <t>キジュツ</t>
    </rPh>
    <phoneticPr fontId="1"/>
  </si>
  <si>
    <t>Q7-7-2.経済的状況急変の学生に対する対応_②学校による一時金の貸付</t>
    <phoneticPr fontId="1"/>
  </si>
  <si>
    <t>Q7-7-3.経済的状況急変の学生に対する対応_③日本学生支援機構奨学金の緊急・応急採用の推薦</t>
    <phoneticPr fontId="1"/>
  </si>
  <si>
    <t>Q7-7-4.経済的状況急変の学生に対する対応_④地方自治体・民間奨学金の優先的な推薦</t>
    <phoneticPr fontId="1"/>
  </si>
  <si>
    <t>Q7-7-5.経済的状況急変の学生に対する対応_⑤学費納入の延期・猶予</t>
    <phoneticPr fontId="1"/>
  </si>
  <si>
    <t>Q7-7-6.経済的状況急変の学生に対する対応_⑥学費納入の減免</t>
    <phoneticPr fontId="1"/>
  </si>
  <si>
    <t>Q7-7-7.経済的状況急変の学生に対する対応_⑦銀行等の教育ローンの紹介・斡旋</t>
    <phoneticPr fontId="1"/>
  </si>
  <si>
    <t>Q7-7-8.経済的状況急変の学生に対する対応_⑧その他</t>
    <phoneticPr fontId="1"/>
  </si>
  <si>
    <t>Q7-7-9.経済的状況急変の学生に対する対応_⑨特に対応はしていない</t>
    <phoneticPr fontId="1"/>
  </si>
  <si>
    <t>Q7-8-1.経済的支援業務_専門教職員数_専任者（人）</t>
    <phoneticPr fontId="1"/>
  </si>
  <si>
    <t>Q7-8-2.経済的支援業務_専門教職員数_兼任者（人）</t>
    <phoneticPr fontId="1"/>
  </si>
  <si>
    <t>Q7-9-1.スカラシップ・アドバイザー派遣事業_認知_①知っている</t>
    <phoneticPr fontId="1"/>
  </si>
  <si>
    <t>Q7-9-2.スカラシップ・アドバイザー派遣事業_認知_②知らない</t>
    <phoneticPr fontId="1"/>
  </si>
  <si>
    <t>Q8-1.経済的支援以外の修学支援_平成30年度_①担任制度の実施</t>
    <phoneticPr fontId="1"/>
  </si>
  <si>
    <t>Q8-1.経済的支援以外の修学支援_平成30年度_②学生との面談の実施</t>
  </si>
  <si>
    <t>Q8-1.経済的支援以外の修学支援_平成30年度_③学業不振者に対する補習や個別指導などの学習支援</t>
  </si>
  <si>
    <t>Q8-1.経済的支援以外の修学支援_平成30年度_④相談室やカウンセラーなど専門部署・担当者による個別相談</t>
  </si>
  <si>
    <t>Q8-1.経済的支援以外の修学支援_平成30年度_⑤就職相談窓口の設置</t>
  </si>
  <si>
    <t>Q8-1.経済的支援以外の修学支援_平成30年度_⑥就職相談会・マッチングセミナーの開催</t>
  </si>
  <si>
    <t>Q8-1.経済的支援以外の修学支援_平成30年度_⑦その他のセミナーの開催</t>
  </si>
  <si>
    <t>Q8-1.経済的支援以外の修学支援_平成30年度_⑧学生寮の設置</t>
    <rPh sb="26" eb="29">
      <t>ガクセイリョウ</t>
    </rPh>
    <rPh sb="30" eb="32">
      <t>セッチ</t>
    </rPh>
    <phoneticPr fontId="4"/>
  </si>
  <si>
    <t>Q8-1.経済的支援以外の修学支援_平成30年度_⑨経済的に修学困難な学生を把握するための調査</t>
  </si>
  <si>
    <t>Q8-1.経済的支援以外の修学支援_平成30年度_⑩その他</t>
  </si>
  <si>
    <t>Q8-1.経済的支援以外の修学支援_平成30年度_⑧学生寮の設置_都道府県補助あり</t>
    <rPh sb="26" eb="29">
      <t>ガクセイリョウ</t>
    </rPh>
    <rPh sb="30" eb="32">
      <t>セッチ</t>
    </rPh>
    <rPh sb="33" eb="37">
      <t>トドウフケン</t>
    </rPh>
    <rPh sb="37" eb="39">
      <t>ホジョ</t>
    </rPh>
    <phoneticPr fontId="1"/>
  </si>
  <si>
    <t>Q8-1.経済的支援以外の修学支援_平成30年度_⑨経済的に修学困難な学生を把握するための調査_生徒全員の状況を把握</t>
    <rPh sb="48" eb="50">
      <t>セイト</t>
    </rPh>
    <rPh sb="50" eb="52">
      <t>ゼンイン</t>
    </rPh>
    <rPh sb="53" eb="55">
      <t>ジョウキョウ</t>
    </rPh>
    <rPh sb="56" eb="58">
      <t>ハアク</t>
    </rPh>
    <phoneticPr fontId="1"/>
  </si>
  <si>
    <t>Q8-1.経済的支援以外の修学支援_平成30年度_⑨経済的に修学困難な学生を把握するための調査_一部の生徒の状況を把握</t>
    <rPh sb="48" eb="50">
      <t>イチブ</t>
    </rPh>
    <rPh sb="51" eb="53">
      <t>セイト</t>
    </rPh>
    <rPh sb="54" eb="56">
      <t>ジョウキョウ</t>
    </rPh>
    <rPh sb="57" eb="59">
      <t>ハアク</t>
    </rPh>
    <phoneticPr fontId="1"/>
  </si>
  <si>
    <t>Q8-1.経済的支援以外の修学支援_平成30年度_⑩その他（記述）</t>
    <rPh sb="30" eb="32">
      <t>キジュツ</t>
    </rPh>
    <phoneticPr fontId="1"/>
  </si>
  <si>
    <t>E.学則等で
　定める
　授業料</t>
    <phoneticPr fontId="1"/>
  </si>
  <si>
    <t>Q6-1.①制度数_A.授業料の減免措置_平成28年度</t>
    <rPh sb="6" eb="8">
      <t>セイド</t>
    </rPh>
    <rPh sb="8" eb="9">
      <t>スウ</t>
    </rPh>
    <rPh sb="12" eb="15">
      <t>ジュギョウリョウ</t>
    </rPh>
    <rPh sb="16" eb="18">
      <t>ゲンメン</t>
    </rPh>
    <rPh sb="18" eb="20">
      <t>ソチ</t>
    </rPh>
    <phoneticPr fontId="4"/>
  </si>
  <si>
    <t>Q6-1.①制度数_A.授業料の減免措置_a.Aのうち経済的基準が含まれる制度_平成28年度</t>
    <rPh sb="6" eb="8">
      <t>セイド</t>
    </rPh>
    <rPh sb="8" eb="9">
      <t>スウ</t>
    </rPh>
    <rPh sb="12" eb="15">
      <t>ジュギョウリョウ</t>
    </rPh>
    <rPh sb="16" eb="18">
      <t>ゲンメン</t>
    </rPh>
    <rPh sb="18" eb="20">
      <t>ソチ</t>
    </rPh>
    <rPh sb="27" eb="30">
      <t>ケイザイテキ</t>
    </rPh>
    <rPh sb="30" eb="32">
      <t>キジュン</t>
    </rPh>
    <rPh sb="33" eb="34">
      <t>フク</t>
    </rPh>
    <rPh sb="37" eb="39">
      <t>セイド</t>
    </rPh>
    <phoneticPr fontId="4"/>
  </si>
  <si>
    <t>Q6-1.①制度数_B.入学金の減免措置_平成28年度</t>
    <rPh sb="6" eb="8">
      <t>セイド</t>
    </rPh>
    <rPh sb="8" eb="9">
      <t>スウ</t>
    </rPh>
    <phoneticPr fontId="4"/>
  </si>
  <si>
    <t>Q6-1.①制度数_B.入学金の減免措置_b.Bのうち経済的基準が含まれる制度_平成28年度</t>
    <rPh sb="6" eb="8">
      <t>セイド</t>
    </rPh>
    <rPh sb="8" eb="9">
      <t>スウ</t>
    </rPh>
    <rPh sb="27" eb="30">
      <t>ケイザイテキ</t>
    </rPh>
    <rPh sb="30" eb="32">
      <t>キジュン</t>
    </rPh>
    <rPh sb="33" eb="34">
      <t>フク</t>
    </rPh>
    <rPh sb="37" eb="39">
      <t>セイド</t>
    </rPh>
    <phoneticPr fontId="4"/>
  </si>
  <si>
    <t>Q6-1.①制度数_C.入学金・授業料以外の減免措置_平成28年度</t>
    <rPh sb="6" eb="8">
      <t>セイド</t>
    </rPh>
    <rPh sb="8" eb="9">
      <t>スウ</t>
    </rPh>
    <phoneticPr fontId="4"/>
  </si>
  <si>
    <t>Q6-1.①制度数_C.入学金・授業料以外の減免措置_c.Cのうち経済的基準が含まれる制度_平成28年度</t>
    <rPh sb="6" eb="8">
      <t>セイド</t>
    </rPh>
    <rPh sb="8" eb="9">
      <t>スウ</t>
    </rPh>
    <rPh sb="33" eb="36">
      <t>ケイザイテキ</t>
    </rPh>
    <rPh sb="36" eb="38">
      <t>キジュン</t>
    </rPh>
    <rPh sb="39" eb="40">
      <t>フク</t>
    </rPh>
    <rPh sb="43" eb="45">
      <t>セイド</t>
    </rPh>
    <phoneticPr fontId="4"/>
  </si>
  <si>
    <t>Q6-1.①制度数_D.給付型奨学金_平成28年度</t>
    <rPh sb="6" eb="8">
      <t>セイド</t>
    </rPh>
    <rPh sb="8" eb="9">
      <t>スウ</t>
    </rPh>
    <phoneticPr fontId="4"/>
  </si>
  <si>
    <t>Q6-1.①制度数_D.給付型奨学金_d.Dのうち経済的基準が含まれる制度_平成28年度</t>
    <rPh sb="6" eb="8">
      <t>セイド</t>
    </rPh>
    <rPh sb="8" eb="9">
      <t>スウ</t>
    </rPh>
    <rPh sb="25" eb="28">
      <t>ケイザイテキ</t>
    </rPh>
    <rPh sb="28" eb="30">
      <t>キジュン</t>
    </rPh>
    <rPh sb="31" eb="32">
      <t>フク</t>
    </rPh>
    <rPh sb="35" eb="37">
      <t>セイド</t>
    </rPh>
    <phoneticPr fontId="4"/>
  </si>
  <si>
    <t>Q6-1.①制度数_E.貸与型奨学金_平成28年度</t>
    <rPh sb="6" eb="8">
      <t>セイド</t>
    </rPh>
    <rPh sb="8" eb="9">
      <t>スウ</t>
    </rPh>
    <phoneticPr fontId="4"/>
  </si>
  <si>
    <t>Q6-1.①制度数_E.貸与型奨学金_e.Eのうち経済的基準が含まれる制度_平成28年度</t>
    <rPh sb="6" eb="8">
      <t>セイド</t>
    </rPh>
    <rPh sb="8" eb="9">
      <t>スウ</t>
    </rPh>
    <rPh sb="25" eb="28">
      <t>ケイザイテキ</t>
    </rPh>
    <rPh sb="28" eb="30">
      <t>キジュン</t>
    </rPh>
    <rPh sb="31" eb="32">
      <t>フク</t>
    </rPh>
    <rPh sb="35" eb="37">
      <t>セイド</t>
    </rPh>
    <phoneticPr fontId="4"/>
  </si>
  <si>
    <t>Q6-1.①制度数_F.その他_平成28年度</t>
    <rPh sb="6" eb="8">
      <t>セイド</t>
    </rPh>
    <rPh sb="8" eb="9">
      <t>スウ</t>
    </rPh>
    <phoneticPr fontId="4"/>
  </si>
  <si>
    <t>Q6-1.①制度数_F.その他_f.Fのうち経済的基準が含まれる制度_平成28年度</t>
    <rPh sb="6" eb="8">
      <t>セイド</t>
    </rPh>
    <rPh sb="8" eb="9">
      <t>スウ</t>
    </rPh>
    <rPh sb="22" eb="25">
      <t>ケイザイテキ</t>
    </rPh>
    <rPh sb="25" eb="27">
      <t>キジュン</t>
    </rPh>
    <rPh sb="28" eb="29">
      <t>フク</t>
    </rPh>
    <rPh sb="32" eb="34">
      <t>セイド</t>
    </rPh>
    <phoneticPr fontId="4"/>
  </si>
  <si>
    <t>Q6-1.①制度数_A.授業料の減免措置_平成29年度</t>
    <rPh sb="6" eb="8">
      <t>セイド</t>
    </rPh>
    <rPh sb="8" eb="9">
      <t>スウ</t>
    </rPh>
    <rPh sb="12" eb="15">
      <t>ジュギョウリョウ</t>
    </rPh>
    <rPh sb="16" eb="18">
      <t>ゲンメン</t>
    </rPh>
    <rPh sb="18" eb="20">
      <t>ソチ</t>
    </rPh>
    <phoneticPr fontId="4"/>
  </si>
  <si>
    <t>Q6-1.①制度数_A.授業料の減免措置_a.Aのうち経済的基準が含まれる制度_平成29年度</t>
    <rPh sb="6" eb="8">
      <t>セイド</t>
    </rPh>
    <rPh sb="8" eb="9">
      <t>スウ</t>
    </rPh>
    <rPh sb="12" eb="15">
      <t>ジュギョウリョウ</t>
    </rPh>
    <rPh sb="16" eb="18">
      <t>ゲンメン</t>
    </rPh>
    <rPh sb="18" eb="20">
      <t>ソチ</t>
    </rPh>
    <rPh sb="27" eb="30">
      <t>ケイザイテキ</t>
    </rPh>
    <rPh sb="30" eb="32">
      <t>キジュン</t>
    </rPh>
    <rPh sb="33" eb="34">
      <t>フク</t>
    </rPh>
    <rPh sb="37" eb="39">
      <t>セイド</t>
    </rPh>
    <phoneticPr fontId="4"/>
  </si>
  <si>
    <t>Q6-1.①制度数_B.入学金の減免措置_平成29年度</t>
    <rPh sb="6" eb="8">
      <t>セイド</t>
    </rPh>
    <rPh sb="8" eb="9">
      <t>スウ</t>
    </rPh>
    <phoneticPr fontId="4"/>
  </si>
  <si>
    <t>Q6-1.①制度数_B.入学金の減免措置_b.Bのうち経済的基準が含まれる制度_平成29年度</t>
    <rPh sb="6" eb="8">
      <t>セイド</t>
    </rPh>
    <rPh sb="8" eb="9">
      <t>スウ</t>
    </rPh>
    <rPh sb="27" eb="30">
      <t>ケイザイテキ</t>
    </rPh>
    <rPh sb="30" eb="32">
      <t>キジュン</t>
    </rPh>
    <rPh sb="33" eb="34">
      <t>フク</t>
    </rPh>
    <rPh sb="37" eb="39">
      <t>セイド</t>
    </rPh>
    <phoneticPr fontId="4"/>
  </si>
  <si>
    <t>Q6-1.①制度数_C.入学金・授業料以外の減免措置_平成29年度</t>
    <rPh sb="6" eb="8">
      <t>セイド</t>
    </rPh>
    <rPh sb="8" eb="9">
      <t>スウ</t>
    </rPh>
    <phoneticPr fontId="4"/>
  </si>
  <si>
    <t>Q6-1.①制度数_C.入学金・授業料以外の減免措置_c.Cのうち経済的基準が含まれる制度_平成29年度</t>
    <rPh sb="6" eb="8">
      <t>セイド</t>
    </rPh>
    <rPh sb="8" eb="9">
      <t>スウ</t>
    </rPh>
    <rPh sb="33" eb="36">
      <t>ケイザイテキ</t>
    </rPh>
    <rPh sb="36" eb="38">
      <t>キジュン</t>
    </rPh>
    <rPh sb="39" eb="40">
      <t>フク</t>
    </rPh>
    <rPh sb="43" eb="45">
      <t>セイド</t>
    </rPh>
    <phoneticPr fontId="4"/>
  </si>
  <si>
    <t>Q6-1.①制度数_D.給付型奨学金_平成29年度</t>
    <rPh sb="6" eb="8">
      <t>セイド</t>
    </rPh>
    <rPh sb="8" eb="9">
      <t>スウ</t>
    </rPh>
    <phoneticPr fontId="4"/>
  </si>
  <si>
    <t>Q6-1.①制度数_D.給付型奨学金_d.Dのうち経済的基準が含まれる制度_平成29年度</t>
    <rPh sb="6" eb="8">
      <t>セイド</t>
    </rPh>
    <rPh sb="8" eb="9">
      <t>スウ</t>
    </rPh>
    <rPh sb="25" eb="28">
      <t>ケイザイテキ</t>
    </rPh>
    <rPh sb="28" eb="30">
      <t>キジュン</t>
    </rPh>
    <rPh sb="31" eb="32">
      <t>フク</t>
    </rPh>
    <rPh sb="35" eb="37">
      <t>セイド</t>
    </rPh>
    <phoneticPr fontId="4"/>
  </si>
  <si>
    <t>Q6-1.①制度数_E.貸与型奨学金_平成29年度</t>
    <rPh sb="6" eb="8">
      <t>セイド</t>
    </rPh>
    <rPh sb="8" eb="9">
      <t>スウ</t>
    </rPh>
    <phoneticPr fontId="4"/>
  </si>
  <si>
    <t>Q6-1.①制度数_E.貸与型奨学金_e.Eのうち経済的基準が含まれる制度_平成29年度</t>
    <rPh sb="6" eb="8">
      <t>セイド</t>
    </rPh>
    <rPh sb="8" eb="9">
      <t>スウ</t>
    </rPh>
    <rPh sb="25" eb="28">
      <t>ケイザイテキ</t>
    </rPh>
    <rPh sb="28" eb="30">
      <t>キジュン</t>
    </rPh>
    <rPh sb="31" eb="32">
      <t>フク</t>
    </rPh>
    <rPh sb="35" eb="37">
      <t>セイド</t>
    </rPh>
    <phoneticPr fontId="4"/>
  </si>
  <si>
    <t>Q6-1.①制度数_F.その他_平成29年度</t>
    <rPh sb="6" eb="8">
      <t>セイド</t>
    </rPh>
    <rPh sb="8" eb="9">
      <t>スウ</t>
    </rPh>
    <phoneticPr fontId="4"/>
  </si>
  <si>
    <t>Q6-1.①制度数_F.その他_f.Fのうち経済的基準が含まれる制度_平成29年度</t>
    <rPh sb="6" eb="8">
      <t>セイド</t>
    </rPh>
    <rPh sb="8" eb="9">
      <t>スウ</t>
    </rPh>
    <rPh sb="22" eb="25">
      <t>ケイザイテキ</t>
    </rPh>
    <rPh sb="25" eb="27">
      <t>キジュン</t>
    </rPh>
    <rPh sb="28" eb="29">
      <t>フク</t>
    </rPh>
    <rPh sb="32" eb="34">
      <t>セイド</t>
    </rPh>
    <phoneticPr fontId="4"/>
  </si>
  <si>
    <t>Q6-1.①制度数_F.その他（記述）</t>
    <rPh sb="6" eb="8">
      <t>セイド</t>
    </rPh>
    <rPh sb="8" eb="9">
      <t>スウ</t>
    </rPh>
    <rPh sb="16" eb="18">
      <t>キジュツ</t>
    </rPh>
    <phoneticPr fontId="4"/>
  </si>
  <si>
    <t>Q6-2.学校独自の授業料減免措置_制度名_制度1</t>
    <rPh sb="22" eb="24">
      <t>セイド</t>
    </rPh>
    <phoneticPr fontId="4"/>
  </si>
  <si>
    <t>Q6-2.学校独自の授業料減免措置_制度名_制度2</t>
    <rPh sb="22" eb="24">
      <t>セイド</t>
    </rPh>
    <phoneticPr fontId="4"/>
  </si>
  <si>
    <t>Q6-2.学校独自の授業料減免措置_制度名_制度3</t>
    <rPh sb="22" eb="24">
      <t>セイド</t>
    </rPh>
    <phoneticPr fontId="4"/>
  </si>
  <si>
    <t>Q6-2.学校独自の授業料減免措置_開始年度_制度1</t>
    <rPh sb="18" eb="20">
      <t>カイシ</t>
    </rPh>
    <rPh sb="20" eb="22">
      <t>ネンド</t>
    </rPh>
    <rPh sb="23" eb="25">
      <t>セイド</t>
    </rPh>
    <phoneticPr fontId="4"/>
  </si>
  <si>
    <t>Q6-2.学校独自の授業料減免措置_開始年度_制度2</t>
    <rPh sb="18" eb="20">
      <t>カイシ</t>
    </rPh>
    <rPh sb="20" eb="22">
      <t>ネンド</t>
    </rPh>
    <rPh sb="23" eb="25">
      <t>セイド</t>
    </rPh>
    <phoneticPr fontId="4"/>
  </si>
  <si>
    <t>Q6-2.学校独自の授業料減免措置_開始年度_制度3</t>
    <rPh sb="18" eb="20">
      <t>カイシ</t>
    </rPh>
    <rPh sb="20" eb="22">
      <t>ネンド</t>
    </rPh>
    <rPh sb="23" eb="25">
      <t>セイド</t>
    </rPh>
    <phoneticPr fontId="4"/>
  </si>
  <si>
    <t>Q6-2-2.学校独自の授業料減免措置_経済的基準_制度1_①生活保護世帯</t>
  </si>
  <si>
    <t>Q6-2-2.学校独自の授業料減免措置_経済的基準_制度1_②市町村民税非課税世帯</t>
  </si>
  <si>
    <t>Q6-2-2.学校独自の授業料減免措置_経済的基準_制度1_③所得税非課税世帯</t>
  </si>
  <si>
    <t>Q6-2-2.学校独自の授業料減免措置_経済的基準_制度1_④失業・倒産などによる家計急変世帯</t>
  </si>
  <si>
    <t>Q6-2-2.学校独自の授業料減免措置_経済的基準_制度1_⑤母子家庭又は父子家庭</t>
  </si>
  <si>
    <t>Q6-2-2.学校独自の授業料減免措置_経済的基準_制度1_⑥多子世帯</t>
  </si>
  <si>
    <t>Q6-2-2.学校独自の授業料減免措置_経済的基準_制度1_⑦長期療養者又は身体障がい者を含む世帯</t>
  </si>
  <si>
    <t>Q6-2-2.学校独自の授業料減免措置_経済的基準_制度1_⑧上記以外で所得が基準額以下の世帯</t>
  </si>
  <si>
    <t>Q6-2-2.学校独自の授業料減免措置_経済的基準_制度1_⑨その他の経済的基準</t>
    <rPh sb="35" eb="38">
      <t>ケイザイテキ</t>
    </rPh>
    <rPh sb="38" eb="40">
      <t>キジュン</t>
    </rPh>
    <phoneticPr fontId="4"/>
  </si>
  <si>
    <t>Q6-2-2.学校独自の授業料減免措置_経済的基準以外_制度1_⑩入学前の学業成績</t>
  </si>
  <si>
    <t>Q6-2-2.学校独自の授業料減免措置_経済的基準以外_制度1_⑪入学後の学業成績</t>
  </si>
  <si>
    <t>Q6-2-2.学校独自の授業料減免措置_経済的基準以外_制度1_⑫入学試験の成績</t>
  </si>
  <si>
    <t>Q6-2-2.学校独自の授業料減免措置_経済的基準以外_制度1_⑬学業以外の実績</t>
  </si>
  <si>
    <t>Q6-2-2.学校独自の授業料減免措置_経済的基準以外_制度1_⑭居住地</t>
  </si>
  <si>
    <t>Q6-2-2.学校独自の授業料減免措置_経済的基準以外_制度1_⑮その他の人物・学業の基準</t>
  </si>
  <si>
    <t>Q6-2-2.学校独自の授業料減免措置_経済的基準_制度2_①生活保護世帯</t>
  </si>
  <si>
    <t>Q6-2-2.学校独自の授業料減免措置_経済的基準_制度2_②市町村民税非課税世帯</t>
  </si>
  <si>
    <t>Q6-2-2.学校独自の授業料減免措置_経済的基準_制度2_③所得税非課税世帯</t>
  </si>
  <si>
    <t>Q6-2-2.学校独自の授業料減免措置_経済的基準_制度2_④失業・倒産などによる家計急変世帯</t>
  </si>
  <si>
    <t>Q6-2-2.学校独自の授業料減免措置_経済的基準_制度2_⑤母子家庭又は父子家庭</t>
  </si>
  <si>
    <t>Q6-2-2.学校独自の授業料減免措置_経済的基準_制度2_⑥多子世帯</t>
  </si>
  <si>
    <t>Q6-2-2.学校独自の授業料減免措置_経済的基準_制度2_⑦長期療養者又は身体障がい者を含む世帯</t>
  </si>
  <si>
    <t>Q6-2-2.学校独自の授業料減免措置_経済的基準_制度2_⑧上記以外で所得が基準額以下の世帯</t>
  </si>
  <si>
    <t>Q6-2-2.学校独自の授業料減免措置_経済的基準_制度2_⑨その他の経済的基準</t>
  </si>
  <si>
    <t>Q6-2-2.学校独自の授業料減免措置_経済的基準以外_制度2_⑩入学前の学業成績</t>
  </si>
  <si>
    <t>Q6-2-2.学校独自の授業料減免措置_経済的基準以外_制度2_⑪入学後の学業成績</t>
  </si>
  <si>
    <t>Q6-2-2.学校独自の授業料減免措置_経済的基準以外_制度2_⑫入学試験の成績</t>
  </si>
  <si>
    <t>Q6-2-2.学校独自の授業料減免措置_経済的基準以外_制度2_⑬学業以外の実績</t>
  </si>
  <si>
    <t>Q6-2-2.学校独自の授業料減免措置_経済的基準以外_制度2_⑭居住地</t>
  </si>
  <si>
    <t>Q6-2-2.学校独自の授業料減免措置_経済的基準以外_制度2_⑮その他の人物・学業の基準</t>
  </si>
  <si>
    <t>Q6-2-2.学校独自の授業料減免措置_経済的基準_制度3_①生活保護世帯</t>
  </si>
  <si>
    <t>Q6-2-2.学校独自の授業料減免措置_経済的基準_制度3_②市町村民税非課税世帯</t>
  </si>
  <si>
    <t>Q6-2-2.学校独自の授業料減免措置_経済的基準_制度3_③所得税非課税世帯</t>
  </si>
  <si>
    <t>Q6-2-2.学校独自の授業料減免措置_経済的基準_制度3_④失業・倒産などによる家計急変世帯</t>
  </si>
  <si>
    <t>Q6-2-2.学校独自の授業料減免措置_経済的基準_制度3_⑤母子家庭又は父子家庭</t>
  </si>
  <si>
    <t>Q6-2-2.学校独自の授業料減免措置_経済的基準_制度3_⑥多子世帯</t>
  </si>
  <si>
    <t>Q6-2-2.学校独自の授業料減免措置_経済的基準_制度3_⑦長期療養者又は身体障がい者を含む世帯</t>
  </si>
  <si>
    <t>Q6-2-2.学校独自の授業料減免措置_経済的基準_制度3_⑧上記以外で所得が基準額以下の世帯</t>
  </si>
  <si>
    <t>Q6-2-2.学校独自の授業料減免措置_経済的基準_制度3_⑨その他の経済的基準</t>
  </si>
  <si>
    <t>Q6-2-2.学校独自の授業料減免措置_経済的基準以外_制度3_⑩入学前の学業成績</t>
  </si>
  <si>
    <t>Q6-2-2.学校独自の授業料減免措置_経済的基準以外_制度3_⑪入学後の学業成績</t>
  </si>
  <si>
    <t>Q6-2-2.学校独自の授業料減免措置_経済的基準以外_制度3_⑫入学試験の成績</t>
  </si>
  <si>
    <t>Q6-2-2.学校独自の授業料減免措置_経済的基準以外_制度3_⑬学業以外の実績</t>
  </si>
  <si>
    <t>Q6-2-2.学校独自の授業料減免措置_経済的基準以外_制度3_⑭居住地</t>
  </si>
  <si>
    <t>Q6-2-2.学校独自の授業料減免措置_経済的基準以外_制度3_⑮その他の人物・学業の基準</t>
  </si>
  <si>
    <t>Q6-2-2.学校独自の授業料減免措置_経済的基準_⑧上記以外で所得が基準額以下の世帯（記述）</t>
    <rPh sb="44" eb="46">
      <t>キジュツ</t>
    </rPh>
    <phoneticPr fontId="4"/>
  </si>
  <si>
    <t>Q6-2-2.学校独自の授業料減免措置_経済的基準_⑨その他の経済的基準（記述）</t>
    <rPh sb="37" eb="39">
      <t>キジュツ</t>
    </rPh>
    <phoneticPr fontId="4"/>
  </si>
  <si>
    <t>Q6-2-2.学校独自の授業料減免措置_経済的基準以外_⑮その他の人物・学業の基準（記述）</t>
    <rPh sb="42" eb="44">
      <t>キジュツ</t>
    </rPh>
    <phoneticPr fontId="4"/>
  </si>
  <si>
    <t>Q6-2-4.学校独自の授業料減免措置_対象学生_要件_制度1_①昼間部生</t>
  </si>
  <si>
    <t>Q6-2-4.学校独自の授業料減免措置_対象学生_要件_制度1_②夜間部生</t>
  </si>
  <si>
    <t>Q6-2-4.学校独自の授業料減免措置_対象学生_要件_制度1_③特に職に就いていない学生（社会人学生以外）</t>
  </si>
  <si>
    <t>Q6-2-4.学校独自の授業料減免措置_対象学生_要件_制度1_④職に就いている学生（社会人学生）</t>
  </si>
  <si>
    <t>Q6-2-4.学校独自の授業料減免措置_対象学生_要件_制度1_⑤日本人学生</t>
  </si>
  <si>
    <t>Q6-2-4.学校独自の授業料減免措置_対象学生_要件_制度1_⑥外国人留学生</t>
  </si>
  <si>
    <t>Q6-2-4.学校独自の授業料減免措置_対象学生_要件_制度1_⑦留年していない学生</t>
  </si>
  <si>
    <t>Q6-2-4.学校独自の授業料減免措置_対象学生_要件_制度1_⑧留年生</t>
  </si>
  <si>
    <t>Q6-2-4.学校独自の授業料減免措置_対象学生_要件_制度1_⑨学年を限定</t>
  </si>
  <si>
    <t>Q6-2-4.学校独自の授業料減免措置_対象学生_要件_制度1_⑩その他</t>
  </si>
  <si>
    <t>Q6-2-4.学校独自の授業料減免措置_対象学生_要件_制度1_⑪2-(2)以外の要件は特に定めていない</t>
  </si>
  <si>
    <t>Q6-2-4.学校独自の授業料減免措置_対象学生_要件_制度2_①昼間部生</t>
  </si>
  <si>
    <t>Q6-2-4.学校独自の授業料減免措置_対象学生_要件_制度2_②夜間部生</t>
  </si>
  <si>
    <t>Q6-2-4.学校独自の授業料減免措置_対象学生_要件_制度2_③特に職に就いていない学生（社会人学生以外）</t>
  </si>
  <si>
    <t>Q6-2-4.学校独自の授業料減免措置_対象学生_要件_制度2_④職に就いている学生（社会人学生）</t>
  </si>
  <si>
    <t>Q6-2-4.学校独自の授業料減免措置_対象学生_要件_制度2_⑤日本人学生</t>
  </si>
  <si>
    <t>Q6-2-4.学校独自の授業料減免措置_対象学生_要件_制度2_⑥外国人留学生</t>
  </si>
  <si>
    <t>Q6-2-4.学校独自の授業料減免措置_対象学生_要件_制度2_⑦留年していない学生</t>
  </si>
  <si>
    <t>Q6-2-4.学校独自の授業料減免措置_対象学生_要件_制度2_⑧留年生</t>
  </si>
  <si>
    <t>Q6-2-4.学校独自の授業料減免措置_対象学生_要件_制度2_⑨学年を限定</t>
  </si>
  <si>
    <t>Q6-2-4.学校独自の授業料減免措置_対象学生_要件_制度2_⑩その他</t>
  </si>
  <si>
    <t>Q6-2-4.学校独自の授業料減免措置_対象学生_要件_制度2_⑪2-(2)以外の要件は特に定めていない</t>
  </si>
  <si>
    <t>Q6-2-4.学校独自の授業料減免措置_対象学生_要件_制度3_①昼間部生</t>
  </si>
  <si>
    <t>Q6-2-4.学校独自の授業料減免措置_対象学生_要件_制度3_②夜間部生</t>
  </si>
  <si>
    <t>Q6-2-4.学校独自の授業料減免措置_対象学生_要件_制度3_③特に職に就いていない学生（社会人学生以外）</t>
  </si>
  <si>
    <t>Q6-2-4.学校独自の授業料減免措置_対象学生_要件_制度3_④職に就いている学生（社会人学生）</t>
  </si>
  <si>
    <t>Q6-2-4.学校独自の授業料減免措置_対象学生_要件_制度3_⑤日本人学生</t>
  </si>
  <si>
    <t>Q6-2-4.学校独自の授業料減免措置_対象学生_要件_制度3_⑥外国人留学生</t>
  </si>
  <si>
    <t>Q6-2-4.学校独自の授業料減免措置_対象学生_要件_制度3_⑦留年していない学生</t>
  </si>
  <si>
    <t>Q6-2-4.学校独自の授業料減免措置_対象学生_要件_制度3_⑧留年生</t>
  </si>
  <si>
    <t>Q6-2-4.学校独自の授業料減免措置_対象学生_要件_制度3_⑨学年を限定</t>
  </si>
  <si>
    <t>Q6-2-4.学校独自の授業料減免措置_対象学生_要件_制度3_⑩その他</t>
  </si>
  <si>
    <t>Q6-2-4.学校独自の授業料減免措置_対象学生_要件_制度3_⑪2-(2)以外の要件は特に定めていない</t>
  </si>
  <si>
    <t>Q6-2-4.学校独自の授業料減免措置_対象学生_要件_⑨学年を限定（記述）</t>
    <rPh sb="35" eb="37">
      <t>キジュツ</t>
    </rPh>
    <phoneticPr fontId="4"/>
  </si>
  <si>
    <t>Q6-2-4.学校独自の授業料減免措置_対象学生_要件_⑩その他（記述）</t>
    <rPh sb="33" eb="35">
      <t>キジュツ</t>
    </rPh>
    <phoneticPr fontId="4"/>
  </si>
  <si>
    <t>Q6-2-5.日本学生支援機構給付型奨学金受給者の学校独自の授業料減免措置_対象適否_制度1_①日本学生支援機構による給付型奨学金の受給者は、独自の授業料減免措置の対象外となる（予定）</t>
  </si>
  <si>
    <t>Q6-2-5.日本学生支援機構給付型奨学金受給者の学校独自の授業料減免措置_対象適否_制度1_②日本学生支援機構による給付型奨学金の受給者も、独自の授業料減免措置の対象である</t>
  </si>
  <si>
    <t>Q6-2-5.日本学生支援機構給付型奨学金受給者の学校独自の授業料減免措置_対象適否_制度1_③その他</t>
  </si>
  <si>
    <t>Q6-2-5.日本学生支援機構給付型奨学金受給者の学校独自の授業料減免措置_対象適否_制度2_①日本学生支援機構による給付型奨学金の受給者は、独自の授業料減免措置の対象外となる（予定）</t>
  </si>
  <si>
    <t>Q6-2-5.日本学生支援機構給付型奨学金受給者の学校独自の授業料減免措置_対象適否_制度2_②日本学生支援機構による給付型奨学金の受給者も、独自の授業料減免措置の対象である</t>
  </si>
  <si>
    <t>Q6-2-5.日本学生支援機構給付型奨学金受給者の学校独自の授業料減免措置_対象適否_制度2_③その他</t>
  </si>
  <si>
    <t>Q6-2-5.日本学生支援機構給付型奨学金受給者の学校独自の授業料減免措置_対象適否_制度3_①日本学生支援機構による給付型奨学金の受給者は、独自の授業料減免措置の対象外となる（予定）</t>
  </si>
  <si>
    <t>Q6-2-5.日本学生支援機構給付型奨学金受給者の学校独自の授業料減免措置_対象適否_制度3_②日本学生支援機構による給付型奨学金の受給者も、独自の授業料減免措置の対象である</t>
  </si>
  <si>
    <t>Q6-2-5.日本学生支援機構給付型奨学金受給者の学校独自の授業料減免措置_対象適否_制度3_③その他</t>
  </si>
  <si>
    <t>Q6-2-5.日本学生支援機構給付型奨学金受給者の学校独自の授業料減免措置_対象適否_③その他（記述）</t>
    <rPh sb="48" eb="50">
      <t>キジュツ</t>
    </rPh>
    <phoneticPr fontId="4"/>
  </si>
  <si>
    <t>Q6-2-6.学校独自の授業料減免措置_周知方法_制度1_①WEBへの掲載</t>
  </si>
  <si>
    <t>Q6-2-6.学校独自の授業料減免措置_周知方法_制度1_②募集要項、パンフレット等の資料への記載</t>
  </si>
  <si>
    <t>Q6-2-6.学校独自の授業料減免措置_周知方法_制度1_③教員（担任等）からの説明</t>
  </si>
  <si>
    <t>Q6-2-6.学校独自の授業料減免措置_周知方法_制度1_④学内掲示</t>
  </si>
  <si>
    <t>Q6-2-6.学校独自の授業料減免措置_周知方法_制度1_⑤オープンキャンパスでの周知</t>
  </si>
  <si>
    <t>Q6-2-6.学校独自の授業料減免措置_周知方法_制度1_⑥高校への広報</t>
  </si>
  <si>
    <t>Q6-2-6.学校独自の授業料減免措置_周知方法_制度1_⑦その他</t>
  </si>
  <si>
    <t>Q6-2-6.学校独自の授業料減免措置_周知方法_制度1_⑧積極的な広報はしていない</t>
  </si>
  <si>
    <t>Q6-2-6.学校独自の授業料減免措置_周知方法_制度2_①WEBへの掲載</t>
  </si>
  <si>
    <t>Q6-2-6.学校独自の授業料減免措置_周知方法_制度2_②募集要項、パンフレット等の資料への記載</t>
  </si>
  <si>
    <t>Q6-2-6.学校独自の授業料減免措置_周知方法_制度2_③教員（担任等）からの説明</t>
  </si>
  <si>
    <t>Q6-2-6.学校独自の授業料減免措置_周知方法_制度2_④学内掲示</t>
  </si>
  <si>
    <t>Q6-2-6.学校独自の授業料減免措置_周知方法_制度2_⑤オープンキャンパスでの周知</t>
  </si>
  <si>
    <t>Q6-2-6.学校独自の授業料減免措置_周知方法_制度2_⑥高校への広報</t>
  </si>
  <si>
    <t>Q6-2-6.学校独自の授業料減免措置_周知方法_制度2_⑦その他</t>
  </si>
  <si>
    <t>Q6-2-6.学校独自の授業料減免措置_周知方法_制度2_⑧積極的な広報はしていない</t>
  </si>
  <si>
    <t>Q6-2-6.学校独自の授業料減免措置_周知方法_制度3_①WEBへの掲載</t>
  </si>
  <si>
    <t>Q6-2-6.学校独自の授業料減免措置_周知方法_制度3_②募集要項、パンフレット等の資料への記載</t>
  </si>
  <si>
    <t>Q6-2-6.学校独自の授業料減免措置_周知方法_制度3_③教員（担任等）からの説明</t>
  </si>
  <si>
    <t>Q6-2-6.学校独自の授業料減免措置_周知方法_制度3_④学内掲示</t>
  </si>
  <si>
    <t>Q6-2-6.学校独自の授業料減免措置_周知方法_制度3_⑤オープンキャンパスでの周知</t>
  </si>
  <si>
    <t>Q6-2-6.学校独自の授業料減免措置_周知方法_制度3_⑥高校への広報</t>
  </si>
  <si>
    <t>Q6-2-6.学校独自の授業料減免措置_周知方法_制度3_⑦その他</t>
  </si>
  <si>
    <t>Q6-2-6.学校独自の授業料減免措置_周知方法_制度3_⑧積極的な広報はしていない</t>
  </si>
  <si>
    <t>Q6-2-6.学校独自の授業料減免措置_周知方法_⑦その他（記述）</t>
    <rPh sb="30" eb="32">
      <t>キジュツ</t>
    </rPh>
    <phoneticPr fontId="4"/>
  </si>
  <si>
    <t>Q6-2-5.学校独自の授業料減免措置_実施理由_制度1_①優秀な学生を積極的に受け入れるため</t>
  </si>
  <si>
    <t>Q6-2-5.学校独自の授業料減免措置_実施理由_制度1_②経済的支援が必要な学生を積極的に受け入れるため</t>
  </si>
  <si>
    <t>Q6-2-5.学校独自の授業料減免措置_実施理由_制度1_③中退者を減らすため</t>
  </si>
  <si>
    <t>Q6-2-5.学校独自の授業料減免措置_実施理由_制度1_④学生や保護者の要望を受けて</t>
  </si>
  <si>
    <t>Q6-2-5.学校独自の授業料減免措置_実施理由_制度1_⑤文部科学省「専門学校生～実証研究事業」を契機として開始</t>
  </si>
  <si>
    <t>Q6-2-5.学校独自の授業料減免措置_実施理由_制度1_⑥その他</t>
  </si>
  <si>
    <t>Q6-2-5.学校独自の授業料減免措置_実施理由_制度2_①優秀な学生を積極的に受け入れるため</t>
  </si>
  <si>
    <t>Q6-2-5.学校独自の授業料減免措置_実施理由_制度2_②経済的支援が必要な学生を積極的に受け入れるため</t>
  </si>
  <si>
    <t>Q6-2-5.学校独自の授業料減免措置_実施理由_制度2_③中退者を減らすため</t>
  </si>
  <si>
    <t>Q6-2-5.学校独自の授業料減免措置_実施理由_制度2_④学生や保護者の要望を受けて</t>
  </si>
  <si>
    <t>Q6-2-5.学校独自の授業料減免措置_実施理由_制度2_⑤文部科学省「専門学校生～実証研究事業」を契機として開始</t>
  </si>
  <si>
    <t>Q6-2-5.学校独自の授業料減免措置_実施理由_制度2_⑥その他</t>
  </si>
  <si>
    <t>Q6-2-5.学校独自の授業料減免措置_実施理由_制度3_①優秀な学生を積極的に受け入れるため</t>
  </si>
  <si>
    <t>Q6-2-5.学校独自の授業料減免措置_実施理由_制度3_②経済的支援が必要な学生を積極的に受け入れるため</t>
  </si>
  <si>
    <t>Q6-2-5.学校独自の授業料減免措置_実施理由_制度3_③中退者を減らすため</t>
  </si>
  <si>
    <t>Q6-2-5.学校独自の授業料減免措置_実施理由_制度3_④学生や保護者の要望を受けて</t>
  </si>
  <si>
    <t>Q6-2-5.学校独自の授業料減免措置_実施理由_制度3_⑤文部科学省「専門学校生～実証研究事業」を契機として開始</t>
  </si>
  <si>
    <t>Q6-2-5.学校独自の授業料減免措置_実施理由_制度3_⑥その他</t>
  </si>
  <si>
    <t>Q6-2-5.学校独自の授業料減免措置_実施理由_⑥その他（記述）</t>
    <rPh sb="30" eb="32">
      <t>キジュツ</t>
    </rPh>
    <phoneticPr fontId="4"/>
  </si>
  <si>
    <t>（１）貴学では、授業計画（シラバス）を公開していますか。（◯は１つ）</t>
    <rPh sb="3" eb="4">
      <t>キ</t>
    </rPh>
    <rPh sb="4" eb="5">
      <t>ガク</t>
    </rPh>
    <rPh sb="8" eb="10">
      <t>ジュギョウ</t>
    </rPh>
    <rPh sb="19" eb="21">
      <t>コウカイ</t>
    </rPh>
    <phoneticPr fontId="1"/>
  </si>
  <si>
    <t>（２）貴学では、開設科目の成績評価を段階別評価により行っていますか。（◯は１つ）</t>
    <rPh sb="3" eb="5">
      <t>キガク</t>
    </rPh>
    <rPh sb="8" eb="10">
      <t>カイセツ</t>
    </rPh>
    <rPh sb="10" eb="12">
      <t>カモク</t>
    </rPh>
    <rPh sb="13" eb="15">
      <t>セイセキ</t>
    </rPh>
    <rPh sb="15" eb="17">
      <t>ヒョウカ</t>
    </rPh>
    <rPh sb="18" eb="20">
      <t>ダンカイ</t>
    </rPh>
    <rPh sb="20" eb="21">
      <t>ベツ</t>
    </rPh>
    <rPh sb="21" eb="23">
      <t>ヒョウカ</t>
    </rPh>
    <rPh sb="26" eb="27">
      <t>オコナ</t>
    </rPh>
    <phoneticPr fontId="1"/>
  </si>
  <si>
    <t>（５）貴学では、開設科目について科目ごとの履修認定（単位認定）を行っていますか。（◯は１つ）</t>
    <rPh sb="3" eb="5">
      <t>キガク</t>
    </rPh>
    <rPh sb="8" eb="10">
      <t>カイセツ</t>
    </rPh>
    <rPh sb="10" eb="12">
      <t>カモク</t>
    </rPh>
    <rPh sb="16" eb="18">
      <t>カモク</t>
    </rPh>
    <rPh sb="21" eb="23">
      <t>リシュウ</t>
    </rPh>
    <rPh sb="23" eb="25">
      <t>ニンテイ</t>
    </rPh>
    <rPh sb="26" eb="28">
      <t>タンイ</t>
    </rPh>
    <rPh sb="28" eb="30">
      <t>ニンテイ</t>
    </rPh>
    <rPh sb="32" eb="33">
      <t>オコナ</t>
    </rPh>
    <phoneticPr fontId="1"/>
  </si>
  <si>
    <t>（６）貴学では、各学年の修了認定（進級認定）に関する基準を定めていますか。（◯は１つ）</t>
    <rPh sb="3" eb="5">
      <t>キガク</t>
    </rPh>
    <rPh sb="8" eb="9">
      <t>カク</t>
    </rPh>
    <rPh sb="9" eb="11">
      <t>ガクネン</t>
    </rPh>
    <rPh sb="12" eb="14">
      <t>シュウリョウ</t>
    </rPh>
    <rPh sb="14" eb="16">
      <t>ニンテイ</t>
    </rPh>
    <rPh sb="17" eb="19">
      <t>シンキュウ</t>
    </rPh>
    <rPh sb="19" eb="21">
      <t>ニンテイ</t>
    </rPh>
    <rPh sb="23" eb="24">
      <t>カン</t>
    </rPh>
    <rPh sb="26" eb="28">
      <t>キジュン</t>
    </rPh>
    <rPh sb="29" eb="30">
      <t>サダ</t>
    </rPh>
    <phoneticPr fontId="1"/>
  </si>
  <si>
    <t>（７）貴学では、卒業認定に関する基準を定めていますか。（◯は１つ）</t>
    <rPh sb="3" eb="5">
      <t>キガク</t>
    </rPh>
    <rPh sb="8" eb="10">
      <t>ソツギョウ</t>
    </rPh>
    <rPh sb="10" eb="12">
      <t>ニンテイ</t>
    </rPh>
    <rPh sb="13" eb="14">
      <t>カン</t>
    </rPh>
    <rPh sb="16" eb="18">
      <t>キジュン</t>
    </rPh>
    <rPh sb="19" eb="20">
      <t>サダ</t>
    </rPh>
    <phoneticPr fontId="1"/>
  </si>
  <si>
    <t>（１）貴学では、都道府県から運営補助などの学校助成（機関助成）を受けていますか。（◯は１つ）</t>
    <rPh sb="3" eb="4">
      <t>キ</t>
    </rPh>
    <rPh sb="4" eb="5">
      <t>ガク</t>
    </rPh>
    <rPh sb="14" eb="16">
      <t>ウンエイ</t>
    </rPh>
    <rPh sb="16" eb="18">
      <t>ホジョ</t>
    </rPh>
    <rPh sb="21" eb="23">
      <t>ガッコウ</t>
    </rPh>
    <rPh sb="23" eb="25">
      <t>ジョセイ</t>
    </rPh>
    <rPh sb="26" eb="28">
      <t>キカン</t>
    </rPh>
    <rPh sb="28" eb="30">
      <t>ジョセイ</t>
    </rPh>
    <rPh sb="32" eb="33">
      <t>ウ</t>
    </rPh>
    <phoneticPr fontId="1"/>
  </si>
  <si>
    <t>　平素より文部科学行政への御理解と御協力を賜り、厚く御礼申し上げます。
　文部科学省では、意欲と能力のある専門学校生が経済的理由により修学を断念することがないよう、経済的支援及び修学支援アドバイザーによる修学支援を行い、施策効果等に関するデータを継続的に収集し、分析・検証を行うことを通じて、専門学校生に対する経済的支援策について総合的な検討を行う「専門学校生への効果的な経済的支援の在り方に関する実証研究事業」を平成２７年度より行っております。</t>
    <phoneticPr fontId="1"/>
  </si>
  <si>
    <t>　本事業の一環として、全専門学校を対象に専門学校生への経済的支援並びに修学支援の実施状況や、生徒の修学状況等の実態を把握・分析することを目的としたアンケート調査を実施したく、調査の趣旨を御理解いただき、御協力くださいますようお願い致します。</t>
    <rPh sb="93" eb="94">
      <t>ゴ</t>
    </rPh>
    <rPh sb="101" eb="102">
      <t>ゴ</t>
    </rPh>
    <phoneticPr fontId="1"/>
  </si>
  <si>
    <t>※専任教員は、貴校に籍のある常勤教員（本務教員）、兼任教員は、貴校以外に本務がある方又は本務を持たない方で貴校からは本務以外の教員として発令のある方です（平成30年5月1日現在）。</t>
    <rPh sb="3" eb="5">
      <t>キョウイン</t>
    </rPh>
    <rPh sb="27" eb="29">
      <t>キョウイン</t>
    </rPh>
    <rPh sb="77" eb="79">
      <t>ヘイセイ</t>
    </rPh>
    <rPh sb="81" eb="82">
      <t>ネン</t>
    </rPh>
    <rPh sb="83" eb="84">
      <t>ツキ</t>
    </rPh>
    <rPh sb="85" eb="86">
      <t>ニチ</t>
    </rPh>
    <rPh sb="86" eb="88">
      <t>ゲンザイ</t>
    </rPh>
    <phoneticPr fontId="1"/>
  </si>
  <si>
    <t>財団法人立（一般財団法人、公益財団法人等）</t>
    <rPh sb="19" eb="20">
      <t>トウ</t>
    </rPh>
    <phoneticPr fontId="1"/>
  </si>
  <si>
    <t>社団法人立（一般社団法人、公益社団法人等）</t>
    <rPh sb="13" eb="15">
      <t>コウエキ</t>
    </rPh>
    <rPh sb="15" eb="17">
      <t>シャダン</t>
    </rPh>
    <rPh sb="17" eb="19">
      <t>ホウジン</t>
    </rPh>
    <rPh sb="19" eb="20">
      <t>トウ</t>
    </rPh>
    <phoneticPr fontId="1"/>
  </si>
  <si>
    <t>うち
学校のある
都道府県
以外の出身者</t>
    <rPh sb="3" eb="5">
      <t>ガッコウ</t>
    </rPh>
    <rPh sb="9" eb="13">
      <t>トドウフケン</t>
    </rPh>
    <rPh sb="14" eb="16">
      <t>イガイ</t>
    </rPh>
    <rPh sb="17" eb="20">
      <t>シュッシンシャ</t>
    </rPh>
    <phoneticPr fontId="1"/>
  </si>
  <si>
    <t>うち学校のある都道府県内就職者数</t>
    <phoneticPr fontId="1"/>
  </si>
  <si>
    <t>学校のある都道府県内で、正社員に就いた人数</t>
    <rPh sb="5" eb="9">
      <t>トドウフケン</t>
    </rPh>
    <rPh sb="9" eb="10">
      <t>ナイ</t>
    </rPh>
    <rPh sb="12" eb="15">
      <t>セイシャイン</t>
    </rPh>
    <rPh sb="19" eb="21">
      <t>ニンズウ</t>
    </rPh>
    <phoneticPr fontId="1"/>
  </si>
  <si>
    <t>学校のある都道府県内で、学科に関連のある仕事に就いた人数</t>
    <rPh sb="5" eb="9">
      <t>トドウフケン</t>
    </rPh>
    <rPh sb="9" eb="10">
      <t>ナイ</t>
    </rPh>
    <rPh sb="26" eb="28">
      <t>ニンズウ</t>
    </rPh>
    <phoneticPr fontId="1"/>
  </si>
  <si>
    <t>就職者数
合計</t>
    <rPh sb="5" eb="7">
      <t>ゴウケイ</t>
    </rPh>
    <phoneticPr fontId="1"/>
  </si>
  <si>
    <t>※平成30年度にある学科のみご回答下さい。行数が足りない場合は、64行目（No45）を下にコピーしてお使いください。</t>
    <rPh sb="21" eb="23">
      <t>ギョウスウ</t>
    </rPh>
    <rPh sb="24" eb="25">
      <t>タ</t>
    </rPh>
    <rPh sb="28" eb="30">
      <t>バアイ</t>
    </rPh>
    <rPh sb="34" eb="36">
      <t>ギョウメ</t>
    </rPh>
    <rPh sb="43" eb="44">
      <t>シタ</t>
    </rPh>
    <rPh sb="51" eb="52">
      <t>ツカ</t>
    </rPh>
    <phoneticPr fontId="1"/>
  </si>
  <si>
    <t>２　設置学科の基本情報（学科名、分野、昼夜、修業年限）、生徒数を学科別にご記入ください　（いずれも当該年度の5月1日の数字をご記入願います。）</t>
    <rPh sb="2" eb="4">
      <t>セッチ</t>
    </rPh>
    <rPh sb="4" eb="6">
      <t>ガッカ</t>
    </rPh>
    <rPh sb="7" eb="9">
      <t>キホン</t>
    </rPh>
    <rPh sb="9" eb="11">
      <t>ジョウホウ</t>
    </rPh>
    <rPh sb="12" eb="14">
      <t>ガッカ</t>
    </rPh>
    <rPh sb="14" eb="15">
      <t>メイ</t>
    </rPh>
    <rPh sb="16" eb="18">
      <t>ブンヤ</t>
    </rPh>
    <rPh sb="19" eb="21">
      <t>チュウヤ</t>
    </rPh>
    <rPh sb="22" eb="24">
      <t>シュウギョウ</t>
    </rPh>
    <rPh sb="24" eb="26">
      <t>ネンゲン</t>
    </rPh>
    <rPh sb="28" eb="31">
      <t>セイトスウ</t>
    </rPh>
    <rPh sb="32" eb="34">
      <t>ガッカ</t>
    </rPh>
    <rPh sb="34" eb="35">
      <t>ベツ</t>
    </rPh>
    <rPh sb="49" eb="51">
      <t>トウガイ</t>
    </rPh>
    <rPh sb="51" eb="53">
      <t>ネンド</t>
    </rPh>
    <rPh sb="55" eb="56">
      <t>ガツ</t>
    </rPh>
    <rPh sb="57" eb="58">
      <t>ニチ</t>
    </rPh>
    <rPh sb="59" eb="61">
      <t>スウジ</t>
    </rPh>
    <phoneticPr fontId="1"/>
  </si>
  <si>
    <r>
      <t>※文部科学省「専門学校生への効果的な経済的支援の在り方に関する実証研究事業」を実施している学校は、
　</t>
    </r>
    <r>
      <rPr>
        <b/>
        <u/>
        <sz val="11"/>
        <rFont val="ＭＳ Ｐ明朝"/>
        <family val="1"/>
        <charset val="128"/>
      </rPr>
      <t>当該事業の支援額算出の基礎となる授業料減免制度を「制度１」にご記入ください。</t>
    </r>
    <rPh sb="39" eb="41">
      <t>ジッシ</t>
    </rPh>
    <rPh sb="45" eb="47">
      <t>ガッコウ</t>
    </rPh>
    <rPh sb="51" eb="53">
      <t>トウガイ</t>
    </rPh>
    <rPh sb="71" eb="72">
      <t>メン</t>
    </rPh>
    <rPh sb="72" eb="74">
      <t>セイド</t>
    </rPh>
    <rPh sb="76" eb="78">
      <t>セイド</t>
    </rPh>
    <phoneticPr fontId="1"/>
  </si>
  <si>
    <t>※行数が足りない場合は、64行目（No45）を下にコピーしてお使いください。</t>
    <rPh sb="1" eb="3">
      <t>ギョウスウ</t>
    </rPh>
    <rPh sb="4" eb="5">
      <t>タ</t>
    </rPh>
    <rPh sb="8" eb="10">
      <t>バアイ</t>
    </rPh>
    <rPh sb="14" eb="16">
      <t>ギョウメ</t>
    </rPh>
    <rPh sb="23" eb="24">
      <t>シタ</t>
    </rPh>
    <rPh sb="31" eb="32">
      <t>ツカ</t>
    </rPh>
    <phoneticPr fontId="1"/>
  </si>
  <si>
    <r>
      <t xml:space="preserve">都道府県のその他の支援
</t>
    </r>
    <r>
      <rPr>
        <sz val="8"/>
        <rFont val="ＭＳ Ｐゴシック"/>
        <family val="3"/>
        <charset val="128"/>
        <scheme val="minor"/>
      </rPr>
      <t>（文部科学省「専門学校生への効果的な経済的支援の在り方に関する実証研究事業」は除く）</t>
    </r>
    <rPh sb="0" eb="4">
      <t>トドウフケン</t>
    </rPh>
    <rPh sb="7" eb="8">
      <t>タ</t>
    </rPh>
    <rPh sb="9" eb="11">
      <t>シエン</t>
    </rPh>
    <rPh sb="51" eb="52">
      <t>ノゾ</t>
    </rPh>
    <phoneticPr fontId="1"/>
  </si>
  <si>
    <r>
      <t>日本学生支援機構</t>
    </r>
    <r>
      <rPr>
        <b/>
        <u/>
        <sz val="10"/>
        <rFont val="ＭＳ Ｐゴシック"/>
        <family val="3"/>
        <charset val="128"/>
        <scheme val="minor"/>
      </rPr>
      <t xml:space="preserve">給付型
</t>
    </r>
    <r>
      <rPr>
        <sz val="10"/>
        <rFont val="ＭＳ Ｐゴシック"/>
        <family val="3"/>
        <charset val="128"/>
        <scheme val="minor"/>
      </rPr>
      <t>奨学金</t>
    </r>
    <rPh sb="8" eb="11">
      <t>キュウフガタ</t>
    </rPh>
    <phoneticPr fontId="1"/>
  </si>
  <si>
    <t>３-1）うち学校のある都道府県内就職者数（人）</t>
    <rPh sb="6" eb="8">
      <t>ガッコウ</t>
    </rPh>
    <rPh sb="11" eb="15">
      <t>トドウフケン</t>
    </rPh>
    <rPh sb="15" eb="16">
      <t>ナイ</t>
    </rPh>
    <rPh sb="16" eb="18">
      <t>シュウショク</t>
    </rPh>
    <rPh sb="18" eb="19">
      <t>シャ</t>
    </rPh>
    <rPh sb="19" eb="20">
      <t>スウ</t>
    </rPh>
    <rPh sb="21" eb="22">
      <t>ニン</t>
    </rPh>
    <phoneticPr fontId="1"/>
  </si>
  <si>
    <t>（３）貴学では、開設科目の成績評価を相対評価、絶対評価のいずれにより行っていますか。（◯は１つ）</t>
    <rPh sb="3" eb="5">
      <t>キガク</t>
    </rPh>
    <rPh sb="8" eb="10">
      <t>カイセツ</t>
    </rPh>
    <rPh sb="10" eb="12">
      <t>カモク</t>
    </rPh>
    <rPh sb="13" eb="15">
      <t>セイセキ</t>
    </rPh>
    <rPh sb="15" eb="17">
      <t>ヒョウカ</t>
    </rPh>
    <rPh sb="18" eb="20">
      <t>ソウタイ</t>
    </rPh>
    <rPh sb="20" eb="22">
      <t>ヒョウカ</t>
    </rPh>
    <rPh sb="23" eb="25">
      <t>ゼッタイ</t>
    </rPh>
    <rPh sb="25" eb="27">
      <t>ヒョウカ</t>
    </rPh>
    <rPh sb="34" eb="35">
      <t>オコナ</t>
    </rPh>
    <phoneticPr fontId="1"/>
  </si>
  <si>
    <t>（４）貴学では、開設科目ごとの成績評価を点数に換算（ＧＰＡの導入等）することによる成績管理を行っていますか。</t>
    <rPh sb="3" eb="5">
      <t>キガク</t>
    </rPh>
    <rPh sb="8" eb="10">
      <t>カイセツ</t>
    </rPh>
    <rPh sb="10" eb="12">
      <t>カモク</t>
    </rPh>
    <rPh sb="15" eb="17">
      <t>セイセキ</t>
    </rPh>
    <rPh sb="17" eb="19">
      <t>ヒョウカ</t>
    </rPh>
    <rPh sb="20" eb="22">
      <t>テンスウ</t>
    </rPh>
    <rPh sb="23" eb="25">
      <t>カンサン</t>
    </rPh>
    <rPh sb="30" eb="32">
      <t>ドウニュウ</t>
    </rPh>
    <rPh sb="32" eb="33">
      <t>トウ</t>
    </rPh>
    <rPh sb="41" eb="43">
      <t>セイセキ</t>
    </rPh>
    <rPh sb="43" eb="45">
      <t>カンリ</t>
    </rPh>
    <rPh sb="46" eb="47">
      <t>オコナ</t>
    </rPh>
    <rPh sb="47" eb="48">
      <t>リコウ</t>
    </rPh>
    <phoneticPr fontId="1"/>
  </si>
  <si>
    <r>
      <t>　（◯は１つ）　　　　※</t>
    </r>
    <r>
      <rPr>
        <b/>
        <sz val="10"/>
        <rFont val="HGｺﾞｼｯｸM"/>
        <family val="3"/>
        <charset val="128"/>
      </rPr>
      <t>GPA・・Grade Point Average</t>
    </r>
    <phoneticPr fontId="1"/>
  </si>
  <si>
    <t>その他</t>
    <rPh sb="2" eb="3">
      <t>タ</t>
    </rPh>
    <phoneticPr fontId="1"/>
  </si>
  <si>
    <t>給料、賃金、利潤、報酬その他経常的な収入を得る仕事に就いている者とします。正社員の他、派遣会社の正社員として就職した者、非正規社員で雇用契約が1年以上かつフルタイム勤務相当の仕事に就いた者、自家・自営業に就いた者、個人事業主で経常的収入を得ているものは含めます。家事手伝い、臨時的な仕事に就いた者は除きます（雇用契約が１年未満のパート、アルバイトなどの臨時的な収入を目的とした仕事に就いた者、は一時的な職に就いた者に含めてください）。</t>
    <rPh sb="18" eb="20">
      <t>シュウニュウ</t>
    </rPh>
    <rPh sb="21" eb="22">
      <t>エ</t>
    </rPh>
    <rPh sb="37" eb="40">
      <t>セイシャイン</t>
    </rPh>
    <rPh sb="41" eb="42">
      <t>ホカ</t>
    </rPh>
    <rPh sb="60" eb="61">
      <t>ヒ</t>
    </rPh>
    <rPh sb="61" eb="63">
      <t>セイキ</t>
    </rPh>
    <rPh sb="63" eb="65">
      <t>シャイン</t>
    </rPh>
    <phoneticPr fontId="1"/>
  </si>
  <si>
    <t>・　外国人留学生、科目等履修生は除いた人数を記入願います。</t>
    <phoneticPr fontId="1"/>
  </si>
  <si>
    <t>令和元年度（見込み含む）</t>
    <rPh sb="0" eb="1">
      <t>レイ</t>
    </rPh>
    <rPh sb="1" eb="2">
      <t>ワ</t>
    </rPh>
    <rPh sb="2" eb="4">
      <t>ガンネン</t>
    </rPh>
    <rPh sb="3" eb="4">
      <t>ネン</t>
    </rPh>
    <rPh sb="4" eb="5">
      <t>ド</t>
    </rPh>
    <phoneticPr fontId="1"/>
  </si>
  <si>
    <t>⑥本年５月に成立した「大学等における修学の支援に関する法律」による専修学校を含めた高等教育無償化を契機として</t>
    <rPh sb="1" eb="3">
      <t>ホンネン</t>
    </rPh>
    <rPh sb="4" eb="5">
      <t>ガツ</t>
    </rPh>
    <rPh sb="6" eb="8">
      <t>セイリツ</t>
    </rPh>
    <rPh sb="33" eb="35">
      <t>センシュウ</t>
    </rPh>
    <rPh sb="35" eb="37">
      <t>ガッコウ</t>
    </rPh>
    <rPh sb="38" eb="39">
      <t>フク</t>
    </rPh>
    <rPh sb="41" eb="43">
      <t>コウトウ</t>
    </rPh>
    <rPh sb="43" eb="45">
      <t>キョウイク</t>
    </rPh>
    <rPh sb="45" eb="48">
      <t>ムショウカ</t>
    </rPh>
    <rPh sb="49" eb="51">
      <t>ケイキ</t>
    </rPh>
    <phoneticPr fontId="1"/>
  </si>
  <si>
    <t>※「学科名（自由記述）」に貴学の学科名（H30年度、令和元年度）を全てご記入の上、各項目にご回答下さい。行数が足りない場合は、62行目（No.45）を下にコピーしてお使いください。</t>
    <rPh sb="13" eb="15">
      <t>キガク</t>
    </rPh>
    <rPh sb="16" eb="18">
      <t>ガッカ</t>
    </rPh>
    <rPh sb="18" eb="19">
      <t>メイ</t>
    </rPh>
    <rPh sb="23" eb="25">
      <t>ネンド</t>
    </rPh>
    <rPh sb="26" eb="27">
      <t>レイ</t>
    </rPh>
    <rPh sb="27" eb="28">
      <t>ワ</t>
    </rPh>
    <rPh sb="28" eb="30">
      <t>ガンネン</t>
    </rPh>
    <rPh sb="30" eb="31">
      <t>ド</t>
    </rPh>
    <rPh sb="33" eb="34">
      <t>スベ</t>
    </rPh>
    <rPh sb="36" eb="38">
      <t>キニュウ</t>
    </rPh>
    <rPh sb="39" eb="40">
      <t>ウエ</t>
    </rPh>
    <rPh sb="41" eb="44">
      <t>カクコウモク</t>
    </rPh>
    <rPh sb="46" eb="49">
      <t>カイトウクダ</t>
    </rPh>
    <rPh sb="52" eb="54">
      <t>ギョウスウ</t>
    </rPh>
    <rPh sb="55" eb="56">
      <t>タ</t>
    </rPh>
    <rPh sb="59" eb="61">
      <t>バアイ</t>
    </rPh>
    <rPh sb="65" eb="67">
      <t>ギョウメ</t>
    </rPh>
    <rPh sb="75" eb="76">
      <t>シタ</t>
    </rPh>
    <rPh sb="83" eb="84">
      <t>ツカ</t>
    </rPh>
    <phoneticPr fontId="1"/>
  </si>
  <si>
    <t>（１）平成30年度</t>
    <rPh sb="3" eb="5">
      <t>ヘイセイ</t>
    </rPh>
    <rPh sb="7" eb="8">
      <t>ネン</t>
    </rPh>
    <rPh sb="8" eb="9">
      <t>ド</t>
    </rPh>
    <phoneticPr fontId="1"/>
  </si>
  <si>
    <t>（２）令和元年度</t>
    <rPh sb="3" eb="4">
      <t>レイ</t>
    </rPh>
    <rPh sb="4" eb="5">
      <t>ワ</t>
    </rPh>
    <rPh sb="5" eb="7">
      <t>ガンネン</t>
    </rPh>
    <rPh sb="6" eb="7">
      <t>ネン</t>
    </rPh>
    <rPh sb="7" eb="8">
      <t>ド</t>
    </rPh>
    <phoneticPr fontId="1"/>
  </si>
  <si>
    <t>※30年度にある学科のみご回答下さい。行数が足りない場合は、64行目（No45）を下にコピーしてお使いください。</t>
    <rPh sb="19" eb="21">
      <t>ギョウスウ</t>
    </rPh>
    <rPh sb="22" eb="23">
      <t>タ</t>
    </rPh>
    <rPh sb="26" eb="28">
      <t>バアイ</t>
    </rPh>
    <rPh sb="32" eb="34">
      <t>ギョウメ</t>
    </rPh>
    <rPh sb="41" eb="42">
      <t>シタ</t>
    </rPh>
    <rPh sb="49" eb="50">
      <t>ツカ</t>
    </rPh>
    <phoneticPr fontId="1"/>
  </si>
  <si>
    <t>令和
元年度</t>
    <rPh sb="0" eb="1">
      <t>レイ</t>
    </rPh>
    <rPh sb="1" eb="2">
      <t>ワ</t>
    </rPh>
    <rPh sb="3" eb="4">
      <t>ガン</t>
    </rPh>
    <rPh sb="4" eb="5">
      <t>ネン</t>
    </rPh>
    <rPh sb="5" eb="6">
      <t>ド</t>
    </rPh>
    <phoneticPr fontId="1"/>
  </si>
  <si>
    <t>（２）-５　貴学の学校独自の授業料減免措置に関する周知方法について実施しているものを選んでください。（複数回答）</t>
    <rPh sb="6" eb="8">
      <t>キガク</t>
    </rPh>
    <rPh sb="9" eb="11">
      <t>ガッコウ</t>
    </rPh>
    <rPh sb="11" eb="13">
      <t>ドクジ</t>
    </rPh>
    <rPh sb="14" eb="17">
      <t>ジュギョウリョウ</t>
    </rPh>
    <rPh sb="17" eb="19">
      <t>ゲンメン</t>
    </rPh>
    <rPh sb="19" eb="21">
      <t>ソチ</t>
    </rPh>
    <rPh sb="22" eb="23">
      <t>カン</t>
    </rPh>
    <phoneticPr fontId="1"/>
  </si>
  <si>
    <t>⑤平成２７年度に実施　　　</t>
    <rPh sb="1" eb="3">
      <t>ヘイセイ</t>
    </rPh>
    <rPh sb="5" eb="6">
      <t>ネン</t>
    </rPh>
    <rPh sb="6" eb="7">
      <t>ド</t>
    </rPh>
    <rPh sb="8" eb="10">
      <t>ジッシ</t>
    </rPh>
    <phoneticPr fontId="1"/>
  </si>
  <si>
    <t>⑥実施していない　　　</t>
    <rPh sb="1" eb="3">
      <t>ジッシ</t>
    </rPh>
    <phoneticPr fontId="1"/>
  </si>
  <si>
    <t>②平成３０年度に実施　　　</t>
    <rPh sb="1" eb="3">
      <t>ヘイセイ</t>
    </rPh>
    <rPh sb="5" eb="6">
      <t>ネン</t>
    </rPh>
    <rPh sb="6" eb="7">
      <t>ド</t>
    </rPh>
    <rPh sb="8" eb="10">
      <t>ジッシ</t>
    </rPh>
    <phoneticPr fontId="1"/>
  </si>
  <si>
    <t>③平成２９年度に実施　　　</t>
    <rPh sb="1" eb="3">
      <t>ヘイセイ</t>
    </rPh>
    <rPh sb="5" eb="6">
      <t>ネン</t>
    </rPh>
    <rPh sb="6" eb="7">
      <t>ド</t>
    </rPh>
    <rPh sb="8" eb="10">
      <t>ジッシ</t>
    </rPh>
    <phoneticPr fontId="1"/>
  </si>
  <si>
    <t>④平成２８年度に実施　　　</t>
    <rPh sb="1" eb="3">
      <t>ヘイセイ</t>
    </rPh>
    <rPh sb="5" eb="6">
      <t>ネン</t>
    </rPh>
    <rPh sb="6" eb="7">
      <t>ド</t>
    </rPh>
    <rPh sb="8" eb="10">
      <t>ジッシ</t>
    </rPh>
    <phoneticPr fontId="1"/>
  </si>
  <si>
    <t>１２　高等教育段階の教育費負担新制度との関係について</t>
    <rPh sb="3" eb="5">
      <t>コウトウ</t>
    </rPh>
    <rPh sb="5" eb="7">
      <t>キョウイク</t>
    </rPh>
    <rPh sb="7" eb="9">
      <t>ダンカイ</t>
    </rPh>
    <rPh sb="10" eb="13">
      <t>キョウイクヒ</t>
    </rPh>
    <rPh sb="13" eb="15">
      <t>フタン</t>
    </rPh>
    <rPh sb="15" eb="18">
      <t>シンセイド</t>
    </rPh>
    <rPh sb="20" eb="22">
      <t>カンケイ</t>
    </rPh>
    <phoneticPr fontId="1"/>
  </si>
  <si>
    <t>※高等教育段階の教育費負担新制度については、下記のURLをご参照ください。</t>
    <rPh sb="1" eb="3">
      <t>コウトウ</t>
    </rPh>
    <rPh sb="3" eb="5">
      <t>キョウイク</t>
    </rPh>
    <rPh sb="5" eb="7">
      <t>ダンカイ</t>
    </rPh>
    <rPh sb="8" eb="11">
      <t>キョウイクヒ</t>
    </rPh>
    <rPh sb="11" eb="13">
      <t>フタン</t>
    </rPh>
    <rPh sb="13" eb="14">
      <t>シン</t>
    </rPh>
    <rPh sb="14" eb="16">
      <t>セイド</t>
    </rPh>
    <rPh sb="22" eb="24">
      <t>カキ</t>
    </rPh>
    <rPh sb="30" eb="32">
      <t>サンショウ</t>
    </rPh>
    <phoneticPr fontId="1"/>
  </si>
  <si>
    <t>http://www.mext.go.jp/a_menu/koutou/hutankeigen/index.htm</t>
    <phoneticPr fontId="1"/>
  </si>
  <si>
    <t>①対象校となっている</t>
    <rPh sb="1" eb="3">
      <t>タイショウ</t>
    </rPh>
    <rPh sb="3" eb="4">
      <t>コウ</t>
    </rPh>
    <phoneticPr fontId="1"/>
  </si>
  <si>
    <t>①変更する予定はない</t>
    <rPh sb="1" eb="3">
      <t>ヘンコウ</t>
    </rPh>
    <rPh sb="5" eb="7">
      <t>ヨテイ</t>
    </rPh>
    <phoneticPr fontId="1"/>
  </si>
  <si>
    <t>（１）貴学は、来年度、高等教育段階の教育費負担新制度の対象校となっていますか。（◯は１つ）</t>
    <rPh sb="3" eb="4">
      <t>キ</t>
    </rPh>
    <rPh sb="4" eb="5">
      <t>ガク</t>
    </rPh>
    <rPh sb="7" eb="10">
      <t>ライネンド</t>
    </rPh>
    <rPh sb="27" eb="29">
      <t>タイショウ</t>
    </rPh>
    <rPh sb="29" eb="30">
      <t>コウ</t>
    </rPh>
    <phoneticPr fontId="1"/>
  </si>
  <si>
    <t>⇒　１３にお進みください。</t>
    <rPh sb="6" eb="7">
      <t>スス</t>
    </rPh>
    <phoneticPr fontId="1"/>
  </si>
  <si>
    <t>（２）来年度、高等教育段階の教育費負担新制度が導入されることで、貴校独自の経済的支援制度を変更する
　　　予定がありますか。（複数回答）</t>
    <rPh sb="3" eb="6">
      <t>ライネンド</t>
    </rPh>
    <rPh sb="7" eb="9">
      <t>コウトウ</t>
    </rPh>
    <rPh sb="9" eb="11">
      <t>キョウイク</t>
    </rPh>
    <rPh sb="11" eb="13">
      <t>ダンカイ</t>
    </rPh>
    <rPh sb="14" eb="17">
      <t>キョウイクヒ</t>
    </rPh>
    <rPh sb="17" eb="19">
      <t>フタン</t>
    </rPh>
    <rPh sb="19" eb="22">
      <t>シンセイド</t>
    </rPh>
    <rPh sb="23" eb="25">
      <t>ドウニュウ</t>
    </rPh>
    <rPh sb="32" eb="34">
      <t>キコウ</t>
    </rPh>
    <rPh sb="42" eb="44">
      <t>セイド</t>
    </rPh>
    <rPh sb="45" eb="47">
      <t>ヘンコウ</t>
    </rPh>
    <rPh sb="53" eb="55">
      <t>ヨテイ</t>
    </rPh>
    <rPh sb="63" eb="65">
      <t>フクスウ</t>
    </rPh>
    <rPh sb="65" eb="67">
      <t>カイトウ</t>
    </rPh>
    <phoneticPr fontId="1"/>
  </si>
  <si>
    <t>①制度を廃止する</t>
    <rPh sb="1" eb="3">
      <t>セイド</t>
    </rPh>
    <rPh sb="4" eb="6">
      <t>ハイシ</t>
    </rPh>
    <phoneticPr fontId="1"/>
  </si>
  <si>
    <t>⇒　（４）をお答えください。</t>
    <phoneticPr fontId="1"/>
  </si>
  <si>
    <t>（３）経済的基準を要件として含む授業料の減免措置の変更の内容としてあてはまるものをお選びください。（複数回答）</t>
    <rPh sb="25" eb="27">
      <t>ヘンコウ</t>
    </rPh>
    <rPh sb="28" eb="30">
      <t>ナイヨウ</t>
    </rPh>
    <rPh sb="42" eb="43">
      <t>エラ</t>
    </rPh>
    <rPh sb="50" eb="52">
      <t>フクスウ</t>
    </rPh>
    <rPh sb="52" eb="54">
      <t>カイトウ</t>
    </rPh>
    <phoneticPr fontId="1"/>
  </si>
  <si>
    <t>変更する制度、内容をご記入ください</t>
    <rPh sb="0" eb="2">
      <t>ヘンコウ</t>
    </rPh>
    <rPh sb="4" eb="6">
      <t>セイド</t>
    </rPh>
    <rPh sb="7" eb="9">
      <t>ナイヨウ</t>
    </rPh>
    <rPh sb="11" eb="13">
      <t>キニュウ</t>
    </rPh>
    <phoneticPr fontId="2"/>
  </si>
  <si>
    <r>
      <t>※以下の（３）の設問には、上記（２）の設問で②（経済的基準を要件として含む</t>
    </r>
    <r>
      <rPr>
        <b/>
        <i/>
        <u/>
        <sz val="11"/>
        <color indexed="12"/>
        <rFont val="HGｺﾞｼｯｸM"/>
        <family val="3"/>
        <charset val="128"/>
      </rPr>
      <t>授業料の減免措置</t>
    </r>
    <r>
      <rPr>
        <b/>
        <i/>
        <sz val="11"/>
        <color indexed="12"/>
        <rFont val="HGｺﾞｼｯｸM"/>
        <family val="3"/>
        <charset val="128"/>
      </rPr>
      <t>を変更）と
　回答した方のみお答えください</t>
    </r>
    <rPh sb="1" eb="3">
      <t>イカ</t>
    </rPh>
    <rPh sb="8" eb="10">
      <t>セツモン</t>
    </rPh>
    <rPh sb="13" eb="15">
      <t>ジョウキ</t>
    </rPh>
    <rPh sb="19" eb="21">
      <t>セツモン</t>
    </rPh>
    <rPh sb="52" eb="54">
      <t>カイトウ</t>
    </rPh>
    <rPh sb="56" eb="57">
      <t>カタ</t>
    </rPh>
    <rPh sb="60" eb="61">
      <t>コタ</t>
    </rPh>
    <phoneticPr fontId="1"/>
  </si>
  <si>
    <r>
      <t>※以下の（４）の設問には、上記（２）の設問で③（経済的基準を要件として含む</t>
    </r>
    <r>
      <rPr>
        <b/>
        <i/>
        <u/>
        <sz val="11"/>
        <color indexed="12"/>
        <rFont val="HGｺﾞｼｯｸM"/>
        <family val="3"/>
        <charset val="128"/>
      </rPr>
      <t>給付型奨学金</t>
    </r>
    <r>
      <rPr>
        <b/>
        <i/>
        <sz val="11"/>
        <color indexed="12"/>
        <rFont val="HGｺﾞｼｯｸM"/>
        <family val="3"/>
        <charset val="128"/>
      </rPr>
      <t>を変更）と
　回答した方のみお答えください</t>
    </r>
    <rPh sb="1" eb="3">
      <t>イカ</t>
    </rPh>
    <rPh sb="8" eb="10">
      <t>セツモン</t>
    </rPh>
    <rPh sb="13" eb="15">
      <t>ジョウキ</t>
    </rPh>
    <rPh sb="19" eb="21">
      <t>セツモン</t>
    </rPh>
    <rPh sb="37" eb="40">
      <t>キュウフガタ</t>
    </rPh>
    <rPh sb="40" eb="43">
      <t>ショウガクキン</t>
    </rPh>
    <rPh sb="50" eb="52">
      <t>カイトウ</t>
    </rPh>
    <rPh sb="54" eb="55">
      <t>カタ</t>
    </rPh>
    <rPh sb="58" eb="59">
      <t>コタ</t>
    </rPh>
    <phoneticPr fontId="1"/>
  </si>
  <si>
    <t>（４）経済的基準を要件として含む給付型奨学金の変更の内容としてあてはまるものをお選びください。（複数回答）</t>
    <rPh sb="16" eb="19">
      <t>キュウフガタ</t>
    </rPh>
    <rPh sb="19" eb="22">
      <t>ショウガクキン</t>
    </rPh>
    <rPh sb="23" eb="25">
      <t>ヘンコウ</t>
    </rPh>
    <rPh sb="26" eb="28">
      <t>ナイヨウ</t>
    </rPh>
    <rPh sb="40" eb="41">
      <t>エラ</t>
    </rPh>
    <rPh sb="48" eb="50">
      <t>フクスウ</t>
    </rPh>
    <rPh sb="50" eb="52">
      <t>カイトウ</t>
    </rPh>
    <phoneticPr fontId="1"/>
  </si>
  <si>
    <t>②経済的要件の廃止（経済的基準を要件として含まない授業料の減免措置とする）</t>
    <rPh sb="1" eb="4">
      <t>ケイザイテキ</t>
    </rPh>
    <rPh sb="4" eb="6">
      <t>ヨウケン</t>
    </rPh>
    <rPh sb="7" eb="9">
      <t>ハイシ</t>
    </rPh>
    <phoneticPr fontId="1"/>
  </si>
  <si>
    <t>③経済的基準の要件の範囲拡大</t>
    <rPh sb="10" eb="12">
      <t>ハンイ</t>
    </rPh>
    <rPh sb="12" eb="14">
      <t>カクダイ</t>
    </rPh>
    <phoneticPr fontId="1"/>
  </si>
  <si>
    <t>④対象とする人数の減少</t>
    <rPh sb="1" eb="3">
      <t>タイショウ</t>
    </rPh>
    <rPh sb="6" eb="8">
      <t>ニンズウ</t>
    </rPh>
    <rPh sb="9" eb="11">
      <t>ゲンショウ</t>
    </rPh>
    <phoneticPr fontId="1"/>
  </si>
  <si>
    <t>⑤対象とする人数の拡大</t>
    <rPh sb="1" eb="3">
      <t>タイショウ</t>
    </rPh>
    <rPh sb="6" eb="8">
      <t>ニンズウ</t>
    </rPh>
    <rPh sb="9" eb="11">
      <t>カクダイ</t>
    </rPh>
    <phoneticPr fontId="1"/>
  </si>
  <si>
    <t>⑥減免額の縮小</t>
    <phoneticPr fontId="1"/>
  </si>
  <si>
    <t>②経済的要件の廃止（経済的基準を要件として含まない給付型奨学金とする）</t>
    <rPh sb="1" eb="4">
      <t>ケイザイテキ</t>
    </rPh>
    <rPh sb="4" eb="6">
      <t>ヨウケン</t>
    </rPh>
    <rPh sb="7" eb="9">
      <t>ハイシ</t>
    </rPh>
    <phoneticPr fontId="1"/>
  </si>
  <si>
    <t>⑥給付額の縮小</t>
    <rPh sb="1" eb="3">
      <t>キュウフ</t>
    </rPh>
    <phoneticPr fontId="1"/>
  </si>
  <si>
    <t>④その他の制度の変更をする（↓下記にお書きください。）</t>
    <rPh sb="3" eb="4">
      <t>タ</t>
    </rPh>
    <rPh sb="5" eb="7">
      <t>セイド</t>
    </rPh>
    <rPh sb="8" eb="10">
      <t>ヘンコウ</t>
    </rPh>
    <phoneticPr fontId="1"/>
  </si>
  <si>
    <t>Q10-1.国事業_実施状況_①令和元年度実施（予定）</t>
    <rPh sb="16" eb="18">
      <t>レイワ</t>
    </rPh>
    <rPh sb="18" eb="20">
      <t>ガンネン</t>
    </rPh>
    <rPh sb="24" eb="26">
      <t>ヨテイ</t>
    </rPh>
    <phoneticPr fontId="4"/>
  </si>
  <si>
    <t>Q10-1.国事業_実施状況_②平成30年度実施</t>
    <phoneticPr fontId="1"/>
  </si>
  <si>
    <t>Q10-1.国事業_実施状況_③平成29年度実施</t>
    <phoneticPr fontId="1"/>
  </si>
  <si>
    <t>Q10-1.国事業_実施状況_④平成28年度実施</t>
    <phoneticPr fontId="1"/>
  </si>
  <si>
    <t>Q10-1.国事業_実施状況_⑤平成27年度実施</t>
    <phoneticPr fontId="1"/>
  </si>
  <si>
    <t>Q10-1.国事業_実施状況_①令和元年度実施（予定）_協力者数（人）</t>
    <rPh sb="16" eb="18">
      <t>レイワ</t>
    </rPh>
    <rPh sb="18" eb="20">
      <t>ガンネン</t>
    </rPh>
    <rPh sb="24" eb="26">
      <t>ヨテイ</t>
    </rPh>
    <rPh sb="28" eb="31">
      <t>キョウリョクシャ</t>
    </rPh>
    <rPh sb="31" eb="32">
      <t>スウ</t>
    </rPh>
    <rPh sb="33" eb="34">
      <t>ニン</t>
    </rPh>
    <phoneticPr fontId="4"/>
  </si>
  <si>
    <t>Q10-1.国事業_実施状況_②平成30年度実施_協力者数（人）</t>
    <phoneticPr fontId="1"/>
  </si>
  <si>
    <t>Q10-1.国事業_実施状況_③平成29年度実施_協力者数（人）</t>
    <phoneticPr fontId="1"/>
  </si>
  <si>
    <t>Q10-1.国事業_実施状況_④平成28年度実施_協力者数（人）</t>
    <phoneticPr fontId="1"/>
  </si>
  <si>
    <t>Q10-1.国事業_実施状況_⑤平成27年度実施_協力者数（人）</t>
    <phoneticPr fontId="1"/>
  </si>
  <si>
    <t>Q12-1.来年度対象校_①対象校となっている</t>
    <rPh sb="6" eb="9">
      <t>ライネンド</t>
    </rPh>
    <rPh sb="9" eb="11">
      <t>タイショウ</t>
    </rPh>
    <rPh sb="11" eb="12">
      <t>コウ</t>
    </rPh>
    <rPh sb="14" eb="16">
      <t>タイショウ</t>
    </rPh>
    <rPh sb="16" eb="17">
      <t>コウ</t>
    </rPh>
    <phoneticPr fontId="1"/>
  </si>
  <si>
    <t>Q13.文科省の専門学校の支援､専門学校生の経済的支援等への意見（記述）</t>
    <rPh sb="33" eb="35">
      <t>キジュツ</t>
    </rPh>
    <phoneticPr fontId="4"/>
  </si>
  <si>
    <t>Q12-2.来年度変更予定_①変更する予定はない</t>
    <rPh sb="6" eb="9">
      <t>ライネンド</t>
    </rPh>
    <rPh sb="9" eb="11">
      <t>ヘンコウ</t>
    </rPh>
    <rPh sb="11" eb="13">
      <t>ヨテイ</t>
    </rPh>
    <rPh sb="15" eb="17">
      <t>ヘンコウ</t>
    </rPh>
    <rPh sb="19" eb="21">
      <t>ヨテイ</t>
    </rPh>
    <phoneticPr fontId="1"/>
  </si>
  <si>
    <t>Q12-2.来年度変更予定_②授業料減免措置を変更する</t>
    <rPh sb="6" eb="9">
      <t>ライネンド</t>
    </rPh>
    <rPh sb="9" eb="11">
      <t>ヘンコウ</t>
    </rPh>
    <rPh sb="11" eb="13">
      <t>ヨテイ</t>
    </rPh>
    <rPh sb="15" eb="18">
      <t>ジュギョウリョウ</t>
    </rPh>
    <rPh sb="18" eb="20">
      <t>ゲンメン</t>
    </rPh>
    <rPh sb="20" eb="22">
      <t>ソチ</t>
    </rPh>
    <rPh sb="23" eb="25">
      <t>ヘンコウ</t>
    </rPh>
    <phoneticPr fontId="1"/>
  </si>
  <si>
    <t>Q12-2.来年度変更予定_③給付型奨学金を変更する</t>
    <rPh sb="15" eb="18">
      <t>キュウフガタ</t>
    </rPh>
    <rPh sb="18" eb="21">
      <t>ショウガクキン</t>
    </rPh>
    <phoneticPr fontId="1"/>
  </si>
  <si>
    <t>Q12-2.来年度変更予定_④その他</t>
    <rPh sb="6" eb="9">
      <t>ライネンド</t>
    </rPh>
    <rPh sb="9" eb="11">
      <t>ヘンコウ</t>
    </rPh>
    <rPh sb="11" eb="13">
      <t>ヨテイ</t>
    </rPh>
    <rPh sb="17" eb="18">
      <t>タ</t>
    </rPh>
    <phoneticPr fontId="1"/>
  </si>
  <si>
    <t>Q12-2.来年度変更予定_④その他（記述）</t>
    <rPh sb="6" eb="9">
      <t>ライネンド</t>
    </rPh>
    <rPh sb="9" eb="11">
      <t>ヘンコウ</t>
    </rPh>
    <rPh sb="11" eb="13">
      <t>ヨテイ</t>
    </rPh>
    <rPh sb="17" eb="18">
      <t>タ</t>
    </rPh>
    <rPh sb="19" eb="21">
      <t>キジュツ</t>
    </rPh>
    <phoneticPr fontId="1"/>
  </si>
  <si>
    <t>Q12-3.授業料減免措置の変更内容_①制度と廃止する</t>
    <rPh sb="6" eb="9">
      <t>ジュギョウリョウ</t>
    </rPh>
    <rPh sb="9" eb="11">
      <t>ゲンメン</t>
    </rPh>
    <rPh sb="11" eb="13">
      <t>ソチ</t>
    </rPh>
    <rPh sb="14" eb="16">
      <t>ヘンコウ</t>
    </rPh>
    <rPh sb="16" eb="18">
      <t>ナイヨウ</t>
    </rPh>
    <rPh sb="20" eb="22">
      <t>セイド</t>
    </rPh>
    <rPh sb="23" eb="25">
      <t>ハイシ</t>
    </rPh>
    <phoneticPr fontId="1"/>
  </si>
  <si>
    <t>Q12-3.授業料減免措置の変更内容_②経済的要件の廃止</t>
    <rPh sb="6" eb="9">
      <t>ジュギョウリョウ</t>
    </rPh>
    <rPh sb="14" eb="16">
      <t>ヘンコウ</t>
    </rPh>
    <rPh sb="16" eb="18">
      <t>ナイヨウ</t>
    </rPh>
    <rPh sb="20" eb="23">
      <t>ケイザイテキ</t>
    </rPh>
    <rPh sb="23" eb="25">
      <t>ヨウケン</t>
    </rPh>
    <rPh sb="26" eb="28">
      <t>ハイシ</t>
    </rPh>
    <phoneticPr fontId="1"/>
  </si>
  <si>
    <t>Q12-3.授業料減免措置の変更内容_③経済的基準の要件の範囲拡大</t>
    <rPh sb="6" eb="9">
      <t>ジュギョウリョウ</t>
    </rPh>
    <rPh sb="14" eb="16">
      <t>ヘンコウ</t>
    </rPh>
    <rPh sb="16" eb="18">
      <t>ナイヨウ</t>
    </rPh>
    <phoneticPr fontId="1"/>
  </si>
  <si>
    <t>Q12-3.授業料減免措置の変更内容_④対象人数減少</t>
    <rPh sb="6" eb="9">
      <t>ジュギョウリョウ</t>
    </rPh>
    <rPh sb="14" eb="16">
      <t>ヘンコウ</t>
    </rPh>
    <rPh sb="16" eb="18">
      <t>ナイヨウ</t>
    </rPh>
    <rPh sb="20" eb="22">
      <t>タイショウ</t>
    </rPh>
    <rPh sb="22" eb="24">
      <t>ニンズウ</t>
    </rPh>
    <rPh sb="24" eb="26">
      <t>ゲンショウ</t>
    </rPh>
    <phoneticPr fontId="1"/>
  </si>
  <si>
    <t>Q12-3.授業料減免措置の変更内容_⑤対象人数拡大</t>
    <rPh sb="20" eb="22">
      <t>タイショウ</t>
    </rPh>
    <rPh sb="22" eb="24">
      <t>ニンズウ</t>
    </rPh>
    <rPh sb="24" eb="26">
      <t>カクダイ</t>
    </rPh>
    <phoneticPr fontId="1"/>
  </si>
  <si>
    <t>Q12-3.授業料減免措置の変更内容_⑥減免額の縮小</t>
    <rPh sb="20" eb="22">
      <t>ゲンメン</t>
    </rPh>
    <rPh sb="22" eb="23">
      <t>ガク</t>
    </rPh>
    <rPh sb="24" eb="26">
      <t>シュクショウ</t>
    </rPh>
    <phoneticPr fontId="1"/>
  </si>
  <si>
    <t>Q12-3.授業料減免措置の変更内容_⑦その他</t>
    <rPh sb="6" eb="9">
      <t>ジュギョウリョウ</t>
    </rPh>
    <rPh sb="9" eb="11">
      <t>ゲンメン</t>
    </rPh>
    <rPh sb="11" eb="13">
      <t>ソチ</t>
    </rPh>
    <rPh sb="14" eb="16">
      <t>ヘンコウ</t>
    </rPh>
    <rPh sb="16" eb="18">
      <t>ナイヨウ</t>
    </rPh>
    <rPh sb="22" eb="23">
      <t>タ</t>
    </rPh>
    <phoneticPr fontId="1"/>
  </si>
  <si>
    <t>Q12-3.授業料減免措置の変更内容_⑦その他（記述）</t>
    <rPh sb="22" eb="23">
      <t>タ</t>
    </rPh>
    <rPh sb="24" eb="26">
      <t>キジュツ</t>
    </rPh>
    <phoneticPr fontId="1"/>
  </si>
  <si>
    <t>Q12-4.給付型奨学金の変更内容_①制度と廃止する</t>
    <rPh sb="13" eb="15">
      <t>ヘンコウ</t>
    </rPh>
    <rPh sb="15" eb="17">
      <t>ナイヨウ</t>
    </rPh>
    <rPh sb="19" eb="21">
      <t>セイド</t>
    </rPh>
    <rPh sb="22" eb="24">
      <t>ハイシ</t>
    </rPh>
    <phoneticPr fontId="1"/>
  </si>
  <si>
    <t>Q12-4.給付型奨学金の変更内容_②経済的要件の廃止</t>
    <rPh sb="13" eb="15">
      <t>ヘンコウ</t>
    </rPh>
    <rPh sb="15" eb="17">
      <t>ナイヨウ</t>
    </rPh>
    <rPh sb="19" eb="22">
      <t>ケイザイテキ</t>
    </rPh>
    <rPh sb="22" eb="24">
      <t>ヨウケン</t>
    </rPh>
    <rPh sb="25" eb="27">
      <t>ハイシ</t>
    </rPh>
    <phoneticPr fontId="1"/>
  </si>
  <si>
    <t>Q12-4.給付型奨学金の変更内容_③経済的基準の要件の範囲拡大</t>
    <rPh sb="13" eb="15">
      <t>ヘンコウ</t>
    </rPh>
    <rPh sb="15" eb="17">
      <t>ナイヨウ</t>
    </rPh>
    <phoneticPr fontId="1"/>
  </si>
  <si>
    <t>Q12-4.給付型奨学金の変更内容_④対象人数減少</t>
    <rPh sb="13" eb="15">
      <t>ヘンコウ</t>
    </rPh>
    <rPh sb="15" eb="17">
      <t>ナイヨウ</t>
    </rPh>
    <rPh sb="19" eb="21">
      <t>タイショウ</t>
    </rPh>
    <rPh sb="21" eb="23">
      <t>ニンズウ</t>
    </rPh>
    <rPh sb="23" eb="25">
      <t>ゲンショウ</t>
    </rPh>
    <phoneticPr fontId="1"/>
  </si>
  <si>
    <t>Q12-4.給付型奨学金の変更内容_⑤対象人数拡大</t>
    <rPh sb="19" eb="21">
      <t>タイショウ</t>
    </rPh>
    <rPh sb="21" eb="23">
      <t>ニンズウ</t>
    </rPh>
    <rPh sb="23" eb="25">
      <t>カクダイ</t>
    </rPh>
    <phoneticPr fontId="1"/>
  </si>
  <si>
    <t>Q12-4.給付型奨学金の変更内容_⑥減免額の縮小</t>
    <rPh sb="19" eb="21">
      <t>ゲンメン</t>
    </rPh>
    <rPh sb="21" eb="22">
      <t>ガク</t>
    </rPh>
    <rPh sb="23" eb="25">
      <t>シュクショウ</t>
    </rPh>
    <phoneticPr fontId="1"/>
  </si>
  <si>
    <t>Q12-4.給付型奨学金の変更内容_⑦その他</t>
    <rPh sb="6" eb="9">
      <t>キュウフガタ</t>
    </rPh>
    <rPh sb="9" eb="12">
      <t>ショウガクキン</t>
    </rPh>
    <rPh sb="13" eb="15">
      <t>ヘンコウ</t>
    </rPh>
    <rPh sb="15" eb="17">
      <t>ナイヨウ</t>
    </rPh>
    <rPh sb="21" eb="22">
      <t>タ</t>
    </rPh>
    <phoneticPr fontId="1"/>
  </si>
  <si>
    <t>Q12-4.給付型奨学金の変更内容_⑦その他（記述）</t>
    <rPh sb="6" eb="9">
      <t>キュウフガタ</t>
    </rPh>
    <rPh sb="9" eb="12">
      <t>ショウガクキン</t>
    </rPh>
    <rPh sb="13" eb="15">
      <t>ヘンコウ</t>
    </rPh>
    <rPh sb="15" eb="17">
      <t>ナイヨウ</t>
    </rPh>
    <rPh sb="21" eb="22">
      <t>タ</t>
    </rPh>
    <rPh sb="23" eb="25">
      <t>キジュツ</t>
    </rPh>
    <phoneticPr fontId="1"/>
  </si>
  <si>
    <r>
      <t xml:space="preserve">【調査主体】
　　文部科学省 </t>
    </r>
    <r>
      <rPr>
        <sz val="10"/>
        <rFont val="ＭＳ 明朝"/>
        <family val="1"/>
        <charset val="128"/>
      </rPr>
      <t>総合教育政策局　生涯学習推進課　専修学校教育振興室
【 調査実施に関するお問合せ先 】
　　○株式会社リベルタス・コンサルティング
　　担当者：八田、傍島、栗田
      E-mail：senmon@libertas.co.jp
　　　ＴＥＬ：0120-575-332（月～金 10：00～17：00）</t>
    </r>
    <rPh sb="15" eb="17">
      <t>ソウゴウ</t>
    </rPh>
    <rPh sb="17" eb="19">
      <t>キョウイク</t>
    </rPh>
    <rPh sb="94" eb="96">
      <t>クリタ</t>
    </rPh>
    <phoneticPr fontId="1"/>
  </si>
  <si>
    <r>
      <t xml:space="preserve">令和元年度
</t>
    </r>
    <r>
      <rPr>
        <sz val="9"/>
        <rFont val="ＭＳ 明朝"/>
        <family val="1"/>
        <charset val="128"/>
      </rPr>
      <t>（見込み含む）</t>
    </r>
    <rPh sb="0" eb="1">
      <t>レイ</t>
    </rPh>
    <rPh sb="1" eb="2">
      <t>ワ</t>
    </rPh>
    <rPh sb="2" eb="4">
      <t>ガンネン</t>
    </rPh>
    <rPh sb="3" eb="4">
      <t>ネン</t>
    </rPh>
    <rPh sb="4" eb="5">
      <t>ド</t>
    </rPh>
    <rPh sb="7" eb="9">
      <t>ミコ</t>
    </rPh>
    <rPh sb="10" eb="11">
      <t>フク</t>
    </rPh>
    <phoneticPr fontId="1"/>
  </si>
  <si>
    <t>F.貴学の経済的
　支援の概要､
　予算額及び
　支援総額</t>
    <phoneticPr fontId="1"/>
  </si>
  <si>
    <t>３　平成30年度の学生の中退者数を、学科別にご記入ください</t>
    <rPh sb="2" eb="4">
      <t>ヘイセイ</t>
    </rPh>
    <rPh sb="6" eb="8">
      <t>ネンド</t>
    </rPh>
    <rPh sb="9" eb="11">
      <t>ガクセイ</t>
    </rPh>
    <rPh sb="12" eb="15">
      <t>チュウタイシャ</t>
    </rPh>
    <rPh sb="14" eb="15">
      <t>シャ</t>
    </rPh>
    <rPh sb="15" eb="16">
      <t>スウ</t>
    </rPh>
    <rPh sb="18" eb="20">
      <t>ガッカ</t>
    </rPh>
    <rPh sb="20" eb="21">
      <t>ベツ</t>
    </rPh>
    <phoneticPr fontId="1"/>
  </si>
  <si>
    <t>平成30年度（平成30年4月～平成31年3月までのまでの実績をご記入願います。）</t>
    <rPh sb="0" eb="2">
      <t>ヘイセイ</t>
    </rPh>
    <rPh sb="4" eb="5">
      <t>ネン</t>
    </rPh>
    <rPh sb="5" eb="6">
      <t>ド</t>
    </rPh>
    <rPh sb="28" eb="30">
      <t>ジッセキ</t>
    </rPh>
    <phoneticPr fontId="1"/>
  </si>
  <si>
    <t>平成30年度卒業生</t>
    <rPh sb="0" eb="2">
      <t>ヘイセイ</t>
    </rPh>
    <rPh sb="4" eb="5">
      <t>ネン</t>
    </rPh>
    <rPh sb="5" eb="6">
      <t>ド</t>
    </rPh>
    <rPh sb="6" eb="9">
      <t>ソツギョウセイ</t>
    </rPh>
    <phoneticPr fontId="1"/>
  </si>
  <si>
    <r>
      <t>・</t>
    </r>
    <r>
      <rPr>
        <u/>
        <sz val="11"/>
        <rFont val="ＭＳ 明朝"/>
        <family val="1"/>
        <charset val="128"/>
      </rPr>
      <t>卒業年度の翌年度５月１日現在の状況を記入してください。（令和元年5月1日現在の状況）</t>
    </r>
    <rPh sb="29" eb="30">
      <t>レイ</t>
    </rPh>
    <rPh sb="30" eb="31">
      <t>ワ</t>
    </rPh>
    <rPh sb="31" eb="33">
      <t>ガンネン</t>
    </rPh>
    <rPh sb="32" eb="33">
      <t>ネン</t>
    </rPh>
    <rPh sb="34" eb="35">
      <t>ガツ</t>
    </rPh>
    <rPh sb="36" eb="39">
      <t>ニチゲンザイ</t>
    </rPh>
    <rPh sb="40" eb="42">
      <t>ジョウキョウ</t>
    </rPh>
    <phoneticPr fontId="1"/>
  </si>
  <si>
    <t>（１）貴学では、学校独自の制度として、下記のA～Fの経済的支援制度を行っていますか。
　　　平成30年度、令和元年度の実施状況を「○」又は「×」でお答えください。
　　　　※その年度に制度利用者がいなくても、制度そのものがある場合は、その制度は「○」として下さい。</t>
    <rPh sb="3" eb="4">
      <t>キ</t>
    </rPh>
    <rPh sb="4" eb="5">
      <t>ガク</t>
    </rPh>
    <rPh sb="13" eb="15">
      <t>セイド</t>
    </rPh>
    <rPh sb="19" eb="21">
      <t>カキ</t>
    </rPh>
    <rPh sb="26" eb="29">
      <t>ケイザイテキ</t>
    </rPh>
    <rPh sb="29" eb="31">
      <t>シエン</t>
    </rPh>
    <rPh sb="31" eb="33">
      <t>セイド</t>
    </rPh>
    <rPh sb="34" eb="35">
      <t>オコナ</t>
    </rPh>
    <rPh sb="46" eb="48">
      <t>ヘイセイ</t>
    </rPh>
    <rPh sb="50" eb="51">
      <t>ネン</t>
    </rPh>
    <rPh sb="51" eb="52">
      <t>ド</t>
    </rPh>
    <rPh sb="53" eb="54">
      <t>レイ</t>
    </rPh>
    <rPh sb="54" eb="55">
      <t>ワ</t>
    </rPh>
    <rPh sb="55" eb="57">
      <t>ガンネン</t>
    </rPh>
    <rPh sb="57" eb="58">
      <t>ド</t>
    </rPh>
    <rPh sb="59" eb="61">
      <t>ジッシ</t>
    </rPh>
    <rPh sb="61" eb="63">
      <t>ジョウキョウ</t>
    </rPh>
    <rPh sb="67" eb="68">
      <t>マタ</t>
    </rPh>
    <rPh sb="74" eb="75">
      <t>コタ</t>
    </rPh>
    <rPh sb="89" eb="91">
      <t>ネンド</t>
    </rPh>
    <rPh sb="92" eb="94">
      <t>セイド</t>
    </rPh>
    <rPh sb="94" eb="96">
      <t>リヨウ</t>
    </rPh>
    <rPh sb="96" eb="97">
      <t>シャ</t>
    </rPh>
    <rPh sb="104" eb="106">
      <t>セイド</t>
    </rPh>
    <rPh sb="113" eb="115">
      <t>バアイ</t>
    </rPh>
    <rPh sb="119" eb="121">
      <t>セイド</t>
    </rPh>
    <rPh sb="128" eb="129">
      <t>クダ</t>
    </rPh>
    <phoneticPr fontId="1"/>
  </si>
  <si>
    <t>④貴学において、平成30年度の日本学生支援機構奨学金の適格認定の際に、不適格とされた学生の人数をご記入ください。</t>
    <rPh sb="8" eb="10">
      <t>ヘイセイ</t>
    </rPh>
    <rPh sb="12" eb="14">
      <t>ネンド</t>
    </rPh>
    <rPh sb="15" eb="17">
      <t>ニホン</t>
    </rPh>
    <rPh sb="17" eb="19">
      <t>ガクセイ</t>
    </rPh>
    <rPh sb="19" eb="21">
      <t>シエン</t>
    </rPh>
    <rPh sb="21" eb="23">
      <t>キコウ</t>
    </rPh>
    <rPh sb="23" eb="26">
      <t>ショウガクキン</t>
    </rPh>
    <rPh sb="27" eb="29">
      <t>テキカク</t>
    </rPh>
    <rPh sb="29" eb="31">
      <t>ニンテイ</t>
    </rPh>
    <rPh sb="32" eb="33">
      <t>サイ</t>
    </rPh>
    <rPh sb="35" eb="38">
      <t>フテキカク</t>
    </rPh>
    <rPh sb="42" eb="44">
      <t>ガクセイ</t>
    </rPh>
    <rPh sb="45" eb="47">
      <t>ニンズウ</t>
    </rPh>
    <rPh sb="49" eb="51">
      <t>キニュウ</t>
    </rPh>
    <phoneticPr fontId="1"/>
  </si>
  <si>
    <t>日本学生支援機構奨学金で
不適格と認定された学生数
（平成30年度）</t>
    <phoneticPr fontId="1"/>
  </si>
  <si>
    <t>平成
３０年度</t>
    <rPh sb="0" eb="2">
      <t>ヘイセイ</t>
    </rPh>
    <rPh sb="5" eb="6">
      <t>ネン</t>
    </rPh>
    <rPh sb="6" eb="7">
      <t>ド</t>
    </rPh>
    <phoneticPr fontId="1"/>
  </si>
  <si>
    <t>（１）令和元年度における貴学の専門学校生に対する経済的支援（減免、奨学金等）以外の</t>
    <rPh sb="3" eb="4">
      <t>レイ</t>
    </rPh>
    <rPh sb="4" eb="5">
      <t>ワ</t>
    </rPh>
    <rPh sb="5" eb="6">
      <t>ガン</t>
    </rPh>
    <rPh sb="6" eb="8">
      <t>ネンド</t>
    </rPh>
    <rPh sb="12" eb="13">
      <t>キ</t>
    </rPh>
    <rPh sb="13" eb="14">
      <t>ガク</t>
    </rPh>
    <rPh sb="15" eb="17">
      <t>センモン</t>
    </rPh>
    <rPh sb="17" eb="19">
      <t>ガッコウ</t>
    </rPh>
    <rPh sb="19" eb="20">
      <t>セイ</t>
    </rPh>
    <rPh sb="21" eb="22">
      <t>タイ</t>
    </rPh>
    <rPh sb="24" eb="27">
      <t>ケイザイテキ</t>
    </rPh>
    <rPh sb="27" eb="29">
      <t>シエン</t>
    </rPh>
    <rPh sb="30" eb="32">
      <t>ゲンメン</t>
    </rPh>
    <rPh sb="33" eb="36">
      <t>ショウガクキン</t>
    </rPh>
    <rPh sb="36" eb="37">
      <t>トウ</t>
    </rPh>
    <rPh sb="38" eb="40">
      <t>イガイ</t>
    </rPh>
    <phoneticPr fontId="1"/>
  </si>
  <si>
    <r>
      <t>①</t>
    </r>
    <r>
      <rPr>
        <sz val="10"/>
        <rFont val="ＭＳ 明朝"/>
        <family val="1"/>
        <charset val="128"/>
      </rPr>
      <t>令和元年度に実施（予定）　　　　　</t>
    </r>
    <rPh sb="1" eb="2">
      <t>レイ</t>
    </rPh>
    <rPh sb="2" eb="3">
      <t>ワ</t>
    </rPh>
    <rPh sb="3" eb="4">
      <t>ガン</t>
    </rPh>
    <rPh sb="4" eb="5">
      <t>ネン</t>
    </rPh>
    <rPh sb="5" eb="6">
      <t>ド</t>
    </rPh>
    <rPh sb="7" eb="9">
      <t>ジッシ</t>
    </rPh>
    <rPh sb="10" eb="12">
      <t>ヨテイ</t>
    </rPh>
    <phoneticPr fontId="1"/>
  </si>
  <si>
    <t>（２）貴学で令和元年度に国事業を実施する理由をお答えください。（複数回答）</t>
    <rPh sb="4" eb="5">
      <t>ガク</t>
    </rPh>
    <rPh sb="6" eb="7">
      <t>レイ</t>
    </rPh>
    <rPh sb="7" eb="8">
      <t>ワ</t>
    </rPh>
    <rPh sb="8" eb="9">
      <t>ガン</t>
    </rPh>
    <phoneticPr fontId="1"/>
  </si>
  <si>
    <t>（３）国事業を実施していない理由（平成30年度までに実施した学校は、事業を止めた理由）をお答えください。（複数回答）</t>
    <rPh sb="3" eb="4">
      <t>クニ</t>
    </rPh>
    <rPh sb="4" eb="6">
      <t>ジギョウ</t>
    </rPh>
    <rPh sb="7" eb="9">
      <t>ジッシ</t>
    </rPh>
    <rPh sb="14" eb="16">
      <t>リユウ</t>
    </rPh>
    <rPh sb="30" eb="32">
      <t>ガッコウ</t>
    </rPh>
    <rPh sb="45" eb="46">
      <t>コタ</t>
    </rPh>
    <rPh sb="53" eb="55">
      <t>フクスウ</t>
    </rPh>
    <rPh sb="55" eb="57">
      <t>カイトウ</t>
    </rPh>
    <phoneticPr fontId="1"/>
  </si>
  <si>
    <t>平成30年度
（千円）</t>
    <rPh sb="0" eb="2">
      <t>ヘイセイ</t>
    </rPh>
    <rPh sb="4" eb="5">
      <t>ネン</t>
    </rPh>
    <rPh sb="5" eb="6">
      <t>ド</t>
    </rPh>
    <rPh sb="8" eb="10">
      <t>センエン</t>
    </rPh>
    <phoneticPr fontId="1"/>
  </si>
  <si>
    <t>令和元年度
（千円）</t>
    <rPh sb="0" eb="1">
      <t>レイ</t>
    </rPh>
    <rPh sb="1" eb="2">
      <t>ワ</t>
    </rPh>
    <rPh sb="2" eb="4">
      <t>ガンネン</t>
    </rPh>
    <rPh sb="3" eb="4">
      <t>ネン</t>
    </rPh>
    <rPh sb="4" eb="5">
      <t>ド</t>
    </rPh>
    <phoneticPr fontId="1"/>
  </si>
  <si>
    <r>
      <t>②経済的基準を要件として含む</t>
    </r>
    <r>
      <rPr>
        <b/>
        <u/>
        <sz val="10"/>
        <rFont val="ＭＳ 明朝"/>
        <family val="1"/>
        <charset val="128"/>
      </rPr>
      <t>授業料の減免措置</t>
    </r>
    <r>
      <rPr>
        <sz val="10"/>
        <rFont val="ＭＳ 明朝"/>
        <family val="1"/>
        <charset val="128"/>
      </rPr>
      <t>を変更する</t>
    </r>
    <rPh sb="1" eb="4">
      <t>ケイザイテキ</t>
    </rPh>
    <rPh sb="4" eb="6">
      <t>キジュン</t>
    </rPh>
    <rPh sb="7" eb="9">
      <t>ヨウケン</t>
    </rPh>
    <rPh sb="12" eb="13">
      <t>フク</t>
    </rPh>
    <rPh sb="14" eb="17">
      <t>ジュギョウリョウ</t>
    </rPh>
    <rPh sb="18" eb="20">
      <t>ゲンメン</t>
    </rPh>
    <rPh sb="20" eb="22">
      <t>ソチ</t>
    </rPh>
    <rPh sb="23" eb="25">
      <t>ヘンコウ</t>
    </rPh>
    <phoneticPr fontId="1"/>
  </si>
  <si>
    <r>
      <t>③経済的基準を要件として含む</t>
    </r>
    <r>
      <rPr>
        <b/>
        <u/>
        <sz val="10"/>
        <rFont val="ＭＳ 明朝"/>
        <family val="1"/>
        <charset val="128"/>
      </rPr>
      <t>給付型奨学金</t>
    </r>
    <r>
      <rPr>
        <sz val="10"/>
        <rFont val="ＭＳ 明朝"/>
        <family val="1"/>
        <charset val="128"/>
      </rPr>
      <t>を変更する</t>
    </r>
    <rPh sb="1" eb="4">
      <t>ケイザイテキ</t>
    </rPh>
    <rPh sb="4" eb="6">
      <t>キジュン</t>
    </rPh>
    <rPh sb="7" eb="9">
      <t>ヨウケン</t>
    </rPh>
    <rPh sb="12" eb="13">
      <t>フク</t>
    </rPh>
    <rPh sb="14" eb="17">
      <t>キュウフガタ</t>
    </rPh>
    <rPh sb="17" eb="20">
      <t>ショウガクキン</t>
    </rPh>
    <rPh sb="21" eb="23">
      <t>ヘンコウ</t>
    </rPh>
    <phoneticPr fontId="1"/>
  </si>
  <si>
    <r>
      <t>※以下の（２）の設問には、上記（１）の設問で①（対象校となっている）</t>
    </r>
    <r>
      <rPr>
        <b/>
        <i/>
        <u/>
        <sz val="11"/>
        <color indexed="12"/>
        <rFont val="HGｺﾞｼｯｸM"/>
        <family val="3"/>
        <charset val="128"/>
      </rPr>
      <t>と回答した方</t>
    </r>
    <r>
      <rPr>
        <b/>
        <i/>
        <sz val="11"/>
        <color indexed="12"/>
        <rFont val="HGｺﾞｼｯｸM"/>
        <family val="3"/>
        <charset val="128"/>
      </rPr>
      <t>のみお答えください</t>
    </r>
    <rPh sb="1" eb="3">
      <t>イカ</t>
    </rPh>
    <rPh sb="8" eb="10">
      <t>セツモン</t>
    </rPh>
    <rPh sb="13" eb="15">
      <t>ジョウキ</t>
    </rPh>
    <rPh sb="19" eb="21">
      <t>セツモン</t>
    </rPh>
    <rPh sb="24" eb="26">
      <t>タイショウ</t>
    </rPh>
    <rPh sb="26" eb="27">
      <t>コウ</t>
    </rPh>
    <rPh sb="35" eb="37">
      <t>カイトウ</t>
    </rPh>
    <rPh sb="39" eb="40">
      <t>カタ</t>
    </rPh>
    <rPh sb="43" eb="44">
      <t>コタ</t>
    </rPh>
    <phoneticPr fontId="1"/>
  </si>
  <si>
    <r>
      <t>※以下の（３）の設問には、上記（１）の設問で①（平成30年度に実施）と</t>
    </r>
    <r>
      <rPr>
        <b/>
        <i/>
        <u/>
        <sz val="11"/>
        <color indexed="12"/>
        <rFont val="HGｺﾞｼｯｸM"/>
        <family val="3"/>
        <charset val="128"/>
      </rPr>
      <t>回答していない方</t>
    </r>
    <r>
      <rPr>
        <b/>
        <i/>
        <sz val="11"/>
        <color indexed="12"/>
        <rFont val="HGｺﾞｼｯｸM"/>
        <family val="3"/>
        <charset val="128"/>
      </rPr>
      <t>のみお答えください</t>
    </r>
    <rPh sb="1" eb="3">
      <t>イカ</t>
    </rPh>
    <rPh sb="8" eb="10">
      <t>セツモン</t>
    </rPh>
    <rPh sb="13" eb="15">
      <t>ジョウキ</t>
    </rPh>
    <rPh sb="19" eb="21">
      <t>セツモン</t>
    </rPh>
    <rPh sb="24" eb="26">
      <t>ヘイセイ</t>
    </rPh>
    <rPh sb="28" eb="30">
      <t>ネンド</t>
    </rPh>
    <rPh sb="31" eb="33">
      <t>ジッシ</t>
    </rPh>
    <rPh sb="35" eb="37">
      <t>カイトウ</t>
    </rPh>
    <rPh sb="42" eb="43">
      <t>カタ</t>
    </rPh>
    <rPh sb="46" eb="47">
      <t>コタ</t>
    </rPh>
    <phoneticPr fontId="1"/>
  </si>
  <si>
    <r>
      <t>※以下の（２）の設問には、上記（１）の設問で①</t>
    </r>
    <r>
      <rPr>
        <b/>
        <i/>
        <sz val="11"/>
        <color rgb="FF0000FF"/>
        <rFont val="HGｺﾞｼｯｸM"/>
        <family val="3"/>
        <charset val="128"/>
      </rPr>
      <t>（令和元</t>
    </r>
    <r>
      <rPr>
        <b/>
        <i/>
        <sz val="11"/>
        <color indexed="12"/>
        <rFont val="HGｺﾞｼｯｸM"/>
        <family val="3"/>
        <charset val="128"/>
      </rPr>
      <t>年度実施）と</t>
    </r>
    <r>
      <rPr>
        <b/>
        <i/>
        <u/>
        <sz val="11"/>
        <color indexed="12"/>
        <rFont val="HGｺﾞｼｯｸM"/>
        <family val="3"/>
        <charset val="128"/>
      </rPr>
      <t>回答した方</t>
    </r>
    <r>
      <rPr>
        <b/>
        <i/>
        <sz val="11"/>
        <color indexed="12"/>
        <rFont val="HGｺﾞｼｯｸM"/>
        <family val="3"/>
        <charset val="128"/>
      </rPr>
      <t>のみお答えください</t>
    </r>
    <rPh sb="1" eb="3">
      <t>イカ</t>
    </rPh>
    <rPh sb="8" eb="10">
      <t>セツモン</t>
    </rPh>
    <rPh sb="13" eb="15">
      <t>ジョウキ</t>
    </rPh>
    <rPh sb="19" eb="21">
      <t>セツモン</t>
    </rPh>
    <rPh sb="24" eb="25">
      <t>レイ</t>
    </rPh>
    <rPh sb="25" eb="26">
      <t>ワ</t>
    </rPh>
    <rPh sb="26" eb="27">
      <t>ガン</t>
    </rPh>
    <rPh sb="27" eb="28">
      <t>ネン</t>
    </rPh>
    <rPh sb="28" eb="29">
      <t>ド</t>
    </rPh>
    <rPh sb="29" eb="31">
      <t>ジッシ</t>
    </rPh>
    <rPh sb="33" eb="35">
      <t>カイトウ</t>
    </rPh>
    <rPh sb="37" eb="38">
      <t>カタ</t>
    </rPh>
    <rPh sb="41" eb="42">
      <t>コタ</t>
    </rPh>
    <phoneticPr fontId="1"/>
  </si>
  <si>
    <r>
      <t>※</t>
    </r>
    <r>
      <rPr>
        <sz val="10"/>
        <rFont val="ＭＳ 明朝"/>
        <family val="1"/>
        <charset val="128"/>
      </rPr>
      <t>令和元年度について金額が未定の場合は、空欄として下さい。</t>
    </r>
    <rPh sb="1" eb="2">
      <t>レイ</t>
    </rPh>
    <rPh sb="2" eb="3">
      <t>ワ</t>
    </rPh>
    <rPh sb="3" eb="5">
      <t>ガンネン</t>
    </rPh>
    <rPh sb="4" eb="6">
      <t>ネンド</t>
    </rPh>
    <rPh sb="10" eb="12">
      <t>キンガク</t>
    </rPh>
    <rPh sb="13" eb="15">
      <t>ミテイ</t>
    </rPh>
    <rPh sb="16" eb="18">
      <t>バアイ</t>
    </rPh>
    <rPh sb="20" eb="22">
      <t>クウラン</t>
    </rPh>
    <rPh sb="25" eb="26">
      <t>クダ</t>
    </rPh>
    <phoneticPr fontId="1"/>
  </si>
  <si>
    <t>（２）-４　高等教育無償化の支援対象者は、貴学の学校独自の授業料減免措置の対象外となりますか。
　　　　　（それぞれ１つに○）</t>
    <rPh sb="21" eb="22">
      <t>キ</t>
    </rPh>
    <rPh sb="22" eb="23">
      <t>ガク</t>
    </rPh>
    <rPh sb="24" eb="26">
      <t>ガッコウ</t>
    </rPh>
    <rPh sb="26" eb="28">
      <t>ドクジ</t>
    </rPh>
    <rPh sb="29" eb="32">
      <t>ジュギョウリョウ</t>
    </rPh>
    <rPh sb="32" eb="34">
      <t>ゲンメン</t>
    </rPh>
    <rPh sb="34" eb="36">
      <t>ソチ</t>
    </rPh>
    <rPh sb="37" eb="40">
      <t>タイショウガイ</t>
    </rPh>
    <phoneticPr fontId="1"/>
  </si>
  <si>
    <t>①高等教育無償化の支援対象者は、独自の授業料減免措置の対象外となる</t>
    <rPh sb="16" eb="18">
      <t>ドクジ</t>
    </rPh>
    <rPh sb="19" eb="22">
      <t>ジュギョウリョウ</t>
    </rPh>
    <rPh sb="22" eb="24">
      <t>ゲンメン</t>
    </rPh>
    <rPh sb="24" eb="26">
      <t>ソチ</t>
    </rPh>
    <rPh sb="27" eb="30">
      <t>タイショウガイ</t>
    </rPh>
    <phoneticPr fontId="1"/>
  </si>
  <si>
    <t>②高等教育無償化の支援対象者も、独自の授業料減免措置の対象である</t>
    <rPh sb="16" eb="18">
      <t>ドクジ</t>
    </rPh>
    <rPh sb="19" eb="22">
      <t>ジュギョウリョウ</t>
    </rPh>
    <rPh sb="22" eb="24">
      <t>ゲンメン</t>
    </rPh>
    <rPh sb="24" eb="26">
      <t>ソチ</t>
    </rPh>
    <rPh sb="27" eb="29">
      <t>タイショウ</t>
    </rPh>
    <phoneticPr fontId="1"/>
  </si>
  <si>
    <t>③申請意向なし</t>
    <rPh sb="1" eb="3">
      <t>シンセイ</t>
    </rPh>
    <rPh sb="3" eb="5">
      <t>イコウ</t>
    </rPh>
    <phoneticPr fontId="1"/>
  </si>
  <si>
    <t>④未定</t>
    <rPh sb="1" eb="3">
      <t>ミテイ</t>
    </rPh>
    <phoneticPr fontId="1"/>
  </si>
  <si>
    <t>①機関要件を満たすための準備期間を確保するため</t>
    <rPh sb="1" eb="3">
      <t>キカン</t>
    </rPh>
    <rPh sb="3" eb="5">
      <t>ヨウケン</t>
    </rPh>
    <rPh sb="6" eb="7">
      <t>ミ</t>
    </rPh>
    <rPh sb="12" eb="14">
      <t>ジュンビ</t>
    </rPh>
    <rPh sb="14" eb="16">
      <t>キカン</t>
    </rPh>
    <rPh sb="17" eb="19">
      <t>カクホ</t>
    </rPh>
    <phoneticPr fontId="1"/>
  </si>
  <si>
    <t>③その他の理由がある（↓下記にお書きください。）</t>
    <rPh sb="3" eb="4">
      <t>タ</t>
    </rPh>
    <rPh sb="5" eb="7">
      <t>リユウ</t>
    </rPh>
    <phoneticPr fontId="1"/>
  </si>
  <si>
    <t>②修学支援新制度（授業料減免等）に係る事務処理などの体制を
　構築してから申請したいため</t>
    <phoneticPr fontId="1"/>
  </si>
  <si>
    <t>②申請をしたが対象校とならなかった</t>
    <rPh sb="1" eb="3">
      <t>シンセイ</t>
    </rPh>
    <rPh sb="7" eb="9">
      <t>タイショウ</t>
    </rPh>
    <rPh sb="9" eb="10">
      <t>コウ</t>
    </rPh>
    <phoneticPr fontId="1"/>
  </si>
  <si>
    <t>②申請をしていない</t>
    <rPh sb="1" eb="3">
      <t>シンセイ</t>
    </rPh>
    <phoneticPr fontId="1"/>
  </si>
  <si>
    <t>⇒　（５）をお答えください。</t>
    <phoneticPr fontId="1"/>
  </si>
  <si>
    <t>（６）申請を2020年度又は2021年度以降にする理由をお答えください。（複数回答）</t>
    <rPh sb="3" eb="5">
      <t>シンセイ</t>
    </rPh>
    <rPh sb="10" eb="12">
      <t>ネンド</t>
    </rPh>
    <rPh sb="12" eb="13">
      <t>マタ</t>
    </rPh>
    <rPh sb="18" eb="20">
      <t>ネンド</t>
    </rPh>
    <rPh sb="20" eb="22">
      <t>イコウ</t>
    </rPh>
    <rPh sb="25" eb="27">
      <t>リユウ</t>
    </rPh>
    <rPh sb="29" eb="30">
      <t>コタ</t>
    </rPh>
    <rPh sb="37" eb="39">
      <t>フクスウ</t>
    </rPh>
    <rPh sb="39" eb="41">
      <t>カイトウ</t>
    </rPh>
    <phoneticPr fontId="1"/>
  </si>
  <si>
    <t>⇒　（６）をお答えください。</t>
    <phoneticPr fontId="1"/>
  </si>
  <si>
    <r>
      <t>※以下の（７）の設問には、上記（６）の設問で①（機関要件を満たすための準備期間を確保するため）
　</t>
    </r>
    <r>
      <rPr>
        <b/>
        <i/>
        <u/>
        <sz val="11"/>
        <color indexed="12"/>
        <rFont val="HGｺﾞｼｯｸM"/>
        <family val="3"/>
        <charset val="128"/>
      </rPr>
      <t>と回答した方</t>
    </r>
    <r>
      <rPr>
        <b/>
        <i/>
        <sz val="11"/>
        <color indexed="12"/>
        <rFont val="HGｺﾞｼｯｸM"/>
        <family val="3"/>
        <charset val="128"/>
      </rPr>
      <t>のみお答えください</t>
    </r>
    <rPh sb="1" eb="3">
      <t>イカ</t>
    </rPh>
    <rPh sb="8" eb="10">
      <t>セツモン</t>
    </rPh>
    <rPh sb="13" eb="15">
      <t>ジョウキ</t>
    </rPh>
    <rPh sb="19" eb="21">
      <t>セツモン</t>
    </rPh>
    <rPh sb="50" eb="52">
      <t>カイトウ</t>
    </rPh>
    <rPh sb="54" eb="55">
      <t>カタ</t>
    </rPh>
    <rPh sb="58" eb="59">
      <t>コタ</t>
    </rPh>
    <phoneticPr fontId="1"/>
  </si>
  <si>
    <t>（７）具体的に満たすことが必要な条件をお答えください。（複数回答）</t>
    <rPh sb="3" eb="6">
      <t>グタイテキ</t>
    </rPh>
    <rPh sb="7" eb="8">
      <t>ミ</t>
    </rPh>
    <rPh sb="13" eb="15">
      <t>ヒツヨウ</t>
    </rPh>
    <rPh sb="16" eb="18">
      <t>ジョウケン</t>
    </rPh>
    <rPh sb="20" eb="21">
      <t>コタ</t>
    </rPh>
    <rPh sb="28" eb="30">
      <t>フクスウ</t>
    </rPh>
    <rPh sb="30" eb="32">
      <t>カイトウ</t>
    </rPh>
    <phoneticPr fontId="1"/>
  </si>
  <si>
    <t>①実務経験のある教員等による授業科目の配置</t>
    <phoneticPr fontId="1"/>
  </si>
  <si>
    <t>②-1学外者である理事の複数配置</t>
    <phoneticPr fontId="1"/>
  </si>
  <si>
    <t>②-2外部の意見を反映することができる組織への外部人材の複数配置</t>
    <rPh sb="3" eb="5">
      <t>ガイブ</t>
    </rPh>
    <rPh sb="6" eb="8">
      <t>イケン</t>
    </rPh>
    <rPh sb="9" eb="11">
      <t>ハンエイ</t>
    </rPh>
    <rPh sb="19" eb="21">
      <t>ソシキ</t>
    </rPh>
    <rPh sb="23" eb="25">
      <t>ガイブ</t>
    </rPh>
    <rPh sb="25" eb="27">
      <t>ジンザイ</t>
    </rPh>
    <rPh sb="28" eb="30">
      <t>フクスウ</t>
    </rPh>
    <rPh sb="30" eb="32">
      <t>ハイチ</t>
    </rPh>
    <phoneticPr fontId="1"/>
  </si>
  <si>
    <t>③厳格かつ適正な成績管理の実施及び公表</t>
    <rPh sb="1" eb="3">
      <t>ゲンカク</t>
    </rPh>
    <rPh sb="5" eb="7">
      <t>テキセイ</t>
    </rPh>
    <rPh sb="8" eb="10">
      <t>セイセキ</t>
    </rPh>
    <rPh sb="10" eb="12">
      <t>カンリ</t>
    </rPh>
    <rPh sb="13" eb="15">
      <t>ジッシ</t>
    </rPh>
    <rPh sb="15" eb="16">
      <t>オヨ</t>
    </rPh>
    <rPh sb="17" eb="19">
      <t>コウヒョウ</t>
    </rPh>
    <phoneticPr fontId="1"/>
  </si>
  <si>
    <t>④財務・経営情報の公表</t>
    <phoneticPr fontId="1"/>
  </si>
  <si>
    <t>⑤設置者の財務状況・専門学校の収容定員充足率</t>
    <rPh sb="1" eb="4">
      <t>セッチシャ</t>
    </rPh>
    <rPh sb="5" eb="7">
      <t>ザイム</t>
    </rPh>
    <rPh sb="7" eb="9">
      <t>ジョウキョウ</t>
    </rPh>
    <rPh sb="10" eb="12">
      <t>センモン</t>
    </rPh>
    <rPh sb="12" eb="14">
      <t>ガッコウ</t>
    </rPh>
    <rPh sb="15" eb="17">
      <t>シュウヨウ</t>
    </rPh>
    <rPh sb="17" eb="19">
      <t>テイイン</t>
    </rPh>
    <rPh sb="19" eb="22">
      <t>ジュウソクリツ</t>
    </rPh>
    <phoneticPr fontId="1"/>
  </si>
  <si>
    <t>⇒　（７）をお答えください。</t>
    <phoneticPr fontId="1"/>
  </si>
  <si>
    <r>
      <t>※以下の（８）の設問には、上記（５）の設問で③（申請意向なし）、④（未定）</t>
    </r>
    <r>
      <rPr>
        <b/>
        <i/>
        <u/>
        <sz val="11"/>
        <color indexed="12"/>
        <rFont val="HGｺﾞｼｯｸM"/>
        <family val="3"/>
        <charset val="128"/>
      </rPr>
      <t>と回答した方</t>
    </r>
    <r>
      <rPr>
        <b/>
        <i/>
        <sz val="11"/>
        <color indexed="12"/>
        <rFont val="HGｺﾞｼｯｸM"/>
        <family val="3"/>
        <charset val="128"/>
      </rPr>
      <t>のみお答えください</t>
    </r>
    <rPh sb="1" eb="3">
      <t>イカ</t>
    </rPh>
    <rPh sb="8" eb="10">
      <t>セツモン</t>
    </rPh>
    <rPh sb="13" eb="15">
      <t>ジョウキ</t>
    </rPh>
    <rPh sb="19" eb="21">
      <t>セツモン</t>
    </rPh>
    <rPh sb="34" eb="36">
      <t>ミテイ</t>
    </rPh>
    <rPh sb="38" eb="40">
      <t>カイトウ</t>
    </rPh>
    <rPh sb="42" eb="43">
      <t>カタ</t>
    </rPh>
    <rPh sb="46" eb="47">
      <t>コタ</t>
    </rPh>
    <phoneticPr fontId="1"/>
  </si>
  <si>
    <t>⇒　（９）をお答えください。</t>
    <phoneticPr fontId="1"/>
  </si>
  <si>
    <t>（８）「申請意向なし」又は「未定」の理由をお答えください。（複数回答可）</t>
    <rPh sb="4" eb="6">
      <t>シンセイ</t>
    </rPh>
    <rPh sb="6" eb="8">
      <t>イコウ</t>
    </rPh>
    <rPh sb="11" eb="12">
      <t>マタ</t>
    </rPh>
    <rPh sb="14" eb="16">
      <t>ミテイ</t>
    </rPh>
    <rPh sb="18" eb="20">
      <t>リユウ</t>
    </rPh>
    <rPh sb="22" eb="23">
      <t>コタ</t>
    </rPh>
    <rPh sb="30" eb="32">
      <t>フクスウ</t>
    </rPh>
    <rPh sb="32" eb="34">
      <t>カイトウ</t>
    </rPh>
    <rPh sb="34" eb="35">
      <t>カ</t>
    </rPh>
    <phoneticPr fontId="1"/>
  </si>
  <si>
    <t>①学校として機関要件を満たすことが困難であるため</t>
    <phoneticPr fontId="1"/>
  </si>
  <si>
    <t>②支援対象者となり得る学生が入学する見込みがない、又はほとんどないため</t>
    <phoneticPr fontId="1"/>
  </si>
  <si>
    <t>③修学支援新制度（授業料減免等）に係る事務処理などの体制構築が困難であるため</t>
    <phoneticPr fontId="1"/>
  </si>
  <si>
    <r>
      <t>※以下の（９）の設問には、上記（８）の設問で①（学校として機関要件を満たすことが困難であるため）
　</t>
    </r>
    <r>
      <rPr>
        <b/>
        <i/>
        <u/>
        <sz val="11"/>
        <color indexed="12"/>
        <rFont val="HGｺﾞｼｯｸM"/>
        <family val="3"/>
        <charset val="128"/>
      </rPr>
      <t>と回答した方</t>
    </r>
    <r>
      <rPr>
        <b/>
        <i/>
        <sz val="11"/>
        <color indexed="12"/>
        <rFont val="HGｺﾞｼｯｸM"/>
        <family val="3"/>
        <charset val="128"/>
      </rPr>
      <t>のみお答えください</t>
    </r>
    <rPh sb="1" eb="3">
      <t>イカ</t>
    </rPh>
    <rPh sb="8" eb="10">
      <t>セツモン</t>
    </rPh>
    <rPh sb="13" eb="15">
      <t>ジョウキ</t>
    </rPh>
    <rPh sb="19" eb="21">
      <t>セツモン</t>
    </rPh>
    <rPh sb="51" eb="53">
      <t>カイトウ</t>
    </rPh>
    <rPh sb="55" eb="56">
      <t>カタ</t>
    </rPh>
    <rPh sb="59" eb="60">
      <t>コタ</t>
    </rPh>
    <phoneticPr fontId="1"/>
  </si>
  <si>
    <t>（９）具体的に満たすことが困難である要件をお答えください。（複数回答）</t>
    <rPh sb="3" eb="6">
      <t>グタイテキ</t>
    </rPh>
    <rPh sb="7" eb="8">
      <t>ミ</t>
    </rPh>
    <rPh sb="13" eb="15">
      <t>コンナン</t>
    </rPh>
    <rPh sb="18" eb="20">
      <t>ヨウケン</t>
    </rPh>
    <rPh sb="22" eb="23">
      <t>コタ</t>
    </rPh>
    <rPh sb="30" eb="32">
      <t>フクスウ</t>
    </rPh>
    <rPh sb="32" eb="34">
      <t>カイトウ</t>
    </rPh>
    <phoneticPr fontId="1"/>
  </si>
  <si>
    <r>
      <t>※以下の（１０）の設問には、上記（８）の設問で②（支援対象者となり得る学生が入学する見込みがない、又はほとんど
　ないため）</t>
    </r>
    <r>
      <rPr>
        <b/>
        <i/>
        <u/>
        <sz val="11"/>
        <color indexed="12"/>
        <rFont val="HGｺﾞｼｯｸM"/>
        <family val="3"/>
        <charset val="128"/>
      </rPr>
      <t>と回答した方</t>
    </r>
    <r>
      <rPr>
        <b/>
        <i/>
        <sz val="11"/>
        <color indexed="12"/>
        <rFont val="HGｺﾞｼｯｸM"/>
        <family val="3"/>
        <charset val="128"/>
      </rPr>
      <t>のみお答えください</t>
    </r>
    <rPh sb="1" eb="3">
      <t>イカ</t>
    </rPh>
    <rPh sb="9" eb="11">
      <t>セツモン</t>
    </rPh>
    <rPh sb="14" eb="16">
      <t>ジョウキ</t>
    </rPh>
    <rPh sb="20" eb="22">
      <t>セツモン</t>
    </rPh>
    <rPh sb="63" eb="65">
      <t>カイトウ</t>
    </rPh>
    <rPh sb="67" eb="68">
      <t>カタ</t>
    </rPh>
    <rPh sb="71" eb="72">
      <t>コタ</t>
    </rPh>
    <phoneticPr fontId="1"/>
  </si>
  <si>
    <t>（１０）具体的な状況をとしてあてはまるものをお選びください。（複数回答）</t>
    <rPh sb="4" eb="7">
      <t>グタイテキ</t>
    </rPh>
    <rPh sb="8" eb="10">
      <t>ジョウキョウ</t>
    </rPh>
    <rPh sb="23" eb="24">
      <t>エラ</t>
    </rPh>
    <rPh sb="31" eb="33">
      <t>フクスウ</t>
    </rPh>
    <rPh sb="33" eb="35">
      <t>カイトウ</t>
    </rPh>
    <phoneticPr fontId="1"/>
  </si>
  <si>
    <t>①入学又は在籍する学生の多くが社会人である</t>
    <phoneticPr fontId="1"/>
  </si>
  <si>
    <t>②入学又は在籍する学生の多くが留学生である</t>
    <phoneticPr fontId="1"/>
  </si>
  <si>
    <t>③在籍する学生に経済的に就学困難な者がいない、又はほとんどいない</t>
    <rPh sb="1" eb="3">
      <t>ザイセキ</t>
    </rPh>
    <rPh sb="5" eb="7">
      <t>ガクセイ</t>
    </rPh>
    <rPh sb="8" eb="11">
      <t>ケイザイテキ</t>
    </rPh>
    <rPh sb="12" eb="14">
      <t>シュウガク</t>
    </rPh>
    <rPh sb="14" eb="16">
      <t>コンナン</t>
    </rPh>
    <rPh sb="17" eb="18">
      <t>モノ</t>
    </rPh>
    <rPh sb="23" eb="24">
      <t>マタ</t>
    </rPh>
    <phoneticPr fontId="1"/>
  </si>
  <si>
    <t>④その他</t>
    <rPh sb="3" eb="4">
      <t>タ</t>
    </rPh>
    <phoneticPr fontId="1"/>
  </si>
  <si>
    <t>④経済的基準（注）を要件に含む学校独自の修学支援制度（奨学金等）があるため</t>
    <phoneticPr fontId="1"/>
  </si>
  <si>
    <t>（注）生活保護世帯、住民税非課税世帯や年収○○円未満等の要件。</t>
    <rPh sb="1" eb="2">
      <t>チュウ</t>
    </rPh>
    <phoneticPr fontId="1"/>
  </si>
  <si>
    <t>１３　文部科学省の専門学校に対する支援、専門学校生への経済的支援等について、御意見などがございましたら、</t>
    <rPh sb="3" eb="5">
      <t>モンブ</t>
    </rPh>
    <rPh sb="5" eb="8">
      <t>カガクショウ</t>
    </rPh>
    <rPh sb="9" eb="11">
      <t>センモン</t>
    </rPh>
    <rPh sb="11" eb="13">
      <t>ガッコウ</t>
    </rPh>
    <rPh sb="14" eb="15">
      <t>タイ</t>
    </rPh>
    <rPh sb="17" eb="19">
      <t>シエン</t>
    </rPh>
    <rPh sb="20" eb="22">
      <t>センモン</t>
    </rPh>
    <rPh sb="22" eb="24">
      <t>ガッコウ</t>
    </rPh>
    <rPh sb="24" eb="25">
      <t>セイ</t>
    </rPh>
    <rPh sb="27" eb="30">
      <t>ケイザイテキ</t>
    </rPh>
    <rPh sb="30" eb="32">
      <t>シエン</t>
    </rPh>
    <rPh sb="32" eb="33">
      <t>トウ</t>
    </rPh>
    <phoneticPr fontId="1"/>
  </si>
  <si>
    <t>　⇒ １３ にお進みください。</t>
    <rPh sb="8" eb="9">
      <t>スス</t>
    </rPh>
    <phoneticPr fontId="1"/>
  </si>
  <si>
    <t>⇒　（１０）をお答えください。</t>
    <rPh sb="8" eb="9">
      <t>コタ</t>
    </rPh>
    <phoneticPr fontId="1"/>
  </si>
  <si>
    <r>
      <t>※以下の（５）の設問には、上記（１）の設問で③（申請をしていない</t>
    </r>
    <r>
      <rPr>
        <b/>
        <i/>
        <sz val="11"/>
        <color indexed="12"/>
        <rFont val="HGｺﾞｼｯｸM"/>
        <family val="3"/>
        <charset val="128"/>
      </rPr>
      <t>）と回答した方のみお答えください</t>
    </r>
    <rPh sb="1" eb="3">
      <t>イカ</t>
    </rPh>
    <rPh sb="8" eb="10">
      <t>セツモン</t>
    </rPh>
    <rPh sb="13" eb="15">
      <t>ジョウキ</t>
    </rPh>
    <rPh sb="19" eb="21">
      <t>セツモン</t>
    </rPh>
    <rPh sb="24" eb="26">
      <t>シンセイ</t>
    </rPh>
    <rPh sb="34" eb="36">
      <t>カイトウ</t>
    </rPh>
    <rPh sb="38" eb="39">
      <t>カタ</t>
    </rPh>
    <rPh sb="42" eb="43">
      <t>コタ</t>
    </rPh>
    <phoneticPr fontId="1"/>
  </si>
  <si>
    <t>⇒　（８）をお答えください。</t>
    <phoneticPr fontId="1"/>
  </si>
  <si>
    <t>Q12-1.来年度対象校_②申請をしたが対象校とならなかった</t>
    <rPh sb="6" eb="9">
      <t>ライネンド</t>
    </rPh>
    <rPh sb="9" eb="11">
      <t>タイショウ</t>
    </rPh>
    <rPh sb="11" eb="12">
      <t>コウ</t>
    </rPh>
    <rPh sb="14" eb="16">
      <t>シンセイ</t>
    </rPh>
    <rPh sb="20" eb="22">
      <t>タイショウ</t>
    </rPh>
    <rPh sb="22" eb="23">
      <t>コウ</t>
    </rPh>
    <phoneticPr fontId="1"/>
  </si>
  <si>
    <t>Q12-1.来年度対象校_③申請をしていない</t>
    <rPh sb="6" eb="9">
      <t>ライネンド</t>
    </rPh>
    <rPh sb="9" eb="11">
      <t>タイショウ</t>
    </rPh>
    <rPh sb="11" eb="12">
      <t>コウ</t>
    </rPh>
    <rPh sb="14" eb="16">
      <t>シンセイ</t>
    </rPh>
    <phoneticPr fontId="1"/>
  </si>
  <si>
    <t>Q12-5.2020年度以降の高等教育無償化申請意向_①申請意向あり（2020年度申請予定）</t>
    <rPh sb="10" eb="12">
      <t>ネンド</t>
    </rPh>
    <rPh sb="12" eb="14">
      <t>イコウ</t>
    </rPh>
    <rPh sb="15" eb="17">
      <t>コウトウ</t>
    </rPh>
    <rPh sb="17" eb="19">
      <t>キョウイク</t>
    </rPh>
    <rPh sb="19" eb="22">
      <t>ムショウカ</t>
    </rPh>
    <rPh sb="22" eb="24">
      <t>シンセイ</t>
    </rPh>
    <rPh sb="24" eb="26">
      <t>イコウ</t>
    </rPh>
    <phoneticPr fontId="1"/>
  </si>
  <si>
    <t>Q12-5.2020年度以降の高等教育無償化申請意向_②申請意向あり（2021年度以降申請予定）</t>
    <rPh sb="10" eb="12">
      <t>ネンド</t>
    </rPh>
    <rPh sb="12" eb="14">
      <t>イコウ</t>
    </rPh>
    <rPh sb="15" eb="17">
      <t>コウトウ</t>
    </rPh>
    <rPh sb="17" eb="19">
      <t>キョウイク</t>
    </rPh>
    <rPh sb="19" eb="22">
      <t>ムショウカ</t>
    </rPh>
    <rPh sb="22" eb="24">
      <t>シンセイ</t>
    </rPh>
    <rPh sb="24" eb="26">
      <t>イコウ</t>
    </rPh>
    <phoneticPr fontId="1"/>
  </si>
  <si>
    <t>Q12-5.2020年度以降の高等教育無償化申請意向_③申請意向なし</t>
    <rPh sb="10" eb="12">
      <t>ネンド</t>
    </rPh>
    <rPh sb="12" eb="14">
      <t>イコウ</t>
    </rPh>
    <rPh sb="15" eb="17">
      <t>コウトウ</t>
    </rPh>
    <rPh sb="17" eb="19">
      <t>キョウイク</t>
    </rPh>
    <rPh sb="19" eb="22">
      <t>ムショウカ</t>
    </rPh>
    <rPh sb="22" eb="24">
      <t>シンセイ</t>
    </rPh>
    <rPh sb="24" eb="26">
      <t>イコウ</t>
    </rPh>
    <rPh sb="28" eb="30">
      <t>シンセイ</t>
    </rPh>
    <rPh sb="30" eb="32">
      <t>イコウ</t>
    </rPh>
    <phoneticPr fontId="1"/>
  </si>
  <si>
    <t>Q12-5.2020年度以降の高等教育無償化申請意向_④未定</t>
    <rPh sb="10" eb="12">
      <t>ネンド</t>
    </rPh>
    <rPh sb="12" eb="14">
      <t>イコウ</t>
    </rPh>
    <rPh sb="15" eb="17">
      <t>コウトウ</t>
    </rPh>
    <rPh sb="17" eb="19">
      <t>キョウイク</t>
    </rPh>
    <rPh sb="19" eb="22">
      <t>ムショウカ</t>
    </rPh>
    <rPh sb="22" eb="24">
      <t>シンセイ</t>
    </rPh>
    <rPh sb="24" eb="26">
      <t>イコウ</t>
    </rPh>
    <rPh sb="28" eb="30">
      <t>ミテイ</t>
    </rPh>
    <phoneticPr fontId="1"/>
  </si>
  <si>
    <t>Q12-6.2020年度以降の高等教育無償化申請理由_①機関要件を満たすための準備期間を確保するため</t>
    <rPh sb="24" eb="26">
      <t>リユウ</t>
    </rPh>
    <phoneticPr fontId="1"/>
  </si>
  <si>
    <t>Q12-6.2020年度以降の高等教育無償化申請理由_②修学支援新制度（授業料減免等）に係る事務処理などの体制を構築してから申請したいため</t>
    <rPh sb="24" eb="26">
      <t>リユウ</t>
    </rPh>
    <phoneticPr fontId="1"/>
  </si>
  <si>
    <t>Q12-6.2020年度以降の高等教育無償化申請理由_③その他</t>
    <rPh sb="24" eb="26">
      <t>リユウ</t>
    </rPh>
    <phoneticPr fontId="1"/>
  </si>
  <si>
    <t>Q12-6.2020年度以降の高等教育無償化申請理由_③その他（記述）</t>
    <rPh sb="24" eb="26">
      <t>リユウ</t>
    </rPh>
    <rPh sb="32" eb="34">
      <t>キジュツ</t>
    </rPh>
    <phoneticPr fontId="1"/>
  </si>
  <si>
    <t>Q12-7.機関要件を満たす必要条件_①実務経験のある教員等による授業科目の配置</t>
    <rPh sb="6" eb="10">
      <t>キカンヨウケン</t>
    </rPh>
    <rPh sb="11" eb="12">
      <t>ミ</t>
    </rPh>
    <rPh sb="14" eb="16">
      <t>ヒツヨウ</t>
    </rPh>
    <rPh sb="16" eb="18">
      <t>ジョウケン</t>
    </rPh>
    <phoneticPr fontId="1"/>
  </si>
  <si>
    <t>Q12-7.機関要件を満たす必要条件_②-1学外者である理事の複数配置</t>
    <rPh sb="6" eb="10">
      <t>キカンヨウケン</t>
    </rPh>
    <rPh sb="11" eb="12">
      <t>ミ</t>
    </rPh>
    <rPh sb="14" eb="16">
      <t>ヒツヨウ</t>
    </rPh>
    <rPh sb="16" eb="18">
      <t>ジョウケン</t>
    </rPh>
    <phoneticPr fontId="1"/>
  </si>
  <si>
    <t>Q12-7.機関要件を満たす必要条件_②-2外部の意見を反映することができる組織への外部人材の複数配置</t>
    <phoneticPr fontId="1"/>
  </si>
  <si>
    <t>Q12-7.機関要件を満たす必要条件_③厳格かつ適正な成績管理の実施及び公表</t>
    <rPh sb="6" eb="10">
      <t>キカンヨウケン</t>
    </rPh>
    <rPh sb="11" eb="12">
      <t>ミ</t>
    </rPh>
    <rPh sb="14" eb="16">
      <t>ヒツヨウ</t>
    </rPh>
    <rPh sb="16" eb="18">
      <t>ジョウケン</t>
    </rPh>
    <phoneticPr fontId="1"/>
  </si>
  <si>
    <t>Q12-7.機関要件を満たす必要条件_④財務・経営情報の公表</t>
    <rPh sb="6" eb="10">
      <t>キカンヨウケン</t>
    </rPh>
    <rPh sb="11" eb="12">
      <t>ミ</t>
    </rPh>
    <rPh sb="14" eb="16">
      <t>ヒツヨウ</t>
    </rPh>
    <rPh sb="16" eb="18">
      <t>ジョウケン</t>
    </rPh>
    <phoneticPr fontId="1"/>
  </si>
  <si>
    <t>Q12-7.機関要件を満たす必要条件_⑤設置者の財務状況・専門学校の収容定員充足率</t>
    <rPh sb="6" eb="10">
      <t>キカンヨウケン</t>
    </rPh>
    <rPh sb="11" eb="12">
      <t>ミ</t>
    </rPh>
    <rPh sb="14" eb="16">
      <t>ヒツヨウ</t>
    </rPh>
    <rPh sb="16" eb="18">
      <t>ジョウケン</t>
    </rPh>
    <phoneticPr fontId="1"/>
  </si>
  <si>
    <t>Q12-8.「申請意向なし」「未定」理由_①学校として機関要件を満たすことが困難であるため</t>
    <phoneticPr fontId="1"/>
  </si>
  <si>
    <t>Q12-8.「申請意向なし」「未定」理由_②支援対象者となり得る学生が入学する見込みがない、又はほとんどないため</t>
    <phoneticPr fontId="1"/>
  </si>
  <si>
    <t>Q12-8.「申請意向なし」「未定」理由_③修学支援新制度（授業料減免等）に係る事務処理などの体制構築が困難であるため</t>
    <phoneticPr fontId="1"/>
  </si>
  <si>
    <t>Q12-8.「申請意向なし」「未定」理由_④経済的基準（注）を要件に含む学校独自の修学支援制度（奨学金等）があるため</t>
    <phoneticPr fontId="1"/>
  </si>
  <si>
    <t>⑤その他の理由がある（↓下記にお書きください。）</t>
    <rPh sb="3" eb="4">
      <t>タ</t>
    </rPh>
    <rPh sb="5" eb="7">
      <t>リユウ</t>
    </rPh>
    <phoneticPr fontId="1"/>
  </si>
  <si>
    <t>Q12-8.「申請意向なし」「未定」理由_⑤その他</t>
    <phoneticPr fontId="1"/>
  </si>
  <si>
    <t>Q12-8.「申請意向なし」「未定」理由_⑤その他（記述）</t>
    <rPh sb="26" eb="28">
      <t>キジュツ</t>
    </rPh>
    <phoneticPr fontId="1"/>
  </si>
  <si>
    <t>Q12-9.機関要件を満たす必要条件_①実務経験のある教員等による授業科目の配置</t>
    <rPh sb="6" eb="10">
      <t>キカンヨウケン</t>
    </rPh>
    <rPh sb="11" eb="12">
      <t>ミ</t>
    </rPh>
    <rPh sb="14" eb="16">
      <t>ヒツヨウ</t>
    </rPh>
    <rPh sb="16" eb="18">
      <t>ジョウケン</t>
    </rPh>
    <phoneticPr fontId="1"/>
  </si>
  <si>
    <t>Q12-9.機関要件を満たす必要条件_②-1学外者である理事の複数配置</t>
    <rPh sb="6" eb="10">
      <t>キカンヨウケン</t>
    </rPh>
    <rPh sb="11" eb="12">
      <t>ミ</t>
    </rPh>
    <rPh sb="14" eb="16">
      <t>ヒツヨウ</t>
    </rPh>
    <rPh sb="16" eb="18">
      <t>ジョウケン</t>
    </rPh>
    <phoneticPr fontId="1"/>
  </si>
  <si>
    <t>Q12-9.機関要件を満たす必要条件_②-2外部の意見を反映することができる組織への外部人材の複数配置</t>
  </si>
  <si>
    <t>Q12-9.機関要件を満たす必要条件_③厳格かつ適正な成績管理の実施及び公表</t>
    <rPh sb="6" eb="10">
      <t>キカンヨウケン</t>
    </rPh>
    <rPh sb="11" eb="12">
      <t>ミ</t>
    </rPh>
    <rPh sb="14" eb="16">
      <t>ヒツヨウ</t>
    </rPh>
    <rPh sb="16" eb="18">
      <t>ジョウケン</t>
    </rPh>
    <phoneticPr fontId="1"/>
  </si>
  <si>
    <t>Q12-9.機関要件を満たす必要条件_④財務・経営情報の公表</t>
    <rPh sb="6" eb="10">
      <t>キカンヨウケン</t>
    </rPh>
    <rPh sb="11" eb="12">
      <t>ミ</t>
    </rPh>
    <rPh sb="14" eb="16">
      <t>ヒツヨウ</t>
    </rPh>
    <rPh sb="16" eb="18">
      <t>ジョウケン</t>
    </rPh>
    <phoneticPr fontId="1"/>
  </si>
  <si>
    <t>Q12-9.機関要件を満たす必要条件_⑤設置者の財務状況・専門学校の収容定員充足率</t>
    <rPh sb="6" eb="10">
      <t>キカンヨウケン</t>
    </rPh>
    <rPh sb="11" eb="12">
      <t>ミ</t>
    </rPh>
    <rPh sb="14" eb="16">
      <t>ヒツヨウ</t>
    </rPh>
    <rPh sb="16" eb="18">
      <t>ジョウケン</t>
    </rPh>
    <phoneticPr fontId="1"/>
  </si>
  <si>
    <t>Q12-10.具体的な状況_①入学又は在籍する学生の多くが社会人である</t>
    <rPh sb="7" eb="10">
      <t>グタイテキ</t>
    </rPh>
    <rPh sb="11" eb="13">
      <t>ジョウキョウ</t>
    </rPh>
    <phoneticPr fontId="1"/>
  </si>
  <si>
    <t>Q12-10.具体的な状況_②入学又は在籍する学生の多くが留学生である</t>
    <rPh sb="7" eb="10">
      <t>グタイテキ</t>
    </rPh>
    <rPh sb="11" eb="13">
      <t>ジョウキョウ</t>
    </rPh>
    <phoneticPr fontId="1"/>
  </si>
  <si>
    <t>Q12-10.具体的な状況_③在籍する学生に経済的に就学困難な者がいない、又はほとんどいない</t>
    <rPh sb="7" eb="10">
      <t>グタイテキ</t>
    </rPh>
    <rPh sb="11" eb="13">
      <t>ジョウキョウ</t>
    </rPh>
    <phoneticPr fontId="1"/>
  </si>
  <si>
    <t>Q12-10.具体的な状況_④その他</t>
    <rPh sb="7" eb="10">
      <t>グタイテキ</t>
    </rPh>
    <rPh sb="11" eb="13">
      <t>ジョウキョウ</t>
    </rPh>
    <phoneticPr fontId="1"/>
  </si>
  <si>
    <t>Q12-10.具体的な状況_④その他（記述）</t>
    <rPh sb="7" eb="10">
      <t>グタイテキ</t>
    </rPh>
    <rPh sb="11" eb="13">
      <t>ジョウキョウ</t>
    </rPh>
    <rPh sb="19" eb="21">
      <t>キジュツ</t>
    </rPh>
    <phoneticPr fontId="1"/>
  </si>
  <si>
    <t>①申請意向あり（来年度（2020年度）申請予定）</t>
    <rPh sb="8" eb="11">
      <t>ライネンド</t>
    </rPh>
    <phoneticPr fontId="1"/>
  </si>
  <si>
    <t>（５）貴学は、来年度（2020年度）以降、高等教育無償化を申請するご意向はありますか。（◯は１つ）</t>
    <rPh sb="3" eb="4">
      <t>キ</t>
    </rPh>
    <rPh sb="4" eb="5">
      <t>ガク</t>
    </rPh>
    <rPh sb="7" eb="10">
      <t>ライネンド</t>
    </rPh>
    <rPh sb="15" eb="17">
      <t>ネンド</t>
    </rPh>
    <rPh sb="18" eb="20">
      <t>イコウ</t>
    </rPh>
    <rPh sb="25" eb="28">
      <t>ムショウカ</t>
    </rPh>
    <rPh sb="29" eb="31">
      <t>シンセイ</t>
    </rPh>
    <rPh sb="34" eb="36">
      <t>イコウ</t>
    </rPh>
    <phoneticPr fontId="1"/>
  </si>
  <si>
    <r>
      <t>※以下の（６）の設問には、上記（５）の設問で①（申請意向あり(来年度（2020年度）申請)）、
　②（申請意向あり(再来年度（2021年度）以降申請予定)）</t>
    </r>
    <r>
      <rPr>
        <b/>
        <i/>
        <u/>
        <sz val="11"/>
        <color indexed="12"/>
        <rFont val="HGｺﾞｼｯｸM"/>
        <family val="3"/>
        <charset val="128"/>
      </rPr>
      <t>と回答した方</t>
    </r>
    <r>
      <rPr>
        <b/>
        <i/>
        <sz val="11"/>
        <color indexed="12"/>
        <rFont val="HGｺﾞｼｯｸM"/>
        <family val="3"/>
        <charset val="128"/>
      </rPr>
      <t>のみお答えください</t>
    </r>
    <rPh sb="1" eb="3">
      <t>イカ</t>
    </rPh>
    <rPh sb="8" eb="10">
      <t>セツモン</t>
    </rPh>
    <rPh sb="13" eb="15">
      <t>ジョウキ</t>
    </rPh>
    <rPh sb="19" eb="21">
      <t>セツモン</t>
    </rPh>
    <rPh sb="31" eb="34">
      <t>ライネンド</t>
    </rPh>
    <rPh sb="39" eb="40">
      <t>ネン</t>
    </rPh>
    <rPh sb="40" eb="41">
      <t>ド</t>
    </rPh>
    <rPh sb="42" eb="44">
      <t>シンセイ</t>
    </rPh>
    <rPh sb="79" eb="81">
      <t>カイトウ</t>
    </rPh>
    <rPh sb="83" eb="84">
      <t>カタ</t>
    </rPh>
    <rPh sb="87" eb="88">
      <t>コタ</t>
    </rPh>
    <phoneticPr fontId="1"/>
  </si>
  <si>
    <t>②申請意向あり（再来年度（2021年度）以降申請予定）</t>
    <rPh sb="8" eb="11">
      <t>サライネン</t>
    </rPh>
    <rPh sb="11" eb="12">
      <t>ド</t>
    </rPh>
    <phoneticPr fontId="1"/>
  </si>
  <si>
    <t>５　経済的に修学困難な学生の人数を、学科別にご記入ください。　（5月1日の数字をご記入願います。）</t>
    <rPh sb="2" eb="5">
      <t>ケイザイテキ</t>
    </rPh>
    <rPh sb="6" eb="8">
      <t>シュウガク</t>
    </rPh>
    <rPh sb="8" eb="10">
      <t>コンナン</t>
    </rPh>
    <rPh sb="11" eb="13">
      <t>ガクセイ</t>
    </rPh>
    <rPh sb="14" eb="16">
      <t>ニンズウ</t>
    </rPh>
    <rPh sb="18" eb="20">
      <t>ガッカ</t>
    </rPh>
    <rPh sb="20" eb="21">
      <t>ベツ</t>
    </rPh>
    <phoneticPr fontId="1"/>
  </si>
  <si>
    <t>②令和元年度</t>
    <rPh sb="1" eb="2">
      <t>レイ</t>
    </rPh>
    <rPh sb="2" eb="3">
      <t>ワ</t>
    </rPh>
    <rPh sb="3" eb="4">
      <t>ガン</t>
    </rPh>
    <rPh sb="4" eb="5">
      <t>ネン</t>
    </rPh>
    <rPh sb="5" eb="6">
      <t>ド</t>
    </rPh>
    <phoneticPr fontId="1"/>
  </si>
  <si>
    <t>①平成30年度</t>
    <rPh sb="1" eb="3">
      <t>ヘイセイ</t>
    </rPh>
    <rPh sb="5" eb="6">
      <t>ネン</t>
    </rPh>
    <rPh sb="6" eb="7">
      <t>ド</t>
    </rPh>
    <phoneticPr fontId="1"/>
  </si>
  <si>
    <t>※それぞれ①平成30年度、②令和元年度にある学科のみご回答下さい。行数が足りない場合は、64行目（No45）を下にコピーしてお使いください。</t>
    <rPh sb="6" eb="8">
      <t>ヘイセイ</t>
    </rPh>
    <rPh sb="10" eb="12">
      <t>ネンド</t>
    </rPh>
    <rPh sb="14" eb="15">
      <t>レイ</t>
    </rPh>
    <rPh sb="15" eb="16">
      <t>ワ</t>
    </rPh>
    <rPh sb="16" eb="17">
      <t>ガン</t>
    </rPh>
    <rPh sb="33" eb="35">
      <t>ギョウスウ</t>
    </rPh>
    <rPh sb="36" eb="37">
      <t>タ</t>
    </rPh>
    <rPh sb="40" eb="42">
      <t>バアイ</t>
    </rPh>
    <rPh sb="46" eb="48">
      <t>ギョウメ</t>
    </rPh>
    <rPh sb="55" eb="56">
      <t>シタ</t>
    </rPh>
    <rPh sb="63" eb="64">
      <t>ツカ</t>
    </rPh>
    <phoneticPr fontId="1"/>
  </si>
  <si>
    <t>うち
生活保護
世帯</t>
  </si>
  <si>
    <t>うち
社会人学生数</t>
    <rPh sb="3" eb="5">
      <t>シャカイ</t>
    </rPh>
    <rPh sb="5" eb="6">
      <t>ジン</t>
    </rPh>
    <rPh sb="6" eb="8">
      <t>ガクセイ</t>
    </rPh>
    <rPh sb="8" eb="9">
      <t>スウ</t>
    </rPh>
    <phoneticPr fontId="1"/>
  </si>
  <si>
    <t>・　社会人学生とは、５月１日において①職に就いている者（給料， 賃金，報酬，その他の経常的な収入を得る仕事に現に就いている者），②給料，賃金，報酬，その他の経常的な収入を得る仕事から既に退職した者，③主婦・主夫、を指します。</t>
    <rPh sb="2" eb="4">
      <t>シャカイ</t>
    </rPh>
    <rPh sb="4" eb="5">
      <t>ジン</t>
    </rPh>
    <rPh sb="5" eb="7">
      <t>ガクセイ</t>
    </rPh>
    <rPh sb="11" eb="12">
      <t>ガツ</t>
    </rPh>
    <rPh sb="13" eb="14">
      <t>ニチ</t>
    </rPh>
    <phoneticPr fontId="1"/>
  </si>
  <si>
    <r>
      <t>　なお、本調査は、文部科学省が調査主体として実施するものです。アンケートの集計などの取りまとめについては、民間の調査研究機関「株式会社リベルタス・コンサルティング」が実施いたします。
　ご記入が終わりましたら、</t>
    </r>
    <r>
      <rPr>
        <b/>
        <u/>
        <sz val="12"/>
        <rFont val="ＭＳ 明朝"/>
        <family val="1"/>
        <charset val="128"/>
      </rPr>
      <t>11月18日（月）</t>
    </r>
    <r>
      <rPr>
        <sz val="10"/>
        <rFont val="ＭＳ 明朝"/>
        <family val="1"/>
        <charset val="128"/>
      </rPr>
      <t>までにご返信ください。</t>
    </r>
    <rPh sb="9" eb="11">
      <t>モンブ</t>
    </rPh>
    <rPh sb="11" eb="14">
      <t>カガクショウ</t>
    </rPh>
    <rPh sb="107" eb="108">
      <t>ガツ</t>
    </rPh>
    <rPh sb="112" eb="113">
      <t>ゲツ</t>
    </rPh>
    <phoneticPr fontId="1"/>
  </si>
  <si>
    <t>４　平成３０年度の学生の卒業後の状況を学科別にご記入ください（各用語の定義は、シート「調査票４の定義」を参照）</t>
    <rPh sb="2" eb="4">
      <t>ヘイセイ</t>
    </rPh>
    <rPh sb="6" eb="8">
      <t>ネンド</t>
    </rPh>
    <rPh sb="31" eb="34">
      <t>カクヨウゴ</t>
    </rPh>
    <rPh sb="35" eb="37">
      <t>テイギ</t>
    </rPh>
    <rPh sb="43" eb="45">
      <t>チョウサ</t>
    </rPh>
    <rPh sb="45" eb="46">
      <t>ヒョウ</t>
    </rPh>
    <rPh sb="48" eb="50">
      <t>テイギ</t>
    </rPh>
    <rPh sb="52" eb="54">
      <t>サンショウ</t>
    </rPh>
    <phoneticPr fontId="1"/>
  </si>
  <si>
    <t>②令和元年度（見込み含む）</t>
    <rPh sb="1" eb="2">
      <t>レイ</t>
    </rPh>
    <rPh sb="2" eb="3">
      <t>ワ</t>
    </rPh>
    <rPh sb="3" eb="5">
      <t>ガンネン</t>
    </rPh>
    <rPh sb="4" eb="5">
      <t>ネン</t>
    </rPh>
    <rPh sb="5" eb="6">
      <t>ド</t>
    </rPh>
    <rPh sb="7" eb="9">
      <t>ミコ</t>
    </rPh>
    <rPh sb="10" eb="11">
      <t>フク</t>
    </rPh>
    <phoneticPr fontId="1"/>
  </si>
  <si>
    <t>http://www.mext.go.jp/a_menu/shougai/senshuu/__icsFiles/afieldfile/2018/07/03/1382397_1.pdf</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</si>
</sst>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8">
    <font>
      <sz val="10"/>
      <name val="ＭＳ 明朝"/>
      <family val="1"/>
      <charset val="128"/>
    </font>
    <font>
      <sz val="6"/>
      <name val="ＭＳ 明朝"/>
      <family val="1"/>
      <charset val="128"/>
    </font>
    <font>
      <sz val="10"/>
      <name val="HG丸ｺﾞｼｯｸM-PRO"/>
      <family val="3"/>
      <charset val="128"/>
    </font>
    <font>
      <b/>
      <sz val="11"/>
      <name val="HGｺﾞｼｯｸM"/>
      <family val="3"/>
      <charset val="128"/>
    </font>
    <font>
      <sz val="10"/>
      <name val="HGPｺﾞｼｯｸM"/>
      <family val="3"/>
      <charset val="128"/>
    </font>
    <font>
      <sz val="10"/>
      <color indexed="10"/>
      <name val="HGPｺﾞｼｯｸM"/>
      <family val="3"/>
      <charset val="128"/>
    </font>
    <font>
      <sz val="10"/>
      <name val="HGｺﾞｼｯｸM"/>
      <family val="3"/>
      <charset val="128"/>
    </font>
    <font>
      <sz val="14"/>
      <name val="HGｺﾞｼｯｸE"/>
      <family val="3"/>
      <charset val="128"/>
    </font>
    <font>
      <sz val="16"/>
      <name val="HGｺﾞｼｯｸE"/>
      <family val="3"/>
      <charset val="128"/>
    </font>
    <font>
      <b/>
      <sz val="10"/>
      <name val="HGｺﾞｼｯｸM"/>
      <family val="3"/>
      <charset val="128"/>
    </font>
    <font>
      <u/>
      <sz val="10"/>
      <name val="ＭＳ 明朝"/>
      <family val="1"/>
      <charset val="128"/>
    </font>
    <font>
      <b/>
      <sz val="14"/>
      <name val="HGP創英角ｺﾞｼｯｸUB"/>
      <family val="3"/>
      <charset val="128"/>
    </font>
    <font>
      <sz val="9"/>
      <name val="HG丸ｺﾞｼｯｸM-PRO"/>
      <family val="3"/>
      <charset val="128"/>
    </font>
    <font>
      <sz val="9"/>
      <name val="ＭＳ 明朝"/>
      <family val="1"/>
      <charset val="128"/>
    </font>
    <font>
      <sz val="12"/>
      <name val="HG丸ｺﾞｼｯｸM-PRO"/>
      <family val="3"/>
      <charset val="128"/>
    </font>
    <font>
      <sz val="12"/>
      <name val="ＭＳ 明朝"/>
      <family val="1"/>
      <charset val="128"/>
    </font>
    <font>
      <sz val="8"/>
      <name val="ＭＳ 明朝"/>
      <family val="1"/>
      <charset val="128"/>
    </font>
    <font>
      <sz val="10.5"/>
      <name val="ＭＳ 明朝"/>
      <family val="1"/>
      <charset val="128"/>
    </font>
    <font>
      <sz val="11"/>
      <name val="HGｺﾞｼｯｸM"/>
      <family val="3"/>
      <charset val="128"/>
    </font>
    <font>
      <b/>
      <i/>
      <sz val="10"/>
      <color indexed="12"/>
      <name val="ＭＳ 明朝"/>
      <family val="1"/>
      <charset val="128"/>
    </font>
    <font>
      <b/>
      <sz val="11"/>
      <name val="HGP創英角ｺﾞｼｯｸUB"/>
      <family val="3"/>
      <charset val="128"/>
    </font>
    <font>
      <b/>
      <sz val="10"/>
      <name val="ＭＳ 明朝"/>
      <family val="1"/>
      <charset val="128"/>
    </font>
    <font>
      <sz val="9"/>
      <name val="ＭＳ Ｐゴシック"/>
      <family val="3"/>
      <charset val="128"/>
    </font>
    <font>
      <sz val="6"/>
      <name val="ＭＳ Ｐゴシック"/>
      <family val="3"/>
      <charset val="128"/>
    </font>
    <font>
      <b/>
      <i/>
      <sz val="11"/>
      <color indexed="12"/>
      <name val="HGｺﾞｼｯｸM"/>
      <family val="3"/>
      <charset val="128"/>
    </font>
    <font>
      <sz val="11"/>
      <name val="ＭＳ 明朝"/>
      <family val="1"/>
      <charset val="128"/>
    </font>
    <font>
      <b/>
      <u/>
      <sz val="11"/>
      <name val="HGｺﾞｼｯｸM"/>
      <family val="3"/>
      <charset val="128"/>
    </font>
    <font>
      <b/>
      <i/>
      <sz val="11"/>
      <color indexed="12"/>
      <name val="ＭＳ 明朝"/>
      <family val="1"/>
      <charset val="128"/>
    </font>
    <font>
      <sz val="10"/>
      <name val="ＭＳ Ｐゴシック"/>
      <family val="3"/>
      <charset val="128"/>
    </font>
    <font>
      <b/>
      <sz val="12"/>
      <name val="HGｺﾞｼｯｸM"/>
      <family val="3"/>
      <charset val="128"/>
    </font>
    <font>
      <sz val="8"/>
      <name val="ＭＳ Ｐゴシック"/>
      <family val="3"/>
      <charset val="128"/>
    </font>
    <font>
      <u/>
      <sz val="10"/>
      <color theme="10"/>
      <name val="ＭＳ 明朝"/>
      <family val="1"/>
      <charset val="128"/>
    </font>
    <font>
      <sz val="10"/>
      <name val="ＭＳ Ｐゴシック"/>
      <family val="3"/>
      <charset val="128"/>
      <scheme val="minor"/>
    </font>
    <font>
      <sz val="9"/>
      <name val="ＭＳ Ｐゴシック"/>
      <family val="3"/>
      <charset val="128"/>
      <scheme val="minor"/>
    </font>
    <font>
      <sz val="11"/>
      <name val="ＭＳ Ｐゴシック"/>
      <family val="3"/>
      <charset val="128"/>
      <scheme val="minor"/>
    </font>
    <font>
      <b/>
      <sz val="10"/>
      <color rgb="FF0070C0"/>
      <name val="ＭＳ 明朝"/>
      <family val="1"/>
      <charset val="128"/>
    </font>
    <font>
      <sz val="10.5"/>
      <name val="ＭＳ Ｐゴシック"/>
      <family val="3"/>
      <charset val="128"/>
      <scheme val="minor"/>
    </font>
    <font>
      <b/>
      <sz val="11"/>
      <color theme="1"/>
      <name val="ＭＳ Ｐ明朝"/>
      <family val="1"/>
      <charset val="128"/>
    </font>
    <font>
      <sz val="10"/>
      <color rgb="FFFF0000"/>
      <name val="ＭＳ 明朝"/>
      <family val="1"/>
      <charset val="128"/>
    </font>
    <font>
      <b/>
      <u/>
      <sz val="10"/>
      <color rgb="FFFF0000"/>
      <name val="HG丸ｺﾞｼｯｸM-PRO"/>
      <family val="3"/>
      <charset val="128"/>
    </font>
    <font>
      <b/>
      <sz val="14"/>
      <name val="ＭＳ 明朝"/>
      <family val="1"/>
      <charset val="128"/>
    </font>
    <font>
      <sz val="11"/>
      <name val="ＭＳ Ｐゴシック"/>
      <family val="3"/>
      <charset val="128"/>
    </font>
    <font>
      <b/>
      <u/>
      <sz val="11"/>
      <name val="ＭＳ 明朝"/>
      <family val="1"/>
      <charset val="128"/>
    </font>
    <font>
      <sz val="8"/>
      <name val="ＭＳ Ｐゴシック"/>
      <family val="3"/>
      <charset val="128"/>
      <scheme val="minor"/>
    </font>
    <font>
      <sz val="10"/>
      <color rgb="FF00B0F0"/>
      <name val="HGPｺﾞｼｯｸM"/>
      <family val="3"/>
      <charset val="128"/>
    </font>
    <font>
      <sz val="10"/>
      <color rgb="FF00B0F0"/>
      <name val="ＭＳ Ｐゴシック"/>
      <family val="3"/>
      <charset val="128"/>
      <scheme val="minor"/>
    </font>
    <font>
      <sz val="10"/>
      <color rgb="FF00B0F0"/>
      <name val="ＭＳ 明朝"/>
      <family val="1"/>
      <charset val="128"/>
    </font>
    <font>
      <sz val="8"/>
      <color rgb="FF00B0F0"/>
      <name val="HGPｺﾞｼｯｸM"/>
      <family val="3"/>
      <charset val="128"/>
    </font>
    <font>
      <b/>
      <sz val="11"/>
      <color rgb="FFFF0000"/>
      <name val="HGｺﾞｼｯｸM"/>
      <family val="3"/>
      <charset val="128"/>
    </font>
    <font>
      <b/>
      <sz val="14"/>
      <color rgb="FFFF0000"/>
      <name val="ＭＳ Ｐゴシック"/>
      <family val="3"/>
      <charset val="128"/>
      <scheme val="minor"/>
    </font>
    <font>
      <sz val="12"/>
      <name val="ＭＳ Ｐゴシック"/>
      <family val="3"/>
      <charset val="128"/>
      <scheme val="minor"/>
    </font>
    <font>
      <b/>
      <sz val="12"/>
      <name val="ＭＳ Ｐゴシック"/>
      <family val="3"/>
      <charset val="128"/>
      <scheme val="minor"/>
    </font>
    <font>
      <u/>
      <sz val="11"/>
      <name val="ＭＳ 明朝"/>
      <family val="1"/>
      <charset val="128"/>
    </font>
    <font>
      <sz val="11"/>
      <color rgb="FFFF0000"/>
      <name val="ＭＳ Ｐ明朝"/>
      <family val="1"/>
      <charset val="128"/>
    </font>
    <font>
      <sz val="10"/>
      <name val="ＭＳ Ｐ明朝"/>
      <family val="1"/>
      <charset val="128"/>
    </font>
    <font>
      <b/>
      <sz val="11"/>
      <name val="AR丸ゴシック体M"/>
      <family val="3"/>
      <charset val="128"/>
    </font>
    <font>
      <b/>
      <sz val="9"/>
      <color indexed="81"/>
      <name val="ＭＳ Ｐゴシック"/>
      <family val="3"/>
      <charset val="128"/>
    </font>
    <font>
      <sz val="11"/>
      <name val="ＭＳ Ｐ明朝"/>
      <family val="1"/>
      <charset val="128"/>
    </font>
    <font>
      <b/>
      <i/>
      <sz val="11"/>
      <name val="HGｺﾞｼｯｸM"/>
      <family val="3"/>
      <charset val="128"/>
    </font>
    <font>
      <b/>
      <i/>
      <sz val="11"/>
      <name val="ＭＳ 明朝"/>
      <family val="1"/>
      <charset val="128"/>
    </font>
    <font>
      <sz val="11"/>
      <color rgb="FF00B0F0"/>
      <name val="HGPｺﾞｼｯｸM"/>
      <family val="3"/>
      <charset val="128"/>
    </font>
    <font>
      <sz val="9"/>
      <color indexed="81"/>
      <name val="ＭＳ Ｐゴシック"/>
      <family val="3"/>
      <charset val="128"/>
    </font>
    <font>
      <sz val="9"/>
      <name val="HGPｺﾞｼｯｸM"/>
      <family val="3"/>
      <charset val="128"/>
    </font>
    <font>
      <b/>
      <i/>
      <u/>
      <sz val="11"/>
      <color indexed="12"/>
      <name val="HGｺﾞｼｯｸM"/>
      <family val="3"/>
      <charset val="128"/>
    </font>
    <font>
      <sz val="11"/>
      <color rgb="FFFF0000"/>
      <name val="HGｺﾞｼｯｸM"/>
      <family val="3"/>
      <charset val="128"/>
    </font>
    <font>
      <b/>
      <sz val="11"/>
      <name val="ＭＳ 明朝"/>
      <family val="1"/>
      <charset val="128"/>
    </font>
    <font>
      <sz val="11"/>
      <name val="HG丸ｺﾞｼｯｸM-PRO"/>
      <family val="3"/>
      <charset val="128"/>
    </font>
    <font>
      <b/>
      <sz val="9"/>
      <name val="HGｺﾞｼｯｸM"/>
      <family val="3"/>
      <charset val="128"/>
    </font>
    <font>
      <u/>
      <sz val="11"/>
      <name val="HG丸ｺﾞｼｯｸM-PRO"/>
      <family val="3"/>
      <charset val="128"/>
    </font>
    <font>
      <sz val="10"/>
      <color rgb="FF00B0F0"/>
      <name val="Meiryo UI"/>
      <family val="3"/>
      <charset val="128"/>
    </font>
    <font>
      <sz val="10"/>
      <name val="Meiryo UI"/>
      <family val="3"/>
      <charset val="128"/>
    </font>
    <font>
      <sz val="10"/>
      <color indexed="10"/>
      <name val="Meiryo UI"/>
      <family val="3"/>
      <charset val="128"/>
    </font>
    <font>
      <strike/>
      <sz val="10"/>
      <color rgb="FFFF0000"/>
      <name val="ＭＳ 明朝"/>
      <family val="1"/>
      <charset val="128"/>
    </font>
    <font>
      <b/>
      <sz val="14"/>
      <color rgb="FFFF0000"/>
      <name val="HGP創英角ｺﾞｼｯｸUB"/>
      <family val="3"/>
      <charset val="128"/>
    </font>
    <font>
      <sz val="10"/>
      <color theme="8"/>
      <name val="Meiryo UI"/>
      <family val="3"/>
      <charset val="128"/>
    </font>
    <font>
      <b/>
      <u/>
      <sz val="10"/>
      <name val="ＭＳ Ｐゴシック"/>
      <family val="3"/>
      <charset val="128"/>
      <scheme val="minor"/>
    </font>
    <font>
      <sz val="9.5"/>
      <name val="ＭＳ 明朝"/>
      <family val="1"/>
      <charset val="128"/>
    </font>
    <font>
      <sz val="10"/>
      <color theme="0"/>
      <name val="ＭＳ 明朝"/>
      <family val="1"/>
      <charset val="128"/>
    </font>
    <font>
      <sz val="11"/>
      <color theme="0"/>
      <name val="HGｺﾞｼｯｸM"/>
      <family val="3"/>
      <charset val="128"/>
    </font>
    <font>
      <b/>
      <sz val="11"/>
      <color theme="0"/>
      <name val="ＭＳ Ｐ明朝"/>
      <family val="1"/>
      <charset val="128"/>
    </font>
    <font>
      <b/>
      <sz val="10"/>
      <color theme="0"/>
      <name val="ＭＳ 明朝"/>
      <family val="1"/>
      <charset val="128"/>
    </font>
    <font>
      <b/>
      <u/>
      <sz val="12"/>
      <name val="ＭＳ 明朝"/>
      <family val="1"/>
      <charset val="128"/>
    </font>
    <font>
      <b/>
      <u/>
      <sz val="11"/>
      <name val="ＭＳ Ｐ明朝"/>
      <family val="1"/>
      <charset val="128"/>
    </font>
    <font>
      <u/>
      <sz val="12"/>
      <color theme="10"/>
      <name val="ＭＳ 明朝"/>
      <family val="1"/>
      <charset val="128"/>
    </font>
    <font>
      <b/>
      <i/>
      <sz val="11"/>
      <color rgb="FF0000FF"/>
      <name val="HGｺﾞｼｯｸM"/>
      <family val="3"/>
      <charset val="128"/>
    </font>
    <font>
      <b/>
      <u/>
      <sz val="10"/>
      <name val="ＭＳ 明朝"/>
      <family val="1"/>
      <charset val="128"/>
    </font>
    <font>
      <strike/>
      <sz val="10"/>
      <name val="ＭＳ 明朝"/>
      <family val="1"/>
      <charset val="128"/>
    </font>
    <font>
      <sz val="9"/>
      <color rgb="FFFF0000"/>
      <name val="ＭＳ Ｐゴシック"/>
      <family val="3"/>
      <charset val="128"/>
      <scheme val="minor"/>
    </font>
  </fonts>
  <fills count="10">
    <fill>
      <patternFill patternType="none"/>
    </fill>
    <fill>
      <patternFill patternType="gray125"/>
    </fill>
    <fill>
      <patternFill patternType="solid">
        <fgColor indexed="9"/>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6" tint="0.59999389629810485"/>
        <bgColor indexed="64"/>
      </patternFill>
    </fill>
  </fills>
  <borders count="87">
    <border>
      <left/>
      <right/>
      <top/>
      <bottom/>
      <diagonal/>
    </border>
    <border>
      <left style="thin">
        <color indexed="62"/>
      </left>
      <right/>
      <top style="thin">
        <color indexed="62"/>
      </top>
      <bottom style="thin">
        <color indexed="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bottom/>
      <diagonal/>
    </border>
    <border>
      <left style="double">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2"/>
      </left>
      <right style="thin">
        <color indexed="62"/>
      </right>
      <top/>
      <bottom style="thin">
        <color indexed="62"/>
      </bottom>
      <diagonal/>
    </border>
    <border>
      <left style="thin">
        <color indexed="62"/>
      </left>
      <right/>
      <top/>
      <bottom style="thin">
        <color indexed="6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thin">
        <color indexed="62"/>
      </left>
      <right style="thin">
        <color indexed="62"/>
      </right>
      <top style="thin">
        <color indexed="62"/>
      </top>
      <bottom style="thin">
        <color indexed="62"/>
      </bottom>
      <diagonal/>
    </border>
    <border>
      <left/>
      <right/>
      <top style="thin">
        <color indexed="62"/>
      </top>
      <bottom style="thin">
        <color indexed="62"/>
      </bottom>
      <diagonal/>
    </border>
    <border>
      <left/>
      <right style="medium">
        <color indexed="64"/>
      </right>
      <top style="thin">
        <color indexed="62"/>
      </top>
      <bottom style="thin">
        <color indexed="62"/>
      </bottom>
      <diagonal/>
    </border>
    <border>
      <left style="double">
        <color indexed="64"/>
      </left>
      <right/>
      <top/>
      <bottom/>
      <diagonal/>
    </border>
    <border>
      <left/>
      <right style="double">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bottom style="thin">
        <color indexed="64"/>
      </bottom>
      <diagonal/>
    </border>
    <border>
      <left/>
      <right/>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ck">
        <color indexed="64"/>
      </left>
      <right style="medium">
        <color indexed="64"/>
      </right>
      <top style="thick">
        <color indexed="64"/>
      </top>
      <bottom style="thick">
        <color indexed="64"/>
      </bottom>
      <diagonal/>
    </border>
    <border diagonalDown="1">
      <left style="medium">
        <color indexed="64"/>
      </left>
      <right style="medium">
        <color indexed="64"/>
      </right>
      <top style="thick">
        <color indexed="64"/>
      </top>
      <bottom style="thick">
        <color indexed="64"/>
      </bottom>
      <diagonal style="medium">
        <color indexed="64"/>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medium">
        <color indexed="64"/>
      </left>
      <right style="medium">
        <color indexed="64"/>
      </right>
      <top style="medium">
        <color indexed="64"/>
      </top>
      <bottom/>
      <diagonal/>
    </border>
    <border>
      <left/>
      <right/>
      <top style="thin">
        <color indexed="64"/>
      </top>
      <bottom style="medium">
        <color indexed="64"/>
      </bottom>
      <diagonal/>
    </border>
  </borders>
  <cellStyleXfs count="4">
    <xf numFmtId="0" fontId="0" fillId="0" borderId="0" applyNumberFormat="0" applyFont="0" applyFill="0" applyBorder="0" applyProtection="0">
      <alignment vertical="center"/>
    </xf>
    <xf numFmtId="0" fontId="31" fillId="0" borderId="0" applyNumberFormat="0" applyFill="0" applyBorder="0" applyAlignment="0" applyProtection="0">
      <alignment vertical="top"/>
      <protection locked="0"/>
    </xf>
    <xf numFmtId="0" fontId="41" fillId="0" borderId="0">
      <alignment vertical="center"/>
    </xf>
    <xf numFmtId="0" fontId="41" fillId="0" borderId="0"/>
  </cellStyleXfs>
  <cellXfs count="821">
    <xf numFmtId="0" fontId="0" fillId="0" borderId="0" xfId="0">
      <alignment vertical="center"/>
    </xf>
    <xf numFmtId="49" fontId="0" fillId="2" borderId="0" xfId="0" applyNumberFormat="1" applyFill="1">
      <alignment vertical="center"/>
    </xf>
    <xf numFmtId="0" fontId="0" fillId="2" borderId="0" xfId="0" applyFill="1">
      <alignment vertical="center"/>
    </xf>
    <xf numFmtId="49" fontId="0" fillId="2" borderId="0" xfId="0" applyNumberFormat="1" applyFill="1" applyProtection="1">
      <alignment vertical="center"/>
      <protection locked="0"/>
    </xf>
    <xf numFmtId="0" fontId="0" fillId="2" borderId="0" xfId="0" applyFill="1" applyProtection="1">
      <alignment vertical="center"/>
      <protection locked="0"/>
    </xf>
    <xf numFmtId="49" fontId="0" fillId="2" borderId="0" xfId="0" applyNumberFormat="1" applyFill="1" applyProtection="1">
      <alignment vertical="center"/>
    </xf>
    <xf numFmtId="49" fontId="3" fillId="2" borderId="0" xfId="0" applyNumberFormat="1" applyFont="1" applyFill="1" applyProtection="1">
      <alignment vertical="center"/>
    </xf>
    <xf numFmtId="0" fontId="0" fillId="2" borderId="0" xfId="0" applyNumberFormat="1" applyFill="1" applyProtection="1">
      <alignment vertical="center"/>
      <protection locked="0"/>
    </xf>
    <xf numFmtId="0" fontId="0" fillId="2" borderId="0" xfId="0" applyFill="1" applyProtection="1">
      <alignment vertical="center"/>
    </xf>
    <xf numFmtId="0" fontId="0" fillId="2" borderId="0" xfId="0" applyFill="1" applyBorder="1" applyProtection="1">
      <alignment vertical="center"/>
    </xf>
    <xf numFmtId="0" fontId="0" fillId="0" borderId="0" xfId="0" applyAlignment="1" applyProtection="1">
      <alignment vertical="center" wrapText="1"/>
    </xf>
    <xf numFmtId="49" fontId="11" fillId="2" borderId="0" xfId="0" applyNumberFormat="1" applyFont="1" applyFill="1" applyProtection="1">
      <alignment vertical="center"/>
    </xf>
    <xf numFmtId="49" fontId="11" fillId="0" borderId="0" xfId="0" applyNumberFormat="1" applyFont="1" applyFill="1" applyProtection="1">
      <alignment vertical="center"/>
    </xf>
    <xf numFmtId="0" fontId="0" fillId="0" borderId="8" xfId="0" applyBorder="1" applyAlignment="1" applyProtection="1">
      <alignment vertical="center" wrapText="1"/>
    </xf>
    <xf numFmtId="0" fontId="0" fillId="0" borderId="9" xfId="0" applyBorder="1" applyAlignment="1" applyProtection="1">
      <alignment vertical="center" wrapText="1"/>
    </xf>
    <xf numFmtId="49" fontId="0" fillId="2" borderId="0" xfId="0" applyNumberFormat="1" applyFill="1" applyBorder="1" applyProtection="1">
      <alignment vertical="center"/>
    </xf>
    <xf numFmtId="0" fontId="17" fillId="0" borderId="0" xfId="0" applyFont="1">
      <alignment vertical="center"/>
    </xf>
    <xf numFmtId="0" fontId="4" fillId="2" borderId="14" xfId="0" applyFont="1" applyFill="1" applyBorder="1" applyAlignment="1">
      <alignment horizontal="center" vertical="center"/>
    </xf>
    <xf numFmtId="49" fontId="20" fillId="2" borderId="0" xfId="0" applyNumberFormat="1" applyFont="1" applyFill="1" applyProtection="1">
      <alignment vertical="center"/>
    </xf>
    <xf numFmtId="49" fontId="9" fillId="2" borderId="0" xfId="0" applyNumberFormat="1" applyFont="1" applyFill="1" applyProtection="1">
      <alignment vertical="center"/>
    </xf>
    <xf numFmtId="49" fontId="32" fillId="2" borderId="15" xfId="0" applyNumberFormat="1" applyFont="1" applyFill="1" applyBorder="1" applyProtection="1">
      <alignment vertical="center"/>
    </xf>
    <xf numFmtId="49" fontId="32" fillId="2" borderId="14" xfId="0" applyNumberFormat="1" applyFont="1" applyFill="1" applyBorder="1" applyProtection="1">
      <alignment vertical="center"/>
    </xf>
    <xf numFmtId="0" fontId="32" fillId="2" borderId="16" xfId="0" applyFont="1" applyFill="1" applyBorder="1" applyAlignment="1">
      <alignment horizontal="center" vertical="center" wrapText="1"/>
    </xf>
    <xf numFmtId="0" fontId="0" fillId="0" borderId="0" xfId="0" applyAlignment="1">
      <alignment vertical="center" wrapText="1"/>
    </xf>
    <xf numFmtId="0" fontId="4" fillId="2" borderId="16" xfId="0" applyFont="1" applyFill="1" applyBorder="1" applyAlignment="1">
      <alignment horizontal="center" vertical="center"/>
    </xf>
    <xf numFmtId="49" fontId="0" fillId="2" borderId="0" xfId="0" applyNumberFormat="1" applyFont="1" applyFill="1" applyProtection="1">
      <alignment vertical="center"/>
    </xf>
    <xf numFmtId="0" fontId="36" fillId="0" borderId="15" xfId="0" applyFont="1" applyBorder="1" applyAlignment="1">
      <alignment horizontal="center" vertical="center"/>
    </xf>
    <xf numFmtId="0" fontId="36" fillId="0" borderId="17" xfId="0" applyFont="1" applyBorder="1" applyAlignment="1">
      <alignment horizontal="center" vertical="center"/>
    </xf>
    <xf numFmtId="49" fontId="39" fillId="2" borderId="0" xfId="0" applyNumberFormat="1" applyFont="1" applyFill="1" applyProtection="1">
      <alignment vertical="center"/>
    </xf>
    <xf numFmtId="0" fontId="21" fillId="0" borderId="20" xfId="0" applyFont="1" applyBorder="1" applyAlignment="1">
      <alignment horizontal="center" vertical="center" wrapText="1"/>
    </xf>
    <xf numFmtId="0" fontId="0" fillId="2" borderId="19" xfId="0" applyFont="1" applyFill="1" applyBorder="1" applyAlignment="1" applyProtection="1">
      <alignment horizontal="left" vertical="center"/>
    </xf>
    <xf numFmtId="49" fontId="0" fillId="2" borderId="0" xfId="0" applyNumberFormat="1" applyFont="1" applyFill="1">
      <alignment vertical="center"/>
    </xf>
    <xf numFmtId="49" fontId="25" fillId="2" borderId="0" xfId="0" applyNumberFormat="1" applyFont="1" applyFill="1" applyProtection="1">
      <alignment vertical="center"/>
    </xf>
    <xf numFmtId="0" fontId="32" fillId="2" borderId="16" xfId="0" applyFont="1" applyFill="1" applyBorder="1" applyAlignment="1" applyProtection="1">
      <alignment horizontal="center" vertical="center" wrapText="1"/>
    </xf>
    <xf numFmtId="0" fontId="33" fillId="2" borderId="5"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protection locked="0"/>
    </xf>
    <xf numFmtId="0" fontId="0" fillId="0" borderId="14" xfId="0" applyFont="1" applyBorder="1" applyAlignment="1">
      <alignment horizontal="center" vertical="center" wrapText="1"/>
    </xf>
    <xf numFmtId="0" fontId="0" fillId="0" borderId="16" xfId="0" applyFont="1" applyBorder="1" applyAlignment="1">
      <alignment horizontal="center" vertical="center" wrapText="1"/>
    </xf>
    <xf numFmtId="0" fontId="33" fillId="0" borderId="16" xfId="0" applyFont="1" applyBorder="1" applyAlignment="1">
      <alignment horizontal="center" vertical="center" wrapText="1"/>
    </xf>
    <xf numFmtId="49" fontId="0" fillId="2" borderId="5" xfId="0" applyNumberFormat="1" applyFont="1" applyFill="1" applyBorder="1" applyAlignment="1">
      <alignment vertical="center" wrapText="1"/>
    </xf>
    <xf numFmtId="0" fontId="32" fillId="0" borderId="5" xfId="0" applyFont="1" applyBorder="1" applyAlignment="1">
      <alignment horizontal="center" vertical="top"/>
    </xf>
    <xf numFmtId="49" fontId="21" fillId="2" borderId="5" xfId="0" applyNumberFormat="1" applyFont="1" applyFill="1" applyBorder="1" applyAlignment="1" applyProtection="1">
      <alignment horizontal="center" vertical="center"/>
    </xf>
    <xf numFmtId="0" fontId="21" fillId="0" borderId="5" xfId="0" applyFont="1" applyBorder="1" applyAlignment="1">
      <alignment horizontal="center" vertical="center"/>
    </xf>
    <xf numFmtId="0" fontId="33" fillId="0" borderId="5" xfId="0" applyFont="1" applyBorder="1" applyAlignment="1">
      <alignment horizontal="center" vertical="center" wrapText="1"/>
    </xf>
    <xf numFmtId="0" fontId="32" fillId="0" borderId="16" xfId="0" applyFont="1" applyBorder="1" applyAlignment="1" applyProtection="1">
      <alignment horizontal="center" vertical="center" wrapText="1"/>
    </xf>
    <xf numFmtId="0" fontId="0" fillId="2" borderId="0" xfId="0" applyNumberFormat="1" applyFont="1" applyFill="1" applyProtection="1">
      <alignment vertical="center"/>
      <protection locked="0"/>
    </xf>
    <xf numFmtId="0" fontId="33" fillId="0" borderId="5" xfId="0" applyFont="1" applyBorder="1" applyAlignment="1" applyProtection="1">
      <alignment horizontal="center" vertical="center" wrapText="1"/>
    </xf>
    <xf numFmtId="0" fontId="43" fillId="0" borderId="14" xfId="0" applyFont="1" applyBorder="1" applyAlignment="1" applyProtection="1">
      <alignment horizontal="center" vertical="center" wrapText="1"/>
    </xf>
    <xf numFmtId="0" fontId="0" fillId="2" borderId="0" xfId="0" applyFont="1" applyFill="1">
      <alignment vertical="center"/>
    </xf>
    <xf numFmtId="0" fontId="0" fillId="2" borderId="0" xfId="0" applyFont="1" applyFill="1" applyProtection="1">
      <alignment vertical="center"/>
      <protection locked="0"/>
    </xf>
    <xf numFmtId="0" fontId="0" fillId="2" borderId="0" xfId="0" applyFont="1" applyFill="1" applyProtection="1">
      <alignment vertical="center"/>
    </xf>
    <xf numFmtId="0" fontId="32" fillId="0" borderId="5" xfId="0" applyFont="1" applyBorder="1" applyAlignment="1">
      <alignment horizontal="center" vertical="top" wrapText="1"/>
    </xf>
    <xf numFmtId="0" fontId="0" fillId="0" borderId="0" xfId="0" applyNumberFormat="1">
      <alignment vertical="center"/>
    </xf>
    <xf numFmtId="49" fontId="21" fillId="2" borderId="21" xfId="0" applyNumberFormat="1" applyFont="1" applyFill="1" applyBorder="1" applyAlignment="1" applyProtection="1">
      <alignment horizontal="center" vertical="center"/>
    </xf>
    <xf numFmtId="0" fontId="21" fillId="0" borderId="5" xfId="0" applyNumberFormat="1" applyFont="1" applyBorder="1" applyAlignment="1">
      <alignment horizontal="center" vertical="center"/>
    </xf>
    <xf numFmtId="0" fontId="21" fillId="0" borderId="20" xfId="0" applyNumberFormat="1" applyFont="1" applyBorder="1" applyAlignment="1">
      <alignment horizontal="center" vertical="center" wrapText="1"/>
    </xf>
    <xf numFmtId="0" fontId="21" fillId="2" borderId="5" xfId="0" applyNumberFormat="1" applyFont="1" applyFill="1" applyBorder="1" applyAlignment="1" applyProtection="1">
      <alignment horizontal="center" vertical="center"/>
    </xf>
    <xf numFmtId="0" fontId="21" fillId="2" borderId="21" xfId="0" applyNumberFormat="1" applyFont="1" applyFill="1" applyBorder="1" applyAlignment="1" applyProtection="1">
      <alignment horizontal="center" vertical="center"/>
    </xf>
    <xf numFmtId="49" fontId="33" fillId="2" borderId="5" xfId="0" applyNumberFormat="1" applyFont="1" applyFill="1" applyBorder="1" applyAlignment="1" applyProtection="1">
      <alignment vertical="center" wrapText="1"/>
    </xf>
    <xf numFmtId="0" fontId="0" fillId="0" borderId="14" xfId="0" applyFont="1" applyBorder="1" applyAlignment="1">
      <alignment horizontal="center" vertical="center"/>
    </xf>
    <xf numFmtId="0" fontId="32" fillId="2" borderId="8"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32" fillId="2" borderId="8" xfId="0" applyFont="1" applyFill="1" applyBorder="1" applyAlignment="1" applyProtection="1">
      <alignment horizontal="center" vertical="center" wrapText="1"/>
    </xf>
    <xf numFmtId="0" fontId="32" fillId="0" borderId="5" xfId="0" applyFont="1" applyBorder="1" applyAlignment="1">
      <alignment horizontal="center" vertical="top"/>
    </xf>
    <xf numFmtId="0" fontId="0" fillId="2" borderId="0" xfId="0" applyNumberFormat="1" applyFill="1" applyProtection="1">
      <alignment vertical="center"/>
    </xf>
    <xf numFmtId="38" fontId="0" fillId="0" borderId="0" xfId="0" applyNumberFormat="1">
      <alignment vertical="center"/>
    </xf>
    <xf numFmtId="0" fontId="38" fillId="2" borderId="0" xfId="0" applyFont="1" applyFill="1" applyBorder="1" applyProtection="1">
      <alignment vertical="center"/>
    </xf>
    <xf numFmtId="0" fontId="45" fillId="0" borderId="10" xfId="0" applyFont="1" applyBorder="1" applyAlignment="1" applyProtection="1">
      <alignment horizontal="center" vertical="center" wrapText="1"/>
    </xf>
    <xf numFmtId="0" fontId="46" fillId="0" borderId="6" xfId="0" applyFont="1" applyBorder="1" applyAlignment="1" applyProtection="1">
      <alignment vertical="center" wrapText="1"/>
    </xf>
    <xf numFmtId="0" fontId="44" fillId="2" borderId="6" xfId="0" applyFont="1" applyFill="1" applyBorder="1" applyAlignment="1" applyProtection="1">
      <alignment horizontal="center" vertical="center"/>
    </xf>
    <xf numFmtId="49" fontId="46" fillId="2" borderId="0" xfId="0" applyNumberFormat="1" applyFont="1" applyFill="1" applyProtection="1">
      <alignment vertical="center"/>
    </xf>
    <xf numFmtId="49" fontId="48" fillId="2" borderId="0" xfId="0" applyNumberFormat="1" applyFont="1" applyFill="1" applyProtection="1">
      <alignment vertical="center"/>
    </xf>
    <xf numFmtId="0" fontId="38" fillId="2" borderId="0" xfId="0" applyFont="1" applyFill="1" applyProtection="1">
      <alignment vertical="center"/>
    </xf>
    <xf numFmtId="0" fontId="46" fillId="2" borderId="0" xfId="0" applyFont="1" applyFill="1" applyBorder="1" applyProtection="1">
      <alignment vertical="center"/>
    </xf>
    <xf numFmtId="0" fontId="0" fillId="2" borderId="0" xfId="0" applyNumberFormat="1" applyFont="1" applyFill="1">
      <alignment vertical="center"/>
    </xf>
    <xf numFmtId="49" fontId="3" fillId="2" borderId="6" xfId="0" applyNumberFormat="1" applyFont="1" applyFill="1" applyBorder="1" applyAlignment="1" applyProtection="1">
      <alignment vertical="center" textRotation="255"/>
    </xf>
    <xf numFmtId="0" fontId="0" fillId="0" borderId="7" xfId="0" applyFont="1" applyBorder="1" applyAlignment="1" applyProtection="1">
      <alignment horizontal="center" vertical="center" wrapText="1"/>
      <protection locked="0"/>
    </xf>
    <xf numFmtId="0" fontId="0" fillId="0" borderId="9" xfId="0" applyFont="1" applyBorder="1" applyAlignment="1" applyProtection="1">
      <alignment vertical="center" wrapText="1"/>
    </xf>
    <xf numFmtId="0" fontId="0" fillId="2" borderId="0" xfId="0" applyFont="1" applyFill="1" applyBorder="1" applyProtection="1">
      <alignment vertical="center"/>
    </xf>
    <xf numFmtId="49" fontId="0" fillId="2" borderId="0" xfId="0" applyNumberFormat="1" applyFont="1" applyFill="1" applyAlignment="1" applyProtection="1">
      <alignment horizontal="left" vertical="top" wrapText="1"/>
    </xf>
    <xf numFmtId="0" fontId="0" fillId="2" borderId="0" xfId="0" applyNumberFormat="1" applyFont="1" applyFill="1" applyAlignment="1" applyProtection="1">
      <alignment horizontal="left" vertical="center"/>
    </xf>
    <xf numFmtId="49" fontId="6" fillId="2" borderId="0" xfId="0" applyNumberFormat="1" applyFont="1" applyFill="1" applyProtection="1">
      <alignment vertical="center"/>
    </xf>
    <xf numFmtId="49" fontId="13" fillId="2" borderId="0" xfId="0" applyNumberFormat="1" applyFont="1" applyFill="1" applyAlignment="1" applyProtection="1">
      <alignment horizontal="center" vertical="center" wrapText="1"/>
    </xf>
    <xf numFmtId="49" fontId="0" fillId="2" borderId="0" xfId="0" applyNumberFormat="1" applyFont="1" applyFill="1" applyBorder="1" applyProtection="1">
      <alignment vertical="center"/>
    </xf>
    <xf numFmtId="49" fontId="0" fillId="2" borderId="14" xfId="0" applyNumberFormat="1" applyFont="1" applyFill="1" applyBorder="1" applyAlignment="1" applyProtection="1">
      <alignment vertical="center"/>
    </xf>
    <xf numFmtId="49" fontId="0" fillId="2" borderId="58" xfId="0" applyNumberFormat="1" applyFont="1" applyFill="1" applyBorder="1" applyAlignment="1" applyProtection="1">
      <alignment vertical="center"/>
    </xf>
    <xf numFmtId="0" fontId="0" fillId="0" borderId="22" xfId="0" applyFont="1" applyBorder="1" applyAlignment="1" applyProtection="1">
      <alignment vertical="center"/>
    </xf>
    <xf numFmtId="0" fontId="0" fillId="2" borderId="7" xfId="0" applyFont="1" applyFill="1" applyBorder="1" applyAlignment="1" applyProtection="1">
      <alignment horizontal="center" vertical="center"/>
      <protection locked="0"/>
    </xf>
    <xf numFmtId="0" fontId="0" fillId="2" borderId="60" xfId="0" applyFont="1" applyFill="1" applyBorder="1" applyAlignment="1" applyProtection="1">
      <alignment horizontal="center" vertical="center"/>
      <protection locked="0"/>
    </xf>
    <xf numFmtId="0" fontId="0" fillId="2" borderId="60" xfId="0" applyFill="1" applyBorder="1" applyAlignment="1" applyProtection="1">
      <alignment horizontal="center" vertical="center"/>
      <protection locked="0"/>
    </xf>
    <xf numFmtId="0" fontId="46" fillId="0" borderId="19" xfId="0" applyFont="1" applyBorder="1" applyAlignment="1" applyProtection="1">
      <alignment horizontal="center" vertical="center"/>
    </xf>
    <xf numFmtId="0" fontId="46" fillId="0" borderId="21" xfId="0" applyFont="1" applyBorder="1" applyAlignment="1" applyProtection="1">
      <alignment horizontal="center" vertical="center"/>
    </xf>
    <xf numFmtId="49" fontId="18" fillId="2" borderId="0" xfId="0" applyNumberFormat="1" applyFont="1" applyFill="1" applyProtection="1">
      <alignment vertical="center"/>
    </xf>
    <xf numFmtId="0" fontId="19" fillId="2" borderId="0" xfId="0" applyFont="1" applyFill="1" applyAlignment="1" applyProtection="1">
      <alignment vertical="center"/>
    </xf>
    <xf numFmtId="49" fontId="53" fillId="2" borderId="0" xfId="0" applyNumberFormat="1" applyFont="1" applyFill="1" applyAlignment="1" applyProtection="1">
      <alignment vertical="center" wrapText="1"/>
    </xf>
    <xf numFmtId="0" fontId="4" fillId="2" borderId="0" xfId="0" applyFont="1" applyFill="1" applyBorder="1" applyAlignment="1" applyProtection="1">
      <alignment vertical="center"/>
    </xf>
    <xf numFmtId="0" fontId="4" fillId="2" borderId="0" xfId="0" applyFont="1" applyFill="1" applyBorder="1" applyAlignment="1" applyProtection="1">
      <alignment horizontal="right" vertical="center"/>
    </xf>
    <xf numFmtId="0" fontId="0" fillId="2" borderId="58" xfId="0" applyFill="1" applyBorder="1" applyProtection="1">
      <alignment vertical="center"/>
    </xf>
    <xf numFmtId="0" fontId="0" fillId="2" borderId="45" xfId="0" applyFill="1" applyBorder="1" applyProtection="1">
      <alignment vertical="center"/>
    </xf>
    <xf numFmtId="49" fontId="18" fillId="2" borderId="0" xfId="0" applyNumberFormat="1" applyFont="1" applyFill="1" applyAlignment="1" applyProtection="1">
      <alignment vertical="center" wrapText="1"/>
    </xf>
    <xf numFmtId="0" fontId="0" fillId="2" borderId="0" xfId="0" applyFill="1" applyAlignment="1" applyProtection="1">
      <alignment vertical="center"/>
    </xf>
    <xf numFmtId="0" fontId="5" fillId="2" borderId="0" xfId="0" applyFont="1" applyFill="1" applyBorder="1" applyAlignment="1" applyProtection="1">
      <alignment horizontal="center" vertical="center"/>
    </xf>
    <xf numFmtId="0" fontId="0" fillId="2" borderId="7" xfId="0" applyFill="1" applyBorder="1" applyAlignment="1" applyProtection="1">
      <alignment horizontal="center" vertical="center"/>
      <protection locked="0"/>
    </xf>
    <xf numFmtId="0" fontId="0" fillId="2" borderId="0" xfId="0" applyNumberFormat="1" applyFont="1" applyFill="1" applyProtection="1">
      <alignment vertical="center"/>
    </xf>
    <xf numFmtId="0" fontId="0" fillId="0" borderId="0" xfId="0" applyProtection="1">
      <alignment vertical="center"/>
    </xf>
    <xf numFmtId="49" fontId="0" fillId="5" borderId="34" xfId="0" applyNumberFormat="1" applyFont="1" applyFill="1" applyBorder="1" applyAlignment="1" applyProtection="1">
      <alignment vertical="center" wrapText="1"/>
    </xf>
    <xf numFmtId="49" fontId="50" fillId="5" borderId="0" xfId="0" applyNumberFormat="1" applyFont="1" applyFill="1" applyBorder="1" applyAlignment="1" applyProtection="1">
      <alignment vertical="center"/>
    </xf>
    <xf numFmtId="0" fontId="0" fillId="5" borderId="0" xfId="0" applyFont="1" applyFill="1" applyBorder="1" applyAlignment="1" applyProtection="1">
      <alignment vertical="center"/>
    </xf>
    <xf numFmtId="0" fontId="0" fillId="5" borderId="35" xfId="0" applyFont="1" applyFill="1" applyBorder="1" applyAlignment="1" applyProtection="1">
      <alignment vertical="center"/>
    </xf>
    <xf numFmtId="49" fontId="0" fillId="5" borderId="0" xfId="0" applyNumberFormat="1" applyFill="1" applyProtection="1">
      <alignment vertical="center"/>
    </xf>
    <xf numFmtId="0" fontId="0" fillId="5" borderId="0" xfId="0" applyFill="1" applyBorder="1" applyAlignment="1" applyProtection="1">
      <alignment vertical="center"/>
    </xf>
    <xf numFmtId="49" fontId="50" fillId="5" borderId="0" xfId="0" applyNumberFormat="1" applyFont="1" applyFill="1" applyBorder="1" applyAlignment="1" applyProtection="1">
      <alignment vertical="top"/>
    </xf>
    <xf numFmtId="49" fontId="0" fillId="5" borderId="0" xfId="0" applyNumberFormat="1" applyFill="1" applyBorder="1" applyAlignment="1" applyProtection="1">
      <alignment vertical="center" wrapText="1"/>
    </xf>
    <xf numFmtId="49" fontId="49" fillId="5" borderId="0" xfId="0" applyNumberFormat="1" applyFont="1" applyFill="1" applyProtection="1">
      <alignment vertical="center"/>
    </xf>
    <xf numFmtId="0" fontId="0" fillId="5" borderId="0" xfId="0" applyNumberFormat="1" applyFill="1" applyProtection="1">
      <alignment vertical="center"/>
    </xf>
    <xf numFmtId="49" fontId="11" fillId="5" borderId="0" xfId="0" applyNumberFormat="1" applyFont="1" applyFill="1" applyProtection="1">
      <alignment vertical="center"/>
    </xf>
    <xf numFmtId="49" fontId="7" fillId="5" borderId="0" xfId="0" applyNumberFormat="1" applyFont="1" applyFill="1" applyAlignment="1" applyProtection="1">
      <alignment horizontal="center" vertical="center"/>
    </xf>
    <xf numFmtId="0" fontId="7" fillId="5" borderId="0" xfId="0" applyFont="1" applyFill="1" applyAlignment="1" applyProtection="1">
      <alignment horizontal="center" vertical="center"/>
    </xf>
    <xf numFmtId="0" fontId="0" fillId="5" borderId="0" xfId="0" applyFill="1" applyAlignment="1" applyProtection="1">
      <alignment vertical="center" wrapText="1"/>
    </xf>
    <xf numFmtId="0" fontId="0" fillId="5" borderId="0" xfId="0" applyFill="1" applyProtection="1">
      <alignment vertical="center"/>
    </xf>
    <xf numFmtId="0" fontId="0" fillId="5" borderId="0" xfId="0" applyFill="1" applyBorder="1" applyProtection="1">
      <alignment vertical="center"/>
    </xf>
    <xf numFmtId="49" fontId="37" fillId="5" borderId="0" xfId="0" applyNumberFormat="1" applyFont="1" applyFill="1" applyBorder="1" applyAlignment="1" applyProtection="1">
      <alignment vertical="center"/>
    </xf>
    <xf numFmtId="49" fontId="39" fillId="5" borderId="0" xfId="0" applyNumberFormat="1" applyFont="1" applyFill="1" applyProtection="1">
      <alignment vertical="center"/>
    </xf>
    <xf numFmtId="0" fontId="13" fillId="5" borderId="0" xfId="0" applyFont="1" applyFill="1" applyAlignment="1" applyProtection="1">
      <alignment horizontal="left" vertical="center"/>
    </xf>
    <xf numFmtId="0" fontId="36" fillId="5" borderId="17" xfId="0" applyFont="1" applyFill="1" applyBorder="1" applyAlignment="1" applyProtection="1">
      <alignment horizontal="center" vertical="center"/>
    </xf>
    <xf numFmtId="0" fontId="36" fillId="5" borderId="15" xfId="0" applyFont="1" applyFill="1" applyBorder="1" applyAlignment="1" applyProtection="1">
      <alignment horizontal="center" vertical="center"/>
    </xf>
    <xf numFmtId="0" fontId="33" fillId="5" borderId="16" xfId="0" applyFont="1" applyFill="1" applyBorder="1" applyAlignment="1" applyProtection="1">
      <alignment horizontal="center" vertical="center" wrapText="1"/>
    </xf>
    <xf numFmtId="0" fontId="33" fillId="5" borderId="5" xfId="0" applyFont="1" applyFill="1" applyBorder="1" applyAlignment="1" applyProtection="1">
      <alignment horizontal="center" vertical="center" wrapText="1"/>
    </xf>
    <xf numFmtId="0" fontId="0" fillId="5" borderId="0" xfId="0" applyFont="1" applyFill="1" applyAlignment="1">
      <alignment horizontal="left" vertical="center"/>
    </xf>
    <xf numFmtId="49" fontId="0" fillId="5" borderId="0" xfId="0" applyNumberFormat="1" applyFill="1">
      <alignment vertical="center"/>
    </xf>
    <xf numFmtId="49" fontId="0" fillId="5" borderId="0" xfId="0" applyNumberFormat="1" applyFont="1" applyFill="1" applyProtection="1">
      <alignment vertical="center"/>
    </xf>
    <xf numFmtId="0" fontId="0" fillId="5" borderId="17" xfId="0" applyFont="1" applyFill="1" applyBorder="1" applyAlignment="1" applyProtection="1">
      <alignment vertical="center"/>
    </xf>
    <xf numFmtId="0" fontId="0" fillId="5" borderId="60" xfId="0" applyFill="1" applyBorder="1" applyAlignment="1" applyProtection="1">
      <alignment horizontal="center" vertical="center"/>
      <protection locked="0"/>
    </xf>
    <xf numFmtId="0" fontId="38" fillId="5" borderId="40" xfId="0" applyFont="1" applyFill="1" applyBorder="1" applyAlignment="1" applyProtection="1">
      <alignment vertical="center"/>
    </xf>
    <xf numFmtId="49" fontId="0" fillId="5" borderId="0" xfId="0" applyNumberFormat="1" applyFont="1" applyFill="1">
      <alignment vertical="center"/>
    </xf>
    <xf numFmtId="49" fontId="0" fillId="5" borderId="0" xfId="0" applyNumberFormat="1" applyFill="1" applyAlignment="1" applyProtection="1">
      <alignment vertical="center"/>
    </xf>
    <xf numFmtId="49" fontId="11" fillId="5" borderId="0" xfId="0" applyNumberFormat="1" applyFont="1" applyFill="1" applyAlignment="1" applyProtection="1">
      <alignment vertical="center"/>
    </xf>
    <xf numFmtId="49" fontId="0" fillId="5" borderId="0" xfId="0" applyNumberFormat="1" applyFont="1" applyFill="1" applyAlignment="1" applyProtection="1">
      <alignment vertical="center"/>
    </xf>
    <xf numFmtId="0" fontId="0" fillId="5" borderId="0" xfId="0" applyNumberFormat="1" applyFill="1" applyAlignment="1" applyProtection="1">
      <alignment vertical="center"/>
    </xf>
    <xf numFmtId="0" fontId="0" fillId="5" borderId="15" xfId="0" applyFont="1" applyFill="1" applyBorder="1" applyAlignment="1" applyProtection="1">
      <alignment vertical="center"/>
    </xf>
    <xf numFmtId="49" fontId="33" fillId="5" borderId="17" xfId="0" applyNumberFormat="1" applyFont="1" applyFill="1" applyBorder="1" applyAlignment="1" applyProtection="1">
      <alignment horizontal="center" vertical="center" wrapText="1"/>
    </xf>
    <xf numFmtId="0" fontId="4" fillId="2" borderId="0" xfId="0" applyFont="1" applyFill="1" applyBorder="1" applyAlignment="1" applyProtection="1">
      <alignment horizontal="center" vertical="center"/>
    </xf>
    <xf numFmtId="0" fontId="0" fillId="0" borderId="0" xfId="0" applyFont="1" applyProtection="1">
      <alignment vertical="center"/>
    </xf>
    <xf numFmtId="0" fontId="0" fillId="7" borderId="0" xfId="0" applyFill="1" applyProtection="1">
      <alignment vertical="center"/>
    </xf>
    <xf numFmtId="0" fontId="38" fillId="5" borderId="0" xfId="0" applyFont="1" applyFill="1" applyBorder="1" applyProtection="1">
      <alignment vertical="center"/>
    </xf>
    <xf numFmtId="0" fontId="4" fillId="5" borderId="0" xfId="0" applyFont="1" applyFill="1" applyBorder="1" applyAlignment="1" applyProtection="1">
      <alignment horizontal="center" vertical="center"/>
    </xf>
    <xf numFmtId="0" fontId="0" fillId="5" borderId="0" xfId="0" applyFont="1" applyFill="1" applyProtection="1">
      <alignment vertical="center"/>
    </xf>
    <xf numFmtId="0" fontId="0" fillId="5" borderId="0" xfId="0" applyNumberFormat="1" applyFont="1" applyFill="1" applyProtection="1">
      <alignment vertical="center"/>
    </xf>
    <xf numFmtId="0" fontId="62" fillId="5" borderId="0" xfId="0" applyFont="1" applyFill="1" applyBorder="1" applyAlignment="1" applyProtection="1">
      <alignment horizontal="left" vertical="center"/>
    </xf>
    <xf numFmtId="49" fontId="34" fillId="5" borderId="0" xfId="0" applyNumberFormat="1" applyFont="1" applyFill="1" applyProtection="1">
      <alignment vertical="center"/>
    </xf>
    <xf numFmtId="49" fontId="3" fillId="5" borderId="0" xfId="0" applyNumberFormat="1" applyFont="1" applyFill="1" applyProtection="1">
      <alignment vertical="center"/>
    </xf>
    <xf numFmtId="49" fontId="18" fillId="5" borderId="0" xfId="0" applyNumberFormat="1" applyFont="1" applyFill="1" applyProtection="1">
      <alignment vertical="center"/>
    </xf>
    <xf numFmtId="0" fontId="0" fillId="5" borderId="7" xfId="0" applyFont="1" applyFill="1" applyBorder="1" applyAlignment="1" applyProtection="1">
      <alignment horizontal="center" vertical="center"/>
      <protection locked="0"/>
    </xf>
    <xf numFmtId="49" fontId="42" fillId="5" borderId="0" xfId="0" applyNumberFormat="1" applyFont="1" applyFill="1" applyAlignment="1" applyProtection="1">
      <alignment vertical="center"/>
    </xf>
    <xf numFmtId="0" fontId="0" fillId="0" borderId="59" xfId="0" applyBorder="1" applyAlignment="1" applyProtection="1">
      <alignment vertical="center" wrapText="1"/>
    </xf>
    <xf numFmtId="49" fontId="38" fillId="2" borderId="0" xfId="0" applyNumberFormat="1" applyFont="1" applyFill="1" applyProtection="1">
      <alignment vertical="center"/>
    </xf>
    <xf numFmtId="0" fontId="38" fillId="5" borderId="0" xfId="0" applyFont="1" applyFill="1" applyBorder="1" applyAlignment="1" applyProtection="1">
      <alignment vertical="center"/>
    </xf>
    <xf numFmtId="0" fontId="46" fillId="0" borderId="69" xfId="0" applyFont="1" applyBorder="1" applyAlignment="1" applyProtection="1">
      <alignment vertical="center" wrapText="1"/>
    </xf>
    <xf numFmtId="0" fontId="47" fillId="2" borderId="70" xfId="0" applyFont="1" applyFill="1" applyBorder="1" applyAlignment="1" applyProtection="1">
      <alignment horizontal="center" vertical="center"/>
    </xf>
    <xf numFmtId="0" fontId="45" fillId="9" borderId="10" xfId="0" applyFont="1" applyFill="1" applyBorder="1" applyAlignment="1" applyProtection="1">
      <alignment horizontal="center" vertical="center" wrapText="1"/>
    </xf>
    <xf numFmtId="0" fontId="22" fillId="0" borderId="5" xfId="2" applyFont="1" applyFill="1" applyBorder="1" applyAlignment="1">
      <alignment vertical="center" shrinkToFit="1"/>
    </xf>
    <xf numFmtId="0" fontId="47" fillId="2" borderId="10" xfId="0" applyFont="1" applyFill="1" applyBorder="1" applyAlignment="1" applyProtection="1">
      <alignment horizontal="center" vertical="center" shrinkToFit="1"/>
    </xf>
    <xf numFmtId="0" fontId="0" fillId="0" borderId="60" xfId="0" applyFont="1" applyBorder="1" applyAlignment="1" applyProtection="1">
      <alignment horizontal="center" vertical="center" wrapText="1"/>
      <protection locked="0"/>
    </xf>
    <xf numFmtId="0" fontId="0" fillId="0" borderId="60" xfId="0" applyFont="1" applyBorder="1" applyAlignment="1" applyProtection="1">
      <alignment vertical="center" wrapText="1"/>
      <protection locked="0"/>
    </xf>
    <xf numFmtId="0" fontId="4" fillId="2" borderId="60" xfId="0" applyFont="1" applyFill="1" applyBorder="1" applyAlignment="1" applyProtection="1">
      <alignment horizontal="center" vertical="center"/>
      <protection locked="0"/>
    </xf>
    <xf numFmtId="0" fontId="4" fillId="2" borderId="77" xfId="0" applyFont="1" applyFill="1" applyBorder="1" applyAlignment="1" applyProtection="1">
      <alignment horizontal="center" vertical="center"/>
      <protection locked="0"/>
    </xf>
    <xf numFmtId="0" fontId="4" fillId="2" borderId="78" xfId="0" applyFont="1" applyFill="1" applyBorder="1" applyAlignment="1" applyProtection="1">
      <alignment horizontal="center" vertical="center"/>
      <protection locked="0"/>
    </xf>
    <xf numFmtId="0" fontId="4" fillId="2" borderId="75" xfId="0" applyFont="1" applyFill="1" applyBorder="1" applyAlignment="1" applyProtection="1">
      <alignment horizontal="center" vertical="center"/>
      <protection locked="0"/>
    </xf>
    <xf numFmtId="0" fontId="0" fillId="5" borderId="8" xfId="0" applyFont="1" applyFill="1" applyBorder="1" applyAlignment="1" applyProtection="1">
      <alignment vertical="center" wrapText="1"/>
    </xf>
    <xf numFmtId="0" fontId="0" fillId="5" borderId="10" xfId="0" applyFill="1" applyBorder="1" applyAlignment="1" applyProtection="1">
      <alignment vertical="center" wrapText="1"/>
    </xf>
    <xf numFmtId="0" fontId="33" fillId="5" borderId="14" xfId="0" applyFont="1" applyFill="1" applyBorder="1" applyAlignment="1" applyProtection="1">
      <alignment horizontal="center" vertical="center" wrapText="1"/>
    </xf>
    <xf numFmtId="49" fontId="33" fillId="5" borderId="14" xfId="0" applyNumberFormat="1" applyFont="1" applyFill="1" applyBorder="1" applyAlignment="1" applyProtection="1">
      <alignment horizontal="center" vertical="center"/>
    </xf>
    <xf numFmtId="0" fontId="32" fillId="2" borderId="0" xfId="0" applyFont="1" applyFill="1" applyBorder="1" applyAlignment="1" applyProtection="1">
      <alignment horizontal="center" vertical="center"/>
    </xf>
    <xf numFmtId="0" fontId="0" fillId="5" borderId="82" xfId="0" applyFont="1" applyFill="1" applyBorder="1" applyAlignment="1" applyProtection="1">
      <alignment vertical="center" wrapText="1"/>
    </xf>
    <xf numFmtId="0" fontId="27" fillId="2" borderId="0" xfId="0" applyFont="1" applyFill="1" applyAlignment="1" applyProtection="1">
      <alignment vertical="center"/>
    </xf>
    <xf numFmtId="0" fontId="0" fillId="5" borderId="0" xfId="0" applyFill="1" applyBorder="1" applyAlignment="1" applyProtection="1">
      <alignment vertical="center"/>
    </xf>
    <xf numFmtId="0" fontId="59" fillId="2" borderId="0" xfId="0" applyFont="1" applyFill="1" applyAlignment="1" applyProtection="1">
      <alignment vertical="center"/>
    </xf>
    <xf numFmtId="0" fontId="27" fillId="5" borderId="0" xfId="0" applyFont="1" applyFill="1" applyAlignment="1" applyProtection="1">
      <alignment vertical="center"/>
    </xf>
    <xf numFmtId="0" fontId="0" fillId="0" borderId="0" xfId="0" applyBorder="1" applyAlignment="1" applyProtection="1">
      <alignment vertical="center"/>
    </xf>
    <xf numFmtId="0" fontId="0" fillId="0" borderId="14" xfId="0" applyFont="1" applyBorder="1" applyAlignment="1" applyProtection="1">
      <alignment vertical="center"/>
    </xf>
    <xf numFmtId="0" fontId="0" fillId="0" borderId="7" xfId="0" applyFont="1" applyBorder="1" applyAlignment="1" applyProtection="1">
      <alignment horizontal="center" vertical="center"/>
      <protection locked="0"/>
    </xf>
    <xf numFmtId="0" fontId="0" fillId="5" borderId="0" xfId="0" applyFont="1" applyFill="1" applyAlignment="1" applyProtection="1">
      <alignment vertical="center" wrapText="1"/>
    </xf>
    <xf numFmtId="0" fontId="54" fillId="5" borderId="0" xfId="0" applyFont="1" applyFill="1" applyAlignment="1" applyProtection="1">
      <alignment vertical="center" wrapText="1"/>
    </xf>
    <xf numFmtId="0" fontId="0" fillId="0" borderId="8" xfId="0" applyFont="1" applyBorder="1" applyAlignment="1" applyProtection="1">
      <alignment vertical="center"/>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5" borderId="16" xfId="0" applyFont="1" applyFill="1" applyBorder="1" applyAlignment="1" applyProtection="1">
      <alignment vertical="center"/>
    </xf>
    <xf numFmtId="0" fontId="38" fillId="5" borderId="16" xfId="0" applyFont="1" applyFill="1" applyBorder="1" applyAlignment="1" applyProtection="1">
      <alignment vertical="center"/>
    </xf>
    <xf numFmtId="0" fontId="60" fillId="5" borderId="0" xfId="0" applyFont="1" applyFill="1" applyBorder="1" applyAlignment="1" applyProtection="1">
      <alignment horizontal="center" vertical="center" wrapText="1"/>
    </xf>
    <xf numFmtId="0" fontId="64" fillId="2" borderId="0" xfId="0" applyNumberFormat="1" applyFont="1" applyFill="1" applyAlignment="1" applyProtection="1">
      <alignment vertical="center"/>
    </xf>
    <xf numFmtId="0" fontId="0" fillId="5" borderId="47" xfId="0" applyFont="1" applyFill="1" applyBorder="1" applyAlignment="1" applyProtection="1">
      <alignment vertical="center"/>
    </xf>
    <xf numFmtId="0" fontId="0" fillId="5" borderId="0" xfId="0" applyFont="1" applyFill="1" applyBorder="1" applyAlignment="1" applyProtection="1">
      <alignment horizontal="center" vertical="center"/>
    </xf>
    <xf numFmtId="0" fontId="0" fillId="5" borderId="14" xfId="0" applyFont="1" applyFill="1" applyBorder="1" applyAlignment="1" applyProtection="1">
      <alignment horizontal="right" vertical="center"/>
    </xf>
    <xf numFmtId="0" fontId="15" fillId="9" borderId="75" xfId="0" applyFont="1" applyFill="1" applyBorder="1" applyAlignment="1" applyProtection="1">
      <alignment horizontal="center" vertical="center" wrapText="1"/>
    </xf>
    <xf numFmtId="0" fontId="4" fillId="2" borderId="76" xfId="0" applyFont="1" applyFill="1" applyBorder="1" applyAlignment="1" applyProtection="1">
      <alignment horizontal="center" vertical="center"/>
    </xf>
    <xf numFmtId="0" fontId="0" fillId="6" borderId="5" xfId="0" applyFill="1" applyBorder="1" applyAlignment="1" applyProtection="1">
      <alignment horizontal="center" vertical="center"/>
    </xf>
    <xf numFmtId="0" fontId="32" fillId="0" borderId="5" xfId="0" applyFont="1" applyBorder="1" applyAlignment="1" applyProtection="1">
      <alignment horizontal="left" vertical="center" wrapText="1"/>
    </xf>
    <xf numFmtId="0" fontId="0" fillId="0" borderId="5" xfId="0" applyFont="1" applyBorder="1" applyAlignment="1" applyProtection="1">
      <alignment horizontal="left" vertical="center" wrapText="1"/>
    </xf>
    <xf numFmtId="0" fontId="32" fillId="0" borderId="5" xfId="0" applyFont="1" applyBorder="1" applyAlignment="1" applyProtection="1">
      <alignment horizontal="left" vertical="center"/>
    </xf>
    <xf numFmtId="0" fontId="4" fillId="2" borderId="14"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49" fontId="21" fillId="2" borderId="0" xfId="0" applyNumberFormat="1" applyFont="1" applyFill="1" applyProtection="1">
      <alignment vertical="center"/>
    </xf>
    <xf numFmtId="0" fontId="13" fillId="0" borderId="0" xfId="0" applyFont="1" applyAlignment="1" applyProtection="1">
      <alignment horizontal="left" vertical="center"/>
    </xf>
    <xf numFmtId="0" fontId="0" fillId="0" borderId="14" xfId="0" applyFont="1" applyBorder="1" applyAlignment="1" applyProtection="1">
      <alignment horizontal="center" vertical="center"/>
    </xf>
    <xf numFmtId="0" fontId="0" fillId="0" borderId="14" xfId="0" applyFont="1" applyBorder="1" applyAlignment="1" applyProtection="1">
      <alignment vertical="center"/>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0" borderId="8" xfId="0" applyFont="1" applyBorder="1" applyAlignment="1" applyProtection="1">
      <alignment vertical="center"/>
    </xf>
    <xf numFmtId="0" fontId="0" fillId="0" borderId="8" xfId="0" applyFont="1" applyFill="1" applyBorder="1" applyProtection="1">
      <alignment vertical="center"/>
    </xf>
    <xf numFmtId="0" fontId="0" fillId="0" borderId="5" xfId="0" applyFont="1" applyFill="1" applyBorder="1" applyProtection="1">
      <alignment vertical="center"/>
    </xf>
    <xf numFmtId="0" fontId="25" fillId="5" borderId="0" xfId="0" applyFont="1" applyFill="1" applyAlignment="1" applyProtection="1">
      <alignment horizontal="left" vertical="center"/>
    </xf>
    <xf numFmtId="49" fontId="0" fillId="2" borderId="16" xfId="0" applyNumberFormat="1" applyFont="1" applyFill="1" applyBorder="1" applyProtection="1">
      <alignment vertical="center"/>
    </xf>
    <xf numFmtId="49" fontId="0" fillId="2" borderId="5" xfId="0" applyNumberFormat="1" applyFont="1" applyFill="1" applyBorder="1" applyProtection="1">
      <alignment vertical="center"/>
    </xf>
    <xf numFmtId="0" fontId="0" fillId="2" borderId="0" xfId="0" applyNumberFormat="1" applyFont="1" applyFill="1" applyBorder="1" applyAlignment="1" applyProtection="1">
      <alignment vertical="center"/>
    </xf>
    <xf numFmtId="0" fontId="0" fillId="0" borderId="0" xfId="0" applyNumberFormat="1" applyFont="1" applyBorder="1" applyAlignment="1" applyProtection="1">
      <alignment vertical="center"/>
    </xf>
    <xf numFmtId="49" fontId="0" fillId="2" borderId="0" xfId="0" applyNumberFormat="1" applyFont="1" applyFill="1" applyBorder="1" applyAlignment="1" applyProtection="1">
      <alignment vertical="center"/>
    </xf>
    <xf numFmtId="0" fontId="0" fillId="5" borderId="58" xfId="0" applyFont="1" applyFill="1" applyBorder="1" applyAlignment="1" applyProtection="1">
      <alignment horizontal="center" vertical="center"/>
    </xf>
    <xf numFmtId="49" fontId="0" fillId="3" borderId="8" xfId="0" applyNumberFormat="1" applyFont="1" applyFill="1" applyBorder="1" applyAlignment="1" applyProtection="1">
      <alignment horizontal="center" vertical="center"/>
    </xf>
    <xf numFmtId="0" fontId="0" fillId="0" borderId="25" xfId="0" applyFont="1" applyBorder="1" applyAlignment="1" applyProtection="1">
      <alignment vertical="center" wrapText="1"/>
      <protection locked="0"/>
    </xf>
    <xf numFmtId="0" fontId="70" fillId="3" borderId="7" xfId="0" applyFont="1" applyFill="1" applyBorder="1" applyAlignment="1" applyProtection="1">
      <alignment horizontal="center" vertical="center" wrapText="1"/>
    </xf>
    <xf numFmtId="0" fontId="70" fillId="9" borderId="10" xfId="0" applyFont="1" applyFill="1" applyBorder="1" applyAlignment="1" applyProtection="1">
      <alignment horizontal="center" vertical="center" wrapText="1"/>
    </xf>
    <xf numFmtId="0" fontId="70" fillId="3" borderId="10" xfId="0" applyFont="1" applyFill="1" applyBorder="1" applyAlignment="1" applyProtection="1">
      <alignment horizontal="center" vertical="center" wrapText="1"/>
    </xf>
    <xf numFmtId="0" fontId="70" fillId="9" borderId="75" xfId="0" applyFont="1" applyFill="1" applyBorder="1" applyAlignment="1" applyProtection="1">
      <alignment horizontal="center" vertical="center" wrapText="1"/>
    </xf>
    <xf numFmtId="0" fontId="70" fillId="3" borderId="60" xfId="0" applyFont="1" applyFill="1" applyBorder="1" applyAlignment="1" applyProtection="1">
      <alignment horizontal="center" vertical="center" wrapText="1"/>
    </xf>
    <xf numFmtId="0" fontId="69" fillId="2" borderId="15" xfId="0" applyFont="1" applyFill="1" applyBorder="1" applyAlignment="1" applyProtection="1">
      <alignment horizontal="center" vertical="center"/>
    </xf>
    <xf numFmtId="0" fontId="69" fillId="2" borderId="6" xfId="0" applyFont="1" applyFill="1" applyBorder="1" applyAlignment="1" applyProtection="1">
      <alignment horizontal="center" vertical="center"/>
    </xf>
    <xf numFmtId="0" fontId="70" fillId="2" borderId="77" xfId="0" applyFont="1" applyFill="1" applyBorder="1" applyAlignment="1" applyProtection="1">
      <alignment horizontal="center" vertical="center"/>
      <protection locked="0"/>
    </xf>
    <xf numFmtId="0" fontId="70" fillId="2" borderId="81" xfId="0" applyFont="1" applyFill="1" applyBorder="1" applyAlignment="1" applyProtection="1">
      <alignment horizontal="center" vertical="center"/>
      <protection locked="0"/>
    </xf>
    <xf numFmtId="0" fontId="70" fillId="2" borderId="78" xfId="0" applyFont="1" applyFill="1" applyBorder="1" applyAlignment="1" applyProtection="1">
      <alignment horizontal="center" vertical="center"/>
      <protection locked="0"/>
    </xf>
    <xf numFmtId="0" fontId="70" fillId="2" borderId="60" xfId="0" applyFont="1" applyFill="1" applyBorder="1" applyAlignment="1" applyProtection="1">
      <alignment horizontal="center" vertical="center"/>
      <protection locked="0"/>
    </xf>
    <xf numFmtId="0" fontId="70" fillId="2" borderId="25" xfId="0" applyFont="1" applyFill="1" applyBorder="1" applyAlignment="1" applyProtection="1">
      <alignment horizontal="center" vertical="center"/>
      <protection locked="0"/>
    </xf>
    <xf numFmtId="0" fontId="70" fillId="2" borderId="7" xfId="0" applyFont="1" applyFill="1" applyBorder="1" applyAlignment="1" applyProtection="1">
      <alignment horizontal="center" vertical="center"/>
      <protection locked="0"/>
    </xf>
    <xf numFmtId="0" fontId="70" fillId="2" borderId="2" xfId="0" applyFont="1" applyFill="1" applyBorder="1" applyAlignment="1" applyProtection="1">
      <alignment horizontal="center" vertical="center"/>
      <protection locked="0"/>
    </xf>
    <xf numFmtId="0" fontId="70" fillId="4" borderId="77" xfId="0" applyFont="1" applyFill="1" applyBorder="1" applyAlignment="1" applyProtection="1">
      <alignment horizontal="center" vertical="center"/>
    </xf>
    <xf numFmtId="0" fontId="70" fillId="4" borderId="60" xfId="0" applyFont="1" applyFill="1" applyBorder="1" applyAlignment="1" applyProtection="1">
      <alignment horizontal="center" vertical="center"/>
    </xf>
    <xf numFmtId="0" fontId="70" fillId="4" borderId="7" xfId="0" applyFont="1" applyFill="1" applyBorder="1" applyAlignment="1" applyProtection="1">
      <alignment horizontal="center" vertical="center"/>
    </xf>
    <xf numFmtId="0" fontId="71" fillId="2" borderId="0" xfId="0" applyFont="1" applyFill="1" applyBorder="1" applyAlignment="1" applyProtection="1">
      <alignment horizontal="center" vertical="center"/>
    </xf>
    <xf numFmtId="0" fontId="70" fillId="2" borderId="0" xfId="0" applyFont="1" applyFill="1" applyBorder="1" applyAlignment="1" applyProtection="1">
      <alignment horizontal="center" vertical="center"/>
    </xf>
    <xf numFmtId="49" fontId="70" fillId="2" borderId="0" xfId="0" applyNumberFormat="1" applyFont="1" applyFill="1" applyProtection="1">
      <alignment vertical="center"/>
      <protection locked="0"/>
    </xf>
    <xf numFmtId="0" fontId="69" fillId="2" borderId="6" xfId="0" applyFont="1" applyFill="1" applyBorder="1" applyAlignment="1" applyProtection="1">
      <alignment vertical="center" wrapText="1" shrinkToFit="1"/>
    </xf>
    <xf numFmtId="49" fontId="70" fillId="2" borderId="0" xfId="0" applyNumberFormat="1" applyFont="1" applyFill="1" applyProtection="1">
      <alignment vertical="center"/>
    </xf>
    <xf numFmtId="49" fontId="69" fillId="2" borderId="0" xfId="0" applyNumberFormat="1" applyFont="1" applyFill="1" applyProtection="1">
      <alignment vertical="center"/>
    </xf>
    <xf numFmtId="0" fontId="70" fillId="2" borderId="75" xfId="0" applyFont="1" applyFill="1" applyBorder="1" applyAlignment="1" applyProtection="1">
      <alignment vertical="center" wrapText="1" shrinkToFit="1"/>
      <protection locked="0"/>
    </xf>
    <xf numFmtId="0" fontId="70" fillId="2" borderId="77" xfId="0" applyFont="1" applyFill="1" applyBorder="1" applyAlignment="1" applyProtection="1">
      <alignment vertical="center" wrapText="1" shrinkToFit="1"/>
      <protection locked="0"/>
    </xf>
    <xf numFmtId="0" fontId="70" fillId="2" borderId="60" xfId="0" applyFont="1" applyFill="1" applyBorder="1" applyAlignment="1" applyProtection="1">
      <alignment vertical="center" wrapText="1" shrinkToFit="1"/>
      <protection locked="0"/>
    </xf>
    <xf numFmtId="0" fontId="70" fillId="2" borderId="7" xfId="0" applyFont="1" applyFill="1" applyBorder="1" applyAlignment="1" applyProtection="1">
      <alignment vertical="center" wrapText="1" shrinkToFit="1"/>
      <protection locked="0"/>
    </xf>
    <xf numFmtId="49" fontId="33" fillId="5" borderId="6" xfId="0" applyNumberFormat="1" applyFont="1" applyFill="1" applyBorder="1" applyAlignment="1" applyProtection="1">
      <alignment horizontal="center" vertical="center" wrapText="1"/>
    </xf>
    <xf numFmtId="0" fontId="33" fillId="5" borderId="14" xfId="0" applyFont="1" applyFill="1" applyBorder="1" applyAlignment="1">
      <alignment horizontal="center" vertical="center" wrapText="1"/>
    </xf>
    <xf numFmtId="0" fontId="33" fillId="5" borderId="16" xfId="0" applyFont="1" applyFill="1" applyBorder="1" applyAlignment="1">
      <alignment horizontal="center" vertical="center" wrapText="1"/>
    </xf>
    <xf numFmtId="0" fontId="33" fillId="5" borderId="9" xfId="0" applyFont="1" applyFill="1" applyBorder="1" applyAlignment="1">
      <alignment horizontal="center" vertical="center" wrapText="1"/>
    </xf>
    <xf numFmtId="49" fontId="66" fillId="3" borderId="8" xfId="0" applyNumberFormat="1" applyFont="1" applyFill="1" applyBorder="1" applyAlignment="1" applyProtection="1">
      <alignment horizontal="center" vertical="center" wrapText="1"/>
    </xf>
    <xf numFmtId="49" fontId="66" fillId="3" borderId="5" xfId="0" applyNumberFormat="1" applyFont="1" applyFill="1" applyBorder="1" applyAlignment="1" applyProtection="1">
      <alignment horizontal="center" vertical="center" wrapText="1"/>
    </xf>
    <xf numFmtId="49" fontId="66" fillId="3" borderId="5" xfId="0" applyNumberFormat="1" applyFont="1" applyFill="1" applyBorder="1" applyAlignment="1" applyProtection="1">
      <alignment horizontal="center" vertical="center"/>
    </xf>
    <xf numFmtId="49" fontId="73" fillId="0" borderId="0" xfId="0" applyNumberFormat="1" applyFont="1" applyFill="1" applyProtection="1">
      <alignment vertical="center"/>
    </xf>
    <xf numFmtId="0" fontId="38" fillId="5" borderId="14" xfId="0" applyFont="1" applyFill="1" applyBorder="1" applyAlignment="1" applyProtection="1">
      <alignment vertical="center"/>
    </xf>
    <xf numFmtId="0" fontId="38" fillId="2" borderId="0" xfId="0" applyFont="1" applyFill="1" applyAlignment="1" applyProtection="1">
      <alignment vertical="center"/>
    </xf>
    <xf numFmtId="0" fontId="38" fillId="0" borderId="16" xfId="0" applyFont="1" applyBorder="1" applyAlignment="1" applyProtection="1">
      <alignment vertical="center"/>
    </xf>
    <xf numFmtId="0" fontId="74" fillId="2" borderId="6" xfId="0" applyFont="1" applyFill="1" applyBorder="1" applyAlignment="1" applyProtection="1">
      <alignment horizontal="center" vertical="center"/>
    </xf>
    <xf numFmtId="0" fontId="74" fillId="4" borderId="6" xfId="0" applyFont="1" applyFill="1" applyBorder="1" applyAlignment="1" applyProtection="1">
      <alignment horizontal="center" vertical="center"/>
    </xf>
    <xf numFmtId="0" fontId="0" fillId="0" borderId="16" xfId="0" applyFont="1" applyBorder="1" applyAlignment="1" applyProtection="1">
      <alignment horizontal="center" vertical="center"/>
    </xf>
    <xf numFmtId="0" fontId="0" fillId="5" borderId="16" xfId="0" applyFill="1" applyBorder="1" applyAlignment="1" applyProtection="1">
      <alignment vertical="center"/>
    </xf>
    <xf numFmtId="0" fontId="70" fillId="9" borderId="10" xfId="0" applyFont="1" applyFill="1" applyBorder="1" applyAlignment="1" applyProtection="1">
      <alignment horizontal="center" vertical="center"/>
    </xf>
    <xf numFmtId="0" fontId="70" fillId="3" borderId="10" xfId="0" applyFont="1" applyFill="1" applyBorder="1" applyAlignment="1" applyProtection="1">
      <alignment horizontal="center" vertical="center"/>
    </xf>
    <xf numFmtId="0" fontId="70" fillId="9" borderId="75" xfId="0" applyFont="1" applyFill="1" applyBorder="1" applyAlignment="1" applyProtection="1">
      <alignment horizontal="center" vertical="center"/>
    </xf>
    <xf numFmtId="0" fontId="70" fillId="3" borderId="9" xfId="0" applyFont="1" applyFill="1" applyBorder="1" applyAlignment="1" applyProtection="1">
      <alignment horizontal="center" vertical="center"/>
    </xf>
    <xf numFmtId="0" fontId="70" fillId="3" borderId="8" xfId="0" applyFont="1" applyFill="1" applyBorder="1" applyAlignment="1" applyProtection="1">
      <alignment horizontal="center" vertical="center"/>
    </xf>
    <xf numFmtId="0" fontId="70" fillId="9" borderId="8" xfId="0" applyFont="1" applyFill="1" applyBorder="1" applyAlignment="1" applyProtection="1">
      <alignment horizontal="center" vertical="center"/>
    </xf>
    <xf numFmtId="0" fontId="0" fillId="2" borderId="85" xfId="0" applyFont="1" applyFill="1" applyBorder="1" applyAlignment="1" applyProtection="1">
      <alignment horizontal="center" vertical="center"/>
      <protection locked="0"/>
    </xf>
    <xf numFmtId="0" fontId="38" fillId="2" borderId="0" xfId="0" applyFont="1" applyFill="1" applyBorder="1" applyAlignment="1" applyProtection="1">
      <alignment horizontal="center" vertical="center"/>
    </xf>
    <xf numFmtId="49" fontId="0" fillId="5" borderId="0" xfId="0" applyNumberFormat="1" applyFont="1" applyFill="1" applyBorder="1" applyAlignment="1" applyProtection="1">
      <alignment vertical="center"/>
    </xf>
    <xf numFmtId="0" fontId="77" fillId="2" borderId="0" xfId="0" applyNumberFormat="1" applyFont="1" applyFill="1" applyProtection="1">
      <alignment vertical="center"/>
    </xf>
    <xf numFmtId="49" fontId="77" fillId="2" borderId="0" xfId="0" applyNumberFormat="1" applyFont="1" applyFill="1" applyProtection="1">
      <alignment vertical="center"/>
    </xf>
    <xf numFmtId="0" fontId="77" fillId="2" borderId="0" xfId="0" applyFont="1" applyFill="1" applyProtection="1">
      <alignment vertical="center"/>
    </xf>
    <xf numFmtId="49" fontId="78" fillId="2" borderId="0" xfId="0" applyNumberFormat="1" applyFont="1" applyFill="1" applyProtection="1">
      <alignment vertical="center"/>
    </xf>
    <xf numFmtId="49" fontId="78" fillId="5" borderId="0" xfId="0" applyNumberFormat="1" applyFont="1" applyFill="1" applyProtection="1">
      <alignment vertical="center"/>
    </xf>
    <xf numFmtId="0" fontId="77" fillId="5" borderId="0" xfId="0" applyFont="1" applyFill="1" applyProtection="1">
      <alignment vertical="center"/>
    </xf>
    <xf numFmtId="49" fontId="77" fillId="5" borderId="0" xfId="0" applyNumberFormat="1" applyFont="1" applyFill="1" applyProtection="1">
      <alignment vertical="center"/>
    </xf>
    <xf numFmtId="0" fontId="77" fillId="5" borderId="0" xfId="0" applyNumberFormat="1" applyFont="1" applyFill="1" applyProtection="1">
      <alignment vertical="center"/>
    </xf>
    <xf numFmtId="0" fontId="40" fillId="5" borderId="0" xfId="0" applyFont="1" applyFill="1" applyAlignment="1" applyProtection="1">
      <alignment horizontal="center" vertical="center"/>
    </xf>
    <xf numFmtId="0" fontId="0" fillId="5" borderId="0" xfId="0" applyFill="1" applyAlignment="1" applyProtection="1">
      <alignment vertical="center"/>
    </xf>
    <xf numFmtId="49" fontId="3" fillId="2" borderId="0" xfId="0" applyNumberFormat="1" applyFont="1" applyFill="1" applyAlignment="1" applyProtection="1">
      <alignment vertical="center" wrapText="1"/>
    </xf>
    <xf numFmtId="0" fontId="0" fillId="0" borderId="10" xfId="0" applyBorder="1" applyAlignment="1" applyProtection="1">
      <alignment vertical="center" wrapText="1"/>
    </xf>
    <xf numFmtId="49" fontId="3" fillId="5" borderId="0" xfId="0" applyNumberFormat="1" applyFont="1" applyFill="1" applyAlignment="1" applyProtection="1">
      <alignment vertical="center" wrapText="1"/>
    </xf>
    <xf numFmtId="0" fontId="32" fillId="2" borderId="8"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xf>
    <xf numFmtId="0" fontId="34" fillId="5" borderId="14" xfId="0" applyFont="1" applyFill="1" applyBorder="1" applyAlignment="1" applyProtection="1">
      <alignment horizontal="center" vertical="center"/>
    </xf>
    <xf numFmtId="49" fontId="48" fillId="2" borderId="0" xfId="0" applyNumberFormat="1" applyFont="1" applyFill="1" applyAlignment="1" applyProtection="1">
      <alignment horizontal="left" vertical="center"/>
    </xf>
    <xf numFmtId="49" fontId="66" fillId="3" borderId="8" xfId="0" applyNumberFormat="1" applyFont="1" applyFill="1" applyBorder="1" applyAlignment="1" applyProtection="1">
      <alignment horizontal="center" vertical="center"/>
    </xf>
    <xf numFmtId="49" fontId="14" fillId="3" borderId="14" xfId="0" applyNumberFormat="1" applyFont="1" applyFill="1" applyBorder="1" applyAlignment="1" applyProtection="1">
      <alignment horizontal="center" vertical="center"/>
    </xf>
    <xf numFmtId="49" fontId="14" fillId="3" borderId="16" xfId="0" applyNumberFormat="1" applyFont="1" applyFill="1" applyBorder="1" applyAlignment="1" applyProtection="1">
      <alignment horizontal="center" vertical="center"/>
    </xf>
    <xf numFmtId="0" fontId="0" fillId="0" borderId="8" xfId="0" applyFont="1" applyBorder="1" applyAlignment="1" applyProtection="1">
      <alignment vertical="center"/>
    </xf>
    <xf numFmtId="0" fontId="0" fillId="0" borderId="14" xfId="0" applyFont="1" applyBorder="1" applyAlignment="1" applyProtection="1">
      <alignment vertical="center"/>
    </xf>
    <xf numFmtId="49" fontId="14" fillId="3" borderId="17" xfId="0" applyNumberFormat="1" applyFont="1" applyFill="1" applyBorder="1" applyAlignment="1" applyProtection="1">
      <alignment horizontal="center" vertical="center"/>
    </xf>
    <xf numFmtId="49" fontId="14" fillId="3" borderId="15" xfId="0" applyNumberFormat="1" applyFont="1" applyFill="1" applyBorder="1" applyAlignment="1" applyProtection="1">
      <alignment horizontal="center" vertical="center"/>
    </xf>
    <xf numFmtId="0" fontId="18" fillId="2" borderId="0" xfId="0" applyNumberFormat="1" applyFont="1" applyFill="1" applyAlignment="1" applyProtection="1">
      <alignment horizontal="left" vertical="center"/>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5" borderId="16" xfId="0" applyFont="1" applyFill="1" applyBorder="1" applyAlignment="1" applyProtection="1">
      <alignment vertical="center"/>
    </xf>
    <xf numFmtId="49" fontId="3" fillId="2" borderId="0" xfId="0" applyNumberFormat="1" applyFont="1" applyFill="1" applyAlignment="1" applyProtection="1">
      <alignment horizontal="left" vertical="center"/>
    </xf>
    <xf numFmtId="0" fontId="32" fillId="2" borderId="8" xfId="0" applyFont="1" applyFill="1" applyBorder="1" applyAlignment="1" applyProtection="1">
      <alignment horizontal="center" vertical="center" wrapText="1"/>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49" fontId="79" fillId="5" borderId="0" xfId="0" applyNumberFormat="1" applyFont="1" applyFill="1" applyBorder="1" applyAlignment="1" applyProtection="1">
      <alignment vertical="center"/>
    </xf>
    <xf numFmtId="0" fontId="77" fillId="5" borderId="0" xfId="0" applyFont="1" applyFill="1" applyAlignment="1" applyProtection="1">
      <alignment vertical="center" wrapText="1"/>
    </xf>
    <xf numFmtId="49" fontId="24" fillId="5" borderId="0" xfId="0" applyNumberFormat="1" applyFont="1" applyFill="1" applyAlignment="1" applyProtection="1">
      <alignment wrapText="1"/>
    </xf>
    <xf numFmtId="0" fontId="0" fillId="0" borderId="0" xfId="0" applyFont="1" applyBorder="1" applyAlignment="1" applyProtection="1">
      <alignment horizontal="center" vertical="center" wrapText="1"/>
    </xf>
    <xf numFmtId="49" fontId="9" fillId="2" borderId="0" xfId="0" applyNumberFormat="1" applyFont="1" applyFill="1" applyAlignment="1" applyProtection="1">
      <alignment horizontal="left" vertical="center"/>
    </xf>
    <xf numFmtId="0" fontId="0" fillId="0" borderId="8" xfId="0" applyBorder="1" applyAlignment="1" applyProtection="1">
      <alignment vertical="center" wrapText="1"/>
      <protection locked="0"/>
    </xf>
    <xf numFmtId="49" fontId="0" fillId="2" borderId="0" xfId="0" applyNumberFormat="1" applyFont="1" applyFill="1" applyProtection="1">
      <alignment vertical="center"/>
      <protection locked="0"/>
    </xf>
    <xf numFmtId="0" fontId="0" fillId="5" borderId="0" xfId="0" applyFill="1" applyAlignment="1" applyProtection="1">
      <alignment vertical="center" wrapText="1"/>
      <protection locked="0"/>
    </xf>
    <xf numFmtId="49" fontId="77" fillId="5" borderId="0" xfId="0" applyNumberFormat="1" applyFont="1" applyFill="1" applyProtection="1">
      <alignment vertical="center"/>
      <protection locked="0"/>
    </xf>
    <xf numFmtId="49" fontId="0" fillId="5" borderId="0" xfId="0" applyNumberFormat="1" applyFill="1" applyProtection="1">
      <alignment vertical="center"/>
      <protection locked="0"/>
    </xf>
    <xf numFmtId="0" fontId="0" fillId="5" borderId="0" xfId="0" applyNumberFormat="1" applyFill="1" applyProtection="1">
      <alignment vertical="center"/>
      <protection locked="0"/>
    </xf>
    <xf numFmtId="0" fontId="0" fillId="0" borderId="9" xfId="0" applyFont="1" applyBorder="1" applyAlignment="1" applyProtection="1">
      <alignment vertical="center" wrapText="1"/>
      <protection locked="0"/>
    </xf>
    <xf numFmtId="0" fontId="70" fillId="3" borderId="7" xfId="0" applyFont="1" applyFill="1" applyBorder="1" applyAlignment="1" applyProtection="1">
      <alignment horizontal="center" vertical="center" wrapText="1"/>
      <protection locked="0"/>
    </xf>
    <xf numFmtId="49" fontId="11" fillId="2" borderId="0" xfId="0" applyNumberFormat="1" applyFont="1" applyFill="1" applyProtection="1">
      <alignment vertical="center"/>
      <protection locked="0"/>
    </xf>
    <xf numFmtId="0" fontId="0" fillId="0" borderId="71" xfId="0" applyBorder="1" applyAlignment="1" applyProtection="1">
      <alignment vertical="center" wrapText="1"/>
      <protection locked="0"/>
    </xf>
    <xf numFmtId="0" fontId="70" fillId="4" borderId="7"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protection locked="0"/>
    </xf>
    <xf numFmtId="0" fontId="0" fillId="0" borderId="5" xfId="0" applyFont="1" applyFill="1" applyBorder="1" applyProtection="1">
      <alignment vertical="center"/>
      <protection locked="0"/>
    </xf>
    <xf numFmtId="0" fontId="70" fillId="3" borderId="8" xfId="0" applyFont="1" applyFill="1" applyBorder="1" applyAlignment="1" applyProtection="1">
      <alignment horizontal="center" vertical="center"/>
      <protection locked="0"/>
    </xf>
    <xf numFmtId="0" fontId="70" fillId="2" borderId="0" xfId="0" applyFont="1" applyFill="1" applyBorder="1" applyAlignment="1" applyProtection="1">
      <alignment horizontal="center" vertical="center"/>
      <protection locked="0"/>
    </xf>
    <xf numFmtId="49" fontId="13" fillId="5" borderId="0" xfId="0" applyNumberFormat="1" applyFont="1" applyFill="1" applyProtection="1">
      <alignment vertical="center"/>
    </xf>
    <xf numFmtId="0" fontId="70" fillId="0" borderId="77" xfId="0" applyFont="1" applyBorder="1" applyAlignment="1" applyProtection="1">
      <alignment horizontal="center" vertical="center" wrapText="1"/>
      <protection locked="0"/>
    </xf>
    <xf numFmtId="0" fontId="70" fillId="0" borderId="60" xfId="0" applyFont="1" applyBorder="1" applyAlignment="1" applyProtection="1">
      <alignment horizontal="center" vertical="center" wrapText="1"/>
      <protection locked="0"/>
    </xf>
    <xf numFmtId="0" fontId="70" fillId="0" borderId="7" xfId="0" applyFont="1" applyBorder="1" applyAlignment="1" applyProtection="1">
      <alignment horizontal="center" vertical="center" wrapText="1"/>
      <protection locked="0"/>
    </xf>
    <xf numFmtId="0" fontId="69" fillId="5" borderId="6" xfId="0" applyFont="1" applyFill="1" applyBorder="1" applyAlignment="1" applyProtection="1">
      <alignment horizontal="center" vertical="center"/>
    </xf>
    <xf numFmtId="0" fontId="70" fillId="5" borderId="78" xfId="0" applyFont="1" applyFill="1" applyBorder="1" applyAlignment="1" applyProtection="1">
      <alignment horizontal="center" vertical="center"/>
      <protection locked="0"/>
    </xf>
    <xf numFmtId="0" fontId="70" fillId="5" borderId="60" xfId="0" applyFont="1" applyFill="1" applyBorder="1" applyAlignment="1" applyProtection="1">
      <alignment horizontal="center" vertical="center"/>
      <protection locked="0"/>
    </xf>
    <xf numFmtId="0" fontId="70" fillId="5" borderId="7" xfId="0" applyFont="1" applyFill="1" applyBorder="1" applyAlignment="1" applyProtection="1">
      <alignment horizontal="center" vertical="center"/>
      <protection locked="0"/>
    </xf>
    <xf numFmtId="0" fontId="69" fillId="2" borderId="10" xfId="0" applyFont="1" applyFill="1" applyBorder="1" applyAlignment="1" applyProtection="1">
      <alignment horizontal="center" vertical="center"/>
    </xf>
    <xf numFmtId="0" fontId="69" fillId="0" borderId="6" xfId="0" applyFont="1" applyBorder="1" applyAlignment="1" applyProtection="1">
      <alignment horizontal="center" vertical="center"/>
    </xf>
    <xf numFmtId="0" fontId="69" fillId="0" borderId="15" xfId="0" applyFont="1" applyBorder="1" applyAlignment="1" applyProtection="1">
      <alignment horizontal="center" vertical="center"/>
    </xf>
    <xf numFmtId="0" fontId="69" fillId="2" borderId="83" xfId="0" applyFont="1" applyFill="1" applyBorder="1" applyAlignment="1" applyProtection="1">
      <alignment horizontal="center" vertical="center"/>
    </xf>
    <xf numFmtId="0" fontId="69" fillId="0" borderId="84" xfId="0" applyFont="1" applyBorder="1" applyAlignment="1" applyProtection="1">
      <alignment horizontal="center" vertical="center"/>
    </xf>
    <xf numFmtId="0" fontId="70" fillId="0" borderId="77" xfId="0" applyFont="1" applyBorder="1" applyAlignment="1" applyProtection="1">
      <alignment horizontal="center" vertical="center"/>
      <protection locked="0"/>
    </xf>
    <xf numFmtId="0" fontId="70" fillId="2" borderId="75" xfId="0" applyFont="1" applyFill="1" applyBorder="1" applyAlignment="1" applyProtection="1">
      <alignment horizontal="center" vertical="center"/>
      <protection locked="0"/>
    </xf>
    <xf numFmtId="0" fontId="70" fillId="0" borderId="60" xfId="0" applyFont="1" applyBorder="1" applyAlignment="1" applyProtection="1">
      <alignment horizontal="center" vertical="center"/>
      <protection locked="0"/>
    </xf>
    <xf numFmtId="0" fontId="70" fillId="0" borderId="7" xfId="0" applyFont="1" applyBorder="1" applyAlignment="1" applyProtection="1">
      <alignment horizontal="center" vertical="center"/>
      <protection locked="0"/>
    </xf>
    <xf numFmtId="0" fontId="0" fillId="5" borderId="14" xfId="0" applyFont="1" applyFill="1" applyBorder="1" applyAlignment="1" applyProtection="1">
      <alignment vertical="center"/>
    </xf>
    <xf numFmtId="0" fontId="64" fillId="2" borderId="0" xfId="0" applyNumberFormat="1" applyFont="1" applyFill="1" applyAlignment="1" applyProtection="1">
      <alignment horizontal="left" vertical="center"/>
    </xf>
    <xf numFmtId="0" fontId="0" fillId="5" borderId="14" xfId="0" applyFont="1" applyFill="1" applyBorder="1" applyAlignment="1" applyProtection="1">
      <alignment vertical="center"/>
    </xf>
    <xf numFmtId="0" fontId="0" fillId="2" borderId="0" xfId="0" applyNumberFormat="1" applyFont="1" applyFill="1" applyAlignment="1" applyProtection="1">
      <alignment horizontal="left" vertical="top" wrapText="1"/>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49" fontId="0" fillId="2" borderId="8" xfId="0" applyNumberFormat="1" applyFont="1" applyFill="1" applyBorder="1" applyProtection="1">
      <alignment vertical="center"/>
    </xf>
    <xf numFmtId="49" fontId="0" fillId="2" borderId="8" xfId="0" applyNumberFormat="1" applyFont="1" applyFill="1" applyBorder="1" applyAlignment="1" applyProtection="1">
      <alignment vertical="center" wrapText="1"/>
    </xf>
    <xf numFmtId="49" fontId="0" fillId="2" borderId="8" xfId="0" applyNumberFormat="1" applyFont="1" applyFill="1" applyBorder="1" applyAlignment="1" applyProtection="1">
      <alignment vertical="center"/>
    </xf>
    <xf numFmtId="0" fontId="21" fillId="0" borderId="20" xfId="0" applyFont="1" applyBorder="1" applyAlignment="1" applyProtection="1">
      <alignment horizontal="center" vertical="center" wrapText="1"/>
    </xf>
    <xf numFmtId="0" fontId="0" fillId="5" borderId="44" xfId="0" applyFont="1" applyFill="1" applyBorder="1" applyAlignment="1" applyProtection="1">
      <alignment vertical="center"/>
    </xf>
    <xf numFmtId="49" fontId="3" fillId="2" borderId="0" xfId="0" applyNumberFormat="1" applyFont="1" applyFill="1" applyAlignment="1" applyProtection="1">
      <alignment horizontal="left" vertical="center"/>
    </xf>
    <xf numFmtId="49" fontId="3" fillId="2"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wrapText="1"/>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49" fontId="24" fillId="2" borderId="0" xfId="0" applyNumberFormat="1" applyFont="1" applyFill="1" applyAlignment="1" applyProtection="1">
      <alignment vertical="center" wrapText="1"/>
    </xf>
    <xf numFmtId="0" fontId="64" fillId="2" borderId="0" xfId="0" applyNumberFormat="1" applyFont="1" applyFill="1" applyAlignment="1" applyProtection="1">
      <alignment horizontal="left" vertical="center"/>
    </xf>
    <xf numFmtId="49" fontId="24" fillId="2" borderId="0" xfId="0" applyNumberFormat="1" applyFont="1" applyFill="1" applyAlignment="1" applyProtection="1">
      <alignment vertical="center" wrapText="1"/>
    </xf>
    <xf numFmtId="56" fontId="0" fillId="2" borderId="0" xfId="0" applyNumberFormat="1" applyFill="1" applyProtection="1">
      <alignment vertical="center"/>
    </xf>
    <xf numFmtId="0" fontId="44" fillId="5" borderId="0" xfId="0" applyFont="1" applyFill="1" applyBorder="1" applyAlignment="1" applyProtection="1">
      <alignment horizontal="center" vertical="center"/>
    </xf>
    <xf numFmtId="49" fontId="33" fillId="2" borderId="5" xfId="0" applyNumberFormat="1" applyFont="1" applyFill="1" applyBorder="1" applyAlignment="1" applyProtection="1">
      <alignment vertical="center" wrapText="1"/>
    </xf>
    <xf numFmtId="49" fontId="32" fillId="8" borderId="14" xfId="0" applyNumberFormat="1" applyFont="1" applyFill="1" applyBorder="1" applyAlignment="1">
      <alignment horizontal="center" vertical="top"/>
    </xf>
    <xf numFmtId="49" fontId="32" fillId="8" borderId="16" xfId="0" applyNumberFormat="1" applyFont="1" applyFill="1" applyBorder="1" applyAlignment="1">
      <alignment horizontal="center" vertical="top"/>
    </xf>
    <xf numFmtId="0" fontId="69" fillId="0" borderId="22" xfId="0" applyFont="1" applyBorder="1" applyAlignment="1">
      <alignment horizontal="center" vertical="center" wrapText="1"/>
    </xf>
    <xf numFmtId="0" fontId="69" fillId="0" borderId="5" xfId="0" applyFont="1" applyBorder="1" applyAlignment="1">
      <alignment horizontal="center" vertical="center" wrapText="1"/>
    </xf>
    <xf numFmtId="0" fontId="69" fillId="0" borderId="71" xfId="0" applyFont="1" applyBorder="1" applyAlignment="1">
      <alignment horizontal="center" vertical="center" wrapText="1"/>
    </xf>
    <xf numFmtId="0" fontId="69" fillId="0" borderId="72" xfId="0" applyFont="1" applyBorder="1" applyAlignment="1">
      <alignment horizontal="center" vertical="center" wrapText="1"/>
    </xf>
    <xf numFmtId="0" fontId="69" fillId="0" borderId="6" xfId="0" applyFont="1" applyBorder="1" applyAlignment="1">
      <alignment horizontal="center" vertical="center" wrapText="1"/>
    </xf>
    <xf numFmtId="0" fontId="69" fillId="0" borderId="59" xfId="0" applyFont="1" applyBorder="1" applyAlignment="1">
      <alignment horizontal="center" vertical="center" wrapText="1"/>
    </xf>
    <xf numFmtId="49" fontId="0" fillId="2" borderId="0" xfId="0" applyNumberFormat="1" applyFill="1" applyProtection="1">
      <alignment vertical="center"/>
      <protection locked="0"/>
    </xf>
    <xf numFmtId="49" fontId="0" fillId="2" borderId="0" xfId="0" applyNumberFormat="1" applyFill="1" applyProtection="1">
      <alignment vertical="center"/>
    </xf>
    <xf numFmtId="0" fontId="4" fillId="2" borderId="7" xfId="0" applyFont="1" applyFill="1" applyBorder="1" applyAlignment="1" applyProtection="1">
      <alignment horizontal="center" vertical="center"/>
      <protection locked="0"/>
    </xf>
    <xf numFmtId="0" fontId="44" fillId="2" borderId="6" xfId="0" applyFont="1" applyFill="1" applyBorder="1" applyAlignment="1" applyProtection="1">
      <alignment horizontal="center" vertical="center"/>
    </xf>
    <xf numFmtId="49" fontId="0" fillId="5" borderId="0" xfId="0" applyNumberFormat="1" applyFill="1" applyProtection="1">
      <alignment vertical="center"/>
    </xf>
    <xf numFmtId="0" fontId="0" fillId="5" borderId="0" xfId="0" applyFill="1" applyBorder="1" applyAlignment="1" applyProtection="1">
      <alignment vertical="center"/>
    </xf>
    <xf numFmtId="49" fontId="0" fillId="5" borderId="0" xfId="0" applyNumberFormat="1" applyFill="1" applyBorder="1" applyAlignment="1" applyProtection="1">
      <alignment vertical="center" wrapText="1"/>
    </xf>
    <xf numFmtId="0" fontId="0" fillId="5" borderId="0" xfId="0" applyNumberFormat="1" applyFill="1" applyProtection="1">
      <alignment vertical="center"/>
    </xf>
    <xf numFmtId="49" fontId="11" fillId="5" borderId="0" xfId="0" applyNumberFormat="1" applyFont="1" applyFill="1" applyProtection="1">
      <alignment vertical="center"/>
    </xf>
    <xf numFmtId="49" fontId="39" fillId="5" borderId="0" xfId="0" applyNumberFormat="1" applyFont="1" applyFill="1" applyProtection="1">
      <alignment vertical="center"/>
    </xf>
    <xf numFmtId="0" fontId="13" fillId="5" borderId="0" xfId="0" applyFont="1" applyFill="1" applyAlignment="1" applyProtection="1">
      <alignment horizontal="left" vertical="center"/>
    </xf>
    <xf numFmtId="0" fontId="36" fillId="5" borderId="17" xfId="0" applyFont="1" applyFill="1" applyBorder="1" applyAlignment="1" applyProtection="1">
      <alignment horizontal="center" vertical="center"/>
    </xf>
    <xf numFmtId="49" fontId="0" fillId="5" borderId="0" xfId="0" applyNumberFormat="1" applyFont="1" applyFill="1" applyProtection="1">
      <alignment vertical="center"/>
    </xf>
    <xf numFmtId="0" fontId="4" fillId="2" borderId="60" xfId="0" applyFont="1" applyFill="1" applyBorder="1" applyAlignment="1" applyProtection="1">
      <alignment horizontal="center" vertical="center"/>
      <protection locked="0"/>
    </xf>
    <xf numFmtId="0" fontId="4" fillId="2" borderId="77" xfId="0" applyFont="1" applyFill="1" applyBorder="1" applyAlignment="1" applyProtection="1">
      <alignment horizontal="center" vertical="center"/>
      <protection locked="0"/>
    </xf>
    <xf numFmtId="0" fontId="4" fillId="2" borderId="78" xfId="0" applyFont="1" applyFill="1" applyBorder="1" applyAlignment="1" applyProtection="1">
      <alignment horizontal="center" vertical="center"/>
      <protection locked="0"/>
    </xf>
    <xf numFmtId="49" fontId="77" fillId="5" borderId="0" xfId="0" applyNumberFormat="1" applyFont="1" applyFill="1" applyProtection="1">
      <alignment vertical="center"/>
    </xf>
    <xf numFmtId="49" fontId="79" fillId="5" borderId="0" xfId="0" applyNumberFormat="1" applyFont="1" applyFill="1" applyBorder="1" applyAlignment="1" applyProtection="1">
      <alignment vertical="center"/>
    </xf>
    <xf numFmtId="0" fontId="80" fillId="5" borderId="0" xfId="0" applyFont="1" applyFill="1" applyProtection="1">
      <alignment vertical="center"/>
    </xf>
    <xf numFmtId="0" fontId="80" fillId="5" borderId="0" xfId="0" applyFont="1" applyFill="1" applyAlignment="1" applyProtection="1">
      <alignment vertical="center" wrapText="1"/>
    </xf>
    <xf numFmtId="0" fontId="87" fillId="8" borderId="16" xfId="0" applyFont="1" applyFill="1" applyBorder="1" applyAlignment="1">
      <alignment horizontal="center" vertical="top" wrapText="1"/>
    </xf>
    <xf numFmtId="0" fontId="36" fillId="5" borderId="16" xfId="0" applyFont="1" applyFill="1" applyBorder="1" applyAlignment="1" applyProtection="1">
      <alignment horizontal="center" vertical="center"/>
    </xf>
    <xf numFmtId="0" fontId="32" fillId="8" borderId="5" xfId="0" applyFont="1" applyFill="1" applyBorder="1" applyAlignment="1">
      <alignment horizontal="center" vertical="top" wrapText="1"/>
    </xf>
    <xf numFmtId="0" fontId="0" fillId="0" borderId="47" xfId="0" applyFont="1" applyBorder="1" applyAlignment="1" applyProtection="1">
      <alignment horizontal="left" vertical="center"/>
    </xf>
    <xf numFmtId="0" fontId="0" fillId="0" borderId="17" xfId="0" applyFont="1" applyBorder="1" applyAlignment="1" applyProtection="1">
      <alignment horizontal="left" vertical="center"/>
    </xf>
    <xf numFmtId="0" fontId="0" fillId="0" borderId="15" xfId="0" applyFont="1" applyBorder="1" applyAlignment="1" applyProtection="1">
      <alignment horizontal="left" vertical="center"/>
    </xf>
    <xf numFmtId="0" fontId="44" fillId="0" borderId="2" xfId="0" applyFont="1" applyBorder="1" applyAlignment="1" applyProtection="1">
      <alignment horizontal="center" vertical="center"/>
      <protection locked="0"/>
    </xf>
    <xf numFmtId="0" fontId="44" fillId="0" borderId="3" xfId="0" applyFont="1" applyBorder="1" applyAlignment="1" applyProtection="1">
      <alignment horizontal="center" vertical="center"/>
      <protection locked="0"/>
    </xf>
    <xf numFmtId="0" fontId="44" fillId="0" borderId="4" xfId="0" applyFont="1" applyBorder="1" applyAlignment="1" applyProtection="1">
      <alignment horizontal="center" vertical="center"/>
      <protection locked="0"/>
    </xf>
    <xf numFmtId="0" fontId="0" fillId="0" borderId="44" xfId="0" applyFont="1" applyBorder="1" applyAlignment="1" applyProtection="1">
      <alignment horizontal="left" vertical="center"/>
    </xf>
    <xf numFmtId="0" fontId="0" fillId="0" borderId="14" xfId="0" applyFont="1" applyBorder="1" applyAlignment="1" applyProtection="1">
      <alignment horizontal="left" vertical="center"/>
    </xf>
    <xf numFmtId="0" fontId="0" fillId="0" borderId="16" xfId="0" applyFont="1" applyBorder="1" applyAlignment="1" applyProtection="1">
      <alignment horizontal="left" vertical="center"/>
    </xf>
    <xf numFmtId="0" fontId="0" fillId="0" borderId="58" xfId="0" applyFont="1" applyBorder="1" applyAlignment="1" applyProtection="1">
      <alignment horizontal="left" vertical="center"/>
    </xf>
    <xf numFmtId="49" fontId="0" fillId="2" borderId="5"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49" fontId="3" fillId="2" borderId="0" xfId="0" applyNumberFormat="1" applyFont="1" applyFill="1" applyAlignment="1" applyProtection="1">
      <alignment vertical="center" wrapText="1"/>
    </xf>
    <xf numFmtId="0" fontId="0" fillId="0" borderId="0" xfId="0" applyFont="1" applyAlignment="1" applyProtection="1">
      <alignment vertical="center" wrapText="1"/>
    </xf>
    <xf numFmtId="49" fontId="0" fillId="2" borderId="2" xfId="0" applyNumberFormat="1" applyFont="1" applyFill="1" applyBorder="1" applyAlignment="1" applyProtection="1">
      <alignment horizontal="center" vertical="center"/>
      <protection locked="0"/>
    </xf>
    <xf numFmtId="49" fontId="0" fillId="2" borderId="4" xfId="0" applyNumberFormat="1" applyFont="1" applyFill="1" applyBorder="1" applyAlignment="1" applyProtection="1">
      <alignment horizontal="center" vertical="center"/>
      <protection locked="0"/>
    </xf>
    <xf numFmtId="49" fontId="76" fillId="2" borderId="6" xfId="0" applyNumberFormat="1" applyFont="1" applyFill="1" applyBorder="1" applyAlignment="1" applyProtection="1">
      <alignment vertical="center" wrapText="1"/>
    </xf>
    <xf numFmtId="0" fontId="76" fillId="0" borderId="19" xfId="0" applyFont="1" applyBorder="1" applyAlignment="1" applyProtection="1">
      <alignment vertical="center"/>
    </xf>
    <xf numFmtId="49" fontId="0" fillId="2" borderId="6" xfId="0" applyNumberFormat="1" applyFont="1" applyFill="1" applyBorder="1" applyAlignment="1" applyProtection="1">
      <alignment vertical="center" wrapText="1"/>
    </xf>
    <xf numFmtId="0" fontId="0" fillId="0" borderId="19" xfId="0" applyFont="1" applyBorder="1" applyAlignment="1" applyProtection="1">
      <alignment vertical="center"/>
    </xf>
    <xf numFmtId="0" fontId="0" fillId="0" borderId="4" xfId="0" applyFont="1" applyBorder="1" applyAlignment="1" applyProtection="1">
      <alignment horizontal="center" vertical="center"/>
      <protection locked="0"/>
    </xf>
    <xf numFmtId="49" fontId="0" fillId="2" borderId="5" xfId="0" applyNumberFormat="1" applyFont="1" applyFill="1" applyBorder="1" applyAlignment="1" applyProtection="1">
      <alignment vertical="center" wrapText="1"/>
    </xf>
    <xf numFmtId="0" fontId="0" fillId="0" borderId="5" xfId="0" applyFont="1" applyBorder="1" applyAlignment="1" applyProtection="1">
      <alignment vertical="center" wrapText="1"/>
    </xf>
    <xf numFmtId="0" fontId="0" fillId="0" borderId="21" xfId="0" applyFont="1" applyBorder="1" applyAlignment="1" applyProtection="1">
      <alignment vertical="center"/>
    </xf>
    <xf numFmtId="49" fontId="8" fillId="2" borderId="0" xfId="0" applyNumberFormat="1" applyFont="1" applyFill="1" applyAlignment="1" applyProtection="1">
      <alignment horizontal="center" vertical="center"/>
    </xf>
    <xf numFmtId="0" fontId="2" fillId="3" borderId="23" xfId="0" applyFont="1" applyFill="1" applyBorder="1" applyAlignment="1" applyProtection="1">
      <alignment horizontal="center" vertical="center"/>
    </xf>
    <xf numFmtId="0" fontId="2" fillId="3" borderId="24" xfId="0" applyFont="1" applyFill="1" applyBorder="1" applyAlignment="1" applyProtection="1">
      <alignment horizontal="center" vertical="center"/>
    </xf>
    <xf numFmtId="0" fontId="44" fillId="2" borderId="25" xfId="0" applyFont="1" applyFill="1" applyBorder="1" applyAlignment="1" applyProtection="1">
      <alignment horizontal="center" vertical="center"/>
      <protection locked="0"/>
    </xf>
    <xf numFmtId="0" fontId="44" fillId="2" borderId="26" xfId="0" applyFont="1" applyFill="1" applyBorder="1" applyAlignment="1" applyProtection="1">
      <alignment horizontal="center" vertical="center"/>
      <protection locked="0"/>
    </xf>
    <xf numFmtId="0" fontId="44" fillId="2" borderId="27" xfId="0" applyFont="1" applyFill="1" applyBorder="1" applyAlignment="1" applyProtection="1">
      <alignment horizontal="center" vertical="center"/>
      <protection locked="0"/>
    </xf>
    <xf numFmtId="0" fontId="14" fillId="3" borderId="8" xfId="0" applyFont="1" applyFill="1" applyBorder="1" applyAlignment="1" applyProtection="1">
      <alignment horizontal="center" vertical="center"/>
    </xf>
    <xf numFmtId="0" fontId="15" fillId="0" borderId="14" xfId="0" applyFont="1" applyBorder="1" applyAlignment="1" applyProtection="1">
      <alignment horizontal="center" vertical="center"/>
    </xf>
    <xf numFmtId="0" fontId="15" fillId="0" borderId="16" xfId="0" applyFont="1" applyBorder="1" applyAlignment="1" applyProtection="1">
      <alignment horizontal="center" vertical="center"/>
    </xf>
    <xf numFmtId="49" fontId="9" fillId="2" borderId="28" xfId="0" applyNumberFormat="1" applyFont="1" applyFill="1" applyBorder="1" applyAlignment="1" applyProtection="1">
      <alignment horizontal="center" vertical="center"/>
    </xf>
    <xf numFmtId="0" fontId="6" fillId="0" borderId="29" xfId="0" applyFont="1" applyBorder="1" applyAlignment="1" applyProtection="1">
      <alignment horizontal="center" vertical="center"/>
    </xf>
    <xf numFmtId="0" fontId="6" fillId="0" borderId="30" xfId="0" applyFont="1" applyBorder="1" applyAlignment="1" applyProtection="1">
      <alignment horizontal="center" vertical="center"/>
    </xf>
    <xf numFmtId="0" fontId="2" fillId="3" borderId="3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44" fillId="2" borderId="2" xfId="0" applyFont="1" applyFill="1" applyBorder="1" applyAlignment="1" applyProtection="1">
      <alignment horizontal="center" vertical="center"/>
      <protection locked="0"/>
    </xf>
    <xf numFmtId="0" fontId="44" fillId="2" borderId="3" xfId="0" applyFont="1" applyFill="1" applyBorder="1" applyAlignment="1" applyProtection="1">
      <alignment horizontal="center" vertical="center"/>
      <protection locked="0"/>
    </xf>
    <xf numFmtId="0" fontId="44" fillId="2" borderId="4" xfId="0" applyFont="1" applyFill="1" applyBorder="1" applyAlignment="1" applyProtection="1">
      <alignment horizontal="center" vertical="center"/>
      <protection locked="0"/>
    </xf>
    <xf numFmtId="0" fontId="0" fillId="0" borderId="5" xfId="0" applyFont="1" applyBorder="1" applyAlignment="1" applyProtection="1">
      <alignment vertical="center"/>
    </xf>
    <xf numFmtId="0" fontId="0" fillId="0" borderId="6" xfId="0" applyFont="1" applyBorder="1" applyAlignment="1" applyProtection="1">
      <alignment vertical="center"/>
    </xf>
    <xf numFmtId="49" fontId="3" fillId="2" borderId="0" xfId="0" applyNumberFormat="1" applyFont="1" applyFill="1" applyAlignment="1" applyProtection="1">
      <alignment horizontal="left" vertical="center" wrapText="1"/>
    </xf>
    <xf numFmtId="0" fontId="12" fillId="3" borderId="1" xfId="0" applyFont="1" applyFill="1" applyBorder="1" applyAlignment="1" applyProtection="1">
      <alignment horizontal="center" vertical="center"/>
    </xf>
    <xf numFmtId="0" fontId="13" fillId="0" borderId="32" xfId="0" applyFont="1" applyBorder="1" applyAlignment="1" applyProtection="1">
      <alignment horizontal="center" vertical="center"/>
    </xf>
    <xf numFmtId="0" fontId="13" fillId="0" borderId="33" xfId="0" applyFont="1" applyBorder="1" applyAlignment="1" applyProtection="1">
      <alignment horizontal="center" vertical="center"/>
    </xf>
    <xf numFmtId="49" fontId="0" fillId="2" borderId="34" xfId="0" applyNumberFormat="1" applyFont="1" applyFill="1" applyBorder="1" applyAlignment="1" applyProtection="1">
      <alignment vertical="center" wrapText="1"/>
    </xf>
    <xf numFmtId="0" fontId="0" fillId="0" borderId="0" xfId="0" applyFont="1" applyBorder="1" applyAlignment="1" applyProtection="1">
      <alignment vertical="center"/>
    </xf>
    <xf numFmtId="0" fontId="0" fillId="0" borderId="35" xfId="0" applyFont="1" applyBorder="1" applyAlignment="1" applyProtection="1">
      <alignment vertical="center"/>
    </xf>
    <xf numFmtId="49" fontId="0" fillId="5" borderId="36" xfId="0" applyNumberFormat="1" applyFont="1" applyFill="1" applyBorder="1" applyAlignment="1" applyProtection="1">
      <alignment vertical="center" wrapText="1"/>
    </xf>
    <xf numFmtId="0" fontId="0" fillId="5" borderId="37" xfId="0" applyFont="1" applyFill="1" applyBorder="1" applyAlignment="1" applyProtection="1">
      <alignment vertical="center"/>
    </xf>
    <xf numFmtId="0" fontId="0" fillId="5" borderId="37" xfId="0" applyFont="1" applyFill="1" applyBorder="1" applyAlignment="1" applyProtection="1">
      <alignment vertical="center" wrapText="1"/>
    </xf>
    <xf numFmtId="0" fontId="0" fillId="5" borderId="38" xfId="0" applyFont="1" applyFill="1" applyBorder="1" applyAlignment="1" applyProtection="1">
      <alignment vertical="center"/>
    </xf>
    <xf numFmtId="0" fontId="5" fillId="5" borderId="2" xfId="0" applyFont="1" applyFill="1" applyBorder="1" applyAlignment="1" applyProtection="1">
      <alignment horizontal="center" vertical="center"/>
      <protection locked="0"/>
    </xf>
    <xf numFmtId="0" fontId="5" fillId="5" borderId="3" xfId="0" applyFont="1" applyFill="1" applyBorder="1" applyAlignment="1" applyProtection="1">
      <alignment horizontal="center" vertical="center"/>
      <protection locked="0"/>
    </xf>
    <xf numFmtId="0" fontId="5" fillId="5" borderId="4" xfId="0" applyFont="1" applyFill="1" applyBorder="1" applyAlignment="1" applyProtection="1">
      <alignment horizontal="center" vertical="center"/>
      <protection locked="0"/>
    </xf>
    <xf numFmtId="0" fontId="83" fillId="5" borderId="0" xfId="1"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5" fillId="2" borderId="27" xfId="0" applyFont="1" applyFill="1" applyBorder="1" applyAlignment="1" applyProtection="1">
      <alignment horizontal="center" vertical="center"/>
      <protection locked="0"/>
    </xf>
    <xf numFmtId="0" fontId="51" fillId="5" borderId="40" xfId="0" applyFont="1" applyFill="1" applyBorder="1" applyAlignment="1" applyProtection="1">
      <alignment vertical="center" wrapText="1"/>
    </xf>
    <xf numFmtId="0" fontId="51" fillId="5" borderId="40" xfId="0" applyFont="1" applyFill="1" applyBorder="1" applyAlignment="1" applyProtection="1">
      <alignment vertical="center"/>
    </xf>
    <xf numFmtId="0" fontId="33" fillId="5" borderId="10" xfId="0" applyFont="1" applyFill="1" applyBorder="1" applyAlignment="1" applyProtection="1">
      <alignment horizontal="center" vertical="center" wrapText="1"/>
    </xf>
    <xf numFmtId="0" fontId="33" fillId="5" borderId="19" xfId="0" applyFont="1" applyFill="1" applyBorder="1" applyAlignment="1" applyProtection="1">
      <alignment horizontal="center" vertical="center" wrapText="1"/>
    </xf>
    <xf numFmtId="49" fontId="11" fillId="5" borderId="0" xfId="0" applyNumberFormat="1" applyFont="1" applyFill="1" applyAlignment="1" applyProtection="1">
      <alignment horizontal="left" vertical="center" wrapText="1"/>
    </xf>
    <xf numFmtId="49" fontId="32" fillId="5" borderId="8" xfId="0" applyNumberFormat="1" applyFont="1" applyFill="1" applyBorder="1" applyAlignment="1" applyProtection="1">
      <alignment horizontal="center" vertical="center"/>
    </xf>
    <xf numFmtId="49" fontId="32" fillId="5" borderId="14" xfId="0" applyNumberFormat="1" applyFont="1" applyFill="1" applyBorder="1" applyAlignment="1" applyProtection="1">
      <alignment horizontal="center" vertical="center"/>
    </xf>
    <xf numFmtId="49" fontId="32" fillId="5" borderId="16" xfId="0" applyNumberFormat="1" applyFont="1" applyFill="1" applyBorder="1" applyAlignment="1" applyProtection="1">
      <alignment horizontal="center" vertical="center"/>
    </xf>
    <xf numFmtId="49" fontId="32" fillId="5" borderId="5" xfId="0" applyNumberFormat="1" applyFont="1" applyFill="1" applyBorder="1" applyAlignment="1" applyProtection="1">
      <alignment horizontal="center" vertical="center"/>
    </xf>
    <xf numFmtId="0" fontId="32" fillId="5" borderId="5" xfId="0" applyFont="1" applyFill="1" applyBorder="1" applyAlignment="1" applyProtection="1">
      <alignment horizontal="center" vertical="center"/>
    </xf>
    <xf numFmtId="0" fontId="36" fillId="5" borderId="10" xfId="0" applyFont="1" applyFill="1" applyBorder="1" applyAlignment="1" applyProtection="1">
      <alignment horizontal="center" vertical="center"/>
    </xf>
    <xf numFmtId="0" fontId="36" fillId="5" borderId="11" xfId="0" applyFont="1" applyFill="1" applyBorder="1" applyAlignment="1" applyProtection="1">
      <alignment horizontal="center" vertical="center"/>
    </xf>
    <xf numFmtId="0" fontId="36" fillId="5" borderId="9" xfId="0" applyFont="1" applyFill="1" applyBorder="1" applyAlignment="1" applyProtection="1">
      <alignment horizontal="center" vertical="center"/>
    </xf>
    <xf numFmtId="0" fontId="32" fillId="5" borderId="6" xfId="0" applyFont="1" applyFill="1" applyBorder="1" applyAlignment="1" applyProtection="1">
      <alignment horizontal="center" vertical="center" wrapText="1"/>
    </xf>
    <xf numFmtId="0" fontId="32" fillId="5" borderId="21" xfId="0" applyFont="1" applyFill="1" applyBorder="1" applyAlignment="1" applyProtection="1">
      <alignment horizontal="center" vertical="center" wrapText="1"/>
    </xf>
    <xf numFmtId="0" fontId="32" fillId="5" borderId="19" xfId="0" applyFont="1" applyFill="1" applyBorder="1" applyAlignment="1" applyProtection="1">
      <alignment horizontal="center" vertical="center" wrapText="1"/>
    </xf>
    <xf numFmtId="0" fontId="32" fillId="5" borderId="10" xfId="0" applyFont="1" applyFill="1" applyBorder="1" applyAlignment="1" applyProtection="1">
      <alignment horizontal="center" vertical="center" wrapText="1"/>
    </xf>
    <xf numFmtId="0" fontId="32" fillId="5" borderId="11" xfId="0" applyFont="1" applyFill="1" applyBorder="1" applyAlignment="1" applyProtection="1">
      <alignment horizontal="center" vertical="center" wrapText="1"/>
    </xf>
    <xf numFmtId="0" fontId="32" fillId="5" borderId="9" xfId="0" applyFont="1" applyFill="1" applyBorder="1" applyAlignment="1" applyProtection="1">
      <alignment horizontal="center" vertical="center" wrapText="1"/>
    </xf>
    <xf numFmtId="0" fontId="33" fillId="5" borderId="6" xfId="0" applyFont="1" applyFill="1" applyBorder="1" applyAlignment="1" applyProtection="1">
      <alignment horizontal="center" vertical="center" wrapText="1"/>
    </xf>
    <xf numFmtId="0" fontId="0" fillId="0" borderId="6" xfId="0" applyBorder="1" applyAlignment="1" applyProtection="1">
      <alignment vertical="center" wrapText="1"/>
    </xf>
    <xf numFmtId="0" fontId="0" fillId="0" borderId="21" xfId="0" applyBorder="1" applyAlignment="1" applyProtection="1">
      <alignment vertical="center" wrapText="1"/>
    </xf>
    <xf numFmtId="0" fontId="0" fillId="0" borderId="19" xfId="0" applyBorder="1" applyAlignment="1" applyProtection="1">
      <alignment vertical="center" wrapText="1"/>
    </xf>
    <xf numFmtId="0" fontId="0" fillId="5" borderId="6" xfId="0" applyFill="1" applyBorder="1" applyAlignment="1" applyProtection="1">
      <alignment vertical="center" wrapText="1"/>
    </xf>
    <xf numFmtId="0" fontId="0" fillId="5" borderId="21" xfId="0" applyFill="1" applyBorder="1" applyAlignment="1" applyProtection="1">
      <alignment vertical="center" wrapText="1"/>
    </xf>
    <xf numFmtId="0" fontId="0" fillId="5" borderId="19" xfId="0" applyFill="1" applyBorder="1" applyAlignment="1" applyProtection="1">
      <alignment vertical="center" wrapText="1"/>
    </xf>
    <xf numFmtId="49" fontId="32" fillId="8" borderId="67" xfId="0" applyNumberFormat="1" applyFont="1" applyFill="1" applyBorder="1" applyAlignment="1" applyProtection="1">
      <alignment horizontal="center" vertical="top" wrapText="1"/>
    </xf>
    <xf numFmtId="0" fontId="0" fillId="8" borderId="48" xfId="0" applyFont="1" applyFill="1" applyBorder="1" applyAlignment="1" applyProtection="1">
      <alignment horizontal="center" vertical="center"/>
    </xf>
    <xf numFmtId="0" fontId="33" fillId="8" borderId="10" xfId="0" applyFont="1" applyFill="1" applyBorder="1" applyAlignment="1">
      <alignment horizontal="center" vertical="top" wrapText="1"/>
    </xf>
    <xf numFmtId="0" fontId="0" fillId="8" borderId="9" xfId="0" applyFill="1" applyBorder="1" applyAlignment="1">
      <alignment horizontal="center" vertical="top"/>
    </xf>
    <xf numFmtId="49" fontId="32" fillId="8" borderId="6" xfId="0" applyNumberFormat="1" applyFont="1" applyFill="1" applyBorder="1" applyAlignment="1" applyProtection="1">
      <alignment horizontal="center" vertical="top" wrapText="1"/>
    </xf>
    <xf numFmtId="0" fontId="0" fillId="8" borderId="21" xfId="0" applyFont="1" applyFill="1" applyBorder="1" applyAlignment="1" applyProtection="1">
      <alignment horizontal="center" vertical="top"/>
    </xf>
    <xf numFmtId="49" fontId="32" fillId="8" borderId="64" xfId="0" applyNumberFormat="1" applyFont="1" applyFill="1" applyBorder="1" applyAlignment="1" applyProtection="1">
      <alignment horizontal="center" vertical="top"/>
    </xf>
    <xf numFmtId="49" fontId="32" fillId="8" borderId="65" xfId="0" applyNumberFormat="1" applyFont="1" applyFill="1" applyBorder="1" applyAlignment="1" applyProtection="1">
      <alignment horizontal="center" vertical="top"/>
    </xf>
    <xf numFmtId="49" fontId="32" fillId="8" borderId="66" xfId="0" applyNumberFormat="1" applyFont="1" applyFill="1" applyBorder="1" applyAlignment="1" applyProtection="1">
      <alignment horizontal="center" vertical="top"/>
    </xf>
    <xf numFmtId="49" fontId="32" fillId="8" borderId="10" xfId="0" applyNumberFormat="1" applyFont="1" applyFill="1" applyBorder="1" applyAlignment="1">
      <alignment horizontal="center" vertical="top" wrapText="1"/>
    </xf>
    <xf numFmtId="0" fontId="0" fillId="8" borderId="11" xfId="0" applyFill="1" applyBorder="1" applyAlignment="1">
      <alignment horizontal="center" vertical="top"/>
    </xf>
    <xf numFmtId="49" fontId="32" fillId="8" borderId="8" xfId="0" applyNumberFormat="1" applyFont="1" applyFill="1" applyBorder="1" applyAlignment="1" applyProtection="1">
      <alignment horizontal="center" vertical="top"/>
    </xf>
    <xf numFmtId="0" fontId="0" fillId="8" borderId="14" xfId="0" applyFill="1" applyBorder="1" applyAlignment="1" applyProtection="1">
      <alignment horizontal="center" vertical="top"/>
    </xf>
    <xf numFmtId="0" fontId="0" fillId="8" borderId="16" xfId="0" applyFill="1" applyBorder="1" applyAlignment="1" applyProtection="1">
      <alignment horizontal="center" vertical="top"/>
    </xf>
    <xf numFmtId="0" fontId="0" fillId="8" borderId="21" xfId="0" applyFont="1" applyFill="1" applyBorder="1" applyAlignment="1" applyProtection="1">
      <alignment horizontal="center" vertical="top" wrapText="1"/>
    </xf>
    <xf numFmtId="0" fontId="32" fillId="5" borderId="5" xfId="0" applyFont="1" applyFill="1" applyBorder="1" applyAlignment="1" applyProtection="1">
      <alignment horizontal="center" vertical="center" wrapText="1"/>
    </xf>
    <xf numFmtId="0" fontId="32" fillId="5" borderId="5" xfId="0" applyFont="1" applyFill="1" applyBorder="1" applyAlignment="1" applyProtection="1">
      <alignment vertical="center"/>
    </xf>
    <xf numFmtId="49" fontId="32" fillId="8" borderId="49" xfId="0" applyNumberFormat="1" applyFont="1" applyFill="1" applyBorder="1" applyAlignment="1" applyProtection="1">
      <alignment horizontal="center" vertical="center" wrapText="1"/>
    </xf>
    <xf numFmtId="0" fontId="0" fillId="8" borderId="12" xfId="0" applyFont="1" applyFill="1" applyBorder="1" applyAlignment="1" applyProtection="1">
      <alignment horizontal="center" vertical="center"/>
    </xf>
    <xf numFmtId="0" fontId="33" fillId="5" borderId="6" xfId="0" applyFont="1" applyFill="1" applyBorder="1" applyAlignment="1">
      <alignment horizontal="center" vertical="center" wrapText="1"/>
    </xf>
    <xf numFmtId="0" fontId="33" fillId="5" borderId="21" xfId="0" applyFont="1" applyFill="1" applyBorder="1" applyAlignment="1">
      <alignment horizontal="center" vertical="center" wrapText="1"/>
    </xf>
    <xf numFmtId="0" fontId="33" fillId="5" borderId="19" xfId="0" applyFont="1" applyFill="1" applyBorder="1" applyAlignment="1">
      <alignment horizontal="center" vertical="center" wrapText="1"/>
    </xf>
    <xf numFmtId="0" fontId="0" fillId="5" borderId="5" xfId="0" applyFont="1" applyFill="1" applyBorder="1" applyAlignment="1" applyProtection="1">
      <alignment vertical="center"/>
    </xf>
    <xf numFmtId="0" fontId="33" fillId="5" borderId="8" xfId="0" applyFont="1" applyFill="1" applyBorder="1" applyAlignment="1" applyProtection="1">
      <alignment horizontal="center" vertical="center" wrapText="1"/>
    </xf>
    <xf numFmtId="0" fontId="33" fillId="5" borderId="5" xfId="0" applyFont="1" applyFill="1" applyBorder="1" applyAlignment="1">
      <alignment horizontal="center" vertical="center" wrapText="1"/>
    </xf>
    <xf numFmtId="0" fontId="32" fillId="5" borderId="16" xfId="0" applyFont="1" applyFill="1" applyBorder="1" applyAlignment="1" applyProtection="1">
      <alignment horizontal="center" vertical="center" wrapText="1"/>
    </xf>
    <xf numFmtId="0" fontId="32" fillId="5" borderId="16" xfId="0" applyFont="1" applyFill="1" applyBorder="1" applyAlignment="1">
      <alignment vertical="center"/>
    </xf>
    <xf numFmtId="0" fontId="32" fillId="5" borderId="8" xfId="0" applyFont="1" applyFill="1" applyBorder="1" applyAlignment="1">
      <alignment horizontal="center" vertical="center"/>
    </xf>
    <xf numFmtId="0" fontId="0" fillId="5" borderId="14" xfId="0" applyFont="1" applyFill="1" applyBorder="1" applyAlignment="1">
      <alignment horizontal="center" vertical="center"/>
    </xf>
    <xf numFmtId="0" fontId="0" fillId="5" borderId="16" xfId="0" applyFont="1" applyFill="1" applyBorder="1" applyAlignment="1">
      <alignment horizontal="center" vertical="center"/>
    </xf>
    <xf numFmtId="49" fontId="33" fillId="5" borderId="5" xfId="0" applyNumberFormat="1" applyFont="1" applyFill="1" applyBorder="1" applyAlignment="1" applyProtection="1">
      <alignment horizontal="center" vertical="center" wrapText="1"/>
    </xf>
    <xf numFmtId="49" fontId="33" fillId="5" borderId="10" xfId="0" applyNumberFormat="1" applyFont="1" applyFill="1" applyBorder="1" applyAlignment="1" applyProtection="1">
      <alignment horizontal="center" vertical="center" wrapText="1"/>
    </xf>
    <xf numFmtId="49" fontId="33" fillId="5" borderId="11" xfId="0" applyNumberFormat="1" applyFont="1" applyFill="1" applyBorder="1" applyAlignment="1" applyProtection="1">
      <alignment horizontal="center" vertical="center" wrapText="1"/>
    </xf>
    <xf numFmtId="0" fontId="33" fillId="5" borderId="9" xfId="0" applyFont="1" applyFill="1" applyBorder="1" applyAlignment="1">
      <alignment horizontal="center" vertical="center" wrapText="1"/>
    </xf>
    <xf numFmtId="49" fontId="33" fillId="5" borderId="6" xfId="0" applyNumberFormat="1" applyFont="1" applyFill="1" applyBorder="1" applyAlignment="1" applyProtection="1">
      <alignment horizontal="center" vertical="center" wrapText="1"/>
    </xf>
    <xf numFmtId="0" fontId="32" fillId="5" borderId="21" xfId="0" applyFont="1" applyFill="1" applyBorder="1" applyAlignment="1">
      <alignment horizontal="center" vertical="center"/>
    </xf>
    <xf numFmtId="0" fontId="32" fillId="5" borderId="19" xfId="0" applyFont="1" applyFill="1" applyBorder="1" applyAlignment="1">
      <alignment horizontal="center" vertical="center"/>
    </xf>
    <xf numFmtId="0" fontId="70" fillId="3" borderId="2" xfId="0" applyFont="1" applyFill="1" applyBorder="1" applyAlignment="1" applyProtection="1">
      <alignment horizontal="center" vertical="center" wrapText="1"/>
    </xf>
    <xf numFmtId="0" fontId="70" fillId="0" borderId="4" xfId="0" applyFont="1" applyBorder="1" applyAlignment="1" applyProtection="1">
      <alignment vertical="center" wrapText="1"/>
    </xf>
    <xf numFmtId="0" fontId="0" fillId="5" borderId="15" xfId="0" applyFill="1" applyBorder="1" applyAlignment="1" applyProtection="1">
      <alignment vertical="center" wrapText="1"/>
    </xf>
    <xf numFmtId="0" fontId="0" fillId="5" borderId="11" xfId="0" applyFill="1" applyBorder="1" applyAlignment="1" applyProtection="1">
      <alignment vertical="center" wrapText="1"/>
    </xf>
    <xf numFmtId="0" fontId="0" fillId="5" borderId="43" xfId="0" applyFill="1" applyBorder="1" applyAlignment="1" applyProtection="1">
      <alignment vertical="center" wrapText="1"/>
    </xf>
    <xf numFmtId="0" fontId="70" fillId="3" borderId="25" xfId="0" applyFont="1" applyFill="1" applyBorder="1" applyAlignment="1" applyProtection="1">
      <alignment horizontal="center" vertical="center" wrapText="1"/>
    </xf>
    <xf numFmtId="0" fontId="70" fillId="0" borderId="27" xfId="0" applyFont="1" applyBorder="1" applyAlignment="1" applyProtection="1">
      <alignment vertical="center" wrapText="1"/>
    </xf>
    <xf numFmtId="0" fontId="70" fillId="3" borderId="11" xfId="0" applyFont="1" applyFill="1" applyBorder="1" applyAlignment="1" applyProtection="1">
      <alignment horizontal="center" vertical="center" wrapText="1"/>
    </xf>
    <xf numFmtId="0" fontId="70" fillId="0" borderId="43" xfId="0" applyFont="1" applyBorder="1" applyAlignment="1" applyProtection="1">
      <alignment vertical="center" wrapText="1"/>
    </xf>
    <xf numFmtId="49" fontId="32" fillId="5" borderId="10" xfId="0" applyNumberFormat="1" applyFont="1" applyFill="1" applyBorder="1" applyAlignment="1" applyProtection="1">
      <alignment horizontal="center" vertical="center" wrapText="1"/>
    </xf>
    <xf numFmtId="49" fontId="32" fillId="5" borderId="17" xfId="0" applyNumberFormat="1" applyFont="1" applyFill="1" applyBorder="1" applyAlignment="1" applyProtection="1">
      <alignment horizontal="center" vertical="center" wrapText="1"/>
    </xf>
    <xf numFmtId="0" fontId="32" fillId="5" borderId="17" xfId="0" applyFont="1" applyFill="1" applyBorder="1" applyAlignment="1">
      <alignment horizontal="center" vertical="center"/>
    </xf>
    <xf numFmtId="0" fontId="0" fillId="5" borderId="17" xfId="0" applyFont="1" applyFill="1" applyBorder="1" applyAlignment="1">
      <alignment horizontal="center" vertical="center"/>
    </xf>
    <xf numFmtId="0" fontId="70" fillId="9" borderId="79" xfId="0" applyFont="1" applyFill="1" applyBorder="1" applyAlignment="1" applyProtection="1">
      <alignment horizontal="center" vertical="center" wrapText="1"/>
    </xf>
    <xf numFmtId="0" fontId="70" fillId="9" borderId="80" xfId="0" applyFont="1" applyFill="1" applyBorder="1" applyAlignment="1" applyProtection="1">
      <alignment vertical="center" wrapText="1"/>
    </xf>
    <xf numFmtId="0" fontId="70" fillId="9" borderId="5" xfId="0" applyFont="1" applyFill="1" applyBorder="1" applyAlignment="1" applyProtection="1">
      <alignment horizontal="center" vertical="center" wrapText="1"/>
    </xf>
    <xf numFmtId="0" fontId="70" fillId="9" borderId="5" xfId="0" applyFont="1" applyFill="1" applyBorder="1" applyAlignment="1" applyProtection="1">
      <alignment vertical="center" wrapText="1"/>
    </xf>
    <xf numFmtId="0" fontId="0" fillId="0" borderId="10" xfId="0" applyBorder="1" applyAlignment="1" applyProtection="1">
      <alignment vertical="center" wrapText="1"/>
    </xf>
    <xf numFmtId="0" fontId="0" fillId="0" borderId="9" xfId="0" applyBorder="1" applyAlignment="1" applyProtection="1">
      <alignment vertical="center" wrapText="1"/>
    </xf>
    <xf numFmtId="0" fontId="70" fillId="3" borderId="2" xfId="0" applyFont="1" applyFill="1" applyBorder="1" applyAlignment="1" applyProtection="1">
      <alignment horizontal="center" vertical="center" wrapText="1"/>
      <protection locked="0"/>
    </xf>
    <xf numFmtId="0" fontId="70" fillId="0" borderId="4" xfId="0" applyFont="1" applyBorder="1" applyAlignment="1" applyProtection="1">
      <alignment vertical="center" wrapText="1"/>
      <protection locked="0"/>
    </xf>
    <xf numFmtId="0" fontId="32" fillId="0" borderId="5" xfId="0" applyFont="1" applyBorder="1" applyAlignment="1">
      <alignment horizontal="center" vertical="center"/>
    </xf>
    <xf numFmtId="0" fontId="32" fillId="0" borderId="5" xfId="0" applyFont="1" applyBorder="1" applyAlignment="1">
      <alignment vertical="center"/>
    </xf>
    <xf numFmtId="49" fontId="33" fillId="2" borderId="5" xfId="0" applyNumberFormat="1" applyFont="1" applyFill="1" applyBorder="1" applyAlignment="1" applyProtection="1">
      <alignment vertical="center" wrapText="1"/>
    </xf>
    <xf numFmtId="0" fontId="33" fillId="0" borderId="5" xfId="0" applyFont="1" applyBorder="1" applyAlignment="1">
      <alignment vertical="center" wrapText="1"/>
    </xf>
    <xf numFmtId="49" fontId="33" fillId="4" borderId="6" xfId="0" applyNumberFormat="1" applyFont="1" applyFill="1" applyBorder="1" applyAlignment="1" applyProtection="1">
      <alignment vertical="center" wrapText="1"/>
    </xf>
    <xf numFmtId="0" fontId="0" fillId="4" borderId="19" xfId="0" applyFont="1" applyFill="1" applyBorder="1" applyAlignment="1" applyProtection="1">
      <alignment vertical="center" wrapText="1"/>
    </xf>
    <xf numFmtId="0" fontId="32" fillId="0" borderId="8" xfId="0" applyFont="1" applyBorder="1" applyAlignment="1">
      <alignment horizontal="center" vertical="center" wrapText="1"/>
    </xf>
    <xf numFmtId="0" fontId="0" fillId="0" borderId="14" xfId="0" applyFont="1" applyBorder="1" applyAlignment="1">
      <alignment horizontal="center" vertical="center"/>
    </xf>
    <xf numFmtId="0" fontId="0" fillId="0" borderId="16" xfId="0" applyFont="1" applyBorder="1" applyAlignment="1">
      <alignment horizontal="center" vertical="center"/>
    </xf>
    <xf numFmtId="49" fontId="33" fillId="4" borderId="19" xfId="0" applyNumberFormat="1" applyFont="1" applyFill="1" applyBorder="1" applyAlignment="1" applyProtection="1">
      <alignment vertical="center" wrapText="1"/>
    </xf>
    <xf numFmtId="0" fontId="0" fillId="0" borderId="19" xfId="0" applyBorder="1" applyAlignment="1">
      <alignment vertical="center" wrapText="1"/>
    </xf>
    <xf numFmtId="0" fontId="0" fillId="0" borderId="5" xfId="0" applyBorder="1" applyAlignment="1" applyProtection="1">
      <alignment vertical="center" wrapText="1"/>
    </xf>
    <xf numFmtId="0" fontId="0" fillId="0" borderId="5" xfId="0" applyBorder="1" applyAlignment="1">
      <alignment vertical="center"/>
    </xf>
    <xf numFmtId="0" fontId="32" fillId="0" borderId="5" xfId="0" applyFont="1" applyBorder="1" applyAlignment="1" applyProtection="1">
      <alignment horizontal="center" vertical="center" wrapText="1"/>
    </xf>
    <xf numFmtId="49" fontId="57" fillId="5" borderId="0" xfId="0" applyNumberFormat="1" applyFont="1" applyFill="1" applyAlignment="1" applyProtection="1">
      <alignment vertical="center" wrapText="1"/>
    </xf>
    <xf numFmtId="0" fontId="54" fillId="5" borderId="0" xfId="0" applyFont="1" applyFill="1" applyAlignment="1" applyProtection="1">
      <alignment vertical="center" wrapText="1"/>
    </xf>
    <xf numFmtId="0" fontId="64" fillId="2" borderId="0" xfId="0" applyNumberFormat="1" applyFont="1" applyFill="1" applyAlignment="1" applyProtection="1">
      <alignment horizontal="left" vertical="center"/>
    </xf>
    <xf numFmtId="49" fontId="58" fillId="2" borderId="0" xfId="0" applyNumberFormat="1" applyFont="1" applyFill="1" applyAlignment="1" applyProtection="1">
      <alignment vertical="center" wrapText="1"/>
    </xf>
    <xf numFmtId="0" fontId="25" fillId="0" borderId="0" xfId="0" applyFont="1" applyAlignment="1" applyProtection="1">
      <alignment vertical="center"/>
    </xf>
    <xf numFmtId="0" fontId="46" fillId="0" borderId="3" xfId="0" applyFont="1" applyBorder="1" applyAlignment="1" applyProtection="1">
      <alignment horizontal="center" vertical="center"/>
      <protection locked="0"/>
    </xf>
    <xf numFmtId="0" fontId="46" fillId="0" borderId="4" xfId="0" applyFont="1" applyBorder="1" applyAlignment="1" applyProtection="1">
      <alignment horizontal="center" vertical="center"/>
      <protection locked="0"/>
    </xf>
    <xf numFmtId="0" fontId="0" fillId="0" borderId="44" xfId="0" applyBorder="1" applyAlignment="1" applyProtection="1">
      <alignment vertical="center"/>
    </xf>
    <xf numFmtId="0" fontId="0" fillId="0" borderId="14" xfId="0" applyBorder="1" applyAlignment="1" applyProtection="1">
      <alignment vertical="center"/>
    </xf>
    <xf numFmtId="0" fontId="0" fillId="0" borderId="16" xfId="0" applyBorder="1" applyAlignment="1" applyProtection="1">
      <alignment vertical="center"/>
    </xf>
    <xf numFmtId="49" fontId="3" fillId="2" borderId="0" xfId="0" applyNumberFormat="1" applyFont="1" applyFill="1" applyAlignment="1" applyProtection="1">
      <alignment horizontal="left" vertical="center"/>
    </xf>
    <xf numFmtId="0" fontId="54" fillId="0" borderId="6" xfId="0" applyFont="1" applyBorder="1" applyAlignment="1" applyProtection="1">
      <alignment horizontal="center" vertical="center" wrapText="1"/>
    </xf>
    <xf numFmtId="0" fontId="0" fillId="0" borderId="6" xfId="0" applyFont="1" applyBorder="1" applyAlignment="1" applyProtection="1">
      <alignment horizontal="center" vertical="center" wrapText="1"/>
    </xf>
    <xf numFmtId="0" fontId="4" fillId="2" borderId="61" xfId="0" applyFont="1" applyFill="1" applyBorder="1" applyAlignment="1" applyProtection="1">
      <alignment horizontal="center" vertical="center"/>
      <protection locked="0"/>
    </xf>
    <xf numFmtId="0" fontId="0" fillId="0" borderId="62" xfId="0" applyFont="1" applyBorder="1" applyAlignment="1" applyProtection="1">
      <alignment horizontal="center" vertical="center"/>
      <protection locked="0"/>
    </xf>
    <xf numFmtId="0" fontId="4" fillId="2" borderId="25" xfId="0" applyFont="1" applyFill="1" applyBorder="1" applyAlignment="1" applyProtection="1">
      <alignment horizontal="center" vertical="center"/>
      <protection locked="0"/>
    </xf>
    <xf numFmtId="0" fontId="0" fillId="0" borderId="27" xfId="0" applyFont="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0" fillId="0" borderId="9" xfId="0" applyFont="1" applyBorder="1" applyAlignment="1" applyProtection="1">
      <alignment horizontal="left" vertical="center"/>
    </xf>
    <xf numFmtId="0" fontId="0" fillId="0" borderId="40" xfId="0" applyFont="1" applyBorder="1" applyAlignment="1" applyProtection="1">
      <alignment horizontal="left" vertical="center"/>
    </xf>
    <xf numFmtId="0" fontId="0" fillId="2" borderId="10" xfId="0" applyFont="1" applyFill="1" applyBorder="1" applyAlignment="1" applyProtection="1">
      <alignment horizontal="center" vertical="center"/>
    </xf>
    <xf numFmtId="0" fontId="0" fillId="0" borderId="17" xfId="0" applyFont="1" applyBorder="1" applyAlignment="1" applyProtection="1">
      <alignment vertical="center"/>
    </xf>
    <xf numFmtId="0" fontId="0" fillId="0" borderId="15" xfId="0" applyFont="1" applyBorder="1" applyAlignment="1" applyProtection="1">
      <alignment vertical="center"/>
    </xf>
    <xf numFmtId="49" fontId="24" fillId="2" borderId="0" xfId="0" applyNumberFormat="1" applyFont="1" applyFill="1" applyAlignment="1" applyProtection="1">
      <alignment vertical="center" wrapText="1"/>
    </xf>
    <xf numFmtId="49" fontId="3" fillId="5" borderId="0" xfId="0" applyNumberFormat="1" applyFont="1" applyFill="1" applyAlignment="1" applyProtection="1">
      <alignment vertical="center" wrapText="1"/>
    </xf>
    <xf numFmtId="0" fontId="0" fillId="5" borderId="0" xfId="0" applyFont="1" applyFill="1" applyAlignment="1" applyProtection="1">
      <alignment vertical="center" wrapText="1"/>
    </xf>
    <xf numFmtId="0" fontId="0" fillId="0" borderId="11" xfId="0" applyFont="1" applyBorder="1" applyAlignment="1" applyProtection="1">
      <alignment vertical="center"/>
    </xf>
    <xf numFmtId="0" fontId="0" fillId="0" borderId="0" xfId="0" applyAlignment="1" applyProtection="1">
      <alignment vertical="center"/>
    </xf>
    <xf numFmtId="0" fontId="0" fillId="0" borderId="43" xfId="0" applyBorder="1" applyAlignment="1" applyProtection="1">
      <alignment vertical="center"/>
    </xf>
    <xf numFmtId="0" fontId="0" fillId="0" borderId="47" xfId="0" applyBorder="1" applyAlignment="1" applyProtection="1">
      <alignment vertical="center"/>
    </xf>
    <xf numFmtId="0" fontId="0" fillId="0" borderId="17" xfId="0" applyBorder="1" applyAlignment="1" applyProtection="1">
      <alignment vertical="center"/>
    </xf>
    <xf numFmtId="0" fontId="0" fillId="0" borderId="15" xfId="0" applyBorder="1" applyAlignment="1" applyProtection="1">
      <alignment vertical="center"/>
    </xf>
    <xf numFmtId="0" fontId="0" fillId="2" borderId="0" xfId="0" applyFill="1" applyAlignment="1" applyProtection="1">
      <alignment horizontal="center" vertical="center"/>
    </xf>
    <xf numFmtId="49" fontId="29" fillId="2" borderId="0" xfId="0" applyNumberFormat="1" applyFont="1" applyFill="1" applyAlignment="1" applyProtection="1">
      <alignment vertical="center" wrapText="1"/>
    </xf>
    <xf numFmtId="0" fontId="15" fillId="0" borderId="0" xfId="0" applyFont="1" applyAlignment="1" applyProtection="1">
      <alignment vertical="center" wrapText="1"/>
    </xf>
    <xf numFmtId="0" fontId="0" fillId="0" borderId="8" xfId="0" applyFont="1" applyBorder="1" applyAlignment="1" applyProtection="1">
      <alignment horizontal="left" vertical="center"/>
    </xf>
    <xf numFmtId="0" fontId="0" fillId="2" borderId="6" xfId="0" applyFont="1" applyFill="1" applyBorder="1" applyAlignment="1" applyProtection="1">
      <alignment horizontal="left" vertical="center"/>
    </xf>
    <xf numFmtId="0" fontId="0" fillId="0" borderId="5" xfId="0" applyFont="1" applyBorder="1" applyAlignment="1" applyProtection="1">
      <alignment horizontal="left" vertical="center"/>
    </xf>
    <xf numFmtId="0" fontId="0" fillId="2" borderId="6" xfId="0" applyFont="1" applyFill="1" applyBorder="1" applyAlignment="1" applyProtection="1">
      <alignment horizontal="left" vertical="center" wrapText="1"/>
    </xf>
    <xf numFmtId="0" fontId="21" fillId="0" borderId="5" xfId="0" applyFont="1" applyBorder="1" applyAlignment="1" applyProtection="1">
      <alignment horizontal="center" vertical="center" wrapText="1"/>
    </xf>
    <xf numFmtId="49" fontId="0" fillId="2" borderId="5" xfId="0" applyNumberFormat="1" applyFont="1" applyFill="1" applyBorder="1" applyAlignment="1" applyProtection="1">
      <alignment vertical="center"/>
    </xf>
    <xf numFmtId="0" fontId="0" fillId="0" borderId="7" xfId="0" applyFont="1" applyBorder="1" applyAlignment="1" applyProtection="1">
      <alignment horizontal="center" vertical="center"/>
      <protection locked="0"/>
    </xf>
    <xf numFmtId="0" fontId="44" fillId="0" borderId="61" xfId="0" applyFont="1" applyBorder="1" applyAlignment="1" applyProtection="1">
      <alignment horizontal="center" vertical="center"/>
      <protection locked="0"/>
    </xf>
    <xf numFmtId="0" fontId="44" fillId="0" borderId="63" xfId="0" applyFont="1" applyBorder="1" applyAlignment="1" applyProtection="1">
      <alignment horizontal="center" vertical="center"/>
      <protection locked="0"/>
    </xf>
    <xf numFmtId="0" fontId="44" fillId="0" borderId="62" xfId="0" applyFont="1" applyBorder="1" applyAlignment="1" applyProtection="1">
      <alignment horizontal="center" vertical="center"/>
      <protection locked="0"/>
    </xf>
    <xf numFmtId="0" fontId="0" fillId="0" borderId="6" xfId="0" applyFont="1" applyBorder="1" applyAlignment="1" applyProtection="1">
      <alignment horizontal="left" vertical="center"/>
    </xf>
    <xf numFmtId="0" fontId="0" fillId="0" borderId="10" xfId="0" applyFont="1" applyBorder="1" applyAlignment="1" applyProtection="1">
      <alignment horizontal="left" vertical="center"/>
    </xf>
    <xf numFmtId="49" fontId="35" fillId="2" borderId="0" xfId="0" applyNumberFormat="1" applyFont="1" applyFill="1" applyAlignment="1" applyProtection="1">
      <alignment horizontal="left" vertical="center"/>
    </xf>
    <xf numFmtId="0" fontId="32" fillId="2" borderId="8"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xf>
    <xf numFmtId="0" fontId="32" fillId="0" borderId="6" xfId="0" applyFont="1" applyBorder="1" applyAlignment="1" applyProtection="1">
      <alignment horizontal="center" vertical="center" wrapText="1"/>
    </xf>
    <xf numFmtId="0" fontId="32" fillId="0" borderId="19" xfId="0" applyFont="1" applyBorder="1" applyAlignment="1" applyProtection="1">
      <alignment horizontal="center" vertical="center" wrapText="1"/>
    </xf>
    <xf numFmtId="0" fontId="32" fillId="0" borderId="10" xfId="0" applyFont="1" applyBorder="1" applyAlignment="1" applyProtection="1">
      <alignment horizontal="center" vertical="center" wrapText="1"/>
    </xf>
    <xf numFmtId="0" fontId="32" fillId="0" borderId="9" xfId="0" applyFont="1" applyBorder="1" applyAlignment="1" applyProtection="1">
      <alignment horizontal="center" vertical="center" wrapText="1"/>
    </xf>
    <xf numFmtId="0" fontId="32" fillId="2" borderId="21" xfId="0" applyFont="1" applyFill="1" applyBorder="1" applyAlignment="1" applyProtection="1">
      <alignment horizontal="center" vertical="center" wrapText="1"/>
    </xf>
    <xf numFmtId="0" fontId="0" fillId="0" borderId="19" xfId="0" applyFont="1" applyBorder="1" applyAlignment="1" applyProtection="1">
      <alignment horizontal="center" vertical="center"/>
    </xf>
    <xf numFmtId="0" fontId="0" fillId="0" borderId="6" xfId="0" applyFill="1" applyBorder="1" applyAlignment="1" applyProtection="1">
      <alignment vertical="center"/>
    </xf>
    <xf numFmtId="0" fontId="0" fillId="0" borderId="19" xfId="0" applyFill="1" applyBorder="1" applyAlignment="1" applyProtection="1">
      <alignment vertical="center"/>
    </xf>
    <xf numFmtId="0" fontId="32" fillId="2" borderId="5" xfId="0" applyFont="1" applyFill="1" applyBorder="1" applyAlignment="1" applyProtection="1">
      <alignment horizontal="center" vertical="center"/>
    </xf>
    <xf numFmtId="0" fontId="32" fillId="0" borderId="5" xfId="0" applyFont="1" applyBorder="1" applyAlignment="1" applyProtection="1">
      <alignment horizontal="center" vertical="center"/>
    </xf>
    <xf numFmtId="0" fontId="32" fillId="2" borderId="10" xfId="0" applyFont="1" applyFill="1" applyBorder="1" applyAlignment="1" applyProtection="1">
      <alignment horizontal="center" vertical="center" wrapText="1"/>
    </xf>
    <xf numFmtId="0" fontId="32" fillId="2" borderId="11" xfId="0" applyFont="1" applyFill="1" applyBorder="1" applyAlignment="1" applyProtection="1">
      <alignment horizontal="center" vertical="center" wrapText="1"/>
    </xf>
    <xf numFmtId="0" fontId="0" fillId="0" borderId="9" xfId="0" applyFont="1" applyBorder="1" applyAlignment="1" applyProtection="1">
      <alignment horizontal="center" vertical="center"/>
    </xf>
    <xf numFmtId="49" fontId="34" fillId="2" borderId="8" xfId="0" applyNumberFormat="1" applyFont="1" applyFill="1" applyBorder="1" applyAlignment="1" applyProtection="1">
      <alignment horizontal="center" vertical="center"/>
    </xf>
    <xf numFmtId="49" fontId="34" fillId="2" borderId="14" xfId="0" applyNumberFormat="1" applyFont="1" applyFill="1" applyBorder="1" applyAlignment="1" applyProtection="1">
      <alignment horizontal="center" vertical="center"/>
    </xf>
    <xf numFmtId="49" fontId="34" fillId="2" borderId="16" xfId="0" applyNumberFormat="1" applyFont="1" applyFill="1" applyBorder="1" applyAlignment="1" applyProtection="1">
      <alignment horizontal="center" vertical="center"/>
    </xf>
    <xf numFmtId="0" fontId="32" fillId="0" borderId="16" xfId="0" applyFont="1" applyBorder="1" applyAlignment="1" applyProtection="1">
      <alignment horizontal="center" vertical="center"/>
    </xf>
    <xf numFmtId="0" fontId="32" fillId="2" borderId="14" xfId="0" applyFont="1" applyFill="1" applyBorder="1" applyAlignment="1" applyProtection="1">
      <alignment horizontal="center" vertical="center" wrapText="1"/>
    </xf>
    <xf numFmtId="0" fontId="34" fillId="5" borderId="8" xfId="0" applyFont="1" applyFill="1" applyBorder="1" applyAlignment="1" applyProtection="1">
      <alignment horizontal="center" vertical="center"/>
    </xf>
    <xf numFmtId="0" fontId="34" fillId="5" borderId="14" xfId="0" applyFont="1" applyFill="1" applyBorder="1" applyAlignment="1" applyProtection="1">
      <alignment horizontal="center" vertical="center"/>
    </xf>
    <xf numFmtId="0" fontId="0" fillId="2" borderId="0" xfId="0" applyFill="1" applyAlignment="1" applyProtection="1">
      <alignment horizontal="left" vertical="center"/>
    </xf>
    <xf numFmtId="49" fontId="24" fillId="2" borderId="0" xfId="0" applyNumberFormat="1" applyFont="1" applyFill="1" applyAlignment="1" applyProtection="1">
      <alignment horizontal="left" vertical="center" wrapText="1"/>
    </xf>
    <xf numFmtId="0" fontId="24" fillId="2" borderId="0" xfId="0" applyNumberFormat="1" applyFont="1" applyFill="1" applyAlignment="1" applyProtection="1">
      <alignment horizontal="left" vertical="center" wrapText="1"/>
    </xf>
    <xf numFmtId="0" fontId="0" fillId="0" borderId="8" xfId="0" applyFont="1" applyBorder="1" applyAlignment="1" applyProtection="1">
      <alignment vertical="center"/>
    </xf>
    <xf numFmtId="0" fontId="0" fillId="0" borderId="14" xfId="0" applyFont="1" applyBorder="1" applyAlignment="1" applyProtection="1">
      <alignment vertical="center"/>
    </xf>
    <xf numFmtId="0" fontId="0" fillId="0" borderId="16" xfId="0" applyFont="1" applyBorder="1" applyAlignment="1" applyProtection="1">
      <alignment vertical="center"/>
    </xf>
    <xf numFmtId="0" fontId="60" fillId="2" borderId="2" xfId="0" applyFont="1" applyFill="1" applyBorder="1" applyAlignment="1" applyProtection="1">
      <alignment horizontal="center" vertical="center" wrapText="1"/>
      <protection locked="0"/>
    </xf>
    <xf numFmtId="0" fontId="60" fillId="0" borderId="3" xfId="0" applyFont="1" applyBorder="1" applyAlignment="1" applyProtection="1">
      <alignment horizontal="center" vertical="center" wrapText="1"/>
      <protection locked="0"/>
    </xf>
    <xf numFmtId="0" fontId="60" fillId="0" borderId="4" xfId="0" applyFont="1" applyBorder="1" applyAlignment="1" applyProtection="1">
      <alignment horizontal="center" vertical="center" wrapText="1"/>
      <protection locked="0"/>
    </xf>
    <xf numFmtId="0" fontId="0" fillId="5" borderId="44" xfId="0" applyFont="1" applyFill="1" applyBorder="1" applyAlignment="1" applyProtection="1">
      <alignment horizontal="left" vertical="center"/>
    </xf>
    <xf numFmtId="0" fontId="0" fillId="5" borderId="14" xfId="0" applyFont="1" applyFill="1" applyBorder="1" applyAlignment="1" applyProtection="1">
      <alignment horizontal="left" vertical="center"/>
    </xf>
    <xf numFmtId="0" fontId="0" fillId="5" borderId="16" xfId="0" applyFont="1" applyFill="1" applyBorder="1" applyAlignment="1" applyProtection="1">
      <alignment horizontal="left" vertical="center"/>
    </xf>
    <xf numFmtId="0" fontId="0" fillId="5" borderId="44" xfId="0" applyFont="1" applyFill="1" applyBorder="1" applyAlignment="1" applyProtection="1">
      <alignment horizontal="left" vertical="center" wrapText="1"/>
    </xf>
    <xf numFmtId="0" fontId="0" fillId="5" borderId="14" xfId="0" applyFont="1" applyFill="1" applyBorder="1" applyAlignment="1" applyProtection="1">
      <alignment horizontal="left" vertical="center" wrapText="1"/>
    </xf>
    <xf numFmtId="0" fontId="0" fillId="5" borderId="86" xfId="0" applyFont="1" applyFill="1" applyBorder="1" applyAlignment="1" applyProtection="1">
      <alignment horizontal="left" vertical="center"/>
    </xf>
    <xf numFmtId="0" fontId="0" fillId="5" borderId="73" xfId="0" applyFont="1" applyFill="1" applyBorder="1" applyAlignment="1" applyProtection="1">
      <alignment horizontal="left" vertical="center"/>
    </xf>
    <xf numFmtId="0" fontId="0" fillId="0" borderId="0" xfId="0" applyFont="1" applyAlignment="1" applyProtection="1">
      <alignment vertical="center"/>
    </xf>
    <xf numFmtId="49" fontId="58" fillId="2" borderId="0" xfId="0" applyNumberFormat="1" applyFont="1" applyFill="1" applyAlignment="1" applyProtection="1">
      <alignment horizontal="left" vertical="center" wrapText="1"/>
    </xf>
    <xf numFmtId="49" fontId="67" fillId="2" borderId="0" xfId="0" applyNumberFormat="1" applyFont="1" applyFill="1" applyAlignment="1" applyProtection="1">
      <alignment vertical="center" wrapText="1"/>
    </xf>
    <xf numFmtId="0" fontId="13" fillId="0" borderId="0" xfId="0" applyFont="1" applyAlignment="1" applyProtection="1">
      <alignment vertical="center" wrapText="1"/>
    </xf>
    <xf numFmtId="49" fontId="14" fillId="3" borderId="14" xfId="0" applyNumberFormat="1" applyFont="1" applyFill="1" applyBorder="1" applyAlignment="1" applyProtection="1">
      <alignment horizontal="center" vertical="center"/>
    </xf>
    <xf numFmtId="49" fontId="24" fillId="5" borderId="0" xfId="0" applyNumberFormat="1" applyFont="1" applyFill="1" applyAlignment="1" applyProtection="1">
      <alignment horizontal="left" wrapText="1"/>
    </xf>
    <xf numFmtId="0" fontId="0" fillId="2" borderId="2" xfId="0" applyNumberFormat="1" applyFont="1" applyFill="1" applyBorder="1" applyAlignment="1" applyProtection="1">
      <alignment vertical="center"/>
      <protection locked="0"/>
    </xf>
    <xf numFmtId="0" fontId="0" fillId="0" borderId="4" xfId="0" applyNumberFormat="1" applyFont="1" applyBorder="1" applyAlignment="1" applyProtection="1">
      <alignment vertical="center"/>
      <protection locked="0"/>
    </xf>
    <xf numFmtId="0" fontId="4" fillId="2" borderId="49" xfId="0" applyFont="1" applyFill="1" applyBorder="1" applyAlignment="1" applyProtection="1">
      <alignment horizontal="left" vertical="center" wrapText="1"/>
    </xf>
    <xf numFmtId="0" fontId="0" fillId="0" borderId="50" xfId="0" applyFont="1" applyBorder="1" applyAlignment="1" applyProtection="1">
      <alignment horizontal="left" vertical="center" wrapText="1"/>
    </xf>
    <xf numFmtId="0" fontId="0" fillId="0" borderId="51" xfId="0" applyFont="1" applyBorder="1" applyAlignment="1" applyProtection="1">
      <alignment horizontal="left" vertical="center" wrapText="1"/>
    </xf>
    <xf numFmtId="49" fontId="31" fillId="2" borderId="0" xfId="1" applyNumberFormat="1" applyFill="1" applyAlignment="1" applyProtection="1">
      <alignment vertical="center"/>
      <protection locked="0"/>
    </xf>
    <xf numFmtId="0" fontId="0" fillId="0" borderId="0" xfId="0" applyAlignment="1" applyProtection="1">
      <alignment vertical="center"/>
      <protection locked="0"/>
    </xf>
    <xf numFmtId="0" fontId="0" fillId="0" borderId="45" xfId="0" applyFont="1" applyBorder="1" applyAlignment="1" applyProtection="1">
      <alignment horizontal="left" vertical="center"/>
    </xf>
    <xf numFmtId="49" fontId="40" fillId="2" borderId="0" xfId="0" applyNumberFormat="1" applyFont="1" applyFill="1" applyAlignment="1" applyProtection="1">
      <alignment horizontal="center" vertical="center"/>
    </xf>
    <xf numFmtId="0" fontId="0" fillId="0" borderId="0" xfId="0" applyAlignment="1" applyProtection="1">
      <alignment horizontal="center" vertical="center"/>
    </xf>
    <xf numFmtId="0" fontId="14" fillId="3" borderId="8" xfId="0" applyFont="1" applyFill="1" applyBorder="1" applyAlignment="1" applyProtection="1">
      <alignment horizontal="center" vertical="center" wrapText="1"/>
    </xf>
    <xf numFmtId="0" fontId="14" fillId="3" borderId="14" xfId="0" applyFont="1" applyFill="1" applyBorder="1" applyAlignment="1" applyProtection="1">
      <alignment horizontal="center" vertical="center" wrapText="1"/>
    </xf>
    <xf numFmtId="0" fontId="15" fillId="3" borderId="14" xfId="0" applyFont="1" applyFill="1" applyBorder="1" applyAlignment="1" applyProtection="1">
      <alignment horizontal="center" vertical="center" wrapText="1"/>
    </xf>
    <xf numFmtId="0" fontId="60" fillId="5" borderId="2" xfId="0" applyFont="1" applyFill="1" applyBorder="1" applyAlignment="1" applyProtection="1">
      <alignment horizontal="center" vertical="center" wrapText="1"/>
      <protection locked="0"/>
    </xf>
    <xf numFmtId="0" fontId="60" fillId="5" borderId="3" xfId="0" applyFont="1" applyFill="1" applyBorder="1" applyAlignment="1" applyProtection="1">
      <alignment horizontal="center" vertical="center" wrapText="1"/>
      <protection locked="0"/>
    </xf>
    <xf numFmtId="0" fontId="60" fillId="5" borderId="4" xfId="0" applyFont="1" applyFill="1" applyBorder="1" applyAlignment="1" applyProtection="1">
      <alignment horizontal="center" vertical="center" wrapText="1"/>
      <protection locked="0"/>
    </xf>
    <xf numFmtId="0" fontId="2" fillId="3" borderId="8"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49" fontId="0" fillId="2" borderId="2" xfId="0" applyNumberFormat="1" applyFont="1" applyFill="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pplyProtection="1">
      <alignment vertical="center"/>
      <protection locked="0"/>
    </xf>
    <xf numFmtId="49" fontId="24" fillId="5" borderId="0" xfId="0" applyNumberFormat="1" applyFont="1" applyFill="1" applyAlignment="1" applyProtection="1">
      <alignment horizontal="left" vertical="center" wrapText="1"/>
    </xf>
    <xf numFmtId="49" fontId="14" fillId="3" borderId="10" xfId="0" applyNumberFormat="1" applyFont="1" applyFill="1" applyBorder="1" applyAlignment="1" applyProtection="1">
      <alignment horizontal="center" vertical="center" wrapText="1"/>
    </xf>
    <xf numFmtId="49" fontId="14" fillId="3" borderId="17" xfId="0" applyNumberFormat="1" applyFont="1" applyFill="1" applyBorder="1" applyAlignment="1" applyProtection="1">
      <alignment horizontal="center" vertical="center"/>
    </xf>
    <xf numFmtId="49" fontId="14" fillId="3" borderId="15" xfId="0" applyNumberFormat="1" applyFont="1" applyFill="1" applyBorder="1" applyAlignment="1" applyProtection="1">
      <alignment horizontal="center" vertical="center"/>
    </xf>
    <xf numFmtId="49" fontId="3" fillId="5" borderId="0" xfId="0" applyNumberFormat="1" applyFont="1" applyFill="1" applyAlignment="1" applyProtection="1">
      <alignment horizontal="left" vertical="center"/>
    </xf>
    <xf numFmtId="0" fontId="0" fillId="5" borderId="2" xfId="0" applyFont="1" applyFill="1" applyBorder="1" applyAlignment="1" applyProtection="1">
      <alignment vertical="center"/>
      <protection locked="0"/>
    </xf>
    <xf numFmtId="0" fontId="0" fillId="5" borderId="4" xfId="0" applyFont="1" applyFill="1" applyBorder="1" applyAlignment="1" applyProtection="1">
      <alignment vertical="center"/>
      <protection locked="0"/>
    </xf>
    <xf numFmtId="49" fontId="0" fillId="2" borderId="10" xfId="0" applyNumberFormat="1" applyFont="1" applyFill="1" applyBorder="1" applyAlignment="1" applyProtection="1">
      <alignment horizontal="center" vertical="center"/>
    </xf>
    <xf numFmtId="49" fontId="0" fillId="2" borderId="15" xfId="0" applyNumberFormat="1" applyFont="1" applyFill="1" applyBorder="1" applyAlignment="1" applyProtection="1">
      <alignment horizontal="center" vertical="center"/>
    </xf>
    <xf numFmtId="49" fontId="0" fillId="2" borderId="68" xfId="0" applyNumberFormat="1" applyFont="1" applyFill="1" applyBorder="1" applyAlignment="1" applyProtection="1">
      <alignment horizontal="center" vertical="center"/>
    </xf>
    <xf numFmtId="49" fontId="0" fillId="2" borderId="74" xfId="0" applyNumberFormat="1" applyFont="1" applyFill="1" applyBorder="1" applyAlignment="1" applyProtection="1">
      <alignment horizontal="center" vertical="center"/>
    </xf>
    <xf numFmtId="0" fontId="72" fillId="5" borderId="14" xfId="0" applyFont="1" applyFill="1" applyBorder="1" applyAlignment="1" applyProtection="1">
      <alignment horizontal="left" vertical="center"/>
    </xf>
    <xf numFmtId="0" fontId="72" fillId="5" borderId="16" xfId="0" applyFont="1" applyFill="1" applyBorder="1" applyAlignment="1" applyProtection="1">
      <alignment horizontal="left" vertical="center"/>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5" borderId="16" xfId="0" applyFont="1" applyFill="1" applyBorder="1" applyAlignment="1" applyProtection="1">
      <alignment vertical="center"/>
    </xf>
    <xf numFmtId="49" fontId="31" fillId="2" borderId="0" xfId="1" applyNumberFormat="1" applyFill="1" applyAlignment="1" applyProtection="1">
      <alignment horizontal="center" vertical="center"/>
      <protection locked="0"/>
    </xf>
    <xf numFmtId="0" fontId="0" fillId="2" borderId="2" xfId="0" applyNumberFormat="1" applyFont="1" applyFill="1" applyBorder="1" applyAlignment="1" applyProtection="1">
      <alignment horizontal="right" vertical="center"/>
      <protection locked="0"/>
    </xf>
    <xf numFmtId="0" fontId="0" fillId="2" borderId="4" xfId="0" applyNumberFormat="1" applyFont="1" applyFill="1" applyBorder="1" applyAlignment="1" applyProtection="1">
      <alignment horizontal="right" vertical="center"/>
      <protection locked="0"/>
    </xf>
    <xf numFmtId="0" fontId="0" fillId="2" borderId="2" xfId="0" applyNumberFormat="1" applyFont="1" applyFill="1" applyBorder="1" applyAlignment="1" applyProtection="1">
      <alignment vertical="center"/>
    </xf>
    <xf numFmtId="0" fontId="0" fillId="0" borderId="4" xfId="0" applyNumberFormat="1" applyFont="1" applyBorder="1" applyAlignment="1" applyProtection="1">
      <alignment vertical="center"/>
    </xf>
    <xf numFmtId="49" fontId="14" fillId="3" borderId="18" xfId="0" applyNumberFormat="1" applyFont="1" applyFill="1" applyBorder="1" applyAlignment="1" applyProtection="1">
      <alignment horizontal="center" vertical="center" wrapText="1"/>
    </xf>
    <xf numFmtId="0" fontId="0" fillId="0" borderId="73" xfId="0" applyFont="1" applyBorder="1" applyAlignment="1" applyProtection="1">
      <alignment horizontal="center" vertical="center"/>
    </xf>
    <xf numFmtId="49" fontId="2" fillId="3" borderId="10" xfId="0" applyNumberFormat="1" applyFont="1" applyFill="1" applyBorder="1" applyAlignment="1" applyProtection="1">
      <alignment vertical="center" wrapText="1"/>
    </xf>
    <xf numFmtId="0" fontId="2" fillId="3" borderId="17" xfId="0" applyFont="1" applyFill="1" applyBorder="1" applyAlignment="1" applyProtection="1">
      <alignment vertical="center"/>
    </xf>
    <xf numFmtId="0" fontId="2" fillId="3" borderId="15" xfId="0" applyFont="1" applyFill="1" applyBorder="1" applyAlignment="1" applyProtection="1">
      <alignment vertical="center"/>
    </xf>
    <xf numFmtId="0" fontId="2" fillId="3" borderId="9" xfId="0" applyFont="1" applyFill="1" applyBorder="1" applyAlignment="1" applyProtection="1">
      <alignment vertical="center"/>
    </xf>
    <xf numFmtId="0" fontId="2" fillId="3" borderId="40" xfId="0" applyFont="1" applyFill="1" applyBorder="1" applyAlignment="1" applyProtection="1">
      <alignment vertical="center"/>
    </xf>
    <xf numFmtId="0" fontId="2" fillId="3" borderId="39" xfId="0" applyFont="1" applyFill="1" applyBorder="1" applyAlignment="1" applyProtection="1">
      <alignment vertical="center"/>
    </xf>
    <xf numFmtId="49" fontId="14" fillId="3" borderId="16" xfId="0" applyNumberFormat="1" applyFont="1" applyFill="1" applyBorder="1" applyAlignment="1" applyProtection="1">
      <alignment horizontal="center" vertical="center"/>
    </xf>
    <xf numFmtId="49" fontId="66" fillId="3" borderId="10" xfId="0" applyNumberFormat="1" applyFont="1" applyFill="1" applyBorder="1" applyAlignment="1" applyProtection="1">
      <alignment horizontal="center" vertical="center" wrapText="1"/>
    </xf>
    <xf numFmtId="0" fontId="25" fillId="0" borderId="17" xfId="0" applyFont="1" applyBorder="1" applyAlignment="1" applyProtection="1">
      <alignment horizontal="center" vertical="center"/>
    </xf>
    <xf numFmtId="0" fontId="25" fillId="0" borderId="11" xfId="0" applyFont="1" applyBorder="1" applyAlignment="1" applyProtection="1">
      <alignment horizontal="center" vertical="center"/>
    </xf>
    <xf numFmtId="0" fontId="25" fillId="0" borderId="0" xfId="0" applyFont="1" applyAlignment="1" applyProtection="1">
      <alignment horizontal="center" vertical="center"/>
    </xf>
    <xf numFmtId="0" fontId="25" fillId="0" borderId="68" xfId="0" applyFont="1" applyBorder="1" applyAlignment="1" applyProtection="1">
      <alignment horizontal="center" vertical="center"/>
    </xf>
    <xf numFmtId="0" fontId="25" fillId="0" borderId="26" xfId="0" applyFont="1" applyBorder="1" applyAlignment="1" applyProtection="1">
      <alignment horizontal="center" vertical="center"/>
    </xf>
    <xf numFmtId="0" fontId="25" fillId="0" borderId="17" xfId="0" applyFont="1" applyBorder="1" applyAlignment="1" applyProtection="1">
      <alignment horizontal="center" vertical="center" wrapText="1"/>
    </xf>
    <xf numFmtId="0" fontId="25" fillId="0" borderId="68" xfId="0" applyFont="1" applyBorder="1" applyAlignment="1" applyProtection="1">
      <alignment horizontal="center" vertical="center" wrapText="1"/>
    </xf>
    <xf numFmtId="0" fontId="25" fillId="0" borderId="26" xfId="0" applyFont="1" applyBorder="1" applyAlignment="1" applyProtection="1">
      <alignment horizontal="center" vertical="center" wrapText="1"/>
    </xf>
    <xf numFmtId="0" fontId="60" fillId="2" borderId="25" xfId="0" applyFont="1" applyFill="1" applyBorder="1" applyAlignment="1" applyProtection="1">
      <alignment horizontal="center" vertical="center" wrapText="1"/>
      <protection locked="0"/>
    </xf>
    <xf numFmtId="0" fontId="60" fillId="0" borderId="26" xfId="0" applyFont="1" applyBorder="1" applyAlignment="1" applyProtection="1">
      <alignment horizontal="center" vertical="center" wrapText="1"/>
      <protection locked="0"/>
    </xf>
    <xf numFmtId="0" fontId="60" fillId="0" borderId="27" xfId="0" applyFont="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0" fontId="0" fillId="3" borderId="45" xfId="0" applyFill="1" applyBorder="1" applyAlignment="1" applyProtection="1">
      <alignment horizontal="center" vertical="center" wrapText="1"/>
    </xf>
    <xf numFmtId="0" fontId="0" fillId="0" borderId="9" xfId="0" applyBorder="1" applyAlignment="1" applyProtection="1">
      <alignment horizontal="center" vertical="center" wrapText="1"/>
    </xf>
    <xf numFmtId="0" fontId="0" fillId="0" borderId="40" xfId="0" applyBorder="1" applyAlignment="1" applyProtection="1">
      <alignment horizontal="center" vertical="center" wrapText="1"/>
    </xf>
    <xf numFmtId="0" fontId="0" fillId="0" borderId="46" xfId="0" applyBorder="1" applyAlignment="1" applyProtection="1">
      <alignment horizontal="center" vertical="center" wrapText="1"/>
    </xf>
    <xf numFmtId="49" fontId="21" fillId="3" borderId="10" xfId="0" applyNumberFormat="1" applyFont="1" applyFill="1" applyBorder="1" applyAlignment="1" applyProtection="1">
      <alignment vertical="center" wrapText="1"/>
    </xf>
    <xf numFmtId="0" fontId="0" fillId="0" borderId="43" xfId="0" applyFont="1" applyBorder="1" applyAlignment="1" applyProtection="1">
      <alignment vertical="center"/>
    </xf>
    <xf numFmtId="0" fontId="0" fillId="0" borderId="9" xfId="0" applyFont="1" applyBorder="1" applyAlignment="1" applyProtection="1">
      <alignment vertical="center"/>
    </xf>
    <xf numFmtId="0" fontId="0" fillId="0" borderId="40" xfId="0" applyFont="1" applyBorder="1" applyAlignment="1" applyProtection="1">
      <alignment vertical="center"/>
    </xf>
    <xf numFmtId="0" fontId="0" fillId="0" borderId="39" xfId="0" applyFont="1" applyBorder="1" applyAlignment="1" applyProtection="1">
      <alignment vertical="center"/>
    </xf>
    <xf numFmtId="49" fontId="66" fillId="3" borderId="8" xfId="0" applyNumberFormat="1" applyFont="1" applyFill="1" applyBorder="1" applyAlignment="1" applyProtection="1">
      <alignment horizontal="center" vertical="center"/>
    </xf>
    <xf numFmtId="0" fontId="0" fillId="0" borderId="58" xfId="0" applyFont="1" applyBorder="1" applyAlignment="1" applyProtection="1">
      <alignment vertical="center"/>
    </xf>
    <xf numFmtId="49" fontId="66" fillId="3" borderId="40" xfId="0" applyNumberFormat="1" applyFont="1" applyFill="1" applyBorder="1" applyAlignment="1" applyProtection="1">
      <alignment horizontal="center" vertical="center"/>
    </xf>
    <xf numFmtId="0" fontId="0" fillId="0" borderId="46" xfId="0" applyFont="1" applyBorder="1" applyAlignment="1" applyProtection="1">
      <alignment vertical="center"/>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24" fillId="2" borderId="0" xfId="0" applyNumberFormat="1" applyFont="1" applyFill="1" applyAlignment="1" applyProtection="1">
      <alignment vertical="center" wrapText="1"/>
    </xf>
    <xf numFmtId="0" fontId="86" fillId="5" borderId="14" xfId="0" applyFont="1" applyFill="1" applyBorder="1" applyAlignment="1" applyProtection="1">
      <alignment horizontal="left" vertical="center"/>
    </xf>
    <xf numFmtId="0" fontId="86" fillId="5" borderId="16" xfId="0" applyFont="1" applyFill="1" applyBorder="1" applyAlignment="1" applyProtection="1">
      <alignment horizontal="left" vertical="center"/>
    </xf>
    <xf numFmtId="0" fontId="21" fillId="0" borderId="5" xfId="0" applyNumberFormat="1" applyFont="1" applyBorder="1" applyAlignment="1">
      <alignment horizontal="center" vertical="center"/>
    </xf>
    <xf numFmtId="0" fontId="0" fillId="0" borderId="5" xfId="0" applyNumberFormat="1" applyFont="1" applyBorder="1" applyAlignment="1">
      <alignment vertical="center"/>
    </xf>
    <xf numFmtId="0" fontId="21" fillId="0" borderId="5" xfId="0" applyFont="1" applyBorder="1" applyAlignment="1">
      <alignment horizontal="center" vertical="center"/>
    </xf>
    <xf numFmtId="0" fontId="0" fillId="0" borderId="5" xfId="0" applyFont="1" applyBorder="1" applyAlignment="1">
      <alignment vertical="center"/>
    </xf>
    <xf numFmtId="0" fontId="32" fillId="2" borderId="21" xfId="0" applyFont="1" applyFill="1" applyBorder="1" applyAlignment="1">
      <alignment horizontal="center" vertical="center" wrapText="1"/>
    </xf>
    <xf numFmtId="0" fontId="0" fillId="0" borderId="19" xfId="0" applyFont="1" applyBorder="1" applyAlignment="1">
      <alignment horizontal="center" vertical="center"/>
    </xf>
    <xf numFmtId="0" fontId="34" fillId="0" borderId="8" xfId="0" applyFont="1" applyBorder="1" applyAlignment="1">
      <alignment horizontal="center" vertical="center"/>
    </xf>
    <xf numFmtId="0" fontId="34" fillId="0" borderId="14" xfId="0" applyFont="1" applyBorder="1" applyAlignment="1">
      <alignment horizontal="center" vertical="center"/>
    </xf>
    <xf numFmtId="0" fontId="34" fillId="0" borderId="16" xfId="0" applyFont="1" applyBorder="1" applyAlignment="1">
      <alignment horizontal="center" vertical="center"/>
    </xf>
    <xf numFmtId="0" fontId="32" fillId="0" borderId="5" xfId="0" applyFont="1" applyBorder="1" applyAlignment="1">
      <alignment horizontal="center" vertical="center" wrapText="1"/>
    </xf>
    <xf numFmtId="0" fontId="32" fillId="0" borderId="14" xfId="0" applyFont="1" applyBorder="1" applyAlignment="1">
      <alignment horizontal="center" vertical="center"/>
    </xf>
    <xf numFmtId="0" fontId="32" fillId="0" borderId="16" xfId="0" applyFont="1" applyBorder="1" applyAlignment="1">
      <alignment horizontal="center" vertical="center"/>
    </xf>
    <xf numFmtId="0" fontId="32" fillId="2" borderId="10" xfId="0" applyFont="1" applyFill="1" applyBorder="1" applyAlignment="1">
      <alignment horizontal="center" vertical="center" wrapText="1"/>
    </xf>
    <xf numFmtId="0" fontId="32" fillId="2" borderId="11" xfId="0" applyFont="1" applyFill="1" applyBorder="1" applyAlignment="1">
      <alignment horizontal="center" vertical="center" wrapText="1"/>
    </xf>
    <xf numFmtId="0" fontId="0" fillId="0" borderId="9" xfId="0" applyFont="1" applyBorder="1" applyAlignment="1">
      <alignment horizontal="center" vertical="center"/>
    </xf>
    <xf numFmtId="0" fontId="32" fillId="2" borderId="8"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0" fillId="0" borderId="5" xfId="0" applyFont="1" applyBorder="1" applyAlignment="1">
      <alignment horizontal="center" vertical="center"/>
    </xf>
    <xf numFmtId="0" fontId="32" fillId="0" borderId="10" xfId="0" applyFont="1" applyBorder="1" applyAlignment="1">
      <alignment horizontal="center" vertical="center" wrapText="1"/>
    </xf>
    <xf numFmtId="0" fontId="32" fillId="0" borderId="9" xfId="0" applyFont="1" applyBorder="1" applyAlignment="1">
      <alignment horizontal="center" vertical="center" wrapText="1"/>
    </xf>
    <xf numFmtId="0" fontId="0" fillId="4" borderId="19" xfId="0" applyFont="1" applyFill="1" applyBorder="1" applyAlignment="1">
      <alignment vertical="center" wrapText="1"/>
    </xf>
    <xf numFmtId="0" fontId="32" fillId="2" borderId="6" xfId="0" applyFont="1" applyFill="1" applyBorder="1" applyAlignment="1" applyProtection="1">
      <alignment horizontal="center" vertical="center"/>
      <protection locked="0"/>
    </xf>
    <xf numFmtId="0" fontId="32" fillId="2" borderId="21" xfId="0" applyFont="1" applyFill="1" applyBorder="1" applyAlignment="1" applyProtection="1">
      <alignment horizontal="center" vertical="center"/>
      <protection locked="0"/>
    </xf>
    <xf numFmtId="0" fontId="32" fillId="2" borderId="19" xfId="0" applyFont="1" applyFill="1" applyBorder="1" applyAlignment="1" applyProtection="1">
      <alignment horizontal="center" vertical="center"/>
      <protection locked="0"/>
    </xf>
    <xf numFmtId="49" fontId="32" fillId="2" borderId="8" xfId="0" applyNumberFormat="1" applyFont="1" applyFill="1" applyBorder="1" applyAlignment="1" applyProtection="1">
      <alignment horizontal="center" vertical="center"/>
    </xf>
    <xf numFmtId="0" fontId="0" fillId="0" borderId="14" xfId="0" applyFont="1" applyBorder="1" applyAlignment="1">
      <alignment vertical="center"/>
    </xf>
    <xf numFmtId="0" fontId="0" fillId="0" borderId="16" xfId="0" applyFont="1" applyBorder="1" applyAlignment="1">
      <alignment vertical="center"/>
    </xf>
    <xf numFmtId="49" fontId="32" fillId="2" borderId="19" xfId="0" applyNumberFormat="1" applyFont="1" applyFill="1" applyBorder="1" applyAlignment="1" applyProtection="1">
      <alignment horizontal="center" vertical="top"/>
    </xf>
    <xf numFmtId="0" fontId="32" fillId="0" borderId="5" xfId="0" applyFont="1" applyBorder="1" applyAlignment="1">
      <alignment horizontal="center" vertical="top"/>
    </xf>
    <xf numFmtId="49" fontId="32" fillId="2" borderId="8" xfId="0" applyNumberFormat="1" applyFont="1" applyFill="1" applyBorder="1" applyAlignment="1" applyProtection="1">
      <alignment horizontal="center" vertical="top"/>
    </xf>
    <xf numFmtId="0" fontId="0" fillId="0" borderId="16" xfId="0" applyFont="1" applyBorder="1" applyAlignment="1">
      <alignment horizontal="center" vertical="top"/>
    </xf>
    <xf numFmtId="49" fontId="32" fillId="2" borderId="8" xfId="0" applyNumberFormat="1" applyFont="1" applyFill="1" applyBorder="1" applyAlignment="1" applyProtection="1">
      <alignment horizontal="center" vertical="top" wrapText="1"/>
    </xf>
    <xf numFmtId="0" fontId="0" fillId="0" borderId="16" xfId="0" applyFont="1" applyBorder="1" applyAlignment="1">
      <alignment horizontal="center" vertical="top" wrapText="1"/>
    </xf>
    <xf numFmtId="0" fontId="32" fillId="0" borderId="21" xfId="0" applyFont="1" applyBorder="1" applyAlignment="1" applyProtection="1">
      <alignment horizontal="center" vertical="center" wrapText="1"/>
    </xf>
    <xf numFmtId="0" fontId="32" fillId="2" borderId="10" xfId="0" applyFont="1" applyFill="1" applyBorder="1" applyAlignment="1" applyProtection="1">
      <alignment horizontal="center" vertical="center" wrapText="1"/>
      <protection locked="0"/>
    </xf>
    <xf numFmtId="0" fontId="32" fillId="2" borderId="11" xfId="0" applyFont="1" applyFill="1" applyBorder="1" applyAlignment="1" applyProtection="1">
      <alignment horizontal="center" vertical="center" wrapText="1"/>
      <protection locked="0"/>
    </xf>
    <xf numFmtId="0" fontId="32" fillId="2" borderId="9"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32" fillId="2" borderId="21" xfId="0" applyFont="1" applyFill="1" applyBorder="1" applyAlignment="1" applyProtection="1">
      <alignment horizontal="center" vertical="center" wrapText="1"/>
      <protection locked="0"/>
    </xf>
    <xf numFmtId="0" fontId="32" fillId="2" borderId="19" xfId="0" applyFont="1" applyFill="1" applyBorder="1" applyAlignment="1" applyProtection="1">
      <alignment horizontal="center" vertical="center" wrapText="1"/>
      <protection locked="0"/>
    </xf>
    <xf numFmtId="0" fontId="36" fillId="0" borderId="10" xfId="0" applyFont="1" applyBorder="1" applyAlignment="1">
      <alignment horizontal="center" vertical="center"/>
    </xf>
    <xf numFmtId="0" fontId="36" fillId="0" borderId="11" xfId="0" applyFont="1" applyBorder="1" applyAlignment="1">
      <alignment horizontal="center" vertical="center"/>
    </xf>
    <xf numFmtId="0" fontId="36" fillId="0" borderId="9" xfId="0" applyFont="1" applyBorder="1" applyAlignment="1">
      <alignment horizontal="center" vertical="center"/>
    </xf>
    <xf numFmtId="0" fontId="36" fillId="0" borderId="6" xfId="0" applyFont="1" applyBorder="1" applyAlignment="1">
      <alignment horizontal="center" vertical="center"/>
    </xf>
    <xf numFmtId="0" fontId="36" fillId="0" borderId="21" xfId="0" applyFont="1" applyBorder="1" applyAlignment="1">
      <alignment horizontal="center" vertical="center"/>
    </xf>
    <xf numFmtId="0" fontId="36" fillId="0" borderId="19" xfId="0" applyFont="1" applyBorder="1" applyAlignment="1">
      <alignment horizontal="center" vertical="center"/>
    </xf>
    <xf numFmtId="0" fontId="33" fillId="0" borderId="10" xfId="0" applyFont="1" applyBorder="1" applyAlignment="1">
      <alignment horizontal="center" vertical="center" wrapText="1"/>
    </xf>
    <xf numFmtId="0" fontId="33" fillId="0" borderId="19" xfId="0" applyFont="1" applyBorder="1" applyAlignment="1">
      <alignment horizontal="center" vertical="center" wrapText="1"/>
    </xf>
    <xf numFmtId="0" fontId="32" fillId="0" borderId="8" xfId="0" applyFont="1" applyBorder="1" applyAlignment="1" applyProtection="1">
      <alignment horizontal="center" vertical="center" wrapText="1"/>
    </xf>
    <xf numFmtId="49" fontId="32" fillId="2" borderId="14" xfId="0" applyNumberFormat="1" applyFont="1" applyFill="1" applyBorder="1" applyAlignment="1" applyProtection="1">
      <alignment horizontal="center" vertical="center"/>
    </xf>
    <xf numFmtId="49" fontId="32" fillId="2" borderId="6" xfId="0" applyNumberFormat="1" applyFont="1" applyFill="1" applyBorder="1" applyAlignment="1" applyProtection="1">
      <alignment horizontal="center" vertical="top" wrapText="1"/>
    </xf>
    <xf numFmtId="0" fontId="0" fillId="0" borderId="19" xfId="0" applyFont="1" applyBorder="1" applyAlignment="1">
      <alignment horizontal="center" vertical="top"/>
    </xf>
    <xf numFmtId="49" fontId="32" fillId="2" borderId="5" xfId="0" applyNumberFormat="1" applyFont="1" applyFill="1" applyBorder="1" applyAlignment="1" applyProtection="1">
      <alignment horizontal="center" vertical="center"/>
    </xf>
    <xf numFmtId="0" fontId="33" fillId="0" borderId="6" xfId="0" applyFont="1" applyBorder="1" applyAlignment="1">
      <alignment horizontal="center" vertical="center" wrapText="1"/>
    </xf>
    <xf numFmtId="0" fontId="32" fillId="0" borderId="6" xfId="0" applyFont="1" applyBorder="1" applyAlignment="1">
      <alignment vertical="center" wrapText="1"/>
    </xf>
    <xf numFmtId="0" fontId="0" fillId="0" borderId="21" xfId="0" applyFont="1" applyBorder="1" applyAlignment="1">
      <alignment vertical="center"/>
    </xf>
    <xf numFmtId="0" fontId="0" fillId="0" borderId="19" xfId="0" applyFont="1" applyBorder="1" applyAlignment="1">
      <alignment vertical="center"/>
    </xf>
    <xf numFmtId="49" fontId="32" fillId="2" borderId="9" xfId="0" applyNumberFormat="1" applyFont="1" applyFill="1" applyBorder="1" applyAlignment="1" applyProtection="1">
      <alignment horizontal="center" vertical="top"/>
    </xf>
    <xf numFmtId="49" fontId="32" fillId="2" borderId="40" xfId="0" applyNumberFormat="1" applyFont="1" applyFill="1" applyBorder="1" applyAlignment="1" applyProtection="1">
      <alignment horizontal="center" vertical="top"/>
    </xf>
    <xf numFmtId="0" fontId="0" fillId="0" borderId="40" xfId="0" applyFont="1" applyBorder="1" applyAlignment="1">
      <alignment vertical="center"/>
    </xf>
    <xf numFmtId="0" fontId="0" fillId="0" borderId="39" xfId="0" applyFont="1" applyBorder="1" applyAlignment="1">
      <alignment vertical="center"/>
    </xf>
    <xf numFmtId="49" fontId="32" fillId="2" borderId="6" xfId="0" applyNumberFormat="1" applyFont="1" applyFill="1" applyBorder="1" applyAlignment="1" applyProtection="1">
      <alignment horizontal="center" vertical="top"/>
    </xf>
    <xf numFmtId="49" fontId="32" fillId="2" borderId="10" xfId="0" applyNumberFormat="1" applyFont="1" applyFill="1" applyBorder="1" applyAlignment="1" applyProtection="1">
      <alignment horizontal="center" vertical="top" wrapText="1"/>
    </xf>
    <xf numFmtId="0" fontId="0" fillId="0" borderId="9" xfId="0" applyFont="1" applyBorder="1" applyAlignment="1">
      <alignment horizontal="center" vertical="top" wrapText="1"/>
    </xf>
    <xf numFmtId="0" fontId="32" fillId="0" borderId="8" xfId="0" applyFont="1" applyBorder="1" applyAlignment="1">
      <alignment horizontal="center" vertical="center"/>
    </xf>
    <xf numFmtId="49" fontId="32" fillId="2" borderId="10" xfId="0" applyNumberFormat="1" applyFont="1" applyFill="1" applyBorder="1" applyAlignment="1" applyProtection="1">
      <alignment horizontal="center" vertical="center" wrapText="1"/>
    </xf>
    <xf numFmtId="0" fontId="32" fillId="0" borderId="17" xfId="0" applyFont="1" applyBorder="1" applyAlignment="1">
      <alignment horizontal="center" vertical="center"/>
    </xf>
    <xf numFmtId="0" fontId="0" fillId="0" borderId="17" xfId="0" applyFont="1" applyBorder="1" applyAlignment="1">
      <alignment horizontal="center" vertical="center"/>
    </xf>
    <xf numFmtId="0" fontId="13" fillId="0" borderId="6"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19" xfId="0" applyFont="1" applyBorder="1" applyAlignment="1">
      <alignment horizontal="center" vertical="center" wrapText="1"/>
    </xf>
    <xf numFmtId="49" fontId="33" fillId="2" borderId="10" xfId="0" applyNumberFormat="1" applyFont="1" applyFill="1" applyBorder="1" applyAlignment="1" applyProtection="1">
      <alignment vertical="center" wrapText="1"/>
    </xf>
    <xf numFmtId="0" fontId="0" fillId="0" borderId="11" xfId="0" applyFont="1" applyBorder="1" applyAlignment="1">
      <alignment vertical="center"/>
    </xf>
    <xf numFmtId="0" fontId="0" fillId="0" borderId="9" xfId="0" applyFont="1" applyBorder="1" applyAlignment="1">
      <alignment vertical="center"/>
    </xf>
    <xf numFmtId="0" fontId="33" fillId="0" borderId="53" xfId="0" applyFont="1" applyBorder="1" applyAlignment="1">
      <alignment vertical="center" wrapText="1"/>
    </xf>
    <xf numFmtId="0" fontId="13" fillId="0" borderId="34" xfId="0" applyFont="1" applyBorder="1" applyAlignment="1">
      <alignment vertical="center"/>
    </xf>
    <xf numFmtId="0" fontId="13" fillId="0" borderId="52" xfId="0" applyFont="1" applyBorder="1" applyAlignment="1">
      <alignment vertical="center"/>
    </xf>
    <xf numFmtId="49" fontId="33" fillId="2" borderId="10" xfId="0" applyNumberFormat="1" applyFont="1" applyFill="1" applyBorder="1" applyAlignment="1" applyProtection="1">
      <alignment horizontal="center" vertical="center" wrapText="1"/>
    </xf>
    <xf numFmtId="49" fontId="33" fillId="2" borderId="11" xfId="0" applyNumberFormat="1" applyFont="1" applyFill="1" applyBorder="1" applyAlignment="1" applyProtection="1">
      <alignment horizontal="center" vertical="center" wrapText="1"/>
    </xf>
    <xf numFmtId="0" fontId="13" fillId="0" borderId="9" xfId="0" applyFont="1" applyBorder="1" applyAlignment="1">
      <alignment horizontal="center" vertical="center" wrapText="1"/>
    </xf>
    <xf numFmtId="0" fontId="43" fillId="0" borderId="5" xfId="0" applyFont="1" applyBorder="1" applyAlignment="1" applyProtection="1">
      <alignment horizontal="center" vertical="center" wrapText="1"/>
    </xf>
    <xf numFmtId="0" fontId="43" fillId="0" borderId="8" xfId="0" applyFont="1" applyBorder="1" applyAlignment="1" applyProtection="1">
      <alignment horizontal="center" vertical="center" wrapText="1"/>
    </xf>
    <xf numFmtId="0" fontId="0" fillId="0" borderId="5" xfId="0" applyFont="1" applyBorder="1" applyAlignment="1">
      <alignment horizontal="center" vertical="center" wrapText="1"/>
    </xf>
    <xf numFmtId="0" fontId="33" fillId="0" borderId="55" xfId="0" applyFont="1" applyBorder="1" applyAlignment="1">
      <alignment vertical="center" wrapText="1"/>
    </xf>
    <xf numFmtId="0" fontId="13" fillId="0" borderId="56" xfId="0" applyFont="1" applyBorder="1" applyAlignment="1">
      <alignment vertical="center"/>
    </xf>
    <xf numFmtId="0" fontId="13" fillId="0" borderId="54" xfId="0" applyFont="1" applyBorder="1" applyAlignment="1">
      <alignment vertical="center"/>
    </xf>
    <xf numFmtId="0" fontId="33" fillId="0" borderId="57" xfId="0" applyFont="1" applyBorder="1" applyAlignment="1">
      <alignment vertical="center" wrapText="1"/>
    </xf>
    <xf numFmtId="0" fontId="0" fillId="0" borderId="16" xfId="0" applyBorder="1" applyAlignment="1">
      <alignment vertical="center" wrapText="1"/>
    </xf>
    <xf numFmtId="0" fontId="13" fillId="0" borderId="13" xfId="0" applyFont="1"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13" fillId="0" borderId="6" xfId="0" applyFont="1" applyBorder="1" applyAlignment="1">
      <alignment vertical="center" wrapText="1"/>
    </xf>
    <xf numFmtId="0" fontId="0" fillId="0" borderId="21" xfId="0" applyBorder="1" applyAlignment="1">
      <alignment vertical="center" wrapText="1"/>
    </xf>
  </cellXfs>
  <cellStyles count="4">
    <cellStyle name="ハイパーリンク" xfId="1" builtinId="8"/>
    <cellStyle name="標準" xfId="0" builtinId="0"/>
    <cellStyle name="標準 2" xfId="3"/>
    <cellStyle name="標準_都道府県" xfId="2"/>
  </cellStyles>
  <dxfs count="77">
    <dxf>
      <font>
        <b/>
        <i val="0"/>
        <color rgb="FFFF0000"/>
      </font>
    </dxf>
    <dxf>
      <font>
        <b/>
        <i val="0"/>
        <color rgb="FFFF0000"/>
      </font>
      <fill>
        <patternFill>
          <bgColor rgb="FFFFFF00"/>
        </patternFill>
      </fill>
    </dxf>
    <dxf>
      <font>
        <b/>
        <i val="0"/>
        <color rgb="FFFF000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color rgb="FFFF0000"/>
      </font>
      <fill>
        <patternFill>
          <bgColor rgb="FFFFFF00"/>
        </patternFill>
      </fill>
    </dxf>
    <dxf>
      <font>
        <b/>
        <i val="0"/>
        <color rgb="FFFF0000"/>
      </font>
      <fill>
        <patternFill patternType="none">
          <bgColor auto="1"/>
        </patternFill>
      </fill>
    </dxf>
    <dxf>
      <font>
        <b/>
        <i val="0"/>
        <color rgb="FFFF0000"/>
      </font>
    </dxf>
    <dxf>
      <font>
        <b/>
        <i val="0"/>
      </font>
      <fill>
        <patternFill>
          <bgColor rgb="FFFFFF00"/>
        </patternFill>
      </fill>
    </dxf>
    <dxf>
      <font>
        <b/>
        <i val="0"/>
        <color rgb="FFFF0000"/>
      </font>
      <fill>
        <patternFill patternType="none">
          <bgColor auto="1"/>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color rgb="FFFF0000"/>
      </font>
      <fill>
        <patternFill>
          <bgColor rgb="FFFFFF00"/>
        </patternFill>
      </fill>
    </dxf>
    <dxf>
      <font>
        <b/>
        <i val="0"/>
      </font>
      <fill>
        <patternFill>
          <bgColor rgb="FFFFFF00"/>
        </patternFill>
      </fill>
    </dxf>
    <dxf>
      <font>
        <b/>
        <i/>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color theme="1"/>
      </font>
      <fill>
        <patternFill>
          <bgColor rgb="FFFFFF00"/>
        </patternFill>
      </fill>
    </dxf>
  </dxfs>
  <tableStyles count="0" defaultTableStyle="TableStyleMedium9" defaultPivotStyle="PivotStyleLight16"/>
  <colors>
    <mruColors>
      <color rgb="FF0000FF"/>
      <color rgb="FFFFFF00"/>
      <color rgb="FFFDEADA"/>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senmon@libertas.co.jp"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http://www.mext.go.jp/a_menu/shougai/senshuu/__icsFiles/afieldfile/2018/07/03/1382397_1.pdf" TargetMode="External"/><Relationship Id="rId2" Type="http://schemas.openxmlformats.org/officeDocument/2006/relationships/hyperlink" Target="http://www.mext.go.jp/a_menu/koutou/hutankeigen/index.htm" TargetMode="External"/><Relationship Id="rId1" Type="http://schemas.openxmlformats.org/officeDocument/2006/relationships/hyperlink" Target="https://www.jasso.go.jp/shogakukin/taiyochu/tekikaku_nintei.html" TargetMode="External"/><Relationship Id="rId4"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autoPageBreaks="0"/>
  </sheetPr>
  <dimension ref="A1:EG65"/>
  <sheetViews>
    <sheetView tabSelected="1" topLeftCell="A4" zoomScale="80" zoomScaleNormal="80" workbookViewId="0">
      <selection activeCell="I11" sqref="I11:J11"/>
    </sheetView>
  </sheetViews>
  <sheetFormatPr defaultColWidth="3.140625" defaultRowHeight="12"/>
  <cols>
    <col min="1" max="1" width="2.7109375" style="5" customWidth="1"/>
    <col min="2" max="2" width="3.140625" style="5" customWidth="1"/>
    <col min="3" max="8" width="4.7109375" style="5" customWidth="1"/>
    <col min="9" max="9" width="15" style="5" customWidth="1"/>
    <col min="10" max="10" width="19.42578125" style="5" customWidth="1"/>
    <col min="11" max="12" width="6.7109375" style="5" customWidth="1"/>
    <col min="13" max="13" width="10.42578125" style="5" customWidth="1"/>
    <col min="14" max="18" width="5.7109375" style="5" customWidth="1"/>
    <col min="19" max="19" width="6.140625" style="5" customWidth="1"/>
    <col min="20" max="22" width="5.5703125" style="5" customWidth="1"/>
    <col min="23" max="27" width="3.140625" style="5" customWidth="1"/>
    <col min="28" max="28" width="2.7109375" style="5" customWidth="1"/>
    <col min="29" max="50" width="3.140625" style="5" hidden="1" customWidth="1"/>
    <col min="51" max="101" width="3.140625" style="5" customWidth="1"/>
    <col min="102" max="110" width="4.28515625" style="5" customWidth="1"/>
    <col min="111" max="16384" width="3.140625" style="5"/>
  </cols>
  <sheetData>
    <row r="1" spans="1:137" hidden="1">
      <c r="A1" s="80"/>
      <c r="B1" s="80"/>
      <c r="C1" s="5" t="s">
        <v>439</v>
      </c>
      <c r="D1" s="5" t="s">
        <v>440</v>
      </c>
      <c r="E1" s="5" t="s">
        <v>441</v>
      </c>
      <c r="F1" s="5" t="s">
        <v>442</v>
      </c>
      <c r="G1" s="5" t="s">
        <v>609</v>
      </c>
      <c r="H1" s="5" t="s">
        <v>610</v>
      </c>
      <c r="I1" s="5" t="s">
        <v>611</v>
      </c>
      <c r="J1" s="5" t="s">
        <v>612</v>
      </c>
      <c r="K1" s="5" t="s">
        <v>613</v>
      </c>
      <c r="L1" s="5" t="s">
        <v>614</v>
      </c>
      <c r="M1" s="5" t="s">
        <v>443</v>
      </c>
      <c r="N1" s="5" t="s">
        <v>444</v>
      </c>
      <c r="O1" s="5" t="s">
        <v>615</v>
      </c>
      <c r="P1" s="5" t="s">
        <v>445</v>
      </c>
      <c r="Q1" s="5" t="s">
        <v>616</v>
      </c>
      <c r="R1" s="5" t="s">
        <v>446</v>
      </c>
      <c r="S1" s="5" t="s">
        <v>617</v>
      </c>
      <c r="T1" s="5" t="s">
        <v>447</v>
      </c>
      <c r="U1" s="5" t="s">
        <v>448</v>
      </c>
      <c r="V1" s="5" t="s">
        <v>449</v>
      </c>
      <c r="W1" s="5" t="s">
        <v>450</v>
      </c>
      <c r="X1" s="5" t="s">
        <v>618</v>
      </c>
      <c r="Y1" s="5" t="s">
        <v>619</v>
      </c>
      <c r="Z1" s="5" t="s">
        <v>620</v>
      </c>
      <c r="AA1" s="5" t="s">
        <v>621</v>
      </c>
      <c r="AB1" s="5" t="s">
        <v>451</v>
      </c>
      <c r="AC1" s="5" t="s">
        <v>452</v>
      </c>
      <c r="AD1" s="5" t="s">
        <v>453</v>
      </c>
      <c r="AE1" s="5" t="s">
        <v>454</v>
      </c>
      <c r="AF1" s="5" t="s">
        <v>622</v>
      </c>
      <c r="AG1" s="5" t="s">
        <v>623</v>
      </c>
      <c r="AH1" s="5" t="s">
        <v>624</v>
      </c>
      <c r="AI1" s="5" t="s">
        <v>625</v>
      </c>
      <c r="AJ1" s="5" t="s">
        <v>455</v>
      </c>
      <c r="AK1" s="5" t="s">
        <v>456</v>
      </c>
      <c r="AL1" s="5" t="s">
        <v>457</v>
      </c>
      <c r="AM1" s="5" t="s">
        <v>458</v>
      </c>
      <c r="AN1" s="5" t="s">
        <v>626</v>
      </c>
      <c r="AO1" s="5" t="s">
        <v>627</v>
      </c>
      <c r="AP1" s="5" t="s">
        <v>628</v>
      </c>
      <c r="AQ1" s="5" t="s">
        <v>629</v>
      </c>
      <c r="AR1" s="5" t="s">
        <v>459</v>
      </c>
      <c r="AS1" s="5" t="s">
        <v>460</v>
      </c>
      <c r="AT1" s="5" t="s">
        <v>461</v>
      </c>
      <c r="AU1" s="5" t="s">
        <v>462</v>
      </c>
      <c r="AV1" s="65" t="s">
        <v>630</v>
      </c>
      <c r="AW1" s="65" t="s">
        <v>631</v>
      </c>
      <c r="AX1" s="65" t="s">
        <v>632</v>
      </c>
      <c r="AY1" s="65" t="s">
        <v>633</v>
      </c>
      <c r="AZ1" s="65" t="s">
        <v>463</v>
      </c>
      <c r="BA1" s="65" t="s">
        <v>464</v>
      </c>
      <c r="BB1" s="65" t="s">
        <v>465</v>
      </c>
      <c r="BC1" s="65" t="s">
        <v>466</v>
      </c>
      <c r="BD1" s="65" t="s">
        <v>634</v>
      </c>
      <c r="BE1" s="65" t="s">
        <v>635</v>
      </c>
      <c r="BF1" s="65" t="s">
        <v>636</v>
      </c>
      <c r="BG1" s="65" t="s">
        <v>637</v>
      </c>
      <c r="BH1" s="65" t="s">
        <v>467</v>
      </c>
      <c r="BI1" s="65" t="s">
        <v>468</v>
      </c>
      <c r="BJ1" s="65" t="s">
        <v>469</v>
      </c>
      <c r="BK1" s="65" t="s">
        <v>470</v>
      </c>
      <c r="BL1" s="65" t="s">
        <v>638</v>
      </c>
      <c r="BM1" s="65" t="s">
        <v>639</v>
      </c>
      <c r="BN1" s="65" t="s">
        <v>640</v>
      </c>
      <c r="BO1" s="65" t="s">
        <v>641</v>
      </c>
      <c r="BP1" s="65" t="s">
        <v>471</v>
      </c>
      <c r="BQ1" s="65" t="s">
        <v>472</v>
      </c>
      <c r="BR1" s="65" t="s">
        <v>473</v>
      </c>
      <c r="BS1" s="65" t="s">
        <v>474</v>
      </c>
      <c r="BT1" s="65" t="s">
        <v>642</v>
      </c>
      <c r="BU1" s="65" t="s">
        <v>732</v>
      </c>
      <c r="BV1" s="65" t="s">
        <v>733</v>
      </c>
      <c r="BW1" s="65" t="s">
        <v>475</v>
      </c>
      <c r="BX1" s="65" t="s">
        <v>476</v>
      </c>
      <c r="BY1" s="65" t="s">
        <v>477</v>
      </c>
      <c r="BZ1" s="65" t="s">
        <v>478</v>
      </c>
      <c r="CA1" s="65" t="s">
        <v>479</v>
      </c>
      <c r="CB1" s="65" t="s">
        <v>740</v>
      </c>
      <c r="CC1" s="65" t="s">
        <v>734</v>
      </c>
      <c r="CD1" s="65" t="s">
        <v>480</v>
      </c>
      <c r="CE1" s="65" t="s">
        <v>481</v>
      </c>
      <c r="CF1" s="65" t="s">
        <v>482</v>
      </c>
      <c r="CG1" s="65" t="s">
        <v>483</v>
      </c>
      <c r="CH1" s="65" t="s">
        <v>484</v>
      </c>
      <c r="CI1" s="65" t="s">
        <v>739</v>
      </c>
      <c r="CJ1" s="65" t="s">
        <v>735</v>
      </c>
      <c r="CK1" s="65" t="s">
        <v>485</v>
      </c>
      <c r="CL1" s="65" t="s">
        <v>486</v>
      </c>
      <c r="CM1" s="65" t="s">
        <v>487</v>
      </c>
      <c r="CN1" s="65" t="s">
        <v>488</v>
      </c>
      <c r="CO1" s="65" t="s">
        <v>489</v>
      </c>
      <c r="CP1" s="65" t="s">
        <v>741</v>
      </c>
      <c r="CQ1" s="65" t="s">
        <v>736</v>
      </c>
      <c r="CR1" s="65" t="s">
        <v>490</v>
      </c>
      <c r="CS1" s="65" t="s">
        <v>491</v>
      </c>
      <c r="CT1" s="65" t="s">
        <v>492</v>
      </c>
      <c r="CU1" s="65" t="s">
        <v>493</v>
      </c>
      <c r="CV1" s="65" t="s">
        <v>494</v>
      </c>
      <c r="CW1" s="65" t="s">
        <v>742</v>
      </c>
      <c r="CX1" s="65" t="s">
        <v>737</v>
      </c>
      <c r="CY1" s="65" t="s">
        <v>495</v>
      </c>
      <c r="CZ1" s="65" t="s">
        <v>496</v>
      </c>
      <c r="DA1" s="65" t="s">
        <v>497</v>
      </c>
      <c r="DB1" s="65" t="s">
        <v>498</v>
      </c>
      <c r="DC1" s="65" t="s">
        <v>499</v>
      </c>
      <c r="DD1" s="65" t="s">
        <v>743</v>
      </c>
      <c r="DE1" s="65" t="s">
        <v>738</v>
      </c>
      <c r="DF1" s="65" t="s">
        <v>643</v>
      </c>
      <c r="DG1" s="65"/>
      <c r="DH1" s="65"/>
      <c r="DI1" s="65"/>
      <c r="DJ1" s="65"/>
      <c r="DK1" s="65"/>
      <c r="DL1" s="65"/>
      <c r="DM1" s="65"/>
      <c r="DN1" s="65"/>
      <c r="DO1" s="65"/>
      <c r="DP1" s="65"/>
      <c r="DQ1" s="65"/>
      <c r="DR1" s="65"/>
      <c r="DS1" s="65"/>
      <c r="DT1" s="65"/>
      <c r="DU1" s="65"/>
      <c r="DV1" s="65"/>
      <c r="DW1" s="65"/>
      <c r="DX1" s="65"/>
      <c r="DY1" s="65"/>
      <c r="DZ1" s="65"/>
      <c r="EA1" s="65"/>
      <c r="EB1" s="65"/>
      <c r="EC1" s="65"/>
      <c r="ED1" s="65"/>
      <c r="EE1" s="65"/>
      <c r="EF1" s="65"/>
      <c r="EG1" s="65"/>
    </row>
    <row r="2" spans="1:137" hidden="1">
      <c r="A2" s="80"/>
      <c r="B2" s="80"/>
      <c r="C2" s="5">
        <v>1</v>
      </c>
      <c r="D2" s="5">
        <v>2</v>
      </c>
      <c r="E2" s="5">
        <v>3</v>
      </c>
      <c r="F2" s="5">
        <v>4</v>
      </c>
      <c r="G2" s="5">
        <v>5</v>
      </c>
      <c r="H2" s="5">
        <v>6</v>
      </c>
      <c r="I2" s="5">
        <v>7</v>
      </c>
      <c r="J2" s="5">
        <v>8</v>
      </c>
      <c r="K2" s="5">
        <v>9</v>
      </c>
      <c r="L2" s="5">
        <v>10</v>
      </c>
      <c r="M2" s="5">
        <v>11</v>
      </c>
      <c r="N2" s="5">
        <v>12</v>
      </c>
      <c r="O2" s="5">
        <v>13</v>
      </c>
      <c r="P2" s="5">
        <v>14</v>
      </c>
      <c r="Q2" s="5">
        <v>15</v>
      </c>
      <c r="R2" s="5">
        <v>16</v>
      </c>
      <c r="S2" s="5">
        <v>17</v>
      </c>
      <c r="T2" s="5">
        <v>18</v>
      </c>
      <c r="U2" s="5">
        <v>19</v>
      </c>
      <c r="V2" s="5">
        <v>20</v>
      </c>
      <c r="W2" s="5">
        <v>21</v>
      </c>
      <c r="X2" s="5">
        <v>22</v>
      </c>
      <c r="Y2" s="5">
        <v>23</v>
      </c>
      <c r="Z2" s="5">
        <v>24</v>
      </c>
      <c r="AA2" s="5">
        <v>25</v>
      </c>
      <c r="AB2" s="5">
        <v>26</v>
      </c>
      <c r="AC2" s="5">
        <v>27</v>
      </c>
      <c r="AD2" s="5">
        <v>28</v>
      </c>
      <c r="AE2" s="5">
        <v>29</v>
      </c>
      <c r="AF2" s="5">
        <v>30</v>
      </c>
      <c r="AG2" s="5">
        <v>31</v>
      </c>
      <c r="AH2" s="5">
        <v>32</v>
      </c>
      <c r="AI2" s="5">
        <v>33</v>
      </c>
      <c r="AJ2" s="5">
        <v>34</v>
      </c>
      <c r="AK2" s="5">
        <v>35</v>
      </c>
      <c r="AL2" s="5">
        <v>36</v>
      </c>
      <c r="AM2" s="5">
        <v>37</v>
      </c>
      <c r="AN2" s="5">
        <v>38</v>
      </c>
      <c r="AO2" s="5">
        <v>39</v>
      </c>
      <c r="AP2" s="5">
        <v>40</v>
      </c>
      <c r="AQ2" s="5">
        <v>41</v>
      </c>
      <c r="AR2" s="5">
        <v>42</v>
      </c>
      <c r="AS2" s="5">
        <v>43</v>
      </c>
      <c r="AT2" s="5">
        <v>44</v>
      </c>
      <c r="AU2" s="5">
        <v>45</v>
      </c>
      <c r="AV2" s="65">
        <v>46</v>
      </c>
      <c r="AW2" s="65">
        <v>47</v>
      </c>
      <c r="AX2" s="65">
        <v>48</v>
      </c>
      <c r="AY2" s="65">
        <v>49</v>
      </c>
      <c r="AZ2" s="65">
        <v>50</v>
      </c>
      <c r="BA2" s="65">
        <v>51</v>
      </c>
      <c r="BB2" s="65">
        <v>52</v>
      </c>
      <c r="BC2" s="65">
        <v>53</v>
      </c>
      <c r="BD2" s="65">
        <v>54</v>
      </c>
      <c r="BE2" s="65">
        <v>55</v>
      </c>
      <c r="BF2" s="65">
        <v>56</v>
      </c>
      <c r="BG2" s="65">
        <v>57</v>
      </c>
      <c r="BH2" s="65">
        <v>58</v>
      </c>
      <c r="BI2" s="65">
        <v>59</v>
      </c>
      <c r="BJ2" s="65">
        <v>60</v>
      </c>
      <c r="BK2" s="65">
        <v>61</v>
      </c>
      <c r="BL2" s="65">
        <v>62</v>
      </c>
      <c r="BM2" s="65">
        <v>63</v>
      </c>
      <c r="BN2" s="65">
        <v>64</v>
      </c>
      <c r="BO2" s="65">
        <v>65</v>
      </c>
      <c r="BP2" s="65">
        <v>66</v>
      </c>
      <c r="BQ2" s="65">
        <v>67</v>
      </c>
      <c r="BR2" s="65">
        <v>68</v>
      </c>
      <c r="BS2" s="65">
        <v>69</v>
      </c>
      <c r="BT2" s="65">
        <v>70</v>
      </c>
      <c r="BU2" s="65">
        <v>71</v>
      </c>
      <c r="BV2" s="65">
        <v>72</v>
      </c>
      <c r="BW2" s="65">
        <v>73</v>
      </c>
      <c r="BX2" s="65">
        <v>74</v>
      </c>
      <c r="BY2" s="65">
        <v>75</v>
      </c>
      <c r="BZ2" s="65">
        <v>76</v>
      </c>
      <c r="CA2" s="65">
        <v>77</v>
      </c>
      <c r="CB2" s="65">
        <v>78</v>
      </c>
      <c r="CC2" s="65">
        <v>79</v>
      </c>
      <c r="CD2" s="65">
        <v>80</v>
      </c>
      <c r="CE2" s="65">
        <v>81</v>
      </c>
      <c r="CF2" s="65">
        <v>82</v>
      </c>
      <c r="CG2" s="65">
        <v>83</v>
      </c>
      <c r="CH2" s="65">
        <v>84</v>
      </c>
      <c r="CI2" s="65">
        <v>85</v>
      </c>
      <c r="CJ2" s="65">
        <v>86</v>
      </c>
      <c r="CK2" s="65">
        <v>87</v>
      </c>
      <c r="CL2" s="65">
        <v>88</v>
      </c>
      <c r="CM2" s="65">
        <v>89</v>
      </c>
      <c r="CN2" s="65">
        <v>90</v>
      </c>
      <c r="CO2" s="65">
        <v>91</v>
      </c>
      <c r="CP2" s="65">
        <v>92</v>
      </c>
      <c r="CQ2" s="65">
        <v>93</v>
      </c>
      <c r="CR2" s="65">
        <v>94</v>
      </c>
      <c r="CS2" s="65">
        <v>95</v>
      </c>
      <c r="CT2" s="65">
        <v>96</v>
      </c>
      <c r="CU2" s="65">
        <v>97</v>
      </c>
      <c r="CV2" s="65">
        <v>98</v>
      </c>
      <c r="CW2" s="65">
        <v>99</v>
      </c>
      <c r="CX2" s="65">
        <v>100</v>
      </c>
      <c r="CY2" s="65">
        <v>101</v>
      </c>
      <c r="CZ2" s="65">
        <v>102</v>
      </c>
      <c r="DA2" s="65">
        <v>103</v>
      </c>
      <c r="DB2" s="65">
        <v>104</v>
      </c>
      <c r="DC2" s="65">
        <v>105</v>
      </c>
      <c r="DD2" s="65">
        <v>106</v>
      </c>
      <c r="DE2" s="65">
        <v>107</v>
      </c>
      <c r="DF2" s="65">
        <v>108</v>
      </c>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row>
    <row r="3" spans="1:137" s="65" customFormat="1" ht="12" hidden="1" customHeight="1">
      <c r="A3" s="343">
        <v>1</v>
      </c>
      <c r="B3" s="343" t="str">
        <f ca="1">REPLACE(LEFT(CELL("filename",$A$1),FIND("]",CELL("filename",$A$1))-1),1,FIND("[",CELL("filename",$A$1)),)</f>
        <v>03.R1専門学校調査票(学校名).xlsx</v>
      </c>
      <c r="C3" s="65" t="str">
        <f>IF(I20="","",I20)</f>
        <v>ご記入ください</v>
      </c>
      <c r="D3" s="65" t="str">
        <f>IF(I21="","",I21)</f>
        <v/>
      </c>
      <c r="E3" s="65" t="str">
        <f>IF(I22="","",I22)</f>
        <v>ご記入ください</v>
      </c>
      <c r="F3" s="65" t="str">
        <f>IF(I23="","",I23)</f>
        <v/>
      </c>
      <c r="G3" s="65" t="str">
        <f>IF(I24="","",I24)</f>
        <v>ご記入ください</v>
      </c>
      <c r="H3" s="65" t="str">
        <f>IF(I25="","",I25)</f>
        <v>ご記入ください</v>
      </c>
      <c r="I3" s="65" t="str">
        <f>IF(I27="","",I27)</f>
        <v>ご記入ください</v>
      </c>
      <c r="J3" s="65" t="str">
        <f>IF(I28="","",I28)</f>
        <v>ご記入ください</v>
      </c>
      <c r="K3" s="65" t="str">
        <f>IF(I29="","",I29)</f>
        <v>ご記入ください</v>
      </c>
      <c r="L3" s="65" t="str">
        <f>IF(I30="","",I30)</f>
        <v>ご記入ください</v>
      </c>
      <c r="M3" s="65" t="str">
        <f>IF(I31="","",I31)</f>
        <v>ご記入ください</v>
      </c>
      <c r="N3" s="65" t="str">
        <f>IF(K39="","",K39)</f>
        <v/>
      </c>
      <c r="O3" s="65" t="str">
        <f>IF(K40="","",K40)</f>
        <v/>
      </c>
      <c r="P3" s="65" t="str">
        <f>IF(K41="","",K41)</f>
        <v/>
      </c>
      <c r="Q3" s="65" t="str">
        <f>IF(K42="","",K42)</f>
        <v/>
      </c>
      <c r="R3" s="65" t="str">
        <f>IF(K43="","",K43)</f>
        <v/>
      </c>
      <c r="S3" s="65" t="str">
        <f>IF(K44="","",K44)</f>
        <v/>
      </c>
      <c r="T3" s="65" t="str">
        <f>IF(N39="","",N39)</f>
        <v/>
      </c>
      <c r="U3" s="65" t="str">
        <f>IF(P39="","",P39)</f>
        <v/>
      </c>
      <c r="V3" s="65" t="str">
        <f>IF(R39="","",R39)</f>
        <v/>
      </c>
      <c r="W3" s="65" t="str">
        <f>IF(T39="","",T39)</f>
        <v/>
      </c>
      <c r="X3" s="65" t="str">
        <f>IF(N40="","",N40)</f>
        <v/>
      </c>
      <c r="Y3" s="65" t="str">
        <f>IF(P40="","",P40)</f>
        <v/>
      </c>
      <c r="Z3" s="65" t="str">
        <f>IF(R40="","",R40)</f>
        <v/>
      </c>
      <c r="AA3" s="65" t="str">
        <f>IF(T40="","",T40)</f>
        <v/>
      </c>
      <c r="AB3" s="65" t="str">
        <f>IF(N41="","",N41)</f>
        <v/>
      </c>
      <c r="AC3" s="65" t="str">
        <f>IF(P41="","",P41)</f>
        <v/>
      </c>
      <c r="AD3" s="65" t="str">
        <f>IF(R41="","",R41)</f>
        <v/>
      </c>
      <c r="AE3" s="65" t="str">
        <f>IF(T41="","",T41)</f>
        <v/>
      </c>
      <c r="AF3" s="65" t="str">
        <f>IF(N42="","",N42)</f>
        <v/>
      </c>
      <c r="AG3" s="65" t="str">
        <f>IF(P42="","",P42)</f>
        <v/>
      </c>
      <c r="AH3" s="65" t="str">
        <f>IF(R42="","",R42)</f>
        <v/>
      </c>
      <c r="AI3" s="65" t="str">
        <f>IF(T42="","",T42)</f>
        <v/>
      </c>
      <c r="AJ3" s="65" t="str">
        <f>IF(N43="","",N43)</f>
        <v/>
      </c>
      <c r="AK3" s="65" t="str">
        <f>IF(P43="","",P43)</f>
        <v/>
      </c>
      <c r="AL3" s="65" t="str">
        <f>IF(R43="","",R43)</f>
        <v/>
      </c>
      <c r="AM3" s="65" t="str">
        <f>IF(T43="","",T43)</f>
        <v/>
      </c>
      <c r="AN3" s="65" t="str">
        <f>IF(N44="","",N44)</f>
        <v/>
      </c>
      <c r="AO3" s="65" t="str">
        <f>IF(P44="","",P44)</f>
        <v/>
      </c>
      <c r="AP3" s="65" t="str">
        <f>IF(R44="","",R44)</f>
        <v/>
      </c>
      <c r="AQ3" s="65" t="str">
        <f>IF(T44="","",T44)</f>
        <v/>
      </c>
      <c r="AR3" s="65" t="str">
        <f>IF(N49="","",N49)</f>
        <v/>
      </c>
      <c r="AS3" s="65" t="str">
        <f>IF(P49="","",P49)</f>
        <v/>
      </c>
      <c r="AT3" s="65" t="str">
        <f>IF(R49="","",R49)</f>
        <v/>
      </c>
      <c r="AU3" s="65" t="str">
        <f>IF(T49="","",T49)</f>
        <v/>
      </c>
      <c r="AV3" s="65" t="str">
        <f>IF(N50="","",N50)</f>
        <v/>
      </c>
      <c r="AW3" s="65" t="str">
        <f>IF(P50="","",P50)</f>
        <v/>
      </c>
      <c r="AX3" s="65" t="str">
        <f>IF(R50="","",R50)</f>
        <v/>
      </c>
      <c r="AY3" s="65" t="str">
        <f>IF(T50="","",T50)</f>
        <v/>
      </c>
      <c r="AZ3" s="65" t="str">
        <f>IF(N51="","",N51)</f>
        <v/>
      </c>
      <c r="BA3" s="65" t="str">
        <f>IF(P51="","",P51)</f>
        <v/>
      </c>
      <c r="BB3" s="65" t="str">
        <f>IF(R51="","",R51)</f>
        <v/>
      </c>
      <c r="BC3" s="65" t="str">
        <f>IF(T51="","",T51)</f>
        <v/>
      </c>
      <c r="BD3" s="65" t="str">
        <f>IF(N52="","",N52)</f>
        <v/>
      </c>
      <c r="BE3" s="65" t="str">
        <f>IF(P52="","",P52)</f>
        <v/>
      </c>
      <c r="BF3" s="65" t="str">
        <f>IF(R52="","",R52)</f>
        <v/>
      </c>
      <c r="BG3" s="65" t="str">
        <f>IF(T52="","",T52)</f>
        <v/>
      </c>
      <c r="BH3" s="65" t="str">
        <f>IF(N53="","",N53)</f>
        <v/>
      </c>
      <c r="BI3" s="65" t="str">
        <f>IF(P53="","",P53)</f>
        <v/>
      </c>
      <c r="BJ3" s="65" t="str">
        <f>IF(R53="","",R53)</f>
        <v/>
      </c>
      <c r="BK3" s="65" t="str">
        <f>IF(T53="","",T53)</f>
        <v/>
      </c>
      <c r="BL3" s="65" t="str">
        <f>IF(N54="","",N54)</f>
        <v/>
      </c>
      <c r="BM3" s="65" t="str">
        <f>IF(P54="","",P54)</f>
        <v/>
      </c>
      <c r="BN3" s="65" t="str">
        <f>IF(R54="","",R54)</f>
        <v/>
      </c>
      <c r="BO3" s="65" t="str">
        <f>IF(T54="","",T54)</f>
        <v/>
      </c>
      <c r="BP3" s="65" t="str">
        <f>IF(C59="","",C59)</f>
        <v/>
      </c>
      <c r="BQ3" s="65" t="str">
        <f>IF(C60="","",C60)</f>
        <v/>
      </c>
      <c r="BR3" s="65" t="str">
        <f>IF(C61="","",C61)</f>
        <v/>
      </c>
      <c r="BS3" s="65" t="str">
        <f>IF(C62="","",C62)</f>
        <v/>
      </c>
      <c r="BT3" s="65" t="str">
        <f>IF(C63="","",C63)</f>
        <v/>
      </c>
      <c r="BU3" s="65" t="str">
        <f>IF(C64="","",C64)</f>
        <v/>
      </c>
      <c r="BV3" s="65" t="str">
        <f>IF(C65="","",C65)</f>
        <v/>
      </c>
      <c r="BW3" s="65" t="str">
        <f>IF(D59="","",D59)</f>
        <v/>
      </c>
      <c r="BX3" s="65" t="str">
        <f>IF(D60="","",D60)</f>
        <v/>
      </c>
      <c r="BY3" s="65" t="str">
        <f>IF(D61="","",D61)</f>
        <v/>
      </c>
      <c r="BZ3" s="65" t="str">
        <f>IF(D62="","",D62)</f>
        <v/>
      </c>
      <c r="CA3" s="65" t="str">
        <f>IF(D63="","",D63)</f>
        <v/>
      </c>
      <c r="CB3" s="65" t="str">
        <f>IF(D64="","",D64)</f>
        <v/>
      </c>
      <c r="CC3" s="65" t="str">
        <f>IF(D65="","",D65)</f>
        <v/>
      </c>
      <c r="CD3" s="65" t="str">
        <f>IF(E59="","",E59)</f>
        <v/>
      </c>
      <c r="CE3" s="65" t="str">
        <f>IF(E60="","",E60)</f>
        <v/>
      </c>
      <c r="CF3" s="65" t="str">
        <f>IF(E61="","",E61)</f>
        <v/>
      </c>
      <c r="CG3" s="65" t="str">
        <f>IF(E62="","",E62)</f>
        <v/>
      </c>
      <c r="CH3" s="65" t="str">
        <f>IF(E63="","",E63)</f>
        <v/>
      </c>
      <c r="CI3" s="65" t="str">
        <f>IF(E64="","",E64)</f>
        <v/>
      </c>
      <c r="CJ3" s="65" t="str">
        <f>IF(E65="","",E65)</f>
        <v/>
      </c>
      <c r="CK3" s="65" t="str">
        <f>IF(F59="","",F59)</f>
        <v/>
      </c>
      <c r="CL3" s="65" t="str">
        <f>IF(F60="","",F60)</f>
        <v/>
      </c>
      <c r="CM3" s="65" t="str">
        <f>IF(F61="","",F61)</f>
        <v/>
      </c>
      <c r="CN3" s="65" t="str">
        <f>IF(F62="","",F62)</f>
        <v/>
      </c>
      <c r="CO3" s="65" t="str">
        <f>IF(F63="","",F63)</f>
        <v/>
      </c>
      <c r="CP3" s="65" t="str">
        <f>IF(F64="","",F64)</f>
        <v/>
      </c>
      <c r="CQ3" s="65" t="str">
        <f>IF(F65="","",F65)</f>
        <v/>
      </c>
      <c r="CR3" s="65" t="str">
        <f>IF(G59="","",G59)</f>
        <v/>
      </c>
      <c r="CS3" s="65" t="str">
        <f>IF(G60="","",G60)</f>
        <v/>
      </c>
      <c r="CT3" s="65" t="str">
        <f>IF(G61="","",G61)</f>
        <v/>
      </c>
      <c r="CU3" s="65" t="str">
        <f>IF(G62="","",G62)</f>
        <v/>
      </c>
      <c r="CV3" s="65" t="str">
        <f>IF(G63="","",G63)</f>
        <v/>
      </c>
      <c r="CW3" s="65" t="str">
        <f>IF(G64="","",G64)</f>
        <v/>
      </c>
      <c r="CX3" s="65" t="str">
        <f>IF(G65="","",G65)</f>
        <v/>
      </c>
      <c r="CY3" s="65" t="str">
        <f>IF(H59="","",H59)</f>
        <v/>
      </c>
      <c r="CZ3" s="65" t="str">
        <f>IF(H60="","",H60)</f>
        <v/>
      </c>
      <c r="DA3" s="65" t="str">
        <f>IF(H61="","",H61)</f>
        <v/>
      </c>
      <c r="DB3" s="65" t="str">
        <f>IF(H62="","",H62)</f>
        <v/>
      </c>
      <c r="DC3" s="65" t="str">
        <f>IF(H63="","",H63)</f>
        <v/>
      </c>
      <c r="DD3" s="65" t="str">
        <f>IF(H64="","",H64)</f>
        <v/>
      </c>
      <c r="DE3" s="65" t="str">
        <f>IF(H65="","",H65)</f>
        <v/>
      </c>
      <c r="DF3" s="65" t="str">
        <f>IF(K65="","",K65)</f>
        <v>ご記入ください</v>
      </c>
    </row>
    <row r="4" spans="1:137" ht="8.25" customHeight="1">
      <c r="AU4" s="161" t="s">
        <v>224</v>
      </c>
    </row>
    <row r="5" spans="1:137" ht="27.75" customHeight="1">
      <c r="B5" s="417" t="s">
        <v>5</v>
      </c>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U5" s="161" t="s">
        <v>225</v>
      </c>
    </row>
    <row r="6" spans="1:137" s="110" customFormat="1" ht="8.25" customHeight="1" thickBot="1">
      <c r="B6" s="117"/>
      <c r="C6" s="118"/>
      <c r="D6" s="118"/>
      <c r="E6" s="118"/>
      <c r="F6" s="118"/>
      <c r="G6" s="118"/>
      <c r="H6" s="118"/>
      <c r="I6" s="118"/>
      <c r="J6" s="118"/>
      <c r="K6" s="118"/>
      <c r="L6" s="118"/>
      <c r="M6" s="118"/>
      <c r="N6" s="118"/>
      <c r="O6" s="118"/>
      <c r="P6" s="118"/>
      <c r="Q6" s="118"/>
      <c r="R6" s="118"/>
      <c r="S6" s="118"/>
      <c r="T6" s="118"/>
      <c r="U6" s="118"/>
      <c r="V6" s="118"/>
      <c r="W6" s="118"/>
      <c r="X6" s="118"/>
      <c r="Y6" s="118"/>
      <c r="Z6" s="118"/>
      <c r="AA6" s="118"/>
      <c r="AU6" s="161" t="s">
        <v>226</v>
      </c>
    </row>
    <row r="7" spans="1:137" s="82" customFormat="1" ht="25.5" customHeight="1" thickTop="1">
      <c r="B7" s="426" t="s">
        <v>282</v>
      </c>
      <c r="C7" s="427"/>
      <c r="D7" s="427"/>
      <c r="E7" s="427"/>
      <c r="F7" s="427"/>
      <c r="G7" s="427"/>
      <c r="H7" s="427"/>
      <c r="I7" s="427"/>
      <c r="J7" s="427"/>
      <c r="K7" s="427"/>
      <c r="L7" s="427"/>
      <c r="M7" s="427"/>
      <c r="N7" s="427"/>
      <c r="O7" s="427"/>
      <c r="P7" s="427"/>
      <c r="Q7" s="427"/>
      <c r="R7" s="427"/>
      <c r="S7" s="427"/>
      <c r="T7" s="427"/>
      <c r="U7" s="427"/>
      <c r="V7" s="427"/>
      <c r="W7" s="427"/>
      <c r="X7" s="427"/>
      <c r="Y7" s="427"/>
      <c r="Z7" s="427"/>
      <c r="AA7" s="428"/>
      <c r="AU7" s="161" t="s">
        <v>567</v>
      </c>
    </row>
    <row r="8" spans="1:137" ht="54.75" customHeight="1">
      <c r="B8" s="440" t="s">
        <v>1006</v>
      </c>
      <c r="C8" s="441"/>
      <c r="D8" s="441"/>
      <c r="E8" s="441"/>
      <c r="F8" s="441"/>
      <c r="G8" s="441"/>
      <c r="H8" s="441"/>
      <c r="I8" s="441"/>
      <c r="J8" s="441"/>
      <c r="K8" s="441"/>
      <c r="L8" s="441"/>
      <c r="M8" s="441"/>
      <c r="N8" s="441"/>
      <c r="O8" s="441"/>
      <c r="P8" s="441"/>
      <c r="Q8" s="441"/>
      <c r="R8" s="441"/>
      <c r="S8" s="441"/>
      <c r="T8" s="441"/>
      <c r="U8" s="441"/>
      <c r="V8" s="441"/>
      <c r="W8" s="441"/>
      <c r="X8" s="441"/>
      <c r="Y8" s="441"/>
      <c r="Z8" s="441"/>
      <c r="AA8" s="442"/>
      <c r="AU8" s="161" t="s">
        <v>227</v>
      </c>
    </row>
    <row r="9" spans="1:137" ht="36" customHeight="1">
      <c r="B9" s="440" t="s">
        <v>1007</v>
      </c>
      <c r="C9" s="441"/>
      <c r="D9" s="441"/>
      <c r="E9" s="441"/>
      <c r="F9" s="441"/>
      <c r="G9" s="441"/>
      <c r="H9" s="441"/>
      <c r="I9" s="441"/>
      <c r="J9" s="441"/>
      <c r="K9" s="441"/>
      <c r="L9" s="441"/>
      <c r="M9" s="441"/>
      <c r="N9" s="441"/>
      <c r="O9" s="441"/>
      <c r="P9" s="441"/>
      <c r="Q9" s="441"/>
      <c r="R9" s="441"/>
      <c r="S9" s="441"/>
      <c r="T9" s="441"/>
      <c r="U9" s="441"/>
      <c r="V9" s="441"/>
      <c r="W9" s="441"/>
      <c r="X9" s="441"/>
      <c r="Y9" s="441"/>
      <c r="Z9" s="441"/>
      <c r="AA9" s="442"/>
      <c r="AU9" s="161" t="s">
        <v>228</v>
      </c>
    </row>
    <row r="10" spans="1:137" ht="45" customHeight="1">
      <c r="B10" s="440" t="s">
        <v>1209</v>
      </c>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2"/>
      <c r="AU10" s="161" t="s">
        <v>568</v>
      </c>
    </row>
    <row r="11" spans="1:137" ht="27.75" customHeight="1">
      <c r="B11" s="106"/>
      <c r="C11" s="107" t="s">
        <v>380</v>
      </c>
      <c r="D11" s="108"/>
      <c r="E11" s="108"/>
      <c r="F11" s="108"/>
      <c r="G11" s="108"/>
      <c r="H11" s="108"/>
      <c r="I11" s="450" t="s">
        <v>381</v>
      </c>
      <c r="J11" s="450"/>
      <c r="K11" s="108"/>
      <c r="L11" s="108"/>
      <c r="M11" s="108"/>
      <c r="N11" s="108"/>
      <c r="O11" s="108"/>
      <c r="P11" s="108"/>
      <c r="Q11" s="108"/>
      <c r="R11" s="108"/>
      <c r="S11" s="108"/>
      <c r="T11" s="108"/>
      <c r="U11" s="108"/>
      <c r="V11" s="108"/>
      <c r="W11" s="108"/>
      <c r="X11" s="108"/>
      <c r="Y11" s="108"/>
      <c r="Z11" s="108"/>
      <c r="AA11" s="109"/>
      <c r="AB11" s="110"/>
      <c r="AC11" s="110"/>
      <c r="AD11" s="110"/>
      <c r="AE11" s="110"/>
      <c r="AF11" s="110"/>
      <c r="AG11" s="110"/>
      <c r="AH11" s="110"/>
      <c r="AI11" s="110"/>
      <c r="AJ11" s="110"/>
      <c r="AK11" s="110"/>
      <c r="AL11" s="110"/>
      <c r="AM11" s="110"/>
      <c r="AN11" s="110"/>
      <c r="AO11" s="110"/>
      <c r="AP11" s="110"/>
      <c r="AQ11" s="110"/>
      <c r="AR11" s="110"/>
      <c r="AS11" s="110"/>
      <c r="AT11" s="110"/>
      <c r="AU11" s="161" t="s">
        <v>569</v>
      </c>
      <c r="AV11" s="110"/>
      <c r="AW11" s="110"/>
    </row>
    <row r="12" spans="1:137" ht="24" customHeight="1">
      <c r="B12" s="106"/>
      <c r="C12" s="176"/>
      <c r="D12" s="112" t="s">
        <v>382</v>
      </c>
      <c r="E12" s="112"/>
      <c r="F12" s="112"/>
      <c r="G12" s="108"/>
      <c r="H12" s="108"/>
      <c r="I12" s="108"/>
      <c r="J12" s="108"/>
      <c r="K12" s="108"/>
      <c r="L12" s="108"/>
      <c r="M12" s="108"/>
      <c r="N12" s="108"/>
      <c r="O12" s="108"/>
      <c r="P12" s="108"/>
      <c r="Q12" s="108"/>
      <c r="R12" s="108"/>
      <c r="S12" s="108"/>
      <c r="T12" s="108"/>
      <c r="U12" s="108"/>
      <c r="V12" s="108"/>
      <c r="W12" s="108"/>
      <c r="X12" s="108"/>
      <c r="Y12" s="108"/>
      <c r="Z12" s="108"/>
      <c r="AA12" s="109"/>
      <c r="AB12" s="110"/>
      <c r="AC12" s="110"/>
      <c r="AD12" s="110"/>
      <c r="AE12" s="110"/>
      <c r="AF12" s="110"/>
      <c r="AG12" s="110"/>
      <c r="AH12" s="110"/>
      <c r="AI12" s="110"/>
      <c r="AJ12" s="110"/>
      <c r="AK12" s="110"/>
      <c r="AL12" s="110"/>
      <c r="AM12" s="110"/>
      <c r="AN12" s="110"/>
      <c r="AO12" s="110"/>
      <c r="AP12" s="110"/>
      <c r="AQ12" s="110"/>
      <c r="AR12" s="110"/>
      <c r="AS12" s="110"/>
      <c r="AT12" s="110"/>
      <c r="AU12" s="161" t="s">
        <v>570</v>
      </c>
      <c r="AV12" s="110"/>
      <c r="AW12" s="110"/>
    </row>
    <row r="13" spans="1:137" ht="51.75" customHeight="1">
      <c r="B13" s="106"/>
      <c r="C13" s="454" t="s">
        <v>698</v>
      </c>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109"/>
      <c r="AB13" s="110"/>
      <c r="AC13" s="110"/>
      <c r="AD13" s="110"/>
      <c r="AE13" s="110"/>
      <c r="AF13" s="110"/>
      <c r="AG13" s="110"/>
      <c r="AH13" s="110"/>
      <c r="AI13" s="110"/>
      <c r="AJ13" s="110"/>
      <c r="AK13" s="110"/>
      <c r="AL13" s="110"/>
      <c r="AM13" s="110"/>
      <c r="AN13" s="110"/>
      <c r="AO13" s="110"/>
      <c r="AP13" s="110"/>
      <c r="AQ13" s="110"/>
      <c r="AR13" s="110"/>
      <c r="AS13" s="110"/>
      <c r="AT13" s="110"/>
      <c r="AU13" s="161" t="s">
        <v>229</v>
      </c>
      <c r="AV13" s="110"/>
      <c r="AW13" s="110"/>
    </row>
    <row r="14" spans="1:137" ht="123.75" customHeight="1" thickBot="1">
      <c r="B14" s="443" t="s">
        <v>1098</v>
      </c>
      <c r="C14" s="444"/>
      <c r="D14" s="444"/>
      <c r="E14" s="444"/>
      <c r="F14" s="444"/>
      <c r="G14" s="444"/>
      <c r="H14" s="444"/>
      <c r="I14" s="444"/>
      <c r="J14" s="444"/>
      <c r="K14" s="444"/>
      <c r="L14" s="444"/>
      <c r="M14" s="444"/>
      <c r="N14" s="444"/>
      <c r="O14" s="445"/>
      <c r="P14" s="444"/>
      <c r="Q14" s="444"/>
      <c r="R14" s="444"/>
      <c r="S14" s="444"/>
      <c r="T14" s="444"/>
      <c r="U14" s="444"/>
      <c r="V14" s="444"/>
      <c r="W14" s="444"/>
      <c r="X14" s="444"/>
      <c r="Y14" s="444"/>
      <c r="Z14" s="444"/>
      <c r="AA14" s="446"/>
      <c r="AB14" s="110"/>
      <c r="AC14" s="110"/>
      <c r="AD14" s="110"/>
      <c r="AE14" s="110"/>
      <c r="AF14" s="110"/>
      <c r="AG14" s="110"/>
      <c r="AH14" s="110"/>
      <c r="AI14" s="110"/>
      <c r="AJ14" s="110"/>
      <c r="AK14" s="110"/>
      <c r="AL14" s="110"/>
      <c r="AM14" s="110"/>
      <c r="AN14" s="110"/>
      <c r="AO14" s="110"/>
      <c r="AP14" s="110"/>
      <c r="AQ14" s="110"/>
      <c r="AR14" s="110"/>
      <c r="AS14" s="110"/>
      <c r="AT14" s="110"/>
      <c r="AU14" s="161" t="s">
        <v>230</v>
      </c>
      <c r="AV14" s="110"/>
      <c r="AW14" s="110"/>
    </row>
    <row r="15" spans="1:137" ht="16.5" customHeight="1" thickTop="1">
      <c r="B15" s="113"/>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10"/>
      <c r="AC15" s="110"/>
      <c r="AD15" s="110"/>
      <c r="AE15" s="110"/>
      <c r="AF15" s="110"/>
      <c r="AG15" s="110"/>
      <c r="AH15" s="110"/>
      <c r="AI15" s="110"/>
      <c r="AJ15" s="110"/>
      <c r="AK15" s="110"/>
      <c r="AL15" s="110"/>
      <c r="AM15" s="110"/>
      <c r="AN15" s="110"/>
      <c r="AO15" s="110"/>
      <c r="AP15" s="110"/>
      <c r="AQ15" s="110"/>
      <c r="AR15" s="110"/>
      <c r="AS15" s="110"/>
      <c r="AT15" s="110"/>
      <c r="AU15" s="161" t="s">
        <v>231</v>
      </c>
      <c r="AV15" s="110"/>
      <c r="AW15" s="110"/>
    </row>
    <row r="16" spans="1:137" ht="16.5" customHeight="1">
      <c r="B16" s="114" t="s">
        <v>520</v>
      </c>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10"/>
      <c r="AC16" s="110"/>
      <c r="AD16" s="110"/>
      <c r="AE16" s="110"/>
      <c r="AF16" s="110"/>
      <c r="AG16" s="110"/>
      <c r="AH16" s="110"/>
      <c r="AI16" s="110"/>
      <c r="AJ16" s="110"/>
      <c r="AK16" s="110"/>
      <c r="AL16" s="110"/>
      <c r="AM16" s="110"/>
      <c r="AN16" s="110"/>
      <c r="AO16" s="110"/>
      <c r="AP16" s="110"/>
      <c r="AQ16" s="110"/>
      <c r="AR16" s="110"/>
      <c r="AS16" s="110"/>
      <c r="AT16" s="110"/>
      <c r="AU16" s="161" t="s">
        <v>232</v>
      </c>
      <c r="AV16" s="110"/>
      <c r="AW16" s="110"/>
    </row>
    <row r="17" spans="1:49" ht="9.75" customHeight="1">
      <c r="B17" s="110"/>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11"/>
      <c r="AD17" s="110"/>
      <c r="AE17" s="110"/>
      <c r="AF17" s="110"/>
      <c r="AG17" s="115"/>
      <c r="AH17" s="110"/>
      <c r="AI17" s="110"/>
      <c r="AJ17" s="110"/>
      <c r="AK17" s="110"/>
      <c r="AL17" s="110"/>
      <c r="AM17" s="110"/>
      <c r="AN17" s="110"/>
      <c r="AO17" s="110"/>
      <c r="AP17" s="110"/>
      <c r="AQ17" s="110"/>
      <c r="AR17" s="110"/>
      <c r="AS17" s="110"/>
      <c r="AT17" s="110"/>
      <c r="AU17" s="161" t="s">
        <v>233</v>
      </c>
      <c r="AV17" s="110"/>
      <c r="AW17" s="110"/>
    </row>
    <row r="18" spans="1:49" ht="16.5" customHeight="1">
      <c r="B18" s="116" t="s">
        <v>656</v>
      </c>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20" t="s">
        <v>191</v>
      </c>
      <c r="AE18" s="115"/>
      <c r="AF18" s="110"/>
      <c r="AG18" s="110"/>
      <c r="AH18" s="110"/>
      <c r="AI18" s="110"/>
      <c r="AJ18" s="110"/>
      <c r="AK18" s="110"/>
      <c r="AL18" s="110"/>
      <c r="AM18" s="110"/>
      <c r="AN18" s="110"/>
      <c r="AO18" s="110"/>
      <c r="AP18" s="110"/>
      <c r="AQ18" s="110"/>
      <c r="AR18" s="110"/>
      <c r="AS18" s="110"/>
      <c r="AT18" s="110"/>
      <c r="AU18" s="161" t="s">
        <v>234</v>
      </c>
      <c r="AV18" s="110"/>
      <c r="AW18" s="110"/>
    </row>
    <row r="19" spans="1:49" s="8" customFormat="1" ht="19.5" customHeight="1">
      <c r="B19" s="5"/>
      <c r="C19" s="423" t="s">
        <v>11</v>
      </c>
      <c r="D19" s="424"/>
      <c r="E19" s="424"/>
      <c r="F19" s="424"/>
      <c r="G19" s="424"/>
      <c r="H19" s="424"/>
      <c r="I19" s="424"/>
      <c r="J19" s="424"/>
      <c r="K19" s="424"/>
      <c r="L19" s="424"/>
      <c r="M19" s="424"/>
      <c r="N19" s="424"/>
      <c r="O19" s="424"/>
      <c r="P19" s="424"/>
      <c r="Q19" s="424"/>
      <c r="R19" s="424"/>
      <c r="S19" s="424"/>
      <c r="T19" s="424"/>
      <c r="U19" s="424"/>
      <c r="V19" s="425"/>
      <c r="W19" s="9"/>
      <c r="X19" s="9"/>
      <c r="AD19" s="144" t="s">
        <v>192</v>
      </c>
      <c r="AE19" s="65"/>
      <c r="AF19" s="5"/>
      <c r="AI19" s="5"/>
      <c r="AJ19" s="5"/>
      <c r="AK19" s="5"/>
      <c r="AL19" s="5"/>
      <c r="AU19" s="161" t="s">
        <v>235</v>
      </c>
    </row>
    <row r="20" spans="1:49" s="8" customFormat="1" ht="19.5" customHeight="1" thickBot="1">
      <c r="B20" s="5"/>
      <c r="C20" s="418" t="s">
        <v>6</v>
      </c>
      <c r="D20" s="418"/>
      <c r="E20" s="418"/>
      <c r="F20" s="418"/>
      <c r="G20" s="418"/>
      <c r="H20" s="419"/>
      <c r="I20" s="420" t="s">
        <v>657</v>
      </c>
      <c r="J20" s="421"/>
      <c r="K20" s="421"/>
      <c r="L20" s="421"/>
      <c r="M20" s="421"/>
      <c r="N20" s="421"/>
      <c r="O20" s="421"/>
      <c r="P20" s="421"/>
      <c r="Q20" s="421"/>
      <c r="R20" s="421"/>
      <c r="S20" s="421"/>
      <c r="T20" s="421"/>
      <c r="U20" s="421"/>
      <c r="V20" s="422"/>
      <c r="W20" s="9"/>
      <c r="X20" s="9"/>
      <c r="AD20" s="120" t="s">
        <v>347</v>
      </c>
      <c r="AE20" s="65"/>
      <c r="AF20" s="5"/>
      <c r="AI20" s="5"/>
      <c r="AJ20" s="5"/>
      <c r="AK20" s="5"/>
      <c r="AL20" s="5"/>
      <c r="AU20" s="161" t="s">
        <v>236</v>
      </c>
    </row>
    <row r="21" spans="1:49" s="8" customFormat="1" ht="19.5" customHeight="1" thickBot="1">
      <c r="B21" s="5"/>
      <c r="C21" s="418" t="s">
        <v>411</v>
      </c>
      <c r="D21" s="418"/>
      <c r="E21" s="418"/>
      <c r="F21" s="418"/>
      <c r="G21" s="418"/>
      <c r="H21" s="419"/>
      <c r="I21" s="451"/>
      <c r="J21" s="452"/>
      <c r="K21" s="452"/>
      <c r="L21" s="452"/>
      <c r="M21" s="452"/>
      <c r="N21" s="452"/>
      <c r="O21" s="452"/>
      <c r="P21" s="452"/>
      <c r="Q21" s="452"/>
      <c r="R21" s="452"/>
      <c r="S21" s="452"/>
      <c r="T21" s="452"/>
      <c r="U21" s="452"/>
      <c r="V21" s="453"/>
      <c r="W21" s="9"/>
      <c r="X21" s="9"/>
      <c r="AD21" s="8" t="s">
        <v>1009</v>
      </c>
      <c r="AE21" s="65"/>
      <c r="AF21" s="5"/>
      <c r="AI21" s="5"/>
      <c r="AJ21" s="5"/>
      <c r="AK21" s="5"/>
      <c r="AL21" s="5"/>
      <c r="AU21" s="161" t="s">
        <v>571</v>
      </c>
    </row>
    <row r="22" spans="1:49" s="8" customFormat="1" ht="19.5" customHeight="1" thickBot="1">
      <c r="B22" s="5"/>
      <c r="C22" s="437" t="s">
        <v>193</v>
      </c>
      <c r="D22" s="438"/>
      <c r="E22" s="438"/>
      <c r="F22" s="438"/>
      <c r="G22" s="438"/>
      <c r="H22" s="439"/>
      <c r="I22" s="431" t="s">
        <v>657</v>
      </c>
      <c r="J22" s="432"/>
      <c r="K22" s="432"/>
      <c r="L22" s="432"/>
      <c r="M22" s="432"/>
      <c r="N22" s="432"/>
      <c r="O22" s="432"/>
      <c r="P22" s="432"/>
      <c r="Q22" s="432"/>
      <c r="R22" s="432"/>
      <c r="S22" s="432"/>
      <c r="T22" s="432"/>
      <c r="U22" s="432"/>
      <c r="V22" s="433"/>
      <c r="W22" s="9"/>
      <c r="X22" s="9"/>
      <c r="AD22" s="8" t="s">
        <v>1010</v>
      </c>
      <c r="AE22" s="65"/>
      <c r="AF22" s="5"/>
      <c r="AI22" s="5"/>
      <c r="AJ22" s="5"/>
      <c r="AK22" s="5"/>
      <c r="AL22" s="5"/>
      <c r="AU22" s="161" t="s">
        <v>237</v>
      </c>
    </row>
    <row r="23" spans="1:49" s="120" customFormat="1" ht="19.5" customHeight="1" thickBot="1">
      <c r="B23" s="110"/>
      <c r="C23" s="418" t="s">
        <v>412</v>
      </c>
      <c r="D23" s="418"/>
      <c r="E23" s="418"/>
      <c r="F23" s="418"/>
      <c r="G23" s="418"/>
      <c r="H23" s="419"/>
      <c r="I23" s="447"/>
      <c r="J23" s="448"/>
      <c r="K23" s="448"/>
      <c r="L23" s="448"/>
      <c r="M23" s="448"/>
      <c r="N23" s="448"/>
      <c r="O23" s="448"/>
      <c r="P23" s="448"/>
      <c r="Q23" s="448"/>
      <c r="R23" s="448"/>
      <c r="S23" s="448"/>
      <c r="T23" s="448"/>
      <c r="U23" s="448"/>
      <c r="V23" s="449"/>
      <c r="W23" s="145"/>
      <c r="X23" s="121"/>
      <c r="AD23" s="8" t="s">
        <v>8</v>
      </c>
      <c r="AE23" s="115"/>
      <c r="AF23" s="110"/>
      <c r="AI23" s="110"/>
      <c r="AJ23" s="110"/>
      <c r="AK23" s="110"/>
      <c r="AL23" s="110"/>
      <c r="AU23" s="161" t="s">
        <v>238</v>
      </c>
    </row>
    <row r="24" spans="1:49" s="8" customFormat="1" ht="19.5" customHeight="1" thickBot="1">
      <c r="B24" s="5"/>
      <c r="C24" s="437" t="s">
        <v>348</v>
      </c>
      <c r="D24" s="438"/>
      <c r="E24" s="438"/>
      <c r="F24" s="438"/>
      <c r="G24" s="438"/>
      <c r="H24" s="439"/>
      <c r="I24" s="431" t="s">
        <v>657</v>
      </c>
      <c r="J24" s="432"/>
      <c r="K24" s="432"/>
      <c r="L24" s="432"/>
      <c r="M24" s="432"/>
      <c r="N24" s="432"/>
      <c r="O24" s="432"/>
      <c r="P24" s="432"/>
      <c r="Q24" s="432"/>
      <c r="R24" s="432"/>
      <c r="S24" s="432"/>
      <c r="T24" s="432"/>
      <c r="U24" s="432"/>
      <c r="V24" s="433"/>
      <c r="W24" s="67"/>
      <c r="X24" s="9"/>
      <c r="AD24" s="8" t="s">
        <v>9</v>
      </c>
      <c r="AE24" s="65"/>
      <c r="AF24" s="5"/>
      <c r="AI24" s="5"/>
      <c r="AJ24" s="5"/>
      <c r="AK24" s="5"/>
      <c r="AL24" s="5"/>
      <c r="AU24" s="161" t="s">
        <v>239</v>
      </c>
    </row>
    <row r="25" spans="1:49" s="8" customFormat="1" ht="19.5" customHeight="1" thickBot="1">
      <c r="B25" s="5"/>
      <c r="C25" s="437" t="s">
        <v>349</v>
      </c>
      <c r="D25" s="438"/>
      <c r="E25" s="438"/>
      <c r="F25" s="438"/>
      <c r="G25" s="438"/>
      <c r="H25" s="439"/>
      <c r="I25" s="431" t="s">
        <v>657</v>
      </c>
      <c r="J25" s="432"/>
      <c r="K25" s="432"/>
      <c r="L25" s="432"/>
      <c r="M25" s="432"/>
      <c r="N25" s="432"/>
      <c r="O25" s="432"/>
      <c r="P25" s="432"/>
      <c r="Q25" s="432"/>
      <c r="R25" s="432"/>
      <c r="S25" s="432"/>
      <c r="T25" s="432"/>
      <c r="U25" s="432"/>
      <c r="V25" s="433"/>
      <c r="W25" s="67"/>
      <c r="X25" s="9"/>
      <c r="AD25" s="8" t="s">
        <v>10</v>
      </c>
      <c r="AE25" s="65"/>
      <c r="AF25" s="5"/>
      <c r="AI25" s="5"/>
      <c r="AJ25" s="5"/>
      <c r="AK25" s="5"/>
      <c r="AL25" s="5"/>
      <c r="AU25" s="161" t="s">
        <v>383</v>
      </c>
    </row>
    <row r="26" spans="1:49" s="8" customFormat="1" ht="19.5" customHeight="1" thickBot="1">
      <c r="B26" s="5"/>
      <c r="C26" s="423" t="s">
        <v>12</v>
      </c>
      <c r="D26" s="424"/>
      <c r="E26" s="424"/>
      <c r="F26" s="424"/>
      <c r="G26" s="424"/>
      <c r="H26" s="424"/>
      <c r="I26" s="424"/>
      <c r="J26" s="424"/>
      <c r="K26" s="424"/>
      <c r="L26" s="424"/>
      <c r="M26" s="424"/>
      <c r="N26" s="424"/>
      <c r="O26" s="424"/>
      <c r="P26" s="424"/>
      <c r="Q26" s="424"/>
      <c r="R26" s="424"/>
      <c r="S26" s="424"/>
      <c r="T26" s="424"/>
      <c r="U26" s="424"/>
      <c r="V26" s="425"/>
      <c r="W26" s="9"/>
      <c r="X26" s="67"/>
      <c r="Y26" s="73"/>
      <c r="Z26" s="73"/>
      <c r="AD26" s="8" t="s">
        <v>194</v>
      </c>
      <c r="AE26" s="65"/>
      <c r="AF26" s="5"/>
      <c r="AI26" s="5"/>
      <c r="AJ26" s="5"/>
      <c r="AK26" s="5"/>
      <c r="AL26" s="5"/>
      <c r="AU26" s="161" t="s">
        <v>240</v>
      </c>
    </row>
    <row r="27" spans="1:49" s="8" customFormat="1" ht="19.5" customHeight="1" thickBot="1">
      <c r="B27" s="5"/>
      <c r="C27" s="429" t="s">
        <v>0</v>
      </c>
      <c r="D27" s="429"/>
      <c r="E27" s="429"/>
      <c r="F27" s="429"/>
      <c r="G27" s="429"/>
      <c r="H27" s="430"/>
      <c r="I27" s="431" t="s">
        <v>657</v>
      </c>
      <c r="J27" s="432"/>
      <c r="K27" s="432"/>
      <c r="L27" s="432"/>
      <c r="M27" s="432"/>
      <c r="N27" s="432"/>
      <c r="O27" s="432"/>
      <c r="P27" s="432"/>
      <c r="Q27" s="432"/>
      <c r="R27" s="432"/>
      <c r="S27" s="432"/>
      <c r="T27" s="432"/>
      <c r="U27" s="432"/>
      <c r="V27" s="433"/>
      <c r="W27" s="9"/>
      <c r="X27" s="67"/>
      <c r="Y27" s="73"/>
      <c r="Z27" s="73"/>
      <c r="AE27" s="65"/>
      <c r="AF27" s="5"/>
      <c r="AI27" s="5"/>
      <c r="AJ27" s="5"/>
      <c r="AK27" s="5"/>
      <c r="AL27" s="5"/>
      <c r="AU27" s="161" t="s">
        <v>241</v>
      </c>
    </row>
    <row r="28" spans="1:49" s="8" customFormat="1" ht="19.5" customHeight="1" thickBot="1">
      <c r="B28" s="5"/>
      <c r="C28" s="429" t="s">
        <v>3</v>
      </c>
      <c r="D28" s="429"/>
      <c r="E28" s="429"/>
      <c r="F28" s="429"/>
      <c r="G28" s="429"/>
      <c r="H28" s="430"/>
      <c r="I28" s="431" t="s">
        <v>657</v>
      </c>
      <c r="J28" s="432"/>
      <c r="K28" s="432"/>
      <c r="L28" s="432"/>
      <c r="M28" s="432"/>
      <c r="N28" s="432"/>
      <c r="O28" s="432"/>
      <c r="P28" s="432"/>
      <c r="Q28" s="432"/>
      <c r="R28" s="432"/>
      <c r="S28" s="432"/>
      <c r="T28" s="432"/>
      <c r="U28" s="432"/>
      <c r="V28" s="433"/>
      <c r="W28" s="9"/>
      <c r="X28" s="9"/>
      <c r="AE28" s="65"/>
      <c r="AF28" s="5"/>
      <c r="AI28" s="5"/>
      <c r="AJ28" s="5"/>
      <c r="AK28" s="5"/>
      <c r="AL28" s="5"/>
      <c r="AU28" s="161" t="s">
        <v>242</v>
      </c>
    </row>
    <row r="29" spans="1:49" s="8" customFormat="1" ht="19.5" customHeight="1" thickBot="1">
      <c r="B29" s="5"/>
      <c r="C29" s="429" t="s">
        <v>4</v>
      </c>
      <c r="D29" s="429"/>
      <c r="E29" s="429"/>
      <c r="F29" s="429"/>
      <c r="G29" s="429"/>
      <c r="H29" s="430"/>
      <c r="I29" s="431" t="s">
        <v>657</v>
      </c>
      <c r="J29" s="432"/>
      <c r="K29" s="432"/>
      <c r="L29" s="432"/>
      <c r="M29" s="432"/>
      <c r="N29" s="432"/>
      <c r="O29" s="432"/>
      <c r="P29" s="432"/>
      <c r="Q29" s="432"/>
      <c r="R29" s="432"/>
      <c r="S29" s="432"/>
      <c r="T29" s="432"/>
      <c r="U29" s="432"/>
      <c r="V29" s="433"/>
      <c r="W29" s="121"/>
      <c r="X29" s="121"/>
      <c r="Y29" s="120"/>
      <c r="Z29" s="120"/>
      <c r="AA29" s="120"/>
      <c r="AB29" s="120"/>
      <c r="AC29" s="120"/>
      <c r="AE29" s="65"/>
      <c r="AF29" s="5"/>
      <c r="AI29" s="5"/>
      <c r="AJ29" s="5"/>
      <c r="AK29" s="5"/>
      <c r="AL29" s="5"/>
      <c r="AU29" s="161" t="s">
        <v>243</v>
      </c>
    </row>
    <row r="30" spans="1:49" s="8" customFormat="1" ht="19.5" customHeight="1" thickBot="1">
      <c r="B30" s="5"/>
      <c r="C30" s="429" t="s">
        <v>1</v>
      </c>
      <c r="D30" s="429"/>
      <c r="E30" s="429"/>
      <c r="F30" s="429"/>
      <c r="G30" s="429"/>
      <c r="H30" s="430"/>
      <c r="I30" s="431" t="s">
        <v>657</v>
      </c>
      <c r="J30" s="432"/>
      <c r="K30" s="432"/>
      <c r="L30" s="432"/>
      <c r="M30" s="432"/>
      <c r="N30" s="432"/>
      <c r="O30" s="432"/>
      <c r="P30" s="432"/>
      <c r="Q30" s="432"/>
      <c r="R30" s="432"/>
      <c r="S30" s="432"/>
      <c r="T30" s="432"/>
      <c r="U30" s="432"/>
      <c r="V30" s="433"/>
      <c r="W30" s="121"/>
      <c r="X30" s="121"/>
      <c r="Y30" s="120"/>
      <c r="Z30" s="120"/>
      <c r="AA30" s="120"/>
      <c r="AB30" s="120"/>
      <c r="AC30" s="120"/>
      <c r="AE30" s="65"/>
      <c r="AF30" s="5"/>
      <c r="AI30" s="5"/>
      <c r="AJ30" s="5"/>
      <c r="AK30" s="5"/>
      <c r="AL30" s="5"/>
      <c r="AU30" s="161" t="s">
        <v>384</v>
      </c>
    </row>
    <row r="31" spans="1:49" s="8" customFormat="1" ht="19.5" customHeight="1" thickBot="1">
      <c r="A31" s="5"/>
      <c r="B31" s="10"/>
      <c r="C31" s="429" t="s">
        <v>2</v>
      </c>
      <c r="D31" s="429"/>
      <c r="E31" s="429"/>
      <c r="F31" s="429"/>
      <c r="G31" s="429"/>
      <c r="H31" s="430"/>
      <c r="I31" s="431" t="s">
        <v>744</v>
      </c>
      <c r="J31" s="432"/>
      <c r="K31" s="432"/>
      <c r="L31" s="432"/>
      <c r="M31" s="432"/>
      <c r="N31" s="432"/>
      <c r="O31" s="432"/>
      <c r="P31" s="432"/>
      <c r="Q31" s="432"/>
      <c r="R31" s="432"/>
      <c r="S31" s="432"/>
      <c r="T31" s="432"/>
      <c r="U31" s="432"/>
      <c r="V31" s="433"/>
      <c r="W31" s="119"/>
      <c r="X31" s="119"/>
      <c r="Y31" s="119"/>
      <c r="Z31" s="119"/>
      <c r="AA31" s="119"/>
      <c r="AB31" s="110"/>
      <c r="AC31" s="120"/>
      <c r="AE31" s="65"/>
      <c r="AF31" s="5"/>
      <c r="AI31" s="5"/>
      <c r="AJ31" s="5"/>
      <c r="AK31" s="5"/>
      <c r="AL31" s="5"/>
      <c r="AU31" s="161" t="s">
        <v>244</v>
      </c>
    </row>
    <row r="32" spans="1:49" s="147" customFormat="1" ht="19.5" customHeight="1">
      <c r="A32" s="131"/>
      <c r="B32" s="182"/>
      <c r="C32" s="149" t="s">
        <v>1008</v>
      </c>
      <c r="D32" s="146"/>
      <c r="E32" s="146"/>
      <c r="F32" s="146"/>
      <c r="G32" s="146"/>
      <c r="H32" s="146"/>
      <c r="I32" s="146"/>
      <c r="J32" s="146"/>
      <c r="K32" s="146"/>
      <c r="L32" s="146"/>
      <c r="M32" s="146"/>
      <c r="N32" s="146"/>
      <c r="O32" s="146"/>
      <c r="P32" s="146"/>
      <c r="Q32" s="146"/>
      <c r="R32" s="146"/>
      <c r="S32" s="146"/>
      <c r="T32" s="146"/>
      <c r="U32" s="146"/>
      <c r="V32" s="146"/>
      <c r="W32" s="182"/>
      <c r="X32" s="182"/>
      <c r="Y32" s="182"/>
      <c r="Z32" s="182"/>
      <c r="AA32" s="182"/>
      <c r="AB32" s="131"/>
      <c r="AE32" s="148"/>
      <c r="AF32" s="131"/>
      <c r="AI32" s="131"/>
      <c r="AJ32" s="131"/>
      <c r="AK32" s="131"/>
      <c r="AL32" s="131"/>
      <c r="AU32" s="161" t="s">
        <v>245</v>
      </c>
    </row>
    <row r="33" spans="2:47" s="110" customFormat="1" ht="16.5" customHeight="1">
      <c r="B33" s="119"/>
      <c r="C33" s="119"/>
      <c r="D33" s="119"/>
      <c r="E33" s="119"/>
      <c r="F33" s="119"/>
      <c r="G33" s="119"/>
      <c r="H33" s="119"/>
      <c r="I33" s="119"/>
      <c r="J33" s="119"/>
      <c r="K33" s="119"/>
      <c r="L33" s="119"/>
      <c r="M33" s="119"/>
      <c r="N33" s="119"/>
      <c r="O33" s="119"/>
      <c r="P33" s="119"/>
      <c r="Q33" s="119"/>
      <c r="R33" s="119"/>
      <c r="S33" s="119"/>
      <c r="T33" s="119"/>
      <c r="U33" s="119"/>
      <c r="V33" s="119"/>
      <c r="W33" s="119"/>
      <c r="X33" s="119"/>
      <c r="Y33" s="119"/>
      <c r="Z33" s="119"/>
      <c r="AA33" s="119"/>
      <c r="AE33" s="115"/>
      <c r="AU33" s="161" t="s">
        <v>246</v>
      </c>
    </row>
    <row r="34" spans="2:47" s="110" customFormat="1" ht="16.5" customHeight="1">
      <c r="B34" s="116" t="s">
        <v>13</v>
      </c>
      <c r="AE34" s="115"/>
      <c r="AU34" s="161" t="s">
        <v>247</v>
      </c>
    </row>
    <row r="35" spans="2:47" ht="16.5" customHeight="1">
      <c r="B35" s="6" t="s">
        <v>504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E35" s="65"/>
      <c r="AU35" s="161" t="s">
        <v>248</v>
      </c>
    </row>
    <row r="36" spans="2:47" ht="16.5" customHeight="1">
      <c r="B36" s="436" t="s">
        <v>178</v>
      </c>
      <c r="C36" s="436"/>
      <c r="D36" s="436"/>
      <c r="E36" s="436"/>
      <c r="F36" s="436"/>
      <c r="G36" s="436"/>
      <c r="H36" s="436"/>
      <c r="I36" s="436"/>
      <c r="J36" s="436"/>
      <c r="K36" s="436"/>
      <c r="L36" s="436"/>
      <c r="M36" s="436"/>
      <c r="N36" s="436"/>
      <c r="O36" s="436"/>
      <c r="P36" s="436"/>
      <c r="Q36" s="436"/>
      <c r="R36" s="436"/>
      <c r="S36" s="436"/>
      <c r="T36" s="436"/>
      <c r="U36" s="436"/>
      <c r="V36" s="436"/>
      <c r="W36" s="436"/>
      <c r="X36" s="436"/>
      <c r="Y36" s="436"/>
      <c r="Z36" s="436"/>
      <c r="AA36" s="436"/>
      <c r="AB36" s="436"/>
      <c r="AE36" s="65"/>
      <c r="AU36" s="161" t="s">
        <v>385</v>
      </c>
    </row>
    <row r="37" spans="2:47" ht="21" customHeight="1">
      <c r="B37" s="6"/>
      <c r="C37" s="25"/>
      <c r="D37" s="25"/>
      <c r="E37" s="25"/>
      <c r="F37" s="25"/>
      <c r="G37" s="25"/>
      <c r="H37" s="25"/>
      <c r="I37" s="25"/>
      <c r="J37" s="25"/>
      <c r="K37" s="414" t="s">
        <v>174</v>
      </c>
      <c r="L37" s="434"/>
      <c r="M37" s="25"/>
      <c r="N37" s="403" t="s">
        <v>168</v>
      </c>
      <c r="O37" s="404"/>
      <c r="P37" s="404"/>
      <c r="Q37" s="404"/>
      <c r="R37" s="404"/>
      <c r="S37" s="404"/>
      <c r="T37" s="404"/>
      <c r="U37" s="404"/>
      <c r="V37" s="25"/>
      <c r="W37" s="25"/>
      <c r="X37" s="25"/>
      <c r="Y37" s="25"/>
      <c r="Z37" s="25"/>
      <c r="AA37" s="25"/>
      <c r="AB37" s="25"/>
      <c r="AU37" s="161" t="s">
        <v>386</v>
      </c>
    </row>
    <row r="38" spans="2:47" ht="37.5" customHeight="1" thickBot="1">
      <c r="B38" s="6"/>
      <c r="C38" s="25"/>
      <c r="D38" s="25"/>
      <c r="E38" s="25"/>
      <c r="F38" s="25"/>
      <c r="G38" s="25"/>
      <c r="H38" s="25"/>
      <c r="I38" s="25"/>
      <c r="J38" s="25"/>
      <c r="K38" s="435"/>
      <c r="L38" s="435"/>
      <c r="M38" s="25"/>
      <c r="N38" s="414" t="s">
        <v>163</v>
      </c>
      <c r="O38" s="415"/>
      <c r="P38" s="414" t="s">
        <v>166</v>
      </c>
      <c r="Q38" s="415"/>
      <c r="R38" s="414" t="s">
        <v>164</v>
      </c>
      <c r="S38" s="415"/>
      <c r="T38" s="414" t="s">
        <v>167</v>
      </c>
      <c r="U38" s="415"/>
      <c r="V38" s="25"/>
      <c r="W38" s="25"/>
      <c r="X38" s="25"/>
      <c r="Y38" s="25"/>
      <c r="Z38" s="25"/>
      <c r="AA38" s="25"/>
      <c r="AB38" s="25"/>
      <c r="AU38" s="161" t="s">
        <v>387</v>
      </c>
    </row>
    <row r="39" spans="2:47" ht="26.25" customHeight="1" thickBot="1">
      <c r="B39" s="6"/>
      <c r="C39" s="25"/>
      <c r="D39" s="25"/>
      <c r="E39" s="25"/>
      <c r="F39" s="25"/>
      <c r="G39" s="25"/>
      <c r="H39" s="25"/>
      <c r="I39" s="411" t="s">
        <v>373</v>
      </c>
      <c r="J39" s="346" t="s">
        <v>672</v>
      </c>
      <c r="K39" s="407"/>
      <c r="L39" s="413"/>
      <c r="M39" s="83" t="s">
        <v>175</v>
      </c>
      <c r="N39" s="407"/>
      <c r="O39" s="408"/>
      <c r="P39" s="407"/>
      <c r="Q39" s="408"/>
      <c r="R39" s="407"/>
      <c r="S39" s="408"/>
      <c r="T39" s="407"/>
      <c r="U39" s="408"/>
      <c r="V39" s="25"/>
      <c r="W39" s="25"/>
      <c r="X39" s="25"/>
      <c r="Y39" s="25"/>
      <c r="Z39" s="25"/>
      <c r="AA39" s="25"/>
      <c r="AB39" s="25"/>
      <c r="AU39" s="161" t="s">
        <v>249</v>
      </c>
    </row>
    <row r="40" spans="2:47" ht="26.25" customHeight="1" thickBot="1">
      <c r="B40" s="6"/>
      <c r="C40" s="25"/>
      <c r="D40" s="25"/>
      <c r="E40" s="25"/>
      <c r="F40" s="25"/>
      <c r="G40" s="25"/>
      <c r="H40" s="25"/>
      <c r="I40" s="416"/>
      <c r="J40" s="347" t="s">
        <v>1099</v>
      </c>
      <c r="K40" s="407"/>
      <c r="L40" s="413"/>
      <c r="M40" s="83" t="s">
        <v>175</v>
      </c>
      <c r="N40" s="407"/>
      <c r="O40" s="408"/>
      <c r="P40" s="407"/>
      <c r="Q40" s="408"/>
      <c r="R40" s="407"/>
      <c r="S40" s="408"/>
      <c r="T40" s="407"/>
      <c r="U40" s="408"/>
      <c r="V40" s="25"/>
      <c r="W40" s="25"/>
      <c r="X40" s="25"/>
      <c r="Y40" s="25"/>
      <c r="Z40" s="25"/>
      <c r="AA40" s="25"/>
      <c r="AB40" s="25"/>
      <c r="AD40" s="5" t="s">
        <v>289</v>
      </c>
      <c r="AU40" s="161" t="s">
        <v>250</v>
      </c>
    </row>
    <row r="41" spans="2:47" ht="26.25" customHeight="1" thickBot="1">
      <c r="B41" s="6"/>
      <c r="C41" s="25"/>
      <c r="D41" s="25"/>
      <c r="E41" s="25"/>
      <c r="F41" s="25"/>
      <c r="G41" s="25"/>
      <c r="H41" s="25"/>
      <c r="I41" s="411" t="s">
        <v>176</v>
      </c>
      <c r="J41" s="346" t="s">
        <v>672</v>
      </c>
      <c r="K41" s="407"/>
      <c r="L41" s="413"/>
      <c r="M41" s="83" t="s">
        <v>175</v>
      </c>
      <c r="N41" s="407"/>
      <c r="O41" s="408"/>
      <c r="P41" s="407"/>
      <c r="Q41" s="408"/>
      <c r="R41" s="407"/>
      <c r="S41" s="408"/>
      <c r="T41" s="407"/>
      <c r="U41" s="408"/>
      <c r="V41" s="25"/>
      <c r="W41" s="25"/>
      <c r="X41" s="25"/>
      <c r="Y41" s="25"/>
      <c r="Z41" s="25"/>
      <c r="AA41" s="25"/>
      <c r="AB41" s="25"/>
      <c r="AU41" s="161" t="s">
        <v>251</v>
      </c>
    </row>
    <row r="42" spans="2:47" ht="26.25" customHeight="1" thickBot="1">
      <c r="B42" s="6"/>
      <c r="C42" s="25"/>
      <c r="D42" s="25"/>
      <c r="E42" s="25"/>
      <c r="F42" s="25"/>
      <c r="G42" s="25"/>
      <c r="H42" s="25"/>
      <c r="I42" s="416"/>
      <c r="J42" s="347" t="s">
        <v>1099</v>
      </c>
      <c r="K42" s="407"/>
      <c r="L42" s="413"/>
      <c r="M42" s="83" t="s">
        <v>175</v>
      </c>
      <c r="N42" s="407"/>
      <c r="O42" s="408"/>
      <c r="P42" s="407"/>
      <c r="Q42" s="408"/>
      <c r="R42" s="407"/>
      <c r="S42" s="408"/>
      <c r="T42" s="407"/>
      <c r="U42" s="408"/>
      <c r="V42" s="25"/>
      <c r="W42" s="25"/>
      <c r="X42" s="25"/>
      <c r="Y42" s="25"/>
      <c r="Z42" s="25"/>
      <c r="AA42" s="25"/>
      <c r="AB42" s="25"/>
      <c r="AU42" s="161" t="s">
        <v>388</v>
      </c>
    </row>
    <row r="43" spans="2:47" ht="26.25" customHeight="1" thickBot="1">
      <c r="B43" s="6"/>
      <c r="C43" s="25"/>
      <c r="D43" s="25"/>
      <c r="E43" s="25"/>
      <c r="F43" s="25"/>
      <c r="G43" s="25"/>
      <c r="H43" s="25"/>
      <c r="I43" s="411" t="s">
        <v>177</v>
      </c>
      <c r="J43" s="346" t="s">
        <v>672</v>
      </c>
      <c r="K43" s="407"/>
      <c r="L43" s="413"/>
      <c r="M43" s="83" t="s">
        <v>175</v>
      </c>
      <c r="N43" s="407"/>
      <c r="O43" s="408"/>
      <c r="P43" s="407"/>
      <c r="Q43" s="408"/>
      <c r="R43" s="407"/>
      <c r="S43" s="408"/>
      <c r="T43" s="407"/>
      <c r="U43" s="408"/>
      <c r="V43" s="25"/>
      <c r="W43" s="25"/>
      <c r="X43" s="25"/>
      <c r="Y43" s="25"/>
      <c r="Z43" s="25"/>
      <c r="AA43" s="25"/>
      <c r="AB43" s="25"/>
      <c r="AU43" s="161" t="s">
        <v>389</v>
      </c>
    </row>
    <row r="44" spans="2:47" ht="26.25" customHeight="1" thickBot="1">
      <c r="B44" s="6"/>
      <c r="C44" s="25"/>
      <c r="D44" s="25"/>
      <c r="E44" s="25"/>
      <c r="F44" s="25"/>
      <c r="G44" s="25"/>
      <c r="H44" s="25"/>
      <c r="I44" s="412"/>
      <c r="J44" s="347" t="s">
        <v>1099</v>
      </c>
      <c r="K44" s="407"/>
      <c r="L44" s="413"/>
      <c r="M44" s="83" t="s">
        <v>175</v>
      </c>
      <c r="N44" s="407"/>
      <c r="O44" s="408"/>
      <c r="P44" s="407"/>
      <c r="Q44" s="408"/>
      <c r="R44" s="407"/>
      <c r="S44" s="408"/>
      <c r="T44" s="407"/>
      <c r="U44" s="408"/>
      <c r="V44" s="25"/>
      <c r="W44" s="25"/>
      <c r="X44" s="25"/>
      <c r="Y44" s="25"/>
      <c r="Z44" s="25"/>
      <c r="AA44" s="25"/>
      <c r="AB44" s="25"/>
      <c r="AU44" s="161" t="s">
        <v>390</v>
      </c>
    </row>
    <row r="45" spans="2:47" ht="21" customHeight="1">
      <c r="B45" s="6"/>
      <c r="C45" s="25"/>
      <c r="D45" s="25"/>
      <c r="E45" s="25"/>
      <c r="F45" s="25"/>
      <c r="G45" s="25"/>
      <c r="H45" s="25"/>
      <c r="I45" s="25"/>
      <c r="J45" s="84"/>
      <c r="K45" s="25"/>
      <c r="L45" s="25"/>
      <c r="M45" s="25"/>
      <c r="N45" s="25"/>
      <c r="O45" s="25"/>
      <c r="P45" s="25"/>
      <c r="Q45" s="25"/>
      <c r="R45" s="25"/>
      <c r="S45" s="25"/>
      <c r="T45" s="25"/>
      <c r="U45" s="25"/>
      <c r="V45" s="25"/>
      <c r="W45" s="25"/>
      <c r="X45" s="25"/>
      <c r="Y45" s="25"/>
      <c r="Z45" s="25"/>
      <c r="AA45" s="25"/>
      <c r="AB45" s="25"/>
      <c r="AU45" s="161" t="s">
        <v>252</v>
      </c>
    </row>
    <row r="46" spans="2:47" ht="21" customHeight="1">
      <c r="B46" s="6" t="s">
        <v>372</v>
      </c>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U46" s="161" t="s">
        <v>253</v>
      </c>
    </row>
    <row r="47" spans="2:47" ht="16.5" customHeight="1">
      <c r="B47" s="6"/>
      <c r="C47" s="25"/>
      <c r="D47" s="25"/>
      <c r="E47" s="25"/>
      <c r="F47" s="25"/>
      <c r="G47" s="25"/>
      <c r="H47" s="25"/>
      <c r="I47" s="25"/>
      <c r="J47" s="25"/>
      <c r="K47" s="25"/>
      <c r="L47" s="25"/>
      <c r="M47" s="25"/>
      <c r="N47" s="403" t="s">
        <v>165</v>
      </c>
      <c r="O47" s="404"/>
      <c r="P47" s="404"/>
      <c r="Q47" s="404"/>
      <c r="R47" s="404"/>
      <c r="S47" s="404"/>
      <c r="T47" s="404"/>
      <c r="U47" s="404"/>
      <c r="V47" s="25"/>
      <c r="W47" s="25"/>
      <c r="X47" s="25"/>
      <c r="Y47" s="25"/>
      <c r="Z47" s="25"/>
      <c r="AA47" s="25"/>
      <c r="AB47" s="25"/>
      <c r="AE47" s="65"/>
      <c r="AU47" s="161" t="s">
        <v>254</v>
      </c>
    </row>
    <row r="48" spans="2:47" ht="35.25" customHeight="1" thickBot="1">
      <c r="B48" s="6"/>
      <c r="C48" s="25"/>
      <c r="D48" s="25"/>
      <c r="E48" s="25"/>
      <c r="F48" s="25"/>
      <c r="G48" s="25"/>
      <c r="H48" s="25"/>
      <c r="I48" s="25"/>
      <c r="J48" s="25"/>
      <c r="K48" s="25"/>
      <c r="L48" s="25"/>
      <c r="M48" s="25"/>
      <c r="N48" s="414" t="s">
        <v>163</v>
      </c>
      <c r="O48" s="415"/>
      <c r="P48" s="414" t="s">
        <v>166</v>
      </c>
      <c r="Q48" s="415"/>
      <c r="R48" s="414" t="s">
        <v>164</v>
      </c>
      <c r="S48" s="415"/>
      <c r="T48" s="414" t="s">
        <v>167</v>
      </c>
      <c r="U48" s="415"/>
      <c r="V48" s="25"/>
      <c r="W48" s="25"/>
      <c r="X48" s="25"/>
      <c r="Y48" s="25"/>
      <c r="Z48" s="25"/>
      <c r="AA48" s="25"/>
      <c r="AB48" s="25"/>
      <c r="AU48" s="161" t="s">
        <v>391</v>
      </c>
    </row>
    <row r="49" spans="2:47" ht="26.25" customHeight="1" thickBot="1">
      <c r="B49" s="6"/>
      <c r="C49" s="25"/>
      <c r="D49" s="25"/>
      <c r="E49" s="25"/>
      <c r="F49" s="25"/>
      <c r="G49" s="25"/>
      <c r="H49" s="25"/>
      <c r="I49" s="411" t="s">
        <v>374</v>
      </c>
      <c r="J49" s="348" t="s">
        <v>672</v>
      </c>
      <c r="K49" s="85"/>
      <c r="L49" s="85"/>
      <c r="M49" s="86"/>
      <c r="N49" s="407"/>
      <c r="O49" s="408"/>
      <c r="P49" s="407"/>
      <c r="Q49" s="408"/>
      <c r="R49" s="407"/>
      <c r="S49" s="408"/>
      <c r="T49" s="407"/>
      <c r="U49" s="408"/>
      <c r="V49" s="25"/>
      <c r="W49" s="25"/>
      <c r="X49" s="25"/>
      <c r="Y49" s="25"/>
      <c r="Z49" s="25"/>
      <c r="AA49" s="25"/>
      <c r="AB49" s="25"/>
      <c r="AU49" s="161" t="s">
        <v>392</v>
      </c>
    </row>
    <row r="50" spans="2:47" ht="26.25" customHeight="1" thickBot="1">
      <c r="B50" s="6"/>
      <c r="C50" s="25"/>
      <c r="D50" s="25"/>
      <c r="E50" s="25"/>
      <c r="F50" s="25"/>
      <c r="G50" s="25"/>
      <c r="H50" s="25"/>
      <c r="I50" s="416"/>
      <c r="J50" s="348" t="s">
        <v>1029</v>
      </c>
      <c r="K50" s="85"/>
      <c r="L50" s="85"/>
      <c r="M50" s="86"/>
      <c r="N50" s="407"/>
      <c r="O50" s="408"/>
      <c r="P50" s="407"/>
      <c r="Q50" s="408"/>
      <c r="R50" s="407"/>
      <c r="S50" s="408"/>
      <c r="T50" s="407"/>
      <c r="U50" s="408"/>
      <c r="V50" s="25"/>
      <c r="W50" s="25"/>
      <c r="X50" s="25"/>
      <c r="Y50" s="25"/>
      <c r="Z50" s="25"/>
      <c r="AA50" s="25"/>
      <c r="AB50" s="25"/>
      <c r="AU50" s="161" t="s">
        <v>393</v>
      </c>
    </row>
    <row r="51" spans="2:47" ht="26.25" customHeight="1" thickBot="1">
      <c r="B51" s="6"/>
      <c r="C51" s="25"/>
      <c r="D51" s="25"/>
      <c r="E51" s="25"/>
      <c r="F51" s="25"/>
      <c r="G51" s="25"/>
      <c r="H51" s="25"/>
      <c r="I51" s="411" t="s">
        <v>831</v>
      </c>
      <c r="J51" s="348" t="s">
        <v>672</v>
      </c>
      <c r="K51" s="85"/>
      <c r="L51" s="85"/>
      <c r="M51" s="86"/>
      <c r="N51" s="407"/>
      <c r="O51" s="408"/>
      <c r="P51" s="407"/>
      <c r="Q51" s="408"/>
      <c r="R51" s="407"/>
      <c r="S51" s="408"/>
      <c r="T51" s="407"/>
      <c r="U51" s="408"/>
      <c r="V51" s="25"/>
      <c r="W51" s="25"/>
      <c r="X51" s="25"/>
      <c r="Y51" s="25"/>
      <c r="Z51" s="25"/>
      <c r="AA51" s="25"/>
      <c r="AB51" s="25"/>
    </row>
    <row r="52" spans="2:47" ht="26.25" customHeight="1" thickBot="1">
      <c r="B52" s="6"/>
      <c r="C52" s="25"/>
      <c r="D52" s="25"/>
      <c r="E52" s="25"/>
      <c r="F52" s="25"/>
      <c r="G52" s="25"/>
      <c r="H52" s="25"/>
      <c r="I52" s="416"/>
      <c r="J52" s="348" t="s">
        <v>1029</v>
      </c>
      <c r="K52" s="85"/>
      <c r="L52" s="85"/>
      <c r="M52" s="86"/>
      <c r="N52" s="407"/>
      <c r="O52" s="408"/>
      <c r="P52" s="407"/>
      <c r="Q52" s="408"/>
      <c r="R52" s="407"/>
      <c r="S52" s="408"/>
      <c r="T52" s="407"/>
      <c r="U52" s="408"/>
      <c r="V52" s="25"/>
      <c r="W52" s="25"/>
      <c r="X52" s="25"/>
      <c r="Y52" s="25"/>
      <c r="Z52" s="25"/>
      <c r="AA52" s="25"/>
      <c r="AB52" s="25"/>
    </row>
    <row r="53" spans="2:47" ht="26.25" customHeight="1" thickBot="1">
      <c r="B53" s="6"/>
      <c r="C53" s="25"/>
      <c r="D53" s="25"/>
      <c r="E53" s="25"/>
      <c r="F53" s="25"/>
      <c r="G53" s="25"/>
      <c r="H53" s="25"/>
      <c r="I53" s="409" t="s">
        <v>1100</v>
      </c>
      <c r="J53" s="348" t="s">
        <v>672</v>
      </c>
      <c r="K53" s="85"/>
      <c r="L53" s="85"/>
      <c r="M53" s="86"/>
      <c r="N53" s="407"/>
      <c r="O53" s="408"/>
      <c r="P53" s="407"/>
      <c r="Q53" s="408"/>
      <c r="R53" s="407"/>
      <c r="S53" s="408"/>
      <c r="T53" s="407"/>
      <c r="U53" s="408"/>
      <c r="V53" s="25"/>
      <c r="W53" s="25"/>
      <c r="X53" s="25"/>
      <c r="Y53" s="25"/>
      <c r="Z53" s="25"/>
      <c r="AA53" s="25"/>
      <c r="AB53" s="25"/>
    </row>
    <row r="54" spans="2:47" ht="26.25" customHeight="1" thickBot="1">
      <c r="B54" s="6"/>
      <c r="C54" s="25"/>
      <c r="D54" s="25"/>
      <c r="E54" s="25"/>
      <c r="F54" s="25"/>
      <c r="G54" s="25"/>
      <c r="H54" s="25"/>
      <c r="I54" s="410"/>
      <c r="J54" s="348" t="s">
        <v>1029</v>
      </c>
      <c r="K54" s="85"/>
      <c r="L54" s="85"/>
      <c r="M54" s="86"/>
      <c r="N54" s="407"/>
      <c r="O54" s="408"/>
      <c r="P54" s="407"/>
      <c r="Q54" s="408"/>
      <c r="R54" s="407"/>
      <c r="S54" s="408"/>
      <c r="T54" s="407"/>
      <c r="U54" s="408"/>
      <c r="V54" s="25"/>
      <c r="W54" s="25"/>
      <c r="X54" s="25"/>
      <c r="Y54" s="25"/>
      <c r="Z54" s="25"/>
      <c r="AA54" s="25"/>
      <c r="AB54" s="25"/>
    </row>
    <row r="55" spans="2:47" ht="14.25" customHeight="1">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2:47" ht="51" customHeight="1">
      <c r="B56" s="405" t="s">
        <v>417</v>
      </c>
      <c r="C56" s="406"/>
      <c r="D56" s="406"/>
      <c r="E56" s="406"/>
      <c r="F56" s="406"/>
      <c r="G56" s="406"/>
      <c r="H56" s="406"/>
      <c r="I56" s="406"/>
      <c r="J56" s="406"/>
      <c r="K56" s="406"/>
      <c r="L56" s="406"/>
      <c r="M56" s="406"/>
      <c r="N56" s="406"/>
      <c r="O56" s="406"/>
      <c r="P56" s="406"/>
      <c r="Q56" s="406"/>
      <c r="R56" s="406"/>
      <c r="S56" s="406"/>
      <c r="T56" s="406"/>
      <c r="U56" s="406"/>
      <c r="V56" s="406"/>
      <c r="W56" s="406"/>
      <c r="X56" s="406"/>
      <c r="Y56" s="406"/>
      <c r="Z56" s="406"/>
      <c r="AA56" s="406"/>
      <c r="AB56" s="25"/>
    </row>
    <row r="57" spans="2:47">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row>
    <row r="58" spans="2:47" ht="111.75" customHeight="1" thickBot="1">
      <c r="B58" s="25"/>
      <c r="C58" s="76" t="s">
        <v>394</v>
      </c>
      <c r="D58" s="76" t="s">
        <v>399</v>
      </c>
      <c r="E58" s="76" t="s">
        <v>395</v>
      </c>
      <c r="F58" s="76" t="s">
        <v>396</v>
      </c>
      <c r="G58" s="76" t="s">
        <v>397</v>
      </c>
      <c r="H58" s="76" t="s">
        <v>398</v>
      </c>
      <c r="I58" s="25"/>
      <c r="J58" s="25"/>
      <c r="K58" s="25"/>
      <c r="L58" s="25"/>
      <c r="M58" s="25"/>
      <c r="N58" s="25"/>
      <c r="O58" s="25"/>
      <c r="P58" s="25"/>
      <c r="Q58" s="25"/>
      <c r="R58" s="25"/>
      <c r="S58" s="25"/>
      <c r="T58" s="25"/>
      <c r="U58" s="25"/>
      <c r="V58" s="25"/>
      <c r="W58" s="25"/>
      <c r="X58" s="25"/>
      <c r="Y58" s="25"/>
      <c r="Z58" s="25"/>
      <c r="AA58" s="25"/>
    </row>
    <row r="59" spans="2:47" ht="21.75" customHeight="1" thickBot="1">
      <c r="B59" s="25"/>
      <c r="C59" s="88"/>
      <c r="D59" s="88"/>
      <c r="E59" s="88"/>
      <c r="F59" s="88"/>
      <c r="G59" s="88"/>
      <c r="H59" s="88"/>
      <c r="I59" s="399" t="s">
        <v>375</v>
      </c>
      <c r="J59" s="400"/>
      <c r="K59" s="400"/>
      <c r="L59" s="400"/>
      <c r="M59" s="400"/>
      <c r="N59" s="400"/>
      <c r="O59" s="400"/>
      <c r="P59" s="400"/>
      <c r="Q59" s="400"/>
      <c r="R59" s="400"/>
      <c r="S59" s="400"/>
      <c r="T59" s="400"/>
      <c r="U59" s="400"/>
      <c r="V59" s="401"/>
      <c r="W59" s="25"/>
      <c r="X59" s="25"/>
      <c r="Y59" s="25"/>
      <c r="Z59" s="25"/>
      <c r="AA59" s="25"/>
    </row>
    <row r="60" spans="2:47" ht="21.75" customHeight="1" thickBot="1">
      <c r="B60" s="25"/>
      <c r="C60" s="89"/>
      <c r="D60" s="89"/>
      <c r="E60" s="89"/>
      <c r="F60" s="89"/>
      <c r="G60" s="89"/>
      <c r="H60" s="89"/>
      <c r="I60" s="399" t="s">
        <v>376</v>
      </c>
      <c r="J60" s="400"/>
      <c r="K60" s="400"/>
      <c r="L60" s="400"/>
      <c r="M60" s="400"/>
      <c r="N60" s="400"/>
      <c r="O60" s="400"/>
      <c r="P60" s="400"/>
      <c r="Q60" s="400"/>
      <c r="R60" s="400"/>
      <c r="S60" s="400"/>
      <c r="T60" s="400"/>
      <c r="U60" s="400"/>
      <c r="V60" s="401"/>
      <c r="W60" s="25"/>
      <c r="X60" s="25"/>
      <c r="Y60" s="25"/>
      <c r="Z60" s="25"/>
      <c r="AA60" s="25"/>
    </row>
    <row r="61" spans="2:47" ht="21.75" customHeight="1" thickBot="1">
      <c r="B61" s="25"/>
      <c r="C61" s="89"/>
      <c r="D61" s="89"/>
      <c r="E61" s="89"/>
      <c r="F61" s="89"/>
      <c r="G61" s="89"/>
      <c r="H61" s="89"/>
      <c r="I61" s="399" t="s">
        <v>379</v>
      </c>
      <c r="J61" s="400"/>
      <c r="K61" s="400"/>
      <c r="L61" s="400"/>
      <c r="M61" s="400"/>
      <c r="N61" s="400"/>
      <c r="O61" s="400"/>
      <c r="P61" s="400"/>
      <c r="Q61" s="400"/>
      <c r="R61" s="400"/>
      <c r="S61" s="400"/>
      <c r="T61" s="400"/>
      <c r="U61" s="400"/>
      <c r="V61" s="401"/>
      <c r="W61" s="25"/>
      <c r="X61" s="25"/>
      <c r="Y61" s="25"/>
      <c r="Z61" s="25"/>
      <c r="AA61" s="25"/>
    </row>
    <row r="62" spans="2:47" ht="21.75" customHeight="1" thickBot="1">
      <c r="B62" s="25"/>
      <c r="C62" s="89"/>
      <c r="D62" s="89"/>
      <c r="E62" s="89"/>
      <c r="F62" s="89"/>
      <c r="G62" s="89"/>
      <c r="H62" s="89"/>
      <c r="I62" s="399" t="s">
        <v>377</v>
      </c>
      <c r="J62" s="400"/>
      <c r="K62" s="400"/>
      <c r="L62" s="400"/>
      <c r="M62" s="400"/>
      <c r="N62" s="400"/>
      <c r="O62" s="400"/>
      <c r="P62" s="400"/>
      <c r="Q62" s="400"/>
      <c r="R62" s="400"/>
      <c r="S62" s="400"/>
      <c r="T62" s="400"/>
      <c r="U62" s="400"/>
      <c r="V62" s="401"/>
      <c r="W62" s="25"/>
      <c r="X62" s="25"/>
      <c r="Y62" s="25"/>
      <c r="Z62" s="25"/>
      <c r="AA62" s="25"/>
    </row>
    <row r="63" spans="2:47" ht="21.75" customHeight="1" thickBot="1">
      <c r="B63" s="25"/>
      <c r="C63" s="89"/>
      <c r="D63" s="89"/>
      <c r="E63" s="89"/>
      <c r="F63" s="89"/>
      <c r="G63" s="89"/>
      <c r="H63" s="89"/>
      <c r="I63" s="393" t="s">
        <v>378</v>
      </c>
      <c r="J63" s="394"/>
      <c r="K63" s="394"/>
      <c r="L63" s="394"/>
      <c r="M63" s="394"/>
      <c r="N63" s="394"/>
      <c r="O63" s="394"/>
      <c r="P63" s="394"/>
      <c r="Q63" s="394"/>
      <c r="R63" s="394"/>
      <c r="S63" s="394"/>
      <c r="T63" s="394"/>
      <c r="U63" s="394"/>
      <c r="V63" s="395"/>
      <c r="W63" s="25"/>
      <c r="X63" s="25"/>
      <c r="Y63" s="25"/>
      <c r="Z63" s="25"/>
      <c r="AA63" s="25"/>
    </row>
    <row r="64" spans="2:47" ht="21.75" customHeight="1" thickBot="1">
      <c r="B64" s="25"/>
      <c r="C64" s="89"/>
      <c r="D64" s="89"/>
      <c r="E64" s="89"/>
      <c r="F64" s="89"/>
      <c r="G64" s="89"/>
      <c r="H64" s="89"/>
      <c r="I64" s="393" t="s">
        <v>1030</v>
      </c>
      <c r="J64" s="394"/>
      <c r="K64" s="394"/>
      <c r="L64" s="394"/>
      <c r="M64" s="394"/>
      <c r="N64" s="394"/>
      <c r="O64" s="394"/>
      <c r="P64" s="394"/>
      <c r="Q64" s="394"/>
      <c r="R64" s="394"/>
      <c r="S64" s="394"/>
      <c r="T64" s="394"/>
      <c r="U64" s="394"/>
      <c r="V64" s="395"/>
      <c r="W64" s="25"/>
      <c r="X64" s="25"/>
      <c r="Y64" s="25"/>
      <c r="Z64" s="25"/>
      <c r="AA64" s="25"/>
    </row>
    <row r="65" spans="3:22" ht="21.75" customHeight="1" thickBot="1">
      <c r="C65" s="90"/>
      <c r="D65" s="90"/>
      <c r="E65" s="90"/>
      <c r="F65" s="90"/>
      <c r="G65" s="90"/>
      <c r="H65" s="90"/>
      <c r="I65" s="399" t="s">
        <v>745</v>
      </c>
      <c r="J65" s="402"/>
      <c r="K65" s="396" t="s">
        <v>657</v>
      </c>
      <c r="L65" s="397"/>
      <c r="M65" s="397"/>
      <c r="N65" s="397"/>
      <c r="O65" s="397"/>
      <c r="P65" s="397"/>
      <c r="Q65" s="397"/>
      <c r="R65" s="397"/>
      <c r="S65" s="397"/>
      <c r="T65" s="397"/>
      <c r="U65" s="398"/>
      <c r="V65" s="87"/>
    </row>
  </sheetData>
  <sheetProtection sheet="1" objects="1" scenarios="1" selectLockedCells="1"/>
  <mergeCells count="114">
    <mergeCell ref="R42:S42"/>
    <mergeCell ref="T42:U42"/>
    <mergeCell ref="N43:O43"/>
    <mergeCell ref="P43:Q43"/>
    <mergeCell ref="R43:S43"/>
    <mergeCell ref="T43:U43"/>
    <mergeCell ref="I30:V30"/>
    <mergeCell ref="C31:H31"/>
    <mergeCell ref="C27:H27"/>
    <mergeCell ref="C30:H30"/>
    <mergeCell ref="I29:V29"/>
    <mergeCell ref="I28:V28"/>
    <mergeCell ref="C29:H29"/>
    <mergeCell ref="I27:V27"/>
    <mergeCell ref="R38:S38"/>
    <mergeCell ref="T38:U38"/>
    <mergeCell ref="K42:L42"/>
    <mergeCell ref="K41:L41"/>
    <mergeCell ref="I41:I42"/>
    <mergeCell ref="N41:O41"/>
    <mergeCell ref="P41:Q41"/>
    <mergeCell ref="R41:S41"/>
    <mergeCell ref="N42:O42"/>
    <mergeCell ref="P42:Q42"/>
    <mergeCell ref="C26:V26"/>
    <mergeCell ref="C22:H22"/>
    <mergeCell ref="B8:AA8"/>
    <mergeCell ref="B14:N14"/>
    <mergeCell ref="O14:AA14"/>
    <mergeCell ref="C23:H23"/>
    <mergeCell ref="C24:H24"/>
    <mergeCell ref="I24:V24"/>
    <mergeCell ref="C25:H25"/>
    <mergeCell ref="I25:V25"/>
    <mergeCell ref="B10:AA10"/>
    <mergeCell ref="I22:V22"/>
    <mergeCell ref="I23:V23"/>
    <mergeCell ref="I11:J11"/>
    <mergeCell ref="B9:AA9"/>
    <mergeCell ref="C21:H21"/>
    <mergeCell ref="I21:V21"/>
    <mergeCell ref="C13:Z13"/>
    <mergeCell ref="B5:AA5"/>
    <mergeCell ref="C20:H20"/>
    <mergeCell ref="I20:V20"/>
    <mergeCell ref="C19:V19"/>
    <mergeCell ref="B7:AA7"/>
    <mergeCell ref="C28:H28"/>
    <mergeCell ref="T41:U41"/>
    <mergeCell ref="N39:O39"/>
    <mergeCell ref="P39:Q39"/>
    <mergeCell ref="R39:S39"/>
    <mergeCell ref="T39:U39"/>
    <mergeCell ref="P40:Q40"/>
    <mergeCell ref="R40:S40"/>
    <mergeCell ref="T40:U40"/>
    <mergeCell ref="I31:V31"/>
    <mergeCell ref="N38:O38"/>
    <mergeCell ref="K39:L39"/>
    <mergeCell ref="K40:L40"/>
    <mergeCell ref="N37:U37"/>
    <mergeCell ref="K37:L38"/>
    <mergeCell ref="N40:O40"/>
    <mergeCell ref="P38:Q38"/>
    <mergeCell ref="I39:I40"/>
    <mergeCell ref="B36:AB36"/>
    <mergeCell ref="I43:I44"/>
    <mergeCell ref="K43:L43"/>
    <mergeCell ref="K44:L44"/>
    <mergeCell ref="N44:O44"/>
    <mergeCell ref="T51:U51"/>
    <mergeCell ref="P50:Q50"/>
    <mergeCell ref="R50:S50"/>
    <mergeCell ref="T50:U50"/>
    <mergeCell ref="N48:O48"/>
    <mergeCell ref="P48:Q48"/>
    <mergeCell ref="R48:S48"/>
    <mergeCell ref="T48:U48"/>
    <mergeCell ref="P44:Q44"/>
    <mergeCell ref="R44:S44"/>
    <mergeCell ref="T44:U44"/>
    <mergeCell ref="I49:I50"/>
    <mergeCell ref="N49:O49"/>
    <mergeCell ref="P49:Q49"/>
    <mergeCell ref="R49:S49"/>
    <mergeCell ref="I51:I52"/>
    <mergeCell ref="N51:O51"/>
    <mergeCell ref="P51:Q51"/>
    <mergeCell ref="R51:S51"/>
    <mergeCell ref="N52:O52"/>
    <mergeCell ref="I64:V64"/>
    <mergeCell ref="K65:U65"/>
    <mergeCell ref="I59:V59"/>
    <mergeCell ref="I60:V60"/>
    <mergeCell ref="I61:V61"/>
    <mergeCell ref="I62:V62"/>
    <mergeCell ref="I63:V63"/>
    <mergeCell ref="I65:J65"/>
    <mergeCell ref="N47:U47"/>
    <mergeCell ref="B56:AA56"/>
    <mergeCell ref="R54:S54"/>
    <mergeCell ref="T54:U54"/>
    <mergeCell ref="I53:I54"/>
    <mergeCell ref="N53:O53"/>
    <mergeCell ref="P53:Q53"/>
    <mergeCell ref="R53:S53"/>
    <mergeCell ref="T53:U53"/>
    <mergeCell ref="N54:O54"/>
    <mergeCell ref="P54:Q54"/>
    <mergeCell ref="P52:Q52"/>
    <mergeCell ref="R52:S52"/>
    <mergeCell ref="T52:U52"/>
    <mergeCell ref="T49:U49"/>
    <mergeCell ref="N50:O50"/>
  </mergeCells>
  <phoneticPr fontId="4"/>
  <conditionalFormatting sqref="M39">
    <cfRule type="expression" dxfId="76" priority="6">
      <formula>IF($K$39="○", TRUE, FALSE)</formula>
    </cfRule>
  </conditionalFormatting>
  <conditionalFormatting sqref="M40">
    <cfRule type="expression" dxfId="75" priority="5">
      <formula>IF($K$40="○", TRUE, FALSE)</formula>
    </cfRule>
  </conditionalFormatting>
  <conditionalFormatting sqref="M41">
    <cfRule type="expression" dxfId="74" priority="4">
      <formula>IF($K$41="○", TRUE, FALSE)</formula>
    </cfRule>
  </conditionalFormatting>
  <conditionalFormatting sqref="M42">
    <cfRule type="expression" dxfId="73" priority="3">
      <formula>IF($K$42="○", TRUE, FALSE)</formula>
    </cfRule>
  </conditionalFormatting>
  <conditionalFormatting sqref="M43">
    <cfRule type="expression" dxfId="72" priority="2">
      <formula>IF($K$43="○", TRUE, FALSE)</formula>
    </cfRule>
  </conditionalFormatting>
  <conditionalFormatting sqref="M44">
    <cfRule type="expression" dxfId="71" priority="1">
      <formula>IF($K$44="○", TRUE, FALSE)</formula>
    </cfRule>
  </conditionalFormatting>
  <dataValidations count="4">
    <dataValidation type="list" allowBlank="1" showInputMessage="1" showErrorMessage="1" sqref="C59:H65 N39:U44 N49:U54">
      <formula1>"○"</formula1>
    </dataValidation>
    <dataValidation type="list" allowBlank="1" showInputMessage="1" showErrorMessage="1" sqref="I23:V23">
      <formula1>$AD$18:$AD$26</formula1>
    </dataValidation>
    <dataValidation type="list" allowBlank="1" showInputMessage="1" showErrorMessage="1" sqref="K39:L44">
      <formula1>"○,×"</formula1>
    </dataValidation>
    <dataValidation type="list" allowBlank="1" showInputMessage="1" showErrorMessage="1" sqref="I21:V21">
      <formula1>$AU$4:$AU$50</formula1>
    </dataValidation>
  </dataValidations>
  <hyperlinks>
    <hyperlink ref="I11" r:id="rId1"/>
  </hyperlinks>
  <pageMargins left="0.70866141732283472" right="0.70866141732283472" top="0.74803149606299213" bottom="0.74803149606299213" header="0.31496062992125984" footer="0.31496062992125984"/>
  <pageSetup paperSize="9" scale="60" orientation="portrait" r:id="rId2"/>
  <headerFooter>
    <oddHeader>&amp;A</oddHeader>
    <oddFooter>&amp;P ページ</oddFooter>
  </headerFooter>
  <rowBreaks count="1" manualBreakCount="1">
    <brk id="54" max="27" man="1"/>
  </rowBreaks>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autoPageBreaks="0"/>
  </sheetPr>
  <dimension ref="A1:FQ279"/>
  <sheetViews>
    <sheetView topLeftCell="A4" zoomScale="80" zoomScaleNormal="80" workbookViewId="0">
      <selection activeCell="J6" sqref="J6:K6"/>
    </sheetView>
  </sheetViews>
  <sheetFormatPr defaultColWidth="3.140625" defaultRowHeight="12"/>
  <cols>
    <col min="1" max="1" width="2.7109375" style="5" customWidth="1"/>
    <col min="2" max="2" width="3.140625" style="5"/>
    <col min="3" max="4" width="5" style="5" customWidth="1"/>
    <col min="5" max="6" width="3.140625" style="5"/>
    <col min="7" max="7" width="23.42578125" style="5" customWidth="1"/>
    <col min="8" max="19" width="8.42578125" style="5" customWidth="1"/>
    <col min="20" max="20" width="4.5703125" style="5" customWidth="1"/>
    <col min="21" max="22" width="5.5703125" style="5" customWidth="1"/>
    <col min="23" max="29" width="3.140625" style="5" customWidth="1"/>
    <col min="30" max="30" width="2.7109375" style="5" customWidth="1"/>
    <col min="31" max="31" width="3.140625" style="5" customWidth="1"/>
    <col min="32" max="33" width="3.140625" style="272" customWidth="1"/>
    <col min="34" max="52" width="3.140625" style="5" customWidth="1"/>
    <col min="53" max="103" width="3.140625" style="5"/>
    <col min="104" max="115" width="4.28515625" style="5" customWidth="1"/>
    <col min="116" max="125" width="4.28515625" style="25" customWidth="1"/>
    <col min="126" max="189" width="4.28515625" style="5" customWidth="1"/>
    <col min="190" max="16384" width="3.140625" style="5"/>
  </cols>
  <sheetData>
    <row r="1" spans="1:173" s="65" customFormat="1" hidden="1">
      <c r="C1" s="65" t="s">
        <v>746</v>
      </c>
      <c r="D1" s="65" t="s">
        <v>747</v>
      </c>
      <c r="E1" s="65" t="s">
        <v>748</v>
      </c>
      <c r="F1" s="65" t="s">
        <v>749</v>
      </c>
      <c r="G1" s="65" t="s">
        <v>790</v>
      </c>
      <c r="H1" s="65" t="s">
        <v>791</v>
      </c>
      <c r="I1" s="65" t="s">
        <v>792</v>
      </c>
      <c r="J1" s="65" t="s">
        <v>793</v>
      </c>
      <c r="K1" s="65" t="s">
        <v>794</v>
      </c>
      <c r="L1" s="65" t="s">
        <v>795</v>
      </c>
      <c r="M1" s="65" t="s">
        <v>796</v>
      </c>
      <c r="N1" s="65" t="s">
        <v>797</v>
      </c>
      <c r="O1" s="65" t="s">
        <v>798</v>
      </c>
      <c r="P1" s="65" t="s">
        <v>799</v>
      </c>
      <c r="Q1" s="65" t="s">
        <v>800</v>
      </c>
      <c r="R1" s="65" t="s">
        <v>801</v>
      </c>
      <c r="S1" s="65" t="s">
        <v>802</v>
      </c>
      <c r="T1" s="65" t="s">
        <v>803</v>
      </c>
      <c r="U1" s="65" t="s">
        <v>805</v>
      </c>
      <c r="V1" s="65" t="s">
        <v>806</v>
      </c>
      <c r="W1" s="65" t="s">
        <v>807</v>
      </c>
      <c r="X1" s="65" t="s">
        <v>808</v>
      </c>
      <c r="Y1" s="65" t="s">
        <v>809</v>
      </c>
      <c r="Z1" s="65" t="s">
        <v>810</v>
      </c>
      <c r="AA1" s="65" t="s">
        <v>811</v>
      </c>
      <c r="AB1" s="65" t="s">
        <v>812</v>
      </c>
      <c r="AC1" s="65" t="s">
        <v>804</v>
      </c>
      <c r="AD1" s="65" t="s">
        <v>813</v>
      </c>
      <c r="AE1" s="65" t="s">
        <v>814</v>
      </c>
      <c r="AF1" s="104" t="s">
        <v>815</v>
      </c>
      <c r="AG1" s="104" t="s">
        <v>816</v>
      </c>
      <c r="AH1" s="65" t="s">
        <v>817</v>
      </c>
      <c r="AI1" s="65" t="s">
        <v>818</v>
      </c>
      <c r="AJ1" s="65" t="s">
        <v>819</v>
      </c>
      <c r="AK1" s="65" t="s">
        <v>820</v>
      </c>
      <c r="AL1" s="65" t="s">
        <v>821</v>
      </c>
      <c r="AM1" s="65" t="s">
        <v>822</v>
      </c>
      <c r="AN1" s="65" t="s">
        <v>823</v>
      </c>
      <c r="AO1" s="65" t="s">
        <v>824</v>
      </c>
      <c r="AP1" s="65" t="s">
        <v>825</v>
      </c>
      <c r="AQ1" s="65" t="s">
        <v>826</v>
      </c>
      <c r="AR1" s="65" t="s">
        <v>827</v>
      </c>
      <c r="AS1" s="65" t="s">
        <v>828</v>
      </c>
      <c r="AT1" s="65" t="s">
        <v>829</v>
      </c>
      <c r="AU1" s="65" t="s">
        <v>830</v>
      </c>
      <c r="AV1" s="65" t="s">
        <v>750</v>
      </c>
      <c r="AW1" s="65" t="s">
        <v>752</v>
      </c>
      <c r="AX1" s="65" t="s">
        <v>753</v>
      </c>
      <c r="AY1" s="65" t="s">
        <v>754</v>
      </c>
      <c r="AZ1" s="65" t="s">
        <v>755</v>
      </c>
      <c r="BA1" s="65" t="s">
        <v>756</v>
      </c>
      <c r="BB1" s="65" t="s">
        <v>757</v>
      </c>
      <c r="BC1" s="65" t="s">
        <v>758</v>
      </c>
      <c r="BD1" s="65" t="s">
        <v>751</v>
      </c>
      <c r="BE1" s="65" t="s">
        <v>759</v>
      </c>
      <c r="BF1" s="65" t="s">
        <v>760</v>
      </c>
      <c r="BG1" s="65" t="s">
        <v>761</v>
      </c>
      <c r="BH1" s="65" t="s">
        <v>762</v>
      </c>
      <c r="BI1" s="65" t="s">
        <v>765</v>
      </c>
      <c r="BJ1" s="65" t="s">
        <v>766</v>
      </c>
      <c r="BK1" s="65" t="s">
        <v>767</v>
      </c>
      <c r="BL1" s="65" t="s">
        <v>768</v>
      </c>
      <c r="BM1" s="65" t="s">
        <v>769</v>
      </c>
      <c r="BN1" s="65" t="s">
        <v>772</v>
      </c>
      <c r="BO1" s="65" t="s">
        <v>773</v>
      </c>
      <c r="BP1" s="65" t="s">
        <v>774</v>
      </c>
      <c r="BQ1" s="65" t="s">
        <v>776</v>
      </c>
      <c r="BR1" s="65" t="s">
        <v>777</v>
      </c>
      <c r="BS1" s="65" t="s">
        <v>780</v>
      </c>
      <c r="BT1" s="65" t="s">
        <v>781</v>
      </c>
      <c r="BU1" s="65" t="s">
        <v>782</v>
      </c>
      <c r="BV1" s="65" t="s">
        <v>783</v>
      </c>
      <c r="BW1" s="65" t="s">
        <v>784</v>
      </c>
      <c r="BX1" s="65" t="s">
        <v>786</v>
      </c>
      <c r="BY1" s="65" t="s">
        <v>785</v>
      </c>
      <c r="BZ1" s="65" t="s">
        <v>787</v>
      </c>
      <c r="CA1" s="65" t="s">
        <v>1065</v>
      </c>
      <c r="CB1" s="65" t="s">
        <v>1066</v>
      </c>
      <c r="CC1" s="65" t="s">
        <v>1067</v>
      </c>
      <c r="CD1" s="65" t="s">
        <v>1068</v>
      </c>
      <c r="CE1" s="65" t="s">
        <v>1069</v>
      </c>
      <c r="CF1" s="65" t="s">
        <v>788</v>
      </c>
      <c r="CG1" s="65" t="s">
        <v>1070</v>
      </c>
      <c r="CH1" s="65" t="s">
        <v>1071</v>
      </c>
      <c r="CI1" s="65" t="s">
        <v>1072</v>
      </c>
      <c r="CJ1" s="65" t="s">
        <v>1073</v>
      </c>
      <c r="CK1" s="65" t="s">
        <v>1074</v>
      </c>
      <c r="CL1" s="65" t="s">
        <v>584</v>
      </c>
      <c r="CM1" s="65" t="s">
        <v>585</v>
      </c>
      <c r="CN1" s="65" t="s">
        <v>586</v>
      </c>
      <c r="CO1" s="65" t="s">
        <v>587</v>
      </c>
      <c r="CP1" s="65" t="s">
        <v>588</v>
      </c>
      <c r="CQ1" s="65" t="s">
        <v>589</v>
      </c>
      <c r="CR1" s="65" t="s">
        <v>500</v>
      </c>
      <c r="CS1" s="65" t="s">
        <v>590</v>
      </c>
      <c r="CT1" s="65" t="s">
        <v>591</v>
      </c>
      <c r="CU1" s="65" t="s">
        <v>592</v>
      </c>
      <c r="CV1" s="65" t="s">
        <v>593</v>
      </c>
      <c r="CW1" s="65" t="s">
        <v>594</v>
      </c>
      <c r="CX1" s="65" t="s">
        <v>595</v>
      </c>
      <c r="CY1" s="65" t="s">
        <v>501</v>
      </c>
      <c r="CZ1" s="65" t="s">
        <v>596</v>
      </c>
      <c r="DA1" s="65" t="s">
        <v>597</v>
      </c>
      <c r="DB1" s="65" t="s">
        <v>598</v>
      </c>
      <c r="DC1" s="65" t="s">
        <v>599</v>
      </c>
      <c r="DD1" s="65" t="s">
        <v>600</v>
      </c>
      <c r="DE1" s="65" t="s">
        <v>601</v>
      </c>
      <c r="DF1" s="65" t="s">
        <v>602</v>
      </c>
      <c r="DG1" s="65" t="s">
        <v>603</v>
      </c>
      <c r="DH1" s="65" t="s">
        <v>604</v>
      </c>
      <c r="DI1" s="65" t="s">
        <v>605</v>
      </c>
      <c r="DJ1" s="65" t="s">
        <v>606</v>
      </c>
      <c r="DK1" s="65" t="s">
        <v>607</v>
      </c>
      <c r="DL1" s="104" t="s">
        <v>608</v>
      </c>
      <c r="DM1" s="104" t="s">
        <v>789</v>
      </c>
      <c r="DN1" s="104" t="s">
        <v>1075</v>
      </c>
      <c r="DO1" s="104" t="s">
        <v>1164</v>
      </c>
      <c r="DP1" s="104" t="s">
        <v>1165</v>
      </c>
      <c r="DQ1" s="104" t="s">
        <v>1077</v>
      </c>
      <c r="DR1" s="104" t="s">
        <v>1078</v>
      </c>
      <c r="DS1" s="104" t="s">
        <v>1079</v>
      </c>
      <c r="DT1" s="104" t="s">
        <v>1080</v>
      </c>
      <c r="DU1" s="104" t="s">
        <v>1081</v>
      </c>
      <c r="DV1" s="65" t="s">
        <v>1082</v>
      </c>
      <c r="DW1" s="65" t="s">
        <v>1083</v>
      </c>
      <c r="DX1" s="65" t="s">
        <v>1084</v>
      </c>
      <c r="DY1" s="65" t="s">
        <v>1085</v>
      </c>
      <c r="DZ1" s="65" t="s">
        <v>1086</v>
      </c>
      <c r="EA1" s="65" t="s">
        <v>1087</v>
      </c>
      <c r="EB1" s="65" t="s">
        <v>1088</v>
      </c>
      <c r="EC1" s="65" t="s">
        <v>1089</v>
      </c>
      <c r="ED1" s="65" t="s">
        <v>1090</v>
      </c>
      <c r="EE1" s="65" t="s">
        <v>1091</v>
      </c>
      <c r="EF1" s="65" t="s">
        <v>1092</v>
      </c>
      <c r="EG1" s="65" t="s">
        <v>1093</v>
      </c>
      <c r="EH1" s="65" t="s">
        <v>1094</v>
      </c>
      <c r="EI1" s="65" t="s">
        <v>1095</v>
      </c>
      <c r="EJ1" s="65" t="s">
        <v>1096</v>
      </c>
      <c r="EK1" s="65" t="s">
        <v>1097</v>
      </c>
      <c r="EL1" s="359" t="s">
        <v>1166</v>
      </c>
      <c r="EM1" s="359" t="s">
        <v>1167</v>
      </c>
      <c r="EN1" s="359" t="s">
        <v>1168</v>
      </c>
      <c r="EO1" s="359" t="s">
        <v>1169</v>
      </c>
      <c r="EP1" s="65" t="s">
        <v>1170</v>
      </c>
      <c r="EQ1" s="65" t="s">
        <v>1171</v>
      </c>
      <c r="ER1" s="65" t="s">
        <v>1172</v>
      </c>
      <c r="ES1" s="65" t="s">
        <v>1173</v>
      </c>
      <c r="ET1" s="65" t="s">
        <v>1174</v>
      </c>
      <c r="EU1" s="65" t="s">
        <v>1175</v>
      </c>
      <c r="EV1" s="65" t="s">
        <v>1176</v>
      </c>
      <c r="EW1" s="65" t="s">
        <v>1177</v>
      </c>
      <c r="EX1" s="65" t="s">
        <v>1178</v>
      </c>
      <c r="EY1" s="65" t="s">
        <v>1179</v>
      </c>
      <c r="EZ1" s="65" t="s">
        <v>1180</v>
      </c>
      <c r="FA1" s="65" t="s">
        <v>1181</v>
      </c>
      <c r="FB1" s="65" t="s">
        <v>1182</v>
      </c>
      <c r="FC1" s="65" t="s">
        <v>1183</v>
      </c>
      <c r="FD1" s="65" t="s">
        <v>1185</v>
      </c>
      <c r="FE1" s="65" t="s">
        <v>1186</v>
      </c>
      <c r="FF1" s="65" t="s">
        <v>1187</v>
      </c>
      <c r="FG1" s="65" t="s">
        <v>1188</v>
      </c>
      <c r="FH1" s="65" t="s">
        <v>1189</v>
      </c>
      <c r="FI1" s="65" t="s">
        <v>1190</v>
      </c>
      <c r="FJ1" s="65" t="s">
        <v>1191</v>
      </c>
      <c r="FK1" s="65" t="s">
        <v>1192</v>
      </c>
      <c r="FL1" s="65" t="s">
        <v>1193</v>
      </c>
      <c r="FM1" s="65" t="s">
        <v>1194</v>
      </c>
      <c r="FN1" s="65" t="s">
        <v>1195</v>
      </c>
      <c r="FO1" s="65" t="s">
        <v>1196</v>
      </c>
      <c r="FP1" s="65" t="s">
        <v>1197</v>
      </c>
      <c r="FQ1" s="65" t="s">
        <v>1076</v>
      </c>
    </row>
    <row r="2" spans="1:173" s="65" customFormat="1" hidden="1">
      <c r="C2" s="65">
        <v>1</v>
      </c>
      <c r="D2" s="65">
        <v>2</v>
      </c>
      <c r="E2" s="65">
        <v>3</v>
      </c>
      <c r="F2" s="65">
        <v>4</v>
      </c>
      <c r="G2" s="65">
        <v>5</v>
      </c>
      <c r="H2" s="65">
        <v>6</v>
      </c>
      <c r="I2" s="65">
        <v>7</v>
      </c>
      <c r="J2" s="65">
        <v>8</v>
      </c>
      <c r="K2" s="65">
        <v>9</v>
      </c>
      <c r="L2" s="65">
        <v>10</v>
      </c>
      <c r="M2" s="65">
        <v>11</v>
      </c>
      <c r="N2" s="65">
        <v>12</v>
      </c>
      <c r="O2" s="65">
        <v>13</v>
      </c>
      <c r="P2" s="65">
        <v>14</v>
      </c>
      <c r="Q2" s="65">
        <v>15</v>
      </c>
      <c r="R2" s="65">
        <v>16</v>
      </c>
      <c r="S2" s="65">
        <v>17</v>
      </c>
      <c r="T2" s="65">
        <v>18</v>
      </c>
      <c r="U2" s="65">
        <v>19</v>
      </c>
      <c r="V2" s="65">
        <v>20</v>
      </c>
      <c r="W2" s="65">
        <v>21</v>
      </c>
      <c r="X2" s="65">
        <v>22</v>
      </c>
      <c r="Y2" s="65">
        <v>23</v>
      </c>
      <c r="Z2" s="65">
        <v>24</v>
      </c>
      <c r="AA2" s="65">
        <v>25</v>
      </c>
      <c r="AB2" s="65">
        <v>26</v>
      </c>
      <c r="AC2" s="65">
        <v>27</v>
      </c>
      <c r="AD2" s="65">
        <v>28</v>
      </c>
      <c r="AE2" s="65">
        <v>29</v>
      </c>
      <c r="AF2" s="104">
        <v>30</v>
      </c>
      <c r="AG2" s="104">
        <v>31</v>
      </c>
      <c r="AH2" s="65">
        <v>32</v>
      </c>
      <c r="AI2" s="65">
        <v>33</v>
      </c>
      <c r="AJ2" s="65">
        <v>34</v>
      </c>
      <c r="AK2" s="65">
        <v>35</v>
      </c>
      <c r="AL2" s="65">
        <v>36</v>
      </c>
      <c r="AM2" s="65">
        <v>37</v>
      </c>
      <c r="AN2" s="65">
        <v>38</v>
      </c>
      <c r="AO2" s="65">
        <v>39</v>
      </c>
      <c r="AP2" s="65">
        <v>40</v>
      </c>
      <c r="AQ2" s="65">
        <v>41</v>
      </c>
      <c r="AR2" s="65">
        <v>42</v>
      </c>
      <c r="AS2" s="65">
        <v>43</v>
      </c>
      <c r="AT2" s="65">
        <v>44</v>
      </c>
      <c r="AU2" s="65">
        <v>45</v>
      </c>
      <c r="AV2" s="65">
        <v>46</v>
      </c>
      <c r="AW2" s="65">
        <v>47</v>
      </c>
      <c r="AX2" s="65">
        <v>48</v>
      </c>
      <c r="AY2" s="65">
        <v>49</v>
      </c>
      <c r="AZ2" s="65">
        <v>50</v>
      </c>
      <c r="BA2" s="65">
        <v>51</v>
      </c>
      <c r="BB2" s="65">
        <v>52</v>
      </c>
      <c r="BC2" s="65">
        <v>53</v>
      </c>
      <c r="BD2" s="65">
        <v>54</v>
      </c>
      <c r="BE2" s="65">
        <v>55</v>
      </c>
      <c r="BF2" s="65">
        <v>56</v>
      </c>
      <c r="BG2" s="65">
        <v>57</v>
      </c>
      <c r="BH2" s="65">
        <v>58</v>
      </c>
      <c r="BI2" s="65">
        <v>59</v>
      </c>
      <c r="BJ2" s="65">
        <v>60</v>
      </c>
      <c r="BK2" s="65">
        <v>61</v>
      </c>
      <c r="BL2" s="65">
        <v>62</v>
      </c>
      <c r="BM2" s="65">
        <v>63</v>
      </c>
      <c r="BN2" s="65">
        <v>64</v>
      </c>
      <c r="BO2" s="65">
        <v>65</v>
      </c>
      <c r="BP2" s="65">
        <v>66</v>
      </c>
      <c r="BQ2" s="65">
        <v>67</v>
      </c>
      <c r="BR2" s="65">
        <v>68</v>
      </c>
      <c r="BS2" s="65">
        <v>69</v>
      </c>
      <c r="BT2" s="65">
        <v>70</v>
      </c>
      <c r="BU2" s="65">
        <v>71</v>
      </c>
      <c r="BV2" s="65">
        <v>72</v>
      </c>
      <c r="BW2" s="65">
        <v>73</v>
      </c>
      <c r="BX2" s="65">
        <v>74</v>
      </c>
      <c r="BY2" s="65">
        <v>75</v>
      </c>
      <c r="BZ2" s="65">
        <v>76</v>
      </c>
      <c r="CA2" s="65">
        <v>77</v>
      </c>
      <c r="CB2" s="65">
        <v>78</v>
      </c>
      <c r="CC2" s="65">
        <v>79</v>
      </c>
      <c r="CD2" s="65">
        <v>80</v>
      </c>
      <c r="CE2" s="65">
        <v>81</v>
      </c>
      <c r="CF2" s="65">
        <v>82</v>
      </c>
      <c r="CG2" s="65">
        <v>83</v>
      </c>
      <c r="CH2" s="65">
        <v>84</v>
      </c>
      <c r="CI2" s="65">
        <v>85</v>
      </c>
      <c r="CJ2" s="65">
        <v>86</v>
      </c>
      <c r="CK2" s="65">
        <v>87</v>
      </c>
      <c r="CL2" s="65">
        <v>88</v>
      </c>
      <c r="CM2" s="65">
        <v>89</v>
      </c>
      <c r="CN2" s="65">
        <v>90</v>
      </c>
      <c r="CO2" s="65">
        <v>91</v>
      </c>
      <c r="CP2" s="65">
        <v>92</v>
      </c>
      <c r="CQ2" s="65">
        <v>93</v>
      </c>
      <c r="CR2" s="65">
        <v>94</v>
      </c>
      <c r="CS2" s="65">
        <v>95</v>
      </c>
      <c r="CT2" s="65">
        <v>96</v>
      </c>
      <c r="CU2" s="65">
        <v>97</v>
      </c>
      <c r="CV2" s="65">
        <v>98</v>
      </c>
      <c r="CW2" s="65">
        <v>99</v>
      </c>
      <c r="CX2" s="65">
        <v>100</v>
      </c>
      <c r="CY2" s="65">
        <v>101</v>
      </c>
      <c r="CZ2" s="65">
        <v>102</v>
      </c>
      <c r="DA2" s="65">
        <v>103</v>
      </c>
      <c r="DB2" s="65">
        <v>104</v>
      </c>
      <c r="DC2" s="65">
        <v>105</v>
      </c>
      <c r="DD2" s="65">
        <v>106</v>
      </c>
      <c r="DE2" s="65">
        <v>107</v>
      </c>
      <c r="DF2" s="65">
        <v>108</v>
      </c>
      <c r="DG2" s="65">
        <v>109</v>
      </c>
      <c r="DH2" s="65">
        <v>110</v>
      </c>
      <c r="DI2" s="65">
        <v>111</v>
      </c>
      <c r="DJ2" s="65">
        <v>112</v>
      </c>
      <c r="DK2" s="65">
        <v>113</v>
      </c>
      <c r="DL2" s="65">
        <v>114</v>
      </c>
      <c r="DM2" s="65">
        <v>115</v>
      </c>
      <c r="DN2" s="65">
        <v>116</v>
      </c>
      <c r="DO2" s="65">
        <v>117</v>
      </c>
      <c r="DP2" s="65">
        <v>118</v>
      </c>
      <c r="DQ2" s="65">
        <v>119</v>
      </c>
      <c r="DR2" s="65">
        <v>120</v>
      </c>
      <c r="DS2" s="65">
        <v>121</v>
      </c>
      <c r="DT2" s="65">
        <v>122</v>
      </c>
      <c r="DU2" s="65">
        <v>123</v>
      </c>
      <c r="DV2" s="65">
        <v>124</v>
      </c>
      <c r="DW2" s="65">
        <v>125</v>
      </c>
      <c r="DX2" s="65">
        <v>126</v>
      </c>
      <c r="DY2" s="65">
        <v>127</v>
      </c>
      <c r="DZ2" s="65">
        <v>128</v>
      </c>
      <c r="EA2" s="65">
        <v>129</v>
      </c>
      <c r="EB2" s="65">
        <v>130</v>
      </c>
      <c r="EC2" s="65">
        <v>131</v>
      </c>
      <c r="ED2" s="65">
        <v>132</v>
      </c>
      <c r="EE2" s="65">
        <v>133</v>
      </c>
      <c r="EF2" s="65">
        <v>134</v>
      </c>
      <c r="EG2" s="65">
        <v>135</v>
      </c>
      <c r="EH2" s="65">
        <v>136</v>
      </c>
      <c r="EI2" s="65">
        <v>137</v>
      </c>
      <c r="EJ2" s="65">
        <v>138</v>
      </c>
      <c r="EK2" s="65">
        <v>139</v>
      </c>
      <c r="EL2" s="65">
        <v>140</v>
      </c>
      <c r="EM2" s="65">
        <v>141</v>
      </c>
      <c r="EN2" s="65">
        <v>142</v>
      </c>
      <c r="EO2" s="65">
        <v>143</v>
      </c>
      <c r="EP2" s="65">
        <v>144</v>
      </c>
      <c r="EQ2" s="65">
        <v>145</v>
      </c>
      <c r="ER2" s="65">
        <v>146</v>
      </c>
      <c r="ES2" s="65">
        <v>147</v>
      </c>
      <c r="ET2" s="65">
        <v>148</v>
      </c>
      <c r="EU2" s="65">
        <v>149</v>
      </c>
      <c r="EV2" s="65">
        <v>150</v>
      </c>
      <c r="EW2" s="65">
        <v>151</v>
      </c>
      <c r="EX2" s="65">
        <v>152</v>
      </c>
      <c r="EY2" s="65">
        <v>153</v>
      </c>
      <c r="EZ2" s="65">
        <v>154</v>
      </c>
      <c r="FA2" s="65">
        <v>155</v>
      </c>
      <c r="FB2" s="65">
        <v>156</v>
      </c>
      <c r="FC2" s="65">
        <v>157</v>
      </c>
      <c r="FD2" s="65">
        <v>158</v>
      </c>
      <c r="FE2" s="65">
        <v>159</v>
      </c>
      <c r="FF2" s="65">
        <v>160</v>
      </c>
      <c r="FG2" s="65">
        <v>161</v>
      </c>
      <c r="FH2" s="65">
        <v>162</v>
      </c>
      <c r="FI2" s="65">
        <v>163</v>
      </c>
      <c r="FJ2" s="65">
        <v>164</v>
      </c>
      <c r="FK2" s="65">
        <v>165</v>
      </c>
      <c r="FL2" s="65">
        <v>166</v>
      </c>
      <c r="FM2" s="65">
        <v>167</v>
      </c>
      <c r="FN2" s="65">
        <v>168</v>
      </c>
      <c r="FO2" s="65">
        <v>169</v>
      </c>
      <c r="FP2" s="65">
        <v>170</v>
      </c>
      <c r="FQ2" s="65">
        <v>171</v>
      </c>
    </row>
    <row r="3" spans="1:173" s="65" customFormat="1" hidden="1">
      <c r="A3" s="65">
        <v>1</v>
      </c>
      <c r="B3" s="65" t="str">
        <f ca="1">REPLACE(LEFT(CELL("filename",$A$1),FIND("]",CELL("filename",$A$1))-1),1,FIND("[",CELL("filename",$A$1)),)</f>
        <v>03.R1専門学校調査票(学校名).xlsx</v>
      </c>
      <c r="C3" s="65" t="str">
        <f>IF(J6="","",J6)</f>
        <v/>
      </c>
      <c r="D3" s="65" t="str">
        <f>IF(J7="","",J7)</f>
        <v/>
      </c>
      <c r="E3" s="65" t="str">
        <f>IF(J8="","",J8)</f>
        <v/>
      </c>
      <c r="F3" s="65">
        <f>IF(H19="","",H19)</f>
        <v>0</v>
      </c>
      <c r="G3" s="65" t="str">
        <f>IF(J19="","",J19)</f>
        <v/>
      </c>
      <c r="H3" s="65" t="str">
        <f>IF(L19="","",L19)</f>
        <v/>
      </c>
      <c r="I3" s="65">
        <f>IF(H20="","",H20)</f>
        <v>0</v>
      </c>
      <c r="J3" s="65" t="str">
        <f>IF(J20="","",J20)</f>
        <v/>
      </c>
      <c r="K3" s="65" t="str">
        <f>IF(L20="","",L20)</f>
        <v/>
      </c>
      <c r="L3" s="65" t="str">
        <f>IF(H31="","",H31)</f>
        <v/>
      </c>
      <c r="M3" s="65" t="str">
        <f>IF(J31="","",J31)</f>
        <v/>
      </c>
      <c r="N3" s="65" t="str">
        <f>IF(L31="","",L31)</f>
        <v/>
      </c>
      <c r="O3" s="65" t="str">
        <f>IF(N31="","",N31)</f>
        <v/>
      </c>
      <c r="P3" s="65" t="str">
        <f>IF(H32="","",H32)</f>
        <v/>
      </c>
      <c r="Q3" s="65" t="str">
        <f>IF(J32="","",J32)</f>
        <v/>
      </c>
      <c r="R3" s="65" t="str">
        <f>IF(L32="","",L32)</f>
        <v/>
      </c>
      <c r="S3" s="65" t="str">
        <f>IF(N32="","",N32)</f>
        <v/>
      </c>
      <c r="T3" s="65" t="str">
        <f>IF(C36="","",C36)</f>
        <v/>
      </c>
      <c r="U3" s="65" t="str">
        <f>IF(C37="","",C37)</f>
        <v/>
      </c>
      <c r="V3" s="65" t="str">
        <f>IF(C38="","",C38)</f>
        <v/>
      </c>
      <c r="W3" s="65" t="str">
        <f>IF(C39="","",C39)</f>
        <v/>
      </c>
      <c r="X3" s="65" t="str">
        <f>IF(C40="","",C40)</f>
        <v/>
      </c>
      <c r="Y3" s="65" t="str">
        <f>IF(C41="","",C41)</f>
        <v/>
      </c>
      <c r="Z3" s="65" t="str">
        <f>IF(C42="","",C42)</f>
        <v/>
      </c>
      <c r="AA3" s="65" t="str">
        <f>IF(C43="","",C43)</f>
        <v/>
      </c>
      <c r="AB3" s="65" t="str">
        <f>IF(C44="","",C44)</f>
        <v/>
      </c>
      <c r="AC3" s="65" t="str">
        <f>IF(H43="","",H43)</f>
        <v>ご記入ください</v>
      </c>
      <c r="AD3" s="65" t="str">
        <f>IF(H49="","",H49)</f>
        <v/>
      </c>
      <c r="AE3" s="65" t="str">
        <f>IF(H50="","",H50)</f>
        <v/>
      </c>
      <c r="AF3" s="271" t="str">
        <f>IF(C53="","",C53)</f>
        <v/>
      </c>
      <c r="AG3" s="271" t="str">
        <f>IF(C54="","",C54)</f>
        <v/>
      </c>
      <c r="AH3" s="65" t="str">
        <f>IF(C60="","",C60)</f>
        <v/>
      </c>
      <c r="AI3" s="65" t="str">
        <f>IF(C61="","",C61)</f>
        <v/>
      </c>
      <c r="AJ3" s="65" t="str">
        <f>IF(C62="","",C62)</f>
        <v/>
      </c>
      <c r="AK3" s="65" t="str">
        <f>IF(C63="","",C63)</f>
        <v/>
      </c>
      <c r="AL3" s="65" t="str">
        <f>IF(C64="","",C64)</f>
        <v/>
      </c>
      <c r="AM3" s="65" t="str">
        <f>IF(C65="","",C65)</f>
        <v/>
      </c>
      <c r="AN3" s="65" t="str">
        <f>IF(C66="","",C66)</f>
        <v/>
      </c>
      <c r="AO3" s="65" t="str">
        <f>IF(C67="","",C67)</f>
        <v/>
      </c>
      <c r="AP3" s="65" t="str">
        <f>IF(C68="","",C68)</f>
        <v/>
      </c>
      <c r="AQ3" s="65" t="str">
        <f>IF(C69="","",C69)</f>
        <v/>
      </c>
      <c r="AR3" s="65" t="str">
        <f>IF(J67="","",J67)</f>
        <v/>
      </c>
      <c r="AS3" s="65" t="str">
        <f>IF(J68="","",J68)</f>
        <v/>
      </c>
      <c r="AT3" s="65" t="str">
        <f>IF(N68="","",N68)</f>
        <v/>
      </c>
      <c r="AU3" s="65" t="str">
        <f>IF(G69="","",G69)</f>
        <v>ご記入ください</v>
      </c>
      <c r="AV3" s="65" t="str">
        <f>IF(H73="","",H73)</f>
        <v>ご記入ください</v>
      </c>
      <c r="AW3" s="65" t="str">
        <f>IF(C76="","",C76)</f>
        <v/>
      </c>
      <c r="AX3" s="65" t="str">
        <f>IF(C77="","",C77)</f>
        <v/>
      </c>
      <c r="AY3" s="65" t="str">
        <f>IF(C78="","",C78)</f>
        <v/>
      </c>
      <c r="AZ3" s="65" t="str">
        <f>IF(C79="","",C79)</f>
        <v/>
      </c>
      <c r="BA3" s="65" t="str">
        <f>IF(C80="","",C80)</f>
        <v/>
      </c>
      <c r="BB3" s="65" t="str">
        <f>IF(C81="","",C81)</f>
        <v/>
      </c>
      <c r="BC3" s="65" t="str">
        <f>IF(C82="","",C82)</f>
        <v/>
      </c>
      <c r="BD3" s="65" t="str">
        <f>IF(H81="","",H81)</f>
        <v>ご記入ください</v>
      </c>
      <c r="BE3" s="65" t="str">
        <f>IF(C86="","",C86)</f>
        <v/>
      </c>
      <c r="BF3" s="65" t="str">
        <f>IF(C87="","",C87)</f>
        <v/>
      </c>
      <c r="BG3" s="65" t="str">
        <f>IF(C88="","",C88)</f>
        <v/>
      </c>
      <c r="BH3" s="65" t="str">
        <f>IF(C89="","",C89)</f>
        <v/>
      </c>
      <c r="BI3" s="65" t="str">
        <f>IF(C93="","",C93)</f>
        <v/>
      </c>
      <c r="BJ3" s="65" t="str">
        <f>IF(C94="","",C94)</f>
        <v/>
      </c>
      <c r="BK3" s="65" t="str">
        <f>IF(C95="","",C95)</f>
        <v/>
      </c>
      <c r="BL3" s="65" t="str">
        <f>IF(H95="","",H95)</f>
        <v>ご記入ください</v>
      </c>
      <c r="BM3" s="65" t="str">
        <f>IF(C98="","",C98)</f>
        <v/>
      </c>
      <c r="BN3" s="65" t="str">
        <f>IF(C99="","",C99)</f>
        <v/>
      </c>
      <c r="BO3" s="65" t="str">
        <f>IF(C100="","",C100)</f>
        <v/>
      </c>
      <c r="BP3" s="65" t="str">
        <f>IF(H100="","",H100)</f>
        <v>ご記入ください</v>
      </c>
      <c r="BQ3" s="65" t="str">
        <f>IF(C104="","",C104)</f>
        <v/>
      </c>
      <c r="BR3" s="65" t="str">
        <f>IF(C105="","",C105)</f>
        <v/>
      </c>
      <c r="BS3" s="65" t="str">
        <f>IF(C108="","",C108)</f>
        <v/>
      </c>
      <c r="BT3" s="65" t="str">
        <f>IF(C109="","",C109)</f>
        <v/>
      </c>
      <c r="BU3" s="65" t="str">
        <f>IF(C110="","",C110)</f>
        <v/>
      </c>
      <c r="BV3" s="65" t="str">
        <f>IF(H110="","",H110)</f>
        <v>ご記入ください</v>
      </c>
      <c r="BW3" s="65" t="str">
        <f>IF(C113="","",C113)</f>
        <v/>
      </c>
      <c r="BX3" s="65" t="str">
        <f>IF(C114="","",C114)</f>
        <v/>
      </c>
      <c r="BY3" s="65" t="str">
        <f>IF(C117="","",C117)</f>
        <v/>
      </c>
      <c r="BZ3" s="65" t="str">
        <f>IF(C118="","",C118)</f>
        <v/>
      </c>
      <c r="CA3" s="65" t="str">
        <f>IF(C129="","",C129)</f>
        <v/>
      </c>
      <c r="CB3" s="65" t="str">
        <f>IF(C130="","",C130)</f>
        <v/>
      </c>
      <c r="CC3" s="65" t="str">
        <f>IF(C131="","",C131)</f>
        <v/>
      </c>
      <c r="CD3" s="65" t="str">
        <f>IF(C132="","",C132)</f>
        <v/>
      </c>
      <c r="CE3" s="65" t="str">
        <f>IF(C133="","",C133)</f>
        <v/>
      </c>
      <c r="CF3" s="65" t="str">
        <f>IF(C134="","",C134)</f>
        <v/>
      </c>
      <c r="CG3" s="65" t="str">
        <f>IF(H129="","",H129)</f>
        <v/>
      </c>
      <c r="CH3" s="65" t="str">
        <f>IF(H130="","",H130)</f>
        <v/>
      </c>
      <c r="CI3" s="65" t="str">
        <f>IF(H131="","",H131)</f>
        <v/>
      </c>
      <c r="CJ3" s="65" t="str">
        <f>IF(H132="","",H132)</f>
        <v/>
      </c>
      <c r="CK3" s="65" t="str">
        <f>IF(H133="","",H133)</f>
        <v/>
      </c>
      <c r="CL3" s="65" t="str">
        <f>IF(C138="","",C138)</f>
        <v/>
      </c>
      <c r="CM3" s="65" t="str">
        <f>IF(C139="","",C139)</f>
        <v/>
      </c>
      <c r="CN3" s="65" t="str">
        <f>IF(C140="","",C140)</f>
        <v/>
      </c>
      <c r="CO3" s="65" t="str">
        <f>IF(C141="","",C141)</f>
        <v/>
      </c>
      <c r="CP3" s="65" t="str">
        <f>IF(C142="","",C142)</f>
        <v/>
      </c>
      <c r="CQ3" s="65" t="str">
        <f>IF(C143="","",C143)</f>
        <v/>
      </c>
      <c r="CR3" s="65" t="str">
        <f>IF(C144="","",C144)</f>
        <v/>
      </c>
      <c r="CS3" s="65" t="str">
        <f>IF(C145="","",C145)</f>
        <v/>
      </c>
      <c r="CT3" s="65" t="str">
        <f>IF(C146="","",C146)</f>
        <v/>
      </c>
      <c r="CU3" s="65" t="str">
        <f>IF(C147="","",C147)</f>
        <v/>
      </c>
      <c r="CV3" s="65" t="str">
        <f>IF(C148="","",C148)</f>
        <v/>
      </c>
      <c r="CW3" s="65" t="str">
        <f>IF(C149="","",C149)</f>
        <v/>
      </c>
      <c r="CX3" s="65" t="str">
        <f>IF(H149="","",H149)</f>
        <v>ご記入ください</v>
      </c>
      <c r="CY3" s="65" t="str">
        <f>IF(C154="","",C154)</f>
        <v/>
      </c>
      <c r="CZ3" s="65" t="str">
        <f>IF(C155="","",C155)</f>
        <v/>
      </c>
      <c r="DA3" s="65" t="str">
        <f>IF(C156="","",C156)</f>
        <v/>
      </c>
      <c r="DB3" s="65" t="str">
        <f>IF(C157="","",C157)</f>
        <v/>
      </c>
      <c r="DC3" s="65" t="str">
        <f>IF(C158="","",C158)</f>
        <v/>
      </c>
      <c r="DD3" s="65" t="str">
        <f>IF(C159="","",C159)</f>
        <v/>
      </c>
      <c r="DE3" s="65" t="str">
        <f>IF(C160="","",C160)</f>
        <v/>
      </c>
      <c r="DF3" s="65" t="str">
        <f>IF(C161="","",C161)</f>
        <v/>
      </c>
      <c r="DG3" s="65" t="str">
        <f>IF(C162="","",C162)</f>
        <v/>
      </c>
      <c r="DH3" s="65" t="str">
        <f>IF(H162="","",H162)</f>
        <v>ご記入ください</v>
      </c>
      <c r="DI3" s="65" t="str">
        <f>IF(H166="","",H166)</f>
        <v>ご記入ください</v>
      </c>
      <c r="DJ3" s="65" t="str">
        <f>IF(C170="","",C170)</f>
        <v/>
      </c>
      <c r="DK3" s="65" t="str">
        <f>IF(C171="","",C171)</f>
        <v/>
      </c>
      <c r="DL3" s="104" t="str">
        <f>IF(H176="","",H176)</f>
        <v/>
      </c>
      <c r="DM3" s="104" t="str">
        <f>IF(K176="","",K176)</f>
        <v/>
      </c>
      <c r="DN3" s="104" t="str">
        <f>IF(C183="","",C183)</f>
        <v/>
      </c>
      <c r="DO3" s="104" t="str">
        <f>IF(C184="","",C184)</f>
        <v/>
      </c>
      <c r="DP3" s="104" t="str">
        <f>IF(C185="","",C185)</f>
        <v/>
      </c>
      <c r="DQ3" s="104" t="str">
        <f>IF(C190="","",C190)</f>
        <v/>
      </c>
      <c r="DR3" s="104" t="str">
        <f>IF(C191="","",C191)</f>
        <v/>
      </c>
      <c r="DS3" s="104" t="str">
        <f>IF(C192="","",C192)</f>
        <v/>
      </c>
      <c r="DT3" s="104" t="str">
        <f>IF(C193="","",C193)</f>
        <v/>
      </c>
      <c r="DU3" s="104" t="str">
        <f>IF(E194="","",E194)</f>
        <v>変更する制度、内容をご記入ください</v>
      </c>
      <c r="DV3" s="65" t="str">
        <f>IF(C199="","",C199)</f>
        <v/>
      </c>
      <c r="DW3" s="65" t="str">
        <f>IF(C200="","",C200)</f>
        <v/>
      </c>
      <c r="DX3" s="65" t="str">
        <f>IF(C201="","",C201)</f>
        <v/>
      </c>
      <c r="DY3" s="65" t="str">
        <f>IF(C202="","",C202)</f>
        <v/>
      </c>
      <c r="DZ3" s="65" t="str">
        <f>IF(C203="","",C203)</f>
        <v/>
      </c>
      <c r="EA3" s="65" t="str">
        <f>IF(C204="","",C204)</f>
        <v/>
      </c>
      <c r="EB3" s="65" t="str">
        <f>IF(C205="","",C205)</f>
        <v/>
      </c>
      <c r="EC3" s="65" t="str">
        <f>IF(H205="","",H205)</f>
        <v>ご記入ください</v>
      </c>
      <c r="ED3" s="65" t="str">
        <f>IF(C210="","",C210)</f>
        <v/>
      </c>
      <c r="EE3" s="65" t="str">
        <f>IF(C211="","",C211)</f>
        <v/>
      </c>
      <c r="EF3" s="65" t="str">
        <f>IF(C212="","",C212)</f>
        <v/>
      </c>
      <c r="EG3" s="65" t="str">
        <f>IF(C213="","",C213)</f>
        <v/>
      </c>
      <c r="EH3" s="65" t="str">
        <f>IF(C214="","",C214)</f>
        <v/>
      </c>
      <c r="EI3" s="65" t="str">
        <f>IF(C215="","",C215)</f>
        <v/>
      </c>
      <c r="EJ3" s="65" t="str">
        <f>IF(C216="","",C216)</f>
        <v/>
      </c>
      <c r="EK3" s="65" t="str">
        <f>IF(H216="","",H216)</f>
        <v>ご記入ください</v>
      </c>
      <c r="EL3" s="65" t="str">
        <f>IF(C221="","",C221)</f>
        <v/>
      </c>
      <c r="EM3" s="65" t="str">
        <f>IF(C222="","",C222)</f>
        <v/>
      </c>
      <c r="EN3" s="65" t="str">
        <f>IF(C223="","",C223)</f>
        <v/>
      </c>
      <c r="EO3" s="65" t="str">
        <f>IF(C224="","",C224)</f>
        <v/>
      </c>
      <c r="EP3" s="65" t="str">
        <f>IF(C229="","",C229)</f>
        <v/>
      </c>
      <c r="EQ3" s="65" t="str">
        <f>IF(C230="","",C230)</f>
        <v/>
      </c>
      <c r="ER3" s="65" t="str">
        <f>IF(C231="","",C231)</f>
        <v/>
      </c>
      <c r="ES3" s="65" t="str">
        <f>IF(E232="","",E232)</f>
        <v>ご記入ください</v>
      </c>
      <c r="ET3" s="65" t="str">
        <f>IF(C237="","",C237)</f>
        <v/>
      </c>
      <c r="EU3" s="65" t="str">
        <f>IF(C238="","",C238)</f>
        <v/>
      </c>
      <c r="EV3" s="65" t="str">
        <f>IF(C239="","",C239)</f>
        <v/>
      </c>
      <c r="EW3" s="65" t="str">
        <f>IF(C240="","",C240)</f>
        <v/>
      </c>
      <c r="EX3" s="65" t="str">
        <f>IF(C241="","",C241)</f>
        <v/>
      </c>
      <c r="EY3" s="65" t="str">
        <f>IF(C242="","",C242)</f>
        <v/>
      </c>
      <c r="EZ3" s="65" t="str">
        <f>IF(C247="","",C247)</f>
        <v/>
      </c>
      <c r="FA3" s="65" t="str">
        <f>IF(C248="","",C248)</f>
        <v/>
      </c>
      <c r="FB3" s="65" t="str">
        <f>IF(C249="","",C249)</f>
        <v/>
      </c>
      <c r="FC3" s="65" t="str">
        <f>IF(C250="","",C250)</f>
        <v/>
      </c>
      <c r="FD3" s="65" t="str">
        <f>IF(C251="","",C251)</f>
        <v/>
      </c>
      <c r="FE3" s="65" t="str">
        <f>IF(E252="","",E252)</f>
        <v>ご記入ください</v>
      </c>
      <c r="FF3" s="65" t="str">
        <f>IF(C258="","",C258)</f>
        <v/>
      </c>
      <c r="FG3" s="65" t="str">
        <f>IF(C259="","",C259)</f>
        <v/>
      </c>
      <c r="FH3" s="65" t="str">
        <f>IF(C260="","",C260)</f>
        <v/>
      </c>
      <c r="FI3" s="65" t="str">
        <f>IF(C261="","",C261)</f>
        <v/>
      </c>
      <c r="FJ3" s="65" t="str">
        <f>IF(C262="","",C262)</f>
        <v/>
      </c>
      <c r="FK3" s="65" t="str">
        <f>IF(C263="","",C263)</f>
        <v/>
      </c>
      <c r="FL3" s="65" t="str">
        <f>IF(C268="","",C268)</f>
        <v/>
      </c>
      <c r="FM3" s="65" t="str">
        <f>IF(C269="","",C269)</f>
        <v/>
      </c>
      <c r="FN3" s="65" t="str">
        <f>IF(C270="","",C270)</f>
        <v/>
      </c>
      <c r="FO3" s="65" t="str">
        <f>IF(C271="","",C271)</f>
        <v/>
      </c>
      <c r="FP3" s="65" t="str">
        <f>IF(H271="","",H271)</f>
        <v>ご記入ください</v>
      </c>
      <c r="FQ3" s="65" t="str">
        <f>IF(H276="","",H276)</f>
        <v>ご記入ください</v>
      </c>
    </row>
    <row r="4" spans="1:173" s="65" customFormat="1" ht="8.25" customHeight="1">
      <c r="AF4" s="271"/>
      <c r="AG4" s="271"/>
      <c r="DL4" s="104"/>
      <c r="DM4" s="104"/>
      <c r="DN4" s="104"/>
      <c r="DO4" s="104"/>
      <c r="DP4" s="104"/>
      <c r="DQ4" s="104"/>
      <c r="DR4" s="104"/>
      <c r="DS4" s="104"/>
      <c r="DT4" s="104"/>
      <c r="DU4" s="104"/>
      <c r="EJ4" s="65" t="str">
        <f>IF(C216="","",C216)</f>
        <v/>
      </c>
    </row>
    <row r="5" spans="1:173" ht="14.25" thickBot="1">
      <c r="B5" s="436" t="s">
        <v>1106</v>
      </c>
      <c r="C5" s="436"/>
      <c r="D5" s="436"/>
      <c r="E5" s="436"/>
      <c r="F5" s="436"/>
      <c r="G5" s="436"/>
      <c r="H5" s="436"/>
      <c r="I5" s="436"/>
      <c r="J5" s="436"/>
      <c r="K5" s="436"/>
      <c r="L5" s="436"/>
      <c r="M5" s="436"/>
      <c r="N5" s="436"/>
      <c r="O5" s="436"/>
      <c r="P5" s="436"/>
      <c r="Q5" s="436"/>
      <c r="R5" s="436"/>
      <c r="AG5" s="271"/>
      <c r="DN5" s="104"/>
      <c r="DO5" s="104"/>
      <c r="DQ5" s="104"/>
      <c r="DV5" s="65"/>
      <c r="DY5" s="65"/>
      <c r="ED5" s="65"/>
      <c r="EI5" s="65"/>
      <c r="FF5" s="65"/>
      <c r="FL5" s="65"/>
    </row>
    <row r="6" spans="1:173" ht="22.5" customHeight="1" thickBot="1">
      <c r="B6" s="25"/>
      <c r="C6" s="25"/>
      <c r="D6" s="714" t="s">
        <v>1107</v>
      </c>
      <c r="E6" s="573"/>
      <c r="F6" s="573"/>
      <c r="G6" s="574"/>
      <c r="H6" s="719" t="s">
        <v>400</v>
      </c>
      <c r="I6" s="720"/>
      <c r="J6" s="644"/>
      <c r="K6" s="645"/>
      <c r="L6" s="25" t="s">
        <v>683</v>
      </c>
      <c r="M6" s="25"/>
      <c r="N6" s="25"/>
      <c r="O6" s="25"/>
      <c r="P6" s="25"/>
      <c r="Q6" s="25"/>
      <c r="R6" s="25"/>
      <c r="DN6" s="104"/>
      <c r="DO6" s="104"/>
      <c r="DQ6" s="104"/>
      <c r="DV6" s="65"/>
      <c r="DY6" s="65"/>
      <c r="FF6" s="65"/>
      <c r="FL6" s="65"/>
    </row>
    <row r="7" spans="1:173" ht="22.5" customHeight="1" thickBot="1">
      <c r="B7" s="25"/>
      <c r="C7" s="25"/>
      <c r="D7" s="578"/>
      <c r="E7" s="441"/>
      <c r="F7" s="441"/>
      <c r="G7" s="715"/>
      <c r="H7" s="719" t="s">
        <v>401</v>
      </c>
      <c r="I7" s="720"/>
      <c r="J7" s="644"/>
      <c r="K7" s="645"/>
      <c r="L7" s="25" t="s">
        <v>683</v>
      </c>
      <c r="M7" s="25"/>
      <c r="N7" s="25"/>
      <c r="O7" s="25"/>
      <c r="P7" s="25"/>
      <c r="Q7" s="25"/>
      <c r="R7" s="25"/>
      <c r="DN7" s="104"/>
      <c r="DO7" s="104"/>
      <c r="DV7" s="65" t="str">
        <f t="shared" ref="DV7:DV9" si="0">IF(C203="","",C203)</f>
        <v/>
      </c>
      <c r="DY7" s="65"/>
      <c r="FF7" s="65"/>
    </row>
    <row r="8" spans="1:173" ht="22.5" customHeight="1" thickBot="1">
      <c r="B8" s="25"/>
      <c r="C8" s="25"/>
      <c r="D8" s="716"/>
      <c r="E8" s="717"/>
      <c r="F8" s="717"/>
      <c r="G8" s="718"/>
      <c r="H8" s="721" t="s">
        <v>682</v>
      </c>
      <c r="I8" s="722"/>
      <c r="J8" s="683"/>
      <c r="K8" s="684"/>
      <c r="L8" s="25" t="s">
        <v>683</v>
      </c>
      <c r="M8" s="25"/>
      <c r="N8" s="25"/>
      <c r="O8" s="25"/>
      <c r="P8" s="25"/>
      <c r="Q8" s="25"/>
      <c r="R8" s="25"/>
      <c r="DN8" s="104"/>
      <c r="DO8" s="104"/>
      <c r="DV8" s="65" t="str">
        <f t="shared" si="0"/>
        <v/>
      </c>
      <c r="DY8" s="65"/>
      <c r="FF8" s="65"/>
    </row>
    <row r="9" spans="1:173" ht="16.5" customHeight="1">
      <c r="B9" s="6"/>
      <c r="C9" s="25"/>
      <c r="D9" s="25" t="s">
        <v>685</v>
      </c>
      <c r="E9" s="19"/>
      <c r="F9" s="25"/>
      <c r="G9" s="25"/>
      <c r="H9" s="25"/>
      <c r="I9" s="25"/>
      <c r="J9" s="25"/>
      <c r="K9" s="25"/>
      <c r="L9" s="25"/>
      <c r="M9" s="25"/>
      <c r="N9" s="25"/>
      <c r="O9" s="25"/>
      <c r="P9" s="25"/>
      <c r="Q9" s="25"/>
      <c r="R9" s="25"/>
      <c r="AG9" s="271"/>
      <c r="DN9" s="104"/>
      <c r="DO9" s="104"/>
      <c r="DV9" s="65" t="str">
        <f t="shared" si="0"/>
        <v/>
      </c>
      <c r="DY9" s="65"/>
    </row>
    <row r="10" spans="1:173" ht="14.25" customHeight="1">
      <c r="B10" s="6"/>
      <c r="D10" s="682" t="s">
        <v>684</v>
      </c>
      <c r="E10" s="682"/>
      <c r="F10" s="682"/>
      <c r="G10" s="682"/>
      <c r="H10" s="682"/>
      <c r="I10" s="682"/>
      <c r="J10" s="682"/>
      <c r="K10" s="682"/>
      <c r="L10" s="280"/>
      <c r="M10" s="280"/>
      <c r="N10" s="280"/>
      <c r="O10" s="280"/>
      <c r="P10" s="280"/>
      <c r="Q10" s="280"/>
      <c r="AG10" s="271"/>
      <c r="DN10" s="104" t="str">
        <f t="shared" ref="DN10:DN14" si="1">IF(C191="","",C191)</f>
        <v/>
      </c>
      <c r="DO10" s="104"/>
      <c r="DY10" s="65"/>
    </row>
    <row r="11" spans="1:173" s="8" customFormat="1">
      <c r="B11" s="101"/>
      <c r="C11" s="101"/>
      <c r="D11" s="101"/>
      <c r="E11" s="101"/>
      <c r="F11" s="101"/>
      <c r="G11" s="101"/>
      <c r="H11" s="101"/>
      <c r="I11" s="101"/>
      <c r="J11" s="101"/>
      <c r="K11" s="101"/>
      <c r="L11" s="101"/>
      <c r="M11" s="101"/>
      <c r="N11" s="101"/>
      <c r="O11" s="101"/>
      <c r="P11" s="101"/>
      <c r="Q11" s="101"/>
      <c r="R11" s="101"/>
      <c r="S11" s="101"/>
      <c r="T11" s="101"/>
      <c r="U11" s="101"/>
      <c r="V11" s="101"/>
      <c r="W11" s="9"/>
      <c r="X11" s="9"/>
      <c r="Y11" s="9"/>
      <c r="AF11" s="273"/>
      <c r="AG11" s="271"/>
      <c r="AH11" s="5"/>
      <c r="DL11" s="51"/>
      <c r="DM11" s="51"/>
      <c r="DN11" s="104" t="str">
        <f t="shared" si="1"/>
        <v/>
      </c>
      <c r="DO11" s="104"/>
      <c r="DP11" s="51"/>
      <c r="DQ11" s="51"/>
      <c r="DR11" s="51"/>
      <c r="DS11" s="51"/>
      <c r="DT11" s="51"/>
      <c r="DU11" s="51"/>
      <c r="DY11" s="65"/>
    </row>
    <row r="12" spans="1:173" s="93" customFormat="1" ht="13.5">
      <c r="B12" s="405" t="s">
        <v>687</v>
      </c>
      <c r="C12" s="406"/>
      <c r="D12" s="406"/>
      <c r="E12" s="406"/>
      <c r="F12" s="406"/>
      <c r="G12" s="406"/>
      <c r="H12" s="406"/>
      <c r="I12" s="406"/>
      <c r="J12" s="406"/>
      <c r="K12" s="406"/>
      <c r="L12" s="406"/>
      <c r="M12" s="406"/>
      <c r="N12" s="406"/>
      <c r="O12" s="406"/>
      <c r="P12" s="406"/>
      <c r="Q12" s="406"/>
      <c r="R12" s="406"/>
      <c r="S12" s="406"/>
      <c r="AF12" s="274"/>
      <c r="AG12" s="274"/>
      <c r="DN12" s="104" t="str">
        <f t="shared" si="1"/>
        <v/>
      </c>
      <c r="DO12" s="104"/>
    </row>
    <row r="13" spans="1:173" s="93" customFormat="1" ht="13.5">
      <c r="B13" s="405" t="s">
        <v>688</v>
      </c>
      <c r="C13" s="406"/>
      <c r="D13" s="406"/>
      <c r="E13" s="406"/>
      <c r="F13" s="406"/>
      <c r="G13" s="406"/>
      <c r="H13" s="406"/>
      <c r="I13" s="406"/>
      <c r="J13" s="406"/>
      <c r="K13" s="406"/>
      <c r="L13" s="406"/>
      <c r="M13" s="406"/>
      <c r="N13" s="406"/>
      <c r="O13" s="406"/>
      <c r="P13" s="406"/>
      <c r="Q13" s="406"/>
      <c r="R13" s="406"/>
      <c r="S13" s="406"/>
      <c r="AF13" s="274"/>
      <c r="AG13" s="274"/>
      <c r="DN13" s="104" t="str">
        <f t="shared" si="1"/>
        <v/>
      </c>
      <c r="DO13" s="104"/>
    </row>
    <row r="14" spans="1:173" s="152" customFormat="1" ht="13.5">
      <c r="B14" s="283"/>
      <c r="C14" s="405" t="s">
        <v>689</v>
      </c>
      <c r="D14" s="406"/>
      <c r="E14" s="406"/>
      <c r="F14" s="406"/>
      <c r="G14" s="406"/>
      <c r="H14" s="406"/>
      <c r="I14" s="406"/>
      <c r="J14" s="406"/>
      <c r="K14" s="406"/>
      <c r="L14" s="406"/>
      <c r="M14" s="406"/>
      <c r="N14" s="406"/>
      <c r="O14" s="406"/>
      <c r="P14" s="406"/>
      <c r="Q14" s="406"/>
      <c r="R14" s="406"/>
      <c r="S14" s="406"/>
      <c r="T14" s="406"/>
      <c r="AF14" s="275"/>
      <c r="AG14" s="275"/>
      <c r="DN14" s="104" t="str">
        <f t="shared" si="1"/>
        <v/>
      </c>
      <c r="DO14" s="104"/>
    </row>
    <row r="15" spans="1:173" s="93" customFormat="1" ht="13.5">
      <c r="B15" s="281"/>
      <c r="C15" s="405" t="s">
        <v>558</v>
      </c>
      <c r="D15" s="406"/>
      <c r="E15" s="406"/>
      <c r="F15" s="406"/>
      <c r="G15" s="406"/>
      <c r="H15" s="406"/>
      <c r="I15" s="406"/>
      <c r="J15" s="406"/>
      <c r="K15" s="406"/>
      <c r="L15" s="406"/>
      <c r="M15" s="406"/>
      <c r="N15" s="406"/>
      <c r="O15" s="406"/>
      <c r="P15" s="406"/>
      <c r="Q15" s="406"/>
      <c r="R15" s="406"/>
      <c r="S15" s="406"/>
      <c r="T15" s="406"/>
      <c r="AF15" s="274"/>
      <c r="AG15" s="274"/>
      <c r="DN15" s="104" t="str">
        <f>IF(C197="","",C197)</f>
        <v/>
      </c>
      <c r="DO15" s="104"/>
    </row>
    <row r="16" spans="1:173" ht="8.25" customHeight="1">
      <c r="B16" s="25"/>
      <c r="C16" s="25"/>
      <c r="D16" s="25"/>
      <c r="E16" s="25"/>
      <c r="F16" s="25"/>
      <c r="G16" s="25"/>
      <c r="H16" s="696" t="s">
        <v>559</v>
      </c>
      <c r="I16" s="697"/>
      <c r="J16" s="293"/>
      <c r="K16" s="642"/>
      <c r="L16" s="642"/>
      <c r="M16" s="695"/>
      <c r="N16" s="25"/>
      <c r="O16" s="25"/>
      <c r="P16" s="25"/>
      <c r="Q16" s="25"/>
      <c r="R16" s="25"/>
      <c r="S16" s="25"/>
      <c r="T16" s="25"/>
      <c r="DN16" s="104" t="str">
        <f>IF(C198="","",C198)</f>
        <v/>
      </c>
      <c r="DO16" s="104"/>
    </row>
    <row r="17" spans="2:119" ht="9.75" customHeight="1">
      <c r="B17" s="25"/>
      <c r="C17" s="25"/>
      <c r="D17" s="25"/>
      <c r="E17" s="25"/>
      <c r="F17" s="25"/>
      <c r="G17" s="25"/>
      <c r="H17" s="698"/>
      <c r="I17" s="699"/>
      <c r="J17" s="696" t="s">
        <v>560</v>
      </c>
      <c r="K17" s="702"/>
      <c r="L17" s="293"/>
      <c r="M17" s="294"/>
      <c r="N17" s="25"/>
      <c r="O17" s="25"/>
      <c r="P17" s="25"/>
      <c r="Q17" s="25"/>
      <c r="R17" s="25"/>
      <c r="S17" s="25"/>
      <c r="T17" s="25"/>
      <c r="DN17" s="104" t="str">
        <f>IF(C199="","",C199)</f>
        <v/>
      </c>
      <c r="DO17" s="104"/>
    </row>
    <row r="18" spans="2:119" ht="44.25" customHeight="1" thickBot="1">
      <c r="B18" s="25"/>
      <c r="C18" s="25"/>
      <c r="D18" s="25"/>
      <c r="E18" s="25"/>
      <c r="F18" s="25"/>
      <c r="G18" s="25"/>
      <c r="H18" s="700"/>
      <c r="I18" s="701"/>
      <c r="J18" s="703"/>
      <c r="K18" s="704"/>
      <c r="L18" s="687" t="s">
        <v>561</v>
      </c>
      <c r="M18" s="688"/>
      <c r="N18" s="25"/>
      <c r="O18" s="25"/>
      <c r="P18" s="25"/>
      <c r="Q18" s="25"/>
      <c r="R18" s="25"/>
      <c r="S18" s="25"/>
      <c r="T18" s="25"/>
      <c r="DN18" s="104" t="str">
        <f>IF(C200="","",C200)</f>
        <v/>
      </c>
      <c r="DO18" s="104"/>
    </row>
    <row r="19" spans="2:119" ht="29.25" customHeight="1" thickBot="1">
      <c r="B19" s="25"/>
      <c r="C19" s="25"/>
      <c r="D19" s="689" t="s">
        <v>1108</v>
      </c>
      <c r="E19" s="690"/>
      <c r="F19" s="691"/>
      <c r="G19" s="251" t="s">
        <v>556</v>
      </c>
      <c r="H19" s="685">
        <f>'調査票6-2'!F19</f>
        <v>0</v>
      </c>
      <c r="I19" s="686"/>
      <c r="J19" s="644"/>
      <c r="K19" s="645"/>
      <c r="L19" s="644"/>
      <c r="M19" s="645"/>
      <c r="N19" s="25"/>
      <c r="O19" s="25"/>
      <c r="P19" s="25"/>
      <c r="Q19" s="25"/>
      <c r="R19" s="25"/>
      <c r="S19" s="25"/>
      <c r="T19" s="25"/>
      <c r="DN19" s="104" t="str">
        <f>IF(C201="","",C201)</f>
        <v/>
      </c>
      <c r="DO19" s="104"/>
    </row>
    <row r="20" spans="2:119" ht="29.25" customHeight="1" thickBot="1">
      <c r="B20" s="25"/>
      <c r="C20" s="25"/>
      <c r="D20" s="692"/>
      <c r="E20" s="693"/>
      <c r="F20" s="694"/>
      <c r="G20" s="252" t="s">
        <v>557</v>
      </c>
      <c r="H20" s="685">
        <f>調査票7!K19</f>
        <v>0</v>
      </c>
      <c r="I20" s="686"/>
      <c r="J20" s="644"/>
      <c r="K20" s="645"/>
      <c r="L20" s="644"/>
      <c r="M20" s="645"/>
      <c r="N20" s="25"/>
      <c r="O20" s="25"/>
      <c r="P20" s="25"/>
      <c r="Q20" s="25"/>
      <c r="R20" s="25"/>
      <c r="S20" s="25"/>
      <c r="T20" s="25"/>
    </row>
    <row r="21" spans="2:119" s="152" customFormat="1" ht="13.5">
      <c r="B21" s="283"/>
      <c r="C21" s="640" t="s">
        <v>715</v>
      </c>
      <c r="D21" s="641"/>
      <c r="E21" s="641"/>
      <c r="F21" s="641"/>
      <c r="G21" s="641"/>
      <c r="H21" s="641"/>
      <c r="I21" s="641"/>
      <c r="J21" s="641"/>
      <c r="K21" s="641"/>
      <c r="L21" s="641"/>
      <c r="M21" s="641"/>
      <c r="N21" s="641"/>
      <c r="O21" s="641"/>
      <c r="P21" s="641"/>
      <c r="Q21" s="641"/>
      <c r="R21" s="641"/>
      <c r="S21" s="641"/>
      <c r="T21" s="641"/>
      <c r="AF21" s="275"/>
      <c r="AG21" s="275"/>
    </row>
    <row r="22" spans="2:119" ht="9.75" customHeight="1">
      <c r="B22" s="25"/>
      <c r="C22" s="25"/>
      <c r="D22" s="25"/>
      <c r="E22" s="25"/>
      <c r="F22" s="25"/>
      <c r="G22" s="25"/>
      <c r="H22" s="25"/>
      <c r="I22" s="25"/>
      <c r="J22" s="25"/>
      <c r="K22" s="25"/>
      <c r="L22" s="25"/>
      <c r="M22" s="25"/>
      <c r="N22" s="25"/>
      <c r="O22" s="25"/>
      <c r="P22" s="25"/>
      <c r="Q22" s="25"/>
      <c r="R22" s="25"/>
      <c r="S22" s="25"/>
      <c r="T22" s="25"/>
    </row>
    <row r="23" spans="2:119" s="93" customFormat="1" ht="13.5">
      <c r="B23" s="405" t="s">
        <v>676</v>
      </c>
      <c r="C23" s="406"/>
      <c r="D23" s="406"/>
      <c r="E23" s="406"/>
      <c r="F23" s="406"/>
      <c r="G23" s="406"/>
      <c r="H23" s="406"/>
      <c r="I23" s="406"/>
      <c r="J23" s="406"/>
      <c r="K23" s="406"/>
      <c r="L23" s="406"/>
      <c r="M23" s="406"/>
      <c r="N23" s="406"/>
      <c r="O23" s="406"/>
      <c r="P23" s="406"/>
      <c r="Q23" s="406"/>
      <c r="R23" s="406"/>
      <c r="S23" s="406"/>
      <c r="AF23" s="274"/>
      <c r="AG23" s="274"/>
    </row>
    <row r="24" spans="2:119" s="93" customFormat="1" ht="13.5">
      <c r="B24" s="405" t="s">
        <v>654</v>
      </c>
      <c r="C24" s="406"/>
      <c r="D24" s="406"/>
      <c r="E24" s="406"/>
      <c r="F24" s="406"/>
      <c r="G24" s="406"/>
      <c r="H24" s="406"/>
      <c r="I24" s="406"/>
      <c r="J24" s="406"/>
      <c r="K24" s="406"/>
      <c r="L24" s="406"/>
      <c r="M24" s="406"/>
      <c r="N24" s="406"/>
      <c r="O24" s="406"/>
      <c r="P24" s="406"/>
      <c r="Q24" s="406"/>
      <c r="R24" s="406"/>
      <c r="S24" s="406"/>
      <c r="AF24" s="274"/>
      <c r="AG24" s="274"/>
    </row>
    <row r="25" spans="2:119" s="152" customFormat="1" ht="13.5">
      <c r="B25" s="405" t="s">
        <v>563</v>
      </c>
      <c r="C25" s="406"/>
      <c r="D25" s="406"/>
      <c r="E25" s="406"/>
      <c r="F25" s="406"/>
      <c r="G25" s="406"/>
      <c r="H25" s="406"/>
      <c r="I25" s="406"/>
      <c r="J25" s="406"/>
      <c r="K25" s="406"/>
      <c r="L25" s="406"/>
      <c r="M25" s="406"/>
      <c r="N25" s="406"/>
      <c r="O25" s="406"/>
      <c r="P25" s="406"/>
      <c r="Q25" s="406"/>
      <c r="R25" s="406"/>
      <c r="S25" s="406"/>
      <c r="AF25" s="275"/>
      <c r="AG25" s="275"/>
    </row>
    <row r="26" spans="2:119" s="152" customFormat="1" ht="13.5">
      <c r="B26" s="283"/>
      <c r="C26" s="405" t="s">
        <v>717</v>
      </c>
      <c r="D26" s="406"/>
      <c r="E26" s="406"/>
      <c r="F26" s="406"/>
      <c r="G26" s="406"/>
      <c r="H26" s="406"/>
      <c r="I26" s="406"/>
      <c r="J26" s="406"/>
      <c r="K26" s="406"/>
      <c r="L26" s="406"/>
      <c r="M26" s="406"/>
      <c r="N26" s="406"/>
      <c r="O26" s="406"/>
      <c r="P26" s="406"/>
      <c r="Q26" s="406"/>
      <c r="R26" s="406"/>
      <c r="S26" s="406"/>
      <c r="T26" s="406"/>
      <c r="AF26" s="275"/>
      <c r="AG26" s="275"/>
    </row>
    <row r="27" spans="2:119" s="93" customFormat="1" ht="13.5">
      <c r="B27" s="281"/>
      <c r="C27" s="405" t="s">
        <v>558</v>
      </c>
      <c r="D27" s="406"/>
      <c r="E27" s="406"/>
      <c r="F27" s="406"/>
      <c r="G27" s="406"/>
      <c r="H27" s="406"/>
      <c r="I27" s="406"/>
      <c r="J27" s="406"/>
      <c r="K27" s="406"/>
      <c r="L27" s="406"/>
      <c r="M27" s="406"/>
      <c r="N27" s="406"/>
      <c r="O27" s="406"/>
      <c r="P27" s="406"/>
      <c r="Q27" s="406"/>
      <c r="R27" s="406"/>
      <c r="S27" s="406"/>
      <c r="T27" s="406"/>
      <c r="AF27" s="274"/>
      <c r="AG27" s="274"/>
    </row>
    <row r="28" spans="2:119" ht="12" customHeight="1">
      <c r="B28" s="25"/>
      <c r="C28" s="25"/>
      <c r="D28" s="25"/>
      <c r="E28" s="25"/>
      <c r="F28" s="25"/>
      <c r="G28" s="25"/>
      <c r="H28" s="696" t="s">
        <v>655</v>
      </c>
      <c r="I28" s="697"/>
      <c r="J28" s="293"/>
      <c r="K28" s="642"/>
      <c r="L28" s="642"/>
      <c r="M28" s="642"/>
      <c r="N28" s="293"/>
      <c r="O28" s="294"/>
      <c r="P28" s="25"/>
      <c r="Q28" s="25"/>
      <c r="R28" s="25"/>
      <c r="S28" s="25"/>
      <c r="T28" s="25"/>
    </row>
    <row r="29" spans="2:119" ht="6.75" customHeight="1">
      <c r="B29" s="25"/>
      <c r="C29" s="25"/>
      <c r="D29" s="25"/>
      <c r="E29" s="25"/>
      <c r="F29" s="25"/>
      <c r="G29" s="25"/>
      <c r="H29" s="698"/>
      <c r="I29" s="699"/>
      <c r="J29" s="696" t="s">
        <v>562</v>
      </c>
      <c r="K29" s="702"/>
      <c r="L29" s="293"/>
      <c r="M29" s="293"/>
      <c r="N29" s="289"/>
      <c r="O29" s="290"/>
      <c r="P29" s="25"/>
      <c r="Q29" s="25"/>
      <c r="R29" s="25"/>
      <c r="S29" s="25"/>
      <c r="T29" s="25"/>
    </row>
    <row r="30" spans="2:119" ht="63" customHeight="1" thickBot="1">
      <c r="B30" s="25"/>
      <c r="C30" s="25"/>
      <c r="D30" s="25"/>
      <c r="E30" s="25"/>
      <c r="F30" s="25"/>
      <c r="G30" s="25"/>
      <c r="H30" s="700"/>
      <c r="I30" s="701"/>
      <c r="J30" s="703"/>
      <c r="K30" s="704"/>
      <c r="L30" s="687" t="s">
        <v>1022</v>
      </c>
      <c r="M30" s="688"/>
      <c r="N30" s="687" t="s">
        <v>564</v>
      </c>
      <c r="O30" s="688"/>
      <c r="P30" s="25"/>
      <c r="Q30" s="25"/>
      <c r="R30" s="25"/>
      <c r="S30" s="25"/>
      <c r="T30" s="25"/>
    </row>
    <row r="31" spans="2:119" ht="29.25" customHeight="1" thickBot="1">
      <c r="B31" s="25"/>
      <c r="C31" s="25"/>
      <c r="D31" s="689" t="s">
        <v>1108</v>
      </c>
      <c r="E31" s="690"/>
      <c r="F31" s="691"/>
      <c r="G31" s="251" t="s">
        <v>556</v>
      </c>
      <c r="H31" s="644"/>
      <c r="I31" s="645"/>
      <c r="J31" s="644"/>
      <c r="K31" s="645"/>
      <c r="L31" s="644"/>
      <c r="M31" s="645"/>
      <c r="N31" s="644"/>
      <c r="O31" s="645"/>
      <c r="P31" s="25"/>
      <c r="Q31" s="25"/>
      <c r="R31" s="25"/>
      <c r="S31" s="25"/>
      <c r="T31" s="25"/>
    </row>
    <row r="32" spans="2:119" ht="29.25" customHeight="1" thickBot="1">
      <c r="B32" s="25"/>
      <c r="C32" s="25"/>
      <c r="D32" s="692"/>
      <c r="E32" s="693"/>
      <c r="F32" s="694"/>
      <c r="G32" s="252" t="s">
        <v>557</v>
      </c>
      <c r="H32" s="644"/>
      <c r="I32" s="645"/>
      <c r="J32" s="644"/>
      <c r="K32" s="645"/>
      <c r="L32" s="644"/>
      <c r="M32" s="645"/>
      <c r="N32" s="644"/>
      <c r="O32" s="645"/>
      <c r="P32" s="25"/>
      <c r="Q32" s="25"/>
      <c r="R32" s="25"/>
      <c r="S32" s="25"/>
      <c r="T32" s="25"/>
    </row>
    <row r="34" spans="2:125" ht="9.75" customHeight="1"/>
    <row r="35" spans="2:125" s="93" customFormat="1" ht="14.25" thickBot="1">
      <c r="B35" s="405" t="s">
        <v>720</v>
      </c>
      <c r="C35" s="406"/>
      <c r="D35" s="406"/>
      <c r="E35" s="406"/>
      <c r="F35" s="406"/>
      <c r="G35" s="406"/>
      <c r="H35" s="406"/>
      <c r="I35" s="406"/>
      <c r="J35" s="406"/>
      <c r="K35" s="406"/>
      <c r="L35" s="406"/>
      <c r="M35" s="406"/>
      <c r="N35" s="406"/>
      <c r="O35" s="406"/>
      <c r="P35" s="406"/>
      <c r="Q35" s="406"/>
      <c r="R35" s="406"/>
      <c r="S35" s="406"/>
      <c r="AF35" s="274"/>
      <c r="AG35" s="274"/>
    </row>
    <row r="36" spans="2:125" s="8" customFormat="1" ht="19.5" customHeight="1" thickBot="1">
      <c r="B36" s="25"/>
      <c r="C36" s="88"/>
      <c r="D36" s="301" t="s">
        <v>726</v>
      </c>
      <c r="E36" s="302"/>
      <c r="F36" s="302"/>
      <c r="G36" s="302"/>
      <c r="H36" s="302"/>
      <c r="I36" s="302"/>
      <c r="J36" s="297"/>
      <c r="K36" s="297"/>
      <c r="L36" s="297"/>
      <c r="M36" s="297"/>
      <c r="N36" s="297"/>
      <c r="O36" s="297"/>
      <c r="P36" s="297"/>
      <c r="Q36" s="297"/>
      <c r="R36" s="298"/>
      <c r="S36" s="25"/>
      <c r="T36" s="5"/>
      <c r="U36" s="5"/>
      <c r="V36" s="5"/>
      <c r="W36" s="5"/>
      <c r="X36" s="9"/>
      <c r="Y36" s="9"/>
      <c r="AF36" s="273"/>
      <c r="AG36" s="273"/>
      <c r="DL36" s="51"/>
      <c r="DM36" s="51"/>
      <c r="DN36" s="51"/>
      <c r="DO36" s="51"/>
      <c r="DP36" s="51"/>
      <c r="DQ36" s="51"/>
      <c r="DR36" s="51"/>
      <c r="DS36" s="51"/>
      <c r="DT36" s="51"/>
      <c r="DU36" s="51"/>
    </row>
    <row r="37" spans="2:125" s="8" customFormat="1" ht="19.5" customHeight="1" thickBot="1">
      <c r="B37" s="25"/>
      <c r="C37" s="88"/>
      <c r="D37" s="301" t="s">
        <v>721</v>
      </c>
      <c r="E37" s="302"/>
      <c r="F37" s="302"/>
      <c r="G37" s="302"/>
      <c r="H37" s="302"/>
      <c r="I37" s="302"/>
      <c r="J37" s="297"/>
      <c r="K37" s="297"/>
      <c r="L37" s="297"/>
      <c r="M37" s="297"/>
      <c r="N37" s="297"/>
      <c r="O37" s="297"/>
      <c r="P37" s="297"/>
      <c r="Q37" s="297"/>
      <c r="R37" s="298"/>
      <c r="S37" s="25"/>
      <c r="T37" s="5"/>
      <c r="U37" s="5"/>
      <c r="V37" s="5"/>
      <c r="W37" s="5"/>
      <c r="X37" s="9"/>
      <c r="Y37" s="9"/>
      <c r="AF37" s="273"/>
      <c r="AG37" s="273"/>
      <c r="DL37" s="51"/>
      <c r="DM37" s="51"/>
      <c r="DN37" s="51"/>
      <c r="DO37" s="51"/>
      <c r="DP37" s="51"/>
      <c r="DQ37" s="51"/>
      <c r="DR37" s="51"/>
      <c r="DS37" s="51"/>
      <c r="DT37" s="51"/>
      <c r="DU37" s="51"/>
    </row>
    <row r="38" spans="2:125" s="8" customFormat="1" ht="19.5" customHeight="1" thickBot="1">
      <c r="B38" s="25"/>
      <c r="C38" s="88"/>
      <c r="D38" s="301" t="s">
        <v>722</v>
      </c>
      <c r="E38" s="302"/>
      <c r="F38" s="302"/>
      <c r="G38" s="302"/>
      <c r="H38" s="302"/>
      <c r="I38" s="302"/>
      <c r="J38" s="297"/>
      <c r="K38" s="297"/>
      <c r="L38" s="297"/>
      <c r="M38" s="297"/>
      <c r="N38" s="297"/>
      <c r="O38" s="297"/>
      <c r="P38" s="297"/>
      <c r="Q38" s="297"/>
      <c r="R38" s="298"/>
      <c r="S38" s="25"/>
      <c r="T38" s="5"/>
      <c r="U38" s="5"/>
      <c r="V38" s="5"/>
      <c r="W38" s="5"/>
      <c r="X38" s="9"/>
      <c r="Y38" s="9"/>
      <c r="AF38" s="273"/>
      <c r="AG38" s="273"/>
      <c r="DL38" s="51"/>
      <c r="DM38" s="51"/>
      <c r="DN38" s="51"/>
      <c r="DO38" s="51"/>
      <c r="DP38" s="51"/>
      <c r="DQ38" s="51"/>
      <c r="DR38" s="51"/>
      <c r="DS38" s="51"/>
      <c r="DT38" s="51"/>
      <c r="DU38" s="51"/>
    </row>
    <row r="39" spans="2:125" s="8" customFormat="1" ht="19.5" customHeight="1" thickBot="1">
      <c r="B39" s="25"/>
      <c r="C39" s="88"/>
      <c r="D39" s="301" t="s">
        <v>723</v>
      </c>
      <c r="E39" s="302"/>
      <c r="F39" s="302"/>
      <c r="G39" s="302"/>
      <c r="H39" s="302"/>
      <c r="I39" s="302"/>
      <c r="J39" s="297"/>
      <c r="K39" s="297"/>
      <c r="L39" s="297"/>
      <c r="M39" s="297"/>
      <c r="N39" s="297"/>
      <c r="O39" s="297"/>
      <c r="P39" s="297"/>
      <c r="Q39" s="297"/>
      <c r="R39" s="298"/>
      <c r="S39" s="25"/>
      <c r="T39" s="5"/>
      <c r="U39" s="5"/>
      <c r="V39" s="5"/>
      <c r="W39" s="5"/>
      <c r="X39" s="9"/>
      <c r="Y39" s="9"/>
      <c r="AF39" s="273"/>
      <c r="AG39" s="273"/>
      <c r="DL39" s="51"/>
      <c r="DM39" s="51"/>
      <c r="DN39" s="51"/>
      <c r="DO39" s="51"/>
      <c r="DP39" s="51"/>
      <c r="DQ39" s="51"/>
      <c r="DR39" s="51"/>
      <c r="DS39" s="51"/>
      <c r="DT39" s="51"/>
      <c r="DU39" s="51"/>
    </row>
    <row r="40" spans="2:125" s="8" customFormat="1" ht="19.5" customHeight="1" thickBot="1">
      <c r="B40" s="25"/>
      <c r="C40" s="88"/>
      <c r="D40" s="301" t="s">
        <v>724</v>
      </c>
      <c r="E40" s="302"/>
      <c r="F40" s="302"/>
      <c r="G40" s="302"/>
      <c r="H40" s="302"/>
      <c r="I40" s="302"/>
      <c r="J40" s="297"/>
      <c r="K40" s="297"/>
      <c r="L40" s="297"/>
      <c r="M40" s="297"/>
      <c r="N40" s="297"/>
      <c r="O40" s="297"/>
      <c r="P40" s="297"/>
      <c r="Q40" s="297"/>
      <c r="R40" s="298"/>
      <c r="S40" s="25"/>
      <c r="T40" s="5"/>
      <c r="U40" s="5"/>
      <c r="V40" s="5"/>
      <c r="W40" s="5"/>
      <c r="X40" s="9"/>
      <c r="Y40" s="9"/>
      <c r="AF40" s="273"/>
      <c r="AG40" s="273"/>
      <c r="DL40" s="51"/>
      <c r="DM40" s="51"/>
      <c r="DN40" s="51"/>
      <c r="DO40" s="51"/>
      <c r="DP40" s="51"/>
      <c r="DQ40" s="51"/>
      <c r="DR40" s="51"/>
      <c r="DS40" s="51"/>
      <c r="DT40" s="51"/>
      <c r="DU40" s="51"/>
    </row>
    <row r="41" spans="2:125" s="8" customFormat="1" ht="19.5" customHeight="1" thickBot="1">
      <c r="B41" s="25"/>
      <c r="C41" s="88"/>
      <c r="D41" s="301" t="s">
        <v>725</v>
      </c>
      <c r="E41" s="302"/>
      <c r="F41" s="302"/>
      <c r="G41" s="302"/>
      <c r="H41" s="302"/>
      <c r="I41" s="302"/>
      <c r="J41" s="297"/>
      <c r="K41" s="297"/>
      <c r="L41" s="297"/>
      <c r="M41" s="297"/>
      <c r="N41" s="297"/>
      <c r="O41" s="297"/>
      <c r="P41" s="297"/>
      <c r="Q41" s="297"/>
      <c r="R41" s="298"/>
      <c r="S41" s="25"/>
      <c r="T41" s="5"/>
      <c r="U41" s="5"/>
      <c r="V41" s="5"/>
      <c r="W41" s="5"/>
      <c r="X41" s="9"/>
      <c r="Y41" s="9"/>
      <c r="AF41" s="273"/>
      <c r="AG41" s="273"/>
      <c r="DL41" s="51"/>
      <c r="DM41" s="51"/>
      <c r="DN41" s="51"/>
      <c r="DO41" s="51"/>
      <c r="DP41" s="51"/>
      <c r="DQ41" s="51"/>
      <c r="DR41" s="51"/>
      <c r="DS41" s="51"/>
      <c r="DT41" s="51"/>
      <c r="DU41" s="51"/>
    </row>
    <row r="42" spans="2:125" s="8" customFormat="1" ht="19.5" customHeight="1" thickBot="1">
      <c r="B42" s="25"/>
      <c r="C42" s="88"/>
      <c r="D42" s="301" t="s">
        <v>727</v>
      </c>
      <c r="E42" s="302"/>
      <c r="F42" s="302"/>
      <c r="G42" s="302"/>
      <c r="H42" s="302"/>
      <c r="I42" s="302"/>
      <c r="J42" s="297"/>
      <c r="K42" s="297"/>
      <c r="L42" s="297"/>
      <c r="M42" s="297"/>
      <c r="N42" s="297"/>
      <c r="O42" s="297"/>
      <c r="P42" s="297"/>
      <c r="Q42" s="297"/>
      <c r="R42" s="298"/>
      <c r="S42" s="25"/>
      <c r="T42" s="5"/>
      <c r="U42" s="5"/>
      <c r="V42" s="5"/>
      <c r="W42" s="5"/>
      <c r="X42" s="9"/>
      <c r="Y42" s="9"/>
      <c r="AF42" s="273"/>
      <c r="AG42" s="273"/>
      <c r="DL42" s="51"/>
      <c r="DM42" s="51"/>
      <c r="DN42" s="51"/>
      <c r="DO42" s="51"/>
      <c r="DP42" s="51"/>
      <c r="DQ42" s="51"/>
      <c r="DR42" s="51"/>
      <c r="DS42" s="51"/>
      <c r="DT42" s="51"/>
      <c r="DU42" s="51"/>
    </row>
    <row r="43" spans="2:125" s="8" customFormat="1" ht="19.5" customHeight="1" thickBot="1">
      <c r="B43" s="5"/>
      <c r="C43" s="103"/>
      <c r="D43" s="301" t="s">
        <v>90</v>
      </c>
      <c r="E43" s="302"/>
      <c r="F43" s="302"/>
      <c r="G43" s="193" t="s">
        <v>681</v>
      </c>
      <c r="H43" s="628" t="s">
        <v>503</v>
      </c>
      <c r="I43" s="629"/>
      <c r="J43" s="629"/>
      <c r="K43" s="629"/>
      <c r="L43" s="629"/>
      <c r="M43" s="629"/>
      <c r="N43" s="629"/>
      <c r="O43" s="629"/>
      <c r="P43" s="629"/>
      <c r="Q43" s="629"/>
      <c r="R43" s="630"/>
      <c r="S43" s="5"/>
      <c r="T43" s="5"/>
      <c r="U43" s="5"/>
      <c r="V43" s="5"/>
      <c r="W43" s="9"/>
      <c r="X43" s="9"/>
      <c r="Y43" s="9"/>
      <c r="AF43" s="273"/>
      <c r="AG43" s="273" t="b">
        <v>0</v>
      </c>
      <c r="DL43" s="51"/>
      <c r="DM43" s="51"/>
      <c r="DN43" s="51"/>
      <c r="DO43" s="51"/>
      <c r="DP43" s="51"/>
      <c r="DQ43" s="51"/>
      <c r="DR43" s="51"/>
      <c r="DS43" s="51"/>
      <c r="DT43" s="51"/>
      <c r="DU43" s="51"/>
    </row>
    <row r="44" spans="2:125" s="8" customFormat="1" ht="19.5" customHeight="1" thickBot="1">
      <c r="B44" s="25"/>
      <c r="C44" s="88"/>
      <c r="D44" s="301" t="s">
        <v>728</v>
      </c>
      <c r="E44" s="255"/>
      <c r="F44" s="255"/>
      <c r="G44" s="255"/>
      <c r="H44" s="297"/>
      <c r="I44" s="297"/>
      <c r="J44" s="297"/>
      <c r="K44" s="297"/>
      <c r="L44" s="297"/>
      <c r="M44" s="297"/>
      <c r="N44" s="297"/>
      <c r="O44" s="297"/>
      <c r="P44" s="297"/>
      <c r="Q44" s="297"/>
      <c r="R44" s="298"/>
      <c r="S44" s="25"/>
      <c r="T44" s="5"/>
      <c r="U44" s="5"/>
      <c r="V44" s="5"/>
      <c r="W44" s="5"/>
      <c r="X44" s="9"/>
      <c r="Y44" s="9"/>
      <c r="AF44" s="273"/>
      <c r="AG44" s="273"/>
      <c r="DL44" s="51"/>
      <c r="DM44" s="51"/>
      <c r="DN44" s="51"/>
      <c r="DO44" s="51"/>
      <c r="DP44" s="51"/>
      <c r="DQ44" s="51"/>
      <c r="DR44" s="51"/>
      <c r="DS44" s="51"/>
      <c r="DT44" s="51"/>
      <c r="DU44" s="51"/>
    </row>
    <row r="45" spans="2:125" s="8" customFormat="1" ht="19.5" customHeight="1">
      <c r="B45" s="25"/>
      <c r="C45" s="157"/>
      <c r="D45" s="157"/>
      <c r="E45" s="157"/>
      <c r="F45" s="157"/>
      <c r="G45" s="157"/>
      <c r="H45" s="108"/>
      <c r="I45" s="108"/>
      <c r="J45" s="108"/>
      <c r="K45" s="108"/>
      <c r="L45" s="108"/>
      <c r="M45" s="108"/>
      <c r="N45" s="108"/>
      <c r="O45" s="108"/>
      <c r="P45" s="108"/>
      <c r="Q45" s="108"/>
      <c r="R45" s="108"/>
      <c r="S45" s="25"/>
      <c r="T45" s="5"/>
      <c r="U45" s="5"/>
      <c r="V45" s="5"/>
      <c r="W45" s="5"/>
      <c r="X45" s="9"/>
      <c r="Y45" s="9"/>
      <c r="AF45" s="273"/>
      <c r="AG45" s="273"/>
      <c r="DL45" s="51"/>
      <c r="DM45" s="51"/>
      <c r="DN45" s="51"/>
      <c r="DO45" s="51"/>
      <c r="DP45" s="51"/>
      <c r="DQ45" s="51"/>
      <c r="DR45" s="51"/>
      <c r="DS45" s="51"/>
      <c r="DT45" s="51"/>
      <c r="DU45" s="51"/>
    </row>
    <row r="46" spans="2:125" s="93" customFormat="1" ht="30" customHeight="1">
      <c r="B46" s="405" t="s">
        <v>677</v>
      </c>
      <c r="C46" s="406"/>
      <c r="D46" s="406"/>
      <c r="E46" s="406"/>
      <c r="F46" s="406"/>
      <c r="G46" s="406"/>
      <c r="H46" s="406"/>
      <c r="I46" s="406"/>
      <c r="J46" s="406"/>
      <c r="K46" s="406"/>
      <c r="L46" s="406"/>
      <c r="M46" s="406"/>
      <c r="N46" s="406"/>
      <c r="O46" s="406"/>
      <c r="P46" s="406"/>
      <c r="Q46" s="406"/>
      <c r="R46" s="406"/>
      <c r="S46" s="406"/>
      <c r="AF46" s="274"/>
      <c r="AG46" s="274"/>
    </row>
    <row r="47" spans="2:125" ht="16.5" customHeight="1">
      <c r="B47" s="6"/>
      <c r="C47" s="25"/>
      <c r="D47" s="25" t="s">
        <v>541</v>
      </c>
      <c r="E47" s="19"/>
      <c r="F47" s="25"/>
      <c r="G47" s="25"/>
      <c r="H47" s="25"/>
      <c r="I47" s="25"/>
      <c r="J47" s="25"/>
      <c r="K47" s="25"/>
      <c r="L47" s="25"/>
      <c r="M47" s="25"/>
      <c r="N47" s="25"/>
      <c r="O47" s="25"/>
      <c r="P47" s="25"/>
      <c r="Q47" s="25"/>
      <c r="R47" s="25"/>
      <c r="S47" s="25"/>
      <c r="AG47" s="271"/>
    </row>
    <row r="48" spans="2:125" ht="16.5" customHeight="1" thickBot="1">
      <c r="B48" s="6"/>
      <c r="C48" s="25"/>
      <c r="D48" s="25" t="s">
        <v>546</v>
      </c>
      <c r="E48" s="19"/>
      <c r="F48" s="25"/>
      <c r="G48" s="25"/>
      <c r="H48" s="25"/>
      <c r="I48" s="25"/>
      <c r="J48" s="25"/>
      <c r="K48" s="25"/>
      <c r="L48" s="25"/>
      <c r="M48" s="25"/>
      <c r="N48" s="25"/>
      <c r="O48" s="25"/>
      <c r="P48" s="25"/>
      <c r="Q48" s="25"/>
      <c r="R48" s="25"/>
      <c r="S48" s="25"/>
      <c r="AG48" s="271"/>
    </row>
    <row r="49" spans="2:125" ht="22.5" customHeight="1" thickBot="1">
      <c r="B49" s="25"/>
      <c r="C49" s="25"/>
      <c r="D49" s="25"/>
      <c r="E49" s="25"/>
      <c r="F49" s="25"/>
      <c r="G49" s="288" t="s">
        <v>544</v>
      </c>
      <c r="H49" s="644"/>
      <c r="I49" s="645"/>
      <c r="J49" s="212" t="s">
        <v>522</v>
      </c>
      <c r="K49" s="25"/>
      <c r="L49" s="25"/>
      <c r="M49" s="25"/>
      <c r="N49" s="25"/>
      <c r="O49" s="25"/>
      <c r="P49" s="25"/>
      <c r="Q49" s="25"/>
      <c r="R49" s="25"/>
      <c r="S49" s="25"/>
    </row>
    <row r="50" spans="2:125" ht="22.5" customHeight="1" thickBot="1">
      <c r="B50" s="25"/>
      <c r="C50" s="25"/>
      <c r="D50" s="25"/>
      <c r="E50" s="25"/>
      <c r="F50" s="25"/>
      <c r="G50" s="253" t="s">
        <v>545</v>
      </c>
      <c r="H50" s="644"/>
      <c r="I50" s="645"/>
      <c r="J50" s="213" t="s">
        <v>522</v>
      </c>
      <c r="K50" s="25"/>
      <c r="L50" s="131"/>
      <c r="M50" s="131"/>
      <c r="N50" s="25"/>
      <c r="O50" s="25"/>
      <c r="P50" s="25"/>
      <c r="Q50" s="25"/>
      <c r="R50" s="25"/>
      <c r="S50" s="25"/>
    </row>
    <row r="51" spans="2:125" ht="8.25" customHeight="1">
      <c r="B51" s="25"/>
      <c r="C51" s="25"/>
      <c r="D51" s="25"/>
      <c r="E51" s="25"/>
      <c r="F51" s="25"/>
      <c r="G51" s="25"/>
      <c r="H51" s="214"/>
      <c r="I51" s="215"/>
      <c r="J51" s="84"/>
      <c r="K51" s="216"/>
      <c r="L51" s="108"/>
      <c r="M51" s="108"/>
      <c r="N51" s="25"/>
      <c r="O51" s="25"/>
      <c r="P51" s="25"/>
      <c r="Q51" s="25"/>
      <c r="R51" s="25"/>
      <c r="S51" s="25"/>
    </row>
    <row r="52" spans="2:125" ht="16.5" customHeight="1" thickBot="1">
      <c r="B52" s="6" t="s">
        <v>678</v>
      </c>
      <c r="C52" s="25"/>
      <c r="D52" s="25"/>
      <c r="E52" s="25"/>
      <c r="F52" s="25"/>
      <c r="G52" s="25"/>
      <c r="H52" s="25"/>
      <c r="I52" s="25"/>
      <c r="J52" s="25"/>
      <c r="K52" s="25"/>
      <c r="L52" s="25"/>
      <c r="M52" s="25"/>
      <c r="N52" s="25"/>
      <c r="O52" s="25"/>
      <c r="P52" s="25"/>
      <c r="Q52" s="25"/>
      <c r="R52" s="25"/>
      <c r="S52" s="25"/>
      <c r="AG52" s="271"/>
    </row>
    <row r="53" spans="2:125" s="8" customFormat="1" ht="19.5" customHeight="1" thickBot="1">
      <c r="B53" s="25"/>
      <c r="C53" s="88"/>
      <c r="D53" s="296" t="s">
        <v>542</v>
      </c>
      <c r="E53" s="297"/>
      <c r="F53" s="297"/>
      <c r="G53" s="297"/>
      <c r="H53" s="297"/>
      <c r="I53" s="297"/>
      <c r="J53" s="297"/>
      <c r="K53" s="297"/>
      <c r="L53" s="297"/>
      <c r="M53" s="297"/>
      <c r="N53" s="297"/>
      <c r="O53" s="297"/>
      <c r="P53" s="297"/>
      <c r="Q53" s="297"/>
      <c r="R53" s="298"/>
      <c r="S53" s="25"/>
      <c r="T53" s="5"/>
      <c r="U53" s="5"/>
      <c r="V53" s="5"/>
      <c r="W53" s="5"/>
      <c r="X53" s="9"/>
      <c r="Y53" s="9"/>
      <c r="AF53" s="273"/>
      <c r="AG53" s="273"/>
      <c r="DL53" s="51"/>
      <c r="DM53" s="51"/>
      <c r="DN53" s="51"/>
      <c r="DO53" s="51"/>
      <c r="DP53" s="51"/>
      <c r="DQ53" s="51"/>
      <c r="DR53" s="51"/>
      <c r="DS53" s="51"/>
      <c r="DT53" s="51"/>
      <c r="DU53" s="51"/>
    </row>
    <row r="54" spans="2:125" s="8" customFormat="1" ht="19.5" customHeight="1" thickBot="1">
      <c r="B54" s="25"/>
      <c r="C54" s="88"/>
      <c r="D54" s="296" t="s">
        <v>543</v>
      </c>
      <c r="E54" s="297"/>
      <c r="F54" s="297"/>
      <c r="G54" s="297"/>
      <c r="H54" s="297"/>
      <c r="I54" s="297"/>
      <c r="J54" s="297"/>
      <c r="K54" s="297"/>
      <c r="L54" s="297"/>
      <c r="M54" s="297"/>
      <c r="N54" s="297"/>
      <c r="O54" s="297"/>
      <c r="P54" s="297"/>
      <c r="Q54" s="297"/>
      <c r="R54" s="298"/>
      <c r="S54" s="25"/>
      <c r="T54" s="5"/>
      <c r="U54" s="5"/>
      <c r="V54" s="5"/>
      <c r="W54" s="5"/>
      <c r="X54" s="9"/>
      <c r="Y54" s="9"/>
      <c r="AF54" s="273"/>
      <c r="AG54" s="273"/>
      <c r="DL54" s="51"/>
      <c r="DM54" s="51"/>
      <c r="DN54" s="51"/>
      <c r="DO54" s="51"/>
      <c r="DP54" s="51"/>
      <c r="DQ54" s="51"/>
      <c r="DR54" s="51"/>
      <c r="DS54" s="51"/>
      <c r="DT54" s="51"/>
      <c r="DU54" s="51"/>
    </row>
    <row r="55" spans="2:125" s="8" customFormat="1">
      <c r="C55" s="584" t="str">
        <f>IF(AND(C53="○",C54="○"),"◯は１つだけ","")</f>
        <v/>
      </c>
      <c r="D55" s="584"/>
      <c r="E55" s="584"/>
      <c r="X55" s="9"/>
      <c r="Y55" s="9"/>
      <c r="AF55" s="273"/>
      <c r="AG55" s="271"/>
      <c r="AH55" s="5"/>
      <c r="DL55" s="51"/>
      <c r="DM55" s="51"/>
      <c r="DN55" s="51"/>
      <c r="DO55" s="51"/>
      <c r="DP55" s="51"/>
      <c r="DQ55" s="51"/>
      <c r="DR55" s="51"/>
      <c r="DS55" s="51"/>
      <c r="DT55" s="51"/>
      <c r="DU55" s="51"/>
    </row>
    <row r="56" spans="2:125" s="120" customFormat="1" ht="10.5" customHeight="1">
      <c r="B56" s="131"/>
      <c r="C56" s="5"/>
      <c r="D56" s="157"/>
      <c r="E56" s="108"/>
      <c r="F56" s="108"/>
      <c r="G56" s="157"/>
      <c r="H56" s="189"/>
      <c r="I56" s="189"/>
      <c r="J56" s="189"/>
      <c r="K56" s="189"/>
      <c r="L56" s="189"/>
      <c r="M56" s="189"/>
      <c r="N56" s="189"/>
      <c r="O56" s="189"/>
      <c r="P56" s="189"/>
      <c r="Q56" s="189"/>
      <c r="R56" s="189"/>
      <c r="S56" s="110"/>
      <c r="T56" s="110"/>
      <c r="U56" s="110"/>
      <c r="V56" s="110"/>
      <c r="W56" s="121"/>
      <c r="X56" s="121"/>
      <c r="Y56" s="121"/>
      <c r="AF56" s="276"/>
      <c r="AG56" s="276"/>
      <c r="DL56" s="147"/>
      <c r="DM56" s="147"/>
      <c r="DN56" s="147"/>
      <c r="DO56" s="147"/>
      <c r="DP56" s="147"/>
      <c r="DQ56" s="147"/>
      <c r="DR56" s="147"/>
      <c r="DS56" s="147"/>
      <c r="DT56" s="147"/>
      <c r="DU56" s="147"/>
    </row>
    <row r="57" spans="2:125" s="25" customFormat="1" ht="16.5" customHeight="1">
      <c r="B57" s="12" t="s">
        <v>716</v>
      </c>
      <c r="AF57" s="272"/>
      <c r="AG57" s="271"/>
    </row>
    <row r="58" spans="2:125" s="93" customFormat="1" ht="13.5">
      <c r="B58" s="6" t="s">
        <v>1109</v>
      </c>
      <c r="AF58" s="274"/>
      <c r="AG58" s="274"/>
    </row>
    <row r="59" spans="2:125" s="93" customFormat="1" ht="14.25" thickBot="1">
      <c r="B59" s="6" t="s">
        <v>730</v>
      </c>
      <c r="AF59" s="274"/>
      <c r="AG59" s="274"/>
    </row>
    <row r="60" spans="2:125" s="8" customFormat="1" ht="19.5" customHeight="1" thickBot="1">
      <c r="B60" s="5"/>
      <c r="C60" s="103"/>
      <c r="D60" s="291" t="s">
        <v>77</v>
      </c>
      <c r="E60" s="297"/>
      <c r="F60" s="297"/>
      <c r="G60" s="297"/>
      <c r="H60" s="297"/>
      <c r="I60" s="297"/>
      <c r="J60" s="297"/>
      <c r="K60" s="297"/>
      <c r="L60" s="297"/>
      <c r="M60" s="297"/>
      <c r="N60" s="297"/>
      <c r="O60" s="297"/>
      <c r="P60" s="297"/>
      <c r="Q60" s="297"/>
      <c r="R60" s="261"/>
      <c r="S60" s="176"/>
      <c r="T60" s="176"/>
      <c r="U60" s="176"/>
      <c r="V60" s="9"/>
      <c r="W60" s="9"/>
      <c r="X60" s="9"/>
      <c r="AF60" s="273" t="b">
        <v>0</v>
      </c>
      <c r="AG60" s="273"/>
      <c r="DL60" s="51"/>
      <c r="DM60" s="51"/>
      <c r="DN60" s="51"/>
      <c r="DO60" s="51"/>
      <c r="DP60" s="51"/>
      <c r="DQ60" s="51"/>
      <c r="DR60" s="51"/>
      <c r="DS60" s="51"/>
      <c r="DT60" s="51"/>
      <c r="DU60" s="51"/>
    </row>
    <row r="61" spans="2:125" s="8" customFormat="1" ht="19.5" customHeight="1" thickBot="1">
      <c r="B61" s="5"/>
      <c r="C61" s="103"/>
      <c r="D61" s="291" t="s">
        <v>85</v>
      </c>
      <c r="E61" s="297"/>
      <c r="F61" s="297"/>
      <c r="G61" s="297"/>
      <c r="H61" s="297"/>
      <c r="I61" s="297"/>
      <c r="J61" s="297"/>
      <c r="K61" s="297"/>
      <c r="L61" s="297"/>
      <c r="M61" s="297"/>
      <c r="N61" s="297"/>
      <c r="O61" s="297"/>
      <c r="P61" s="297"/>
      <c r="Q61" s="297"/>
      <c r="R61" s="261"/>
      <c r="S61" s="176"/>
      <c r="T61" s="176"/>
      <c r="U61" s="176"/>
      <c r="V61" s="9"/>
      <c r="W61" s="9"/>
      <c r="X61" s="9"/>
      <c r="AF61" s="273" t="b">
        <v>0</v>
      </c>
      <c r="AG61" s="273"/>
      <c r="DL61" s="51"/>
      <c r="DM61" s="51"/>
      <c r="DN61" s="51"/>
      <c r="DO61" s="51"/>
      <c r="DP61" s="51"/>
      <c r="DQ61" s="51"/>
      <c r="DR61" s="51"/>
      <c r="DS61" s="51"/>
      <c r="DT61" s="51"/>
      <c r="DU61" s="51"/>
    </row>
    <row r="62" spans="2:125" s="8" customFormat="1" ht="19.5" customHeight="1" thickBot="1">
      <c r="B62" s="5"/>
      <c r="C62" s="103"/>
      <c r="D62" s="291" t="s">
        <v>86</v>
      </c>
      <c r="E62" s="297"/>
      <c r="F62" s="297"/>
      <c r="G62" s="297"/>
      <c r="H62" s="297"/>
      <c r="I62" s="297"/>
      <c r="J62" s="297"/>
      <c r="K62" s="297"/>
      <c r="L62" s="297"/>
      <c r="M62" s="297"/>
      <c r="N62" s="297"/>
      <c r="O62" s="297"/>
      <c r="P62" s="297"/>
      <c r="Q62" s="297"/>
      <c r="R62" s="261"/>
      <c r="S62" s="176"/>
      <c r="T62" s="176"/>
      <c r="U62" s="176"/>
      <c r="V62" s="9"/>
      <c r="W62" s="9"/>
      <c r="X62" s="9"/>
      <c r="AF62" s="273" t="b">
        <v>0</v>
      </c>
      <c r="AG62" s="273"/>
      <c r="DL62" s="51"/>
      <c r="DM62" s="51"/>
      <c r="DN62" s="51"/>
      <c r="DO62" s="51"/>
      <c r="DP62" s="51"/>
      <c r="DQ62" s="51"/>
      <c r="DR62" s="51"/>
      <c r="DS62" s="51"/>
      <c r="DT62" s="51"/>
      <c r="DU62" s="51"/>
    </row>
    <row r="63" spans="2:125" s="8" customFormat="1" ht="19.5" customHeight="1" thickBot="1">
      <c r="B63" s="5"/>
      <c r="C63" s="103"/>
      <c r="D63" s="291" t="s">
        <v>272</v>
      </c>
      <c r="E63" s="297"/>
      <c r="F63" s="297"/>
      <c r="G63" s="297"/>
      <c r="H63" s="297"/>
      <c r="I63" s="297"/>
      <c r="J63" s="297"/>
      <c r="K63" s="297"/>
      <c r="L63" s="297"/>
      <c r="M63" s="297"/>
      <c r="N63" s="297"/>
      <c r="O63" s="297"/>
      <c r="P63" s="297"/>
      <c r="Q63" s="297"/>
      <c r="R63" s="261"/>
      <c r="S63" s="176"/>
      <c r="T63" s="176"/>
      <c r="U63" s="176"/>
      <c r="V63" s="9"/>
      <c r="W63" s="9"/>
      <c r="X63" s="9"/>
      <c r="AF63" s="273" t="b">
        <v>0</v>
      </c>
      <c r="AG63" s="273"/>
      <c r="DL63" s="51"/>
      <c r="DM63" s="51"/>
      <c r="DN63" s="51"/>
      <c r="DO63" s="51"/>
      <c r="DP63" s="51"/>
      <c r="DQ63" s="51"/>
      <c r="DR63" s="51"/>
      <c r="DS63" s="51"/>
      <c r="DT63" s="51"/>
      <c r="DU63" s="51"/>
    </row>
    <row r="64" spans="2:125" s="8" customFormat="1" ht="19.5" customHeight="1" thickBot="1">
      <c r="B64" s="5"/>
      <c r="C64" s="103"/>
      <c r="D64" s="291" t="s">
        <v>87</v>
      </c>
      <c r="E64" s="297"/>
      <c r="F64" s="297"/>
      <c r="G64" s="297"/>
      <c r="H64" s="297"/>
      <c r="I64" s="297"/>
      <c r="J64" s="297"/>
      <c r="K64" s="297"/>
      <c r="L64" s="297"/>
      <c r="M64" s="297"/>
      <c r="N64" s="297"/>
      <c r="O64" s="297"/>
      <c r="P64" s="297"/>
      <c r="Q64" s="297"/>
      <c r="R64" s="261"/>
      <c r="S64" s="176"/>
      <c r="T64" s="176"/>
      <c r="U64" s="176"/>
      <c r="V64" s="9"/>
      <c r="W64" s="9"/>
      <c r="X64" s="9"/>
      <c r="AF64" s="273" t="b">
        <v>0</v>
      </c>
      <c r="AG64" s="273"/>
      <c r="DL64" s="51"/>
      <c r="DM64" s="51"/>
      <c r="DN64" s="51"/>
      <c r="DO64" s="51"/>
      <c r="DP64" s="51"/>
      <c r="DQ64" s="51"/>
      <c r="DR64" s="51"/>
      <c r="DS64" s="51"/>
      <c r="DT64" s="51"/>
      <c r="DU64" s="51"/>
    </row>
    <row r="65" spans="1:125" s="8" customFormat="1" ht="19.5" customHeight="1" thickBot="1">
      <c r="B65" s="5"/>
      <c r="C65" s="103"/>
      <c r="D65" s="291" t="s">
        <v>88</v>
      </c>
      <c r="E65" s="297"/>
      <c r="F65" s="297"/>
      <c r="G65" s="297"/>
      <c r="H65" s="297"/>
      <c r="I65" s="297"/>
      <c r="J65" s="297"/>
      <c r="K65" s="297"/>
      <c r="L65" s="297"/>
      <c r="M65" s="297"/>
      <c r="N65" s="297"/>
      <c r="O65" s="297"/>
      <c r="P65" s="297"/>
      <c r="Q65" s="297"/>
      <c r="R65" s="261"/>
      <c r="S65" s="176"/>
      <c r="T65" s="176"/>
      <c r="U65" s="176"/>
      <c r="V65" s="9"/>
      <c r="W65" s="9"/>
      <c r="X65" s="9"/>
      <c r="AF65" s="273" t="b">
        <v>0</v>
      </c>
      <c r="AG65" s="273"/>
      <c r="DL65" s="51"/>
      <c r="DM65" s="51"/>
      <c r="DN65" s="51"/>
      <c r="DO65" s="51"/>
      <c r="DP65" s="51"/>
      <c r="DQ65" s="51"/>
      <c r="DR65" s="51"/>
      <c r="DS65" s="51"/>
      <c r="DT65" s="51"/>
      <c r="DU65" s="51"/>
    </row>
    <row r="66" spans="1:125" s="8" customFormat="1" ht="19.5" customHeight="1" thickBot="1">
      <c r="B66" s="5"/>
      <c r="C66" s="103"/>
      <c r="D66" s="291" t="s">
        <v>89</v>
      </c>
      <c r="E66" s="297"/>
      <c r="F66" s="297"/>
      <c r="G66" s="297"/>
      <c r="H66" s="297"/>
      <c r="I66" s="297"/>
      <c r="J66" s="132"/>
      <c r="K66" s="297"/>
      <c r="L66" s="297"/>
      <c r="M66" s="297"/>
      <c r="N66" s="297"/>
      <c r="O66" s="297"/>
      <c r="P66" s="297"/>
      <c r="Q66" s="297"/>
      <c r="R66" s="261"/>
      <c r="S66" s="176"/>
      <c r="T66" s="176"/>
      <c r="U66" s="176"/>
      <c r="V66" s="9"/>
      <c r="W66" s="9"/>
      <c r="X66" s="9"/>
      <c r="AF66" s="273" t="b">
        <v>0</v>
      </c>
      <c r="AG66" s="273"/>
      <c r="DL66" s="51"/>
      <c r="DM66" s="51"/>
      <c r="DN66" s="51"/>
      <c r="DO66" s="51"/>
      <c r="DP66" s="51"/>
      <c r="DQ66" s="51"/>
      <c r="DR66" s="51"/>
      <c r="DS66" s="51"/>
      <c r="DT66" s="51"/>
      <c r="DU66" s="51"/>
    </row>
    <row r="67" spans="1:125" s="8" customFormat="1" ht="19.5" customHeight="1" thickBot="1">
      <c r="B67" s="5"/>
      <c r="C67" s="103"/>
      <c r="D67" s="296" t="s">
        <v>565</v>
      </c>
      <c r="E67" s="297"/>
      <c r="F67" s="297"/>
      <c r="G67" s="297"/>
      <c r="H67" s="297"/>
      <c r="I67" s="217" t="s">
        <v>554</v>
      </c>
      <c r="J67" s="88"/>
      <c r="K67" s="393" t="s">
        <v>555</v>
      </c>
      <c r="L67" s="394"/>
      <c r="M67" s="394"/>
      <c r="N67" s="394"/>
      <c r="O67" s="394"/>
      <c r="P67" s="394"/>
      <c r="Q67" s="394"/>
      <c r="R67" s="261"/>
      <c r="S67" s="176"/>
      <c r="T67" s="176"/>
      <c r="U67" s="176"/>
      <c r="V67" s="9"/>
      <c r="W67" s="9"/>
      <c r="X67" s="9"/>
      <c r="AF67" s="273"/>
      <c r="AG67" s="273"/>
      <c r="DL67" s="51"/>
      <c r="DM67" s="51"/>
      <c r="DN67" s="51"/>
      <c r="DO67" s="51"/>
      <c r="DP67" s="51"/>
      <c r="DQ67" s="51"/>
      <c r="DR67" s="51"/>
      <c r="DS67" s="51"/>
      <c r="DT67" s="51"/>
      <c r="DU67" s="51"/>
    </row>
    <row r="68" spans="1:125" s="8" customFormat="1" ht="19.5" customHeight="1" thickBot="1">
      <c r="B68" s="5"/>
      <c r="C68" s="103"/>
      <c r="D68" s="191" t="s">
        <v>645</v>
      </c>
      <c r="E68" s="132"/>
      <c r="F68" s="132"/>
      <c r="G68" s="132"/>
      <c r="H68" s="132"/>
      <c r="I68" s="192" t="s">
        <v>646</v>
      </c>
      <c r="J68" s="268"/>
      <c r="K68" s="393" t="s">
        <v>406</v>
      </c>
      <c r="L68" s="394"/>
      <c r="M68" s="651"/>
      <c r="N68" s="268"/>
      <c r="O68" s="393" t="s">
        <v>407</v>
      </c>
      <c r="P68" s="394"/>
      <c r="Q68" s="400"/>
      <c r="R68" s="261"/>
      <c r="S68" s="176"/>
      <c r="T68" s="176"/>
      <c r="U68" s="176"/>
      <c r="V68" s="9"/>
      <c r="W68" s="9"/>
      <c r="X68" s="9"/>
      <c r="AF68" s="273"/>
      <c r="AG68" s="273"/>
      <c r="DL68" s="51"/>
      <c r="DM68" s="51"/>
      <c r="DN68" s="51"/>
      <c r="DO68" s="51"/>
      <c r="DP68" s="51"/>
      <c r="DQ68" s="51"/>
      <c r="DR68" s="51"/>
      <c r="DS68" s="51"/>
      <c r="DT68" s="51"/>
      <c r="DU68" s="51"/>
    </row>
    <row r="69" spans="1:125" s="8" customFormat="1" ht="19.5" customHeight="1" thickBot="1">
      <c r="B69" s="5"/>
      <c r="C69" s="103"/>
      <c r="D69" s="291" t="s">
        <v>410</v>
      </c>
      <c r="E69" s="292"/>
      <c r="F69" s="292"/>
      <c r="G69" s="396" t="s">
        <v>503</v>
      </c>
      <c r="H69" s="397"/>
      <c r="I69" s="397"/>
      <c r="J69" s="397"/>
      <c r="K69" s="397"/>
      <c r="L69" s="397"/>
      <c r="M69" s="397"/>
      <c r="N69" s="397"/>
      <c r="O69" s="397"/>
      <c r="P69" s="398"/>
      <c r="Q69" s="101"/>
      <c r="R69" s="101"/>
      <c r="S69" s="101"/>
      <c r="T69" s="101"/>
      <c r="U69" s="179"/>
      <c r="V69" s="9"/>
      <c r="W69" s="9"/>
      <c r="X69" s="9"/>
      <c r="AF69" s="273" t="b">
        <v>0</v>
      </c>
      <c r="AG69" s="273"/>
      <c r="DL69" s="51"/>
      <c r="DM69" s="51"/>
      <c r="DN69" s="51"/>
      <c r="DO69" s="51"/>
      <c r="DP69" s="51"/>
      <c r="DQ69" s="51"/>
      <c r="DR69" s="51"/>
      <c r="DS69" s="51"/>
      <c r="DT69" s="51"/>
      <c r="DU69" s="51"/>
    </row>
    <row r="70" spans="1:125" s="93" customFormat="1" ht="7.5" customHeight="1">
      <c r="B70" s="100"/>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F70" s="274"/>
      <c r="AG70" s="274"/>
    </row>
    <row r="71" spans="1:125" ht="16.5" customHeight="1" thickBot="1">
      <c r="B71" s="6" t="s">
        <v>718</v>
      </c>
      <c r="AG71" s="271"/>
    </row>
    <row r="72" spans="1:125" s="8" customFormat="1" ht="23.25" customHeight="1">
      <c r="B72" s="5"/>
      <c r="C72" s="708" t="s">
        <v>63</v>
      </c>
      <c r="D72" s="709"/>
      <c r="E72" s="709"/>
      <c r="F72" s="709"/>
      <c r="G72" s="710"/>
      <c r="H72" s="646" t="s">
        <v>719</v>
      </c>
      <c r="I72" s="647"/>
      <c r="J72" s="647"/>
      <c r="K72" s="647"/>
      <c r="L72" s="647"/>
      <c r="M72" s="647"/>
      <c r="N72" s="647"/>
      <c r="O72" s="647"/>
      <c r="P72" s="647"/>
      <c r="Q72" s="647"/>
      <c r="R72" s="648"/>
      <c r="S72" s="101"/>
      <c r="T72" s="101"/>
      <c r="U72" s="101"/>
      <c r="V72" s="101"/>
      <c r="W72" s="9"/>
      <c r="X72" s="9"/>
      <c r="Y72" s="9"/>
      <c r="AF72" s="273"/>
      <c r="AG72" s="271"/>
      <c r="AH72" s="5"/>
      <c r="DL72" s="51"/>
      <c r="DM72" s="51"/>
      <c r="DN72" s="51"/>
      <c r="DO72" s="51"/>
      <c r="DP72" s="51"/>
      <c r="DQ72" s="51"/>
      <c r="DR72" s="51"/>
      <c r="DS72" s="51"/>
      <c r="DT72" s="51"/>
      <c r="DU72" s="51"/>
    </row>
    <row r="73" spans="1:125" s="8" customFormat="1" ht="54.75" customHeight="1" thickBot="1">
      <c r="B73" s="5"/>
      <c r="C73" s="711"/>
      <c r="D73" s="712"/>
      <c r="E73" s="712"/>
      <c r="F73" s="712"/>
      <c r="G73" s="713"/>
      <c r="H73" s="705" t="s">
        <v>503</v>
      </c>
      <c r="I73" s="706"/>
      <c r="J73" s="706"/>
      <c r="K73" s="706"/>
      <c r="L73" s="706"/>
      <c r="M73" s="706"/>
      <c r="N73" s="706"/>
      <c r="O73" s="706"/>
      <c r="P73" s="706"/>
      <c r="Q73" s="706"/>
      <c r="R73" s="707"/>
      <c r="S73" s="101"/>
      <c r="T73" s="101"/>
      <c r="U73" s="101"/>
      <c r="V73" s="101"/>
      <c r="W73" s="9"/>
      <c r="X73" s="9"/>
      <c r="Y73" s="9"/>
      <c r="AF73" s="273"/>
      <c r="AG73" s="271"/>
      <c r="AH73" s="5"/>
      <c r="DL73" s="51"/>
      <c r="DM73" s="51"/>
      <c r="DN73" s="51"/>
      <c r="DO73" s="51"/>
      <c r="DP73" s="51"/>
      <c r="DQ73" s="51"/>
      <c r="DR73" s="51"/>
      <c r="DS73" s="51"/>
      <c r="DT73" s="51"/>
      <c r="DU73" s="51"/>
    </row>
    <row r="74" spans="1:125" s="8" customFormat="1" ht="13.5">
      <c r="A74" s="93"/>
      <c r="B74" s="100"/>
      <c r="C74" s="101"/>
      <c r="D74" s="101"/>
      <c r="E74" s="101"/>
      <c r="F74" s="101"/>
      <c r="G74" s="101"/>
      <c r="H74" s="101"/>
      <c r="I74" s="101"/>
      <c r="J74" s="101"/>
      <c r="K74" s="101"/>
      <c r="L74" s="101"/>
      <c r="M74" s="101"/>
      <c r="N74" s="101"/>
      <c r="O74" s="101"/>
      <c r="P74" s="101"/>
      <c r="Q74" s="101"/>
      <c r="R74" s="101"/>
      <c r="S74" s="101"/>
      <c r="T74" s="101"/>
      <c r="U74" s="101"/>
      <c r="V74" s="101"/>
      <c r="W74" s="9"/>
      <c r="X74" s="9"/>
      <c r="Y74" s="9"/>
      <c r="AF74" s="273"/>
      <c r="AG74" s="271"/>
      <c r="AH74" s="5"/>
      <c r="DL74" s="51"/>
      <c r="DM74" s="51"/>
      <c r="DN74" s="51"/>
      <c r="DO74" s="51"/>
      <c r="DP74" s="51"/>
      <c r="DQ74" s="51"/>
      <c r="DR74" s="51"/>
      <c r="DS74" s="51"/>
      <c r="DT74" s="51"/>
      <c r="DU74" s="51"/>
    </row>
    <row r="75" spans="1:125" s="93" customFormat="1" ht="14.25" thickBot="1">
      <c r="B75" s="6" t="s">
        <v>690</v>
      </c>
      <c r="AF75" s="274"/>
      <c r="AG75" s="274"/>
    </row>
    <row r="76" spans="1:125" s="8" customFormat="1" ht="19.5" customHeight="1" thickBot="1">
      <c r="B76" s="25"/>
      <c r="C76" s="88"/>
      <c r="D76" s="296" t="s">
        <v>695</v>
      </c>
      <c r="E76" s="297"/>
      <c r="F76" s="297"/>
      <c r="G76" s="297"/>
      <c r="H76" s="297"/>
      <c r="I76" s="297"/>
      <c r="J76" s="297"/>
      <c r="K76" s="297"/>
      <c r="L76" s="297"/>
      <c r="M76" s="297"/>
      <c r="N76" s="297"/>
      <c r="O76" s="297"/>
      <c r="P76" s="297"/>
      <c r="Q76" s="297"/>
      <c r="R76" s="298"/>
      <c r="S76" s="25"/>
      <c r="T76" s="5"/>
      <c r="U76" s="5"/>
      <c r="V76" s="5"/>
      <c r="W76" s="5"/>
      <c r="X76" s="9"/>
      <c r="Y76" s="9"/>
      <c r="AF76" s="273"/>
      <c r="AG76" s="273"/>
      <c r="DL76" s="51"/>
      <c r="DM76" s="51"/>
      <c r="DN76" s="51"/>
      <c r="DO76" s="51"/>
      <c r="DP76" s="51"/>
      <c r="DQ76" s="51"/>
      <c r="DR76" s="51"/>
      <c r="DS76" s="51"/>
      <c r="DT76" s="51"/>
      <c r="DU76" s="51"/>
    </row>
    <row r="77" spans="1:125" s="8" customFormat="1" ht="19.5" customHeight="1" thickBot="1">
      <c r="B77" s="25"/>
      <c r="C77" s="88"/>
      <c r="D77" s="296" t="s">
        <v>696</v>
      </c>
      <c r="E77" s="297"/>
      <c r="F77" s="297"/>
      <c r="G77" s="297"/>
      <c r="H77" s="297"/>
      <c r="I77" s="297"/>
      <c r="J77" s="297"/>
      <c r="K77" s="297"/>
      <c r="L77" s="297"/>
      <c r="M77" s="297"/>
      <c r="N77" s="297"/>
      <c r="O77" s="297"/>
      <c r="P77" s="297"/>
      <c r="Q77" s="297"/>
      <c r="R77" s="298"/>
      <c r="S77" s="25"/>
      <c r="T77" s="5"/>
      <c r="U77" s="5"/>
      <c r="V77" s="5"/>
      <c r="W77" s="5"/>
      <c r="X77" s="9"/>
      <c r="Y77" s="9"/>
      <c r="AF77" s="273"/>
      <c r="AG77" s="273"/>
      <c r="DL77" s="51"/>
      <c r="DM77" s="51"/>
      <c r="DN77" s="51"/>
      <c r="DO77" s="51"/>
      <c r="DP77" s="51"/>
      <c r="DQ77" s="51"/>
      <c r="DR77" s="51"/>
      <c r="DS77" s="51"/>
      <c r="DT77" s="51"/>
      <c r="DU77" s="51"/>
    </row>
    <row r="78" spans="1:125" s="8" customFormat="1" ht="19.5" customHeight="1" thickBot="1">
      <c r="B78" s="25"/>
      <c r="C78" s="88"/>
      <c r="D78" s="296" t="s">
        <v>691</v>
      </c>
      <c r="E78" s="297"/>
      <c r="F78" s="297"/>
      <c r="G78" s="297"/>
      <c r="H78" s="297"/>
      <c r="I78" s="297"/>
      <c r="J78" s="297"/>
      <c r="K78" s="297"/>
      <c r="L78" s="297"/>
      <c r="M78" s="297"/>
      <c r="N78" s="297"/>
      <c r="O78" s="297"/>
      <c r="P78" s="297"/>
      <c r="Q78" s="297"/>
      <c r="R78" s="298"/>
      <c r="S78" s="25"/>
      <c r="T78" s="5"/>
      <c r="U78" s="5"/>
      <c r="V78" s="5"/>
      <c r="W78" s="5"/>
      <c r="X78" s="9"/>
      <c r="Y78" s="9"/>
      <c r="AF78" s="273"/>
      <c r="AG78" s="273"/>
      <c r="DL78" s="51"/>
      <c r="DM78" s="51"/>
      <c r="DN78" s="51"/>
      <c r="DO78" s="51"/>
      <c r="DP78" s="51"/>
      <c r="DQ78" s="51"/>
      <c r="DR78" s="51"/>
      <c r="DS78" s="51"/>
      <c r="DT78" s="51"/>
      <c r="DU78" s="51"/>
    </row>
    <row r="79" spans="1:125" s="8" customFormat="1" ht="19.5" customHeight="1" thickBot="1">
      <c r="B79" s="25"/>
      <c r="C79" s="88"/>
      <c r="D79" s="296" t="s">
        <v>692</v>
      </c>
      <c r="E79" s="297"/>
      <c r="F79" s="297"/>
      <c r="G79" s="297"/>
      <c r="H79" s="297"/>
      <c r="I79" s="297"/>
      <c r="J79" s="297"/>
      <c r="K79" s="297"/>
      <c r="L79" s="297"/>
      <c r="M79" s="297"/>
      <c r="N79" s="297"/>
      <c r="O79" s="297"/>
      <c r="P79" s="297"/>
      <c r="Q79" s="297"/>
      <c r="R79" s="298"/>
      <c r="S79" s="25"/>
      <c r="T79" s="5"/>
      <c r="U79" s="5"/>
      <c r="V79" s="5"/>
      <c r="W79" s="5"/>
      <c r="X79" s="9"/>
      <c r="Y79" s="9"/>
      <c r="AF79" s="273"/>
      <c r="AG79" s="273"/>
      <c r="DL79" s="51"/>
      <c r="DM79" s="51"/>
      <c r="DN79" s="51"/>
      <c r="DO79" s="51"/>
      <c r="DP79" s="51"/>
      <c r="DQ79" s="51"/>
      <c r="DR79" s="51"/>
      <c r="DS79" s="51"/>
      <c r="DT79" s="51"/>
      <c r="DU79" s="51"/>
    </row>
    <row r="80" spans="1:125" s="8" customFormat="1" ht="19.5" customHeight="1" thickBot="1">
      <c r="B80" s="25"/>
      <c r="C80" s="88"/>
      <c r="D80" s="296" t="s">
        <v>697</v>
      </c>
      <c r="E80" s="297"/>
      <c r="F80" s="297"/>
      <c r="G80" s="297"/>
      <c r="H80" s="297"/>
      <c r="I80" s="297"/>
      <c r="J80" s="297"/>
      <c r="K80" s="297"/>
      <c r="L80" s="297"/>
      <c r="M80" s="297"/>
      <c r="N80" s="297"/>
      <c r="O80" s="297"/>
      <c r="P80" s="297"/>
      <c r="Q80" s="297"/>
      <c r="R80" s="298"/>
      <c r="S80" s="25"/>
      <c r="T80" s="5"/>
      <c r="U80" s="5"/>
      <c r="V80" s="5"/>
      <c r="W80" s="5"/>
      <c r="X80" s="9"/>
      <c r="Y80" s="9"/>
      <c r="AF80" s="273"/>
      <c r="AG80" s="273"/>
      <c r="DL80" s="51"/>
      <c r="DM80" s="51"/>
      <c r="DN80" s="51"/>
      <c r="DO80" s="51"/>
      <c r="DP80" s="51"/>
      <c r="DQ80" s="51"/>
      <c r="DR80" s="51"/>
      <c r="DS80" s="51"/>
      <c r="DT80" s="51"/>
      <c r="DU80" s="51"/>
    </row>
    <row r="81" spans="1:125" s="8" customFormat="1" ht="19.5" customHeight="1" thickBot="1">
      <c r="B81" s="5"/>
      <c r="C81" s="88"/>
      <c r="D81" s="296" t="s">
        <v>679</v>
      </c>
      <c r="E81" s="297"/>
      <c r="F81" s="297"/>
      <c r="G81" s="193" t="s">
        <v>681</v>
      </c>
      <c r="H81" s="628" t="s">
        <v>503</v>
      </c>
      <c r="I81" s="629"/>
      <c r="J81" s="629"/>
      <c r="K81" s="629"/>
      <c r="L81" s="629"/>
      <c r="M81" s="629"/>
      <c r="N81" s="629"/>
      <c r="O81" s="629"/>
      <c r="P81" s="629"/>
      <c r="Q81" s="629"/>
      <c r="R81" s="630"/>
      <c r="S81" s="5"/>
      <c r="T81" s="5"/>
      <c r="U81" s="5"/>
      <c r="V81" s="5"/>
      <c r="W81" s="9"/>
      <c r="X81" s="9"/>
      <c r="Y81" s="9"/>
      <c r="AF81" s="273"/>
      <c r="AG81" s="273" t="b">
        <v>0</v>
      </c>
      <c r="DL81" s="51"/>
      <c r="DM81" s="51"/>
      <c r="DN81" s="51"/>
      <c r="DO81" s="51"/>
      <c r="DP81" s="51"/>
      <c r="DQ81" s="51"/>
      <c r="DR81" s="51"/>
      <c r="DS81" s="51"/>
      <c r="DT81" s="51"/>
      <c r="DU81" s="51"/>
    </row>
    <row r="82" spans="1:125" s="8" customFormat="1" ht="19.5" customHeight="1" thickBot="1">
      <c r="B82" s="25"/>
      <c r="C82" s="88"/>
      <c r="D82" s="296" t="s">
        <v>680</v>
      </c>
      <c r="E82" s="297"/>
      <c r="F82" s="297"/>
      <c r="G82" s="297"/>
      <c r="H82" s="297"/>
      <c r="I82" s="297"/>
      <c r="J82" s="297"/>
      <c r="K82" s="297"/>
      <c r="L82" s="297"/>
      <c r="M82" s="297"/>
      <c r="N82" s="297"/>
      <c r="O82" s="297"/>
      <c r="P82" s="297"/>
      <c r="Q82" s="297"/>
      <c r="R82" s="298"/>
      <c r="S82" s="25"/>
      <c r="T82" s="5"/>
      <c r="U82" s="5"/>
      <c r="V82" s="5"/>
      <c r="W82" s="5"/>
      <c r="X82" s="9"/>
      <c r="Y82" s="9"/>
      <c r="AF82" s="273"/>
      <c r="AG82" s="273"/>
      <c r="DL82" s="51"/>
      <c r="DM82" s="51"/>
      <c r="DN82" s="51"/>
      <c r="DO82" s="51"/>
      <c r="DP82" s="51"/>
      <c r="DQ82" s="51"/>
      <c r="DR82" s="51"/>
      <c r="DS82" s="51"/>
      <c r="DT82" s="51"/>
      <c r="DU82" s="51"/>
    </row>
    <row r="83" spans="1:125" ht="13.5">
      <c r="B83" s="643"/>
      <c r="C83" s="643"/>
      <c r="D83" s="643"/>
      <c r="E83" s="643"/>
      <c r="F83" s="643"/>
      <c r="G83" s="643"/>
      <c r="H83" s="643"/>
      <c r="I83" s="643"/>
      <c r="J83" s="643"/>
      <c r="K83" s="643"/>
      <c r="L83" s="643"/>
      <c r="M83" s="643"/>
      <c r="N83" s="643"/>
      <c r="O83" s="643"/>
      <c r="P83" s="643"/>
      <c r="Q83" s="643"/>
      <c r="R83" s="643"/>
    </row>
    <row r="84" spans="1:125" s="8" customFormat="1" ht="17.25">
      <c r="B84" s="12" t="s">
        <v>686</v>
      </c>
      <c r="C84" s="306"/>
      <c r="D84" s="306"/>
      <c r="E84" s="306"/>
      <c r="F84" s="306"/>
      <c r="G84" s="306"/>
      <c r="H84" s="25"/>
      <c r="I84" s="25"/>
      <c r="J84" s="25"/>
      <c r="K84" s="25"/>
      <c r="L84" s="25"/>
      <c r="M84" s="25"/>
      <c r="N84" s="25"/>
      <c r="O84" s="5"/>
      <c r="P84" s="5"/>
      <c r="Q84" s="5"/>
      <c r="R84" s="5"/>
      <c r="S84" s="5"/>
      <c r="T84" s="101"/>
      <c r="U84" s="101"/>
      <c r="V84" s="101"/>
      <c r="W84" s="9"/>
      <c r="X84" s="9"/>
      <c r="Y84" s="9"/>
      <c r="AF84" s="273"/>
      <c r="AG84" s="271"/>
      <c r="AH84" s="5"/>
      <c r="DL84" s="51"/>
      <c r="DM84" s="51"/>
      <c r="DN84" s="51"/>
      <c r="DO84" s="51"/>
      <c r="DP84" s="51"/>
      <c r="DQ84" s="51"/>
      <c r="DR84" s="51"/>
      <c r="DS84" s="51"/>
      <c r="DT84" s="51"/>
      <c r="DU84" s="51"/>
    </row>
    <row r="85" spans="1:125" s="93" customFormat="1" ht="14.25" thickBot="1">
      <c r="B85" s="6" t="s">
        <v>1000</v>
      </c>
      <c r="AF85" s="274"/>
      <c r="AG85" s="274"/>
    </row>
    <row r="86" spans="1:125" s="8" customFormat="1" ht="19.5" customHeight="1" thickBot="1">
      <c r="B86" s="25"/>
      <c r="C86" s="88"/>
      <c r="D86" s="301" t="s">
        <v>675</v>
      </c>
      <c r="E86" s="302"/>
      <c r="F86" s="302"/>
      <c r="G86" s="302"/>
      <c r="H86" s="297"/>
      <c r="I86" s="297"/>
      <c r="J86" s="297"/>
      <c r="K86" s="297"/>
      <c r="L86" s="297"/>
      <c r="M86" s="297"/>
      <c r="N86" s="297"/>
      <c r="O86" s="297"/>
      <c r="P86" s="297"/>
      <c r="Q86" s="297"/>
      <c r="R86" s="298"/>
      <c r="S86" s="25"/>
      <c r="T86" s="5"/>
      <c r="U86" s="5"/>
      <c r="V86" s="5"/>
      <c r="W86" s="5"/>
      <c r="X86" s="9"/>
      <c r="Y86" s="9"/>
      <c r="AF86" s="273"/>
      <c r="AG86" s="273"/>
      <c r="DL86" s="51"/>
      <c r="DM86" s="51"/>
      <c r="DN86" s="51"/>
      <c r="DO86" s="51"/>
      <c r="DP86" s="51"/>
      <c r="DQ86" s="51"/>
      <c r="DR86" s="51"/>
      <c r="DS86" s="51"/>
      <c r="DT86" s="51"/>
      <c r="DU86" s="51"/>
    </row>
    <row r="87" spans="1:125" s="8" customFormat="1" ht="19.5" customHeight="1" thickBot="1">
      <c r="B87" s="25"/>
      <c r="C87" s="88"/>
      <c r="D87" s="301" t="s">
        <v>693</v>
      </c>
      <c r="E87" s="302"/>
      <c r="F87" s="302"/>
      <c r="G87" s="302"/>
      <c r="H87" s="297"/>
      <c r="I87" s="297"/>
      <c r="J87" s="297"/>
      <c r="K87" s="297"/>
      <c r="L87" s="297"/>
      <c r="M87" s="297"/>
      <c r="N87" s="297"/>
      <c r="O87" s="297"/>
      <c r="P87" s="297"/>
      <c r="Q87" s="297"/>
      <c r="R87" s="298"/>
      <c r="S87" s="25"/>
      <c r="T87" s="5"/>
      <c r="U87" s="5"/>
      <c r="V87" s="5"/>
      <c r="W87" s="5"/>
      <c r="X87" s="9"/>
      <c r="Y87" s="9"/>
      <c r="AF87" s="273"/>
      <c r="AG87" s="273"/>
      <c r="DL87" s="51"/>
      <c r="DM87" s="51"/>
      <c r="DN87" s="51"/>
      <c r="DO87" s="51"/>
      <c r="DP87" s="51"/>
      <c r="DQ87" s="51"/>
      <c r="DR87" s="51"/>
      <c r="DS87" s="51"/>
      <c r="DT87" s="51"/>
      <c r="DU87" s="51"/>
    </row>
    <row r="88" spans="1:125" s="8" customFormat="1" ht="19.5" customHeight="1" thickBot="1">
      <c r="B88" s="25"/>
      <c r="C88" s="88"/>
      <c r="D88" s="301" t="s">
        <v>694</v>
      </c>
      <c r="E88" s="302"/>
      <c r="F88" s="302"/>
      <c r="G88" s="302"/>
      <c r="H88" s="297"/>
      <c r="I88" s="297"/>
      <c r="J88" s="297"/>
      <c r="K88" s="297"/>
      <c r="L88" s="297"/>
      <c r="M88" s="297"/>
      <c r="N88" s="297"/>
      <c r="O88" s="297"/>
      <c r="P88" s="297"/>
      <c r="Q88" s="297"/>
      <c r="R88" s="298"/>
      <c r="S88" s="25"/>
      <c r="T88" s="5"/>
      <c r="U88" s="5"/>
      <c r="V88" s="5"/>
      <c r="W88" s="5"/>
      <c r="X88" s="9"/>
      <c r="Y88" s="9"/>
      <c r="AF88" s="273"/>
      <c r="AG88" s="273"/>
      <c r="DL88" s="51"/>
      <c r="DM88" s="51"/>
      <c r="DN88" s="51"/>
      <c r="DO88" s="51"/>
      <c r="DP88" s="51"/>
      <c r="DQ88" s="51"/>
      <c r="DR88" s="51"/>
      <c r="DS88" s="51"/>
      <c r="DT88" s="51"/>
      <c r="DU88" s="51"/>
    </row>
    <row r="89" spans="1:125" s="8" customFormat="1" ht="19.5" customHeight="1" thickBot="1">
      <c r="B89" s="25"/>
      <c r="C89" s="88"/>
      <c r="D89" s="301" t="s">
        <v>731</v>
      </c>
      <c r="E89" s="302"/>
      <c r="F89" s="302"/>
      <c r="G89" s="302"/>
      <c r="H89" s="297"/>
      <c r="I89" s="297"/>
      <c r="J89" s="297"/>
      <c r="K89" s="297"/>
      <c r="L89" s="297"/>
      <c r="M89" s="297"/>
      <c r="N89" s="297"/>
      <c r="O89" s="297"/>
      <c r="P89" s="297"/>
      <c r="Q89" s="297"/>
      <c r="R89" s="298"/>
      <c r="S89" s="25"/>
      <c r="T89" s="5"/>
      <c r="U89" s="5"/>
      <c r="V89" s="5"/>
      <c r="W89" s="5"/>
      <c r="X89" s="9"/>
      <c r="Y89" s="9"/>
      <c r="AF89" s="273"/>
      <c r="AG89" s="273"/>
      <c r="DL89" s="51"/>
      <c r="DM89" s="51"/>
      <c r="DN89" s="51"/>
      <c r="DO89" s="51"/>
      <c r="DP89" s="51"/>
      <c r="DQ89" s="51"/>
      <c r="DR89" s="51"/>
      <c r="DS89" s="51"/>
      <c r="DT89" s="51"/>
      <c r="DU89" s="51"/>
    </row>
    <row r="90" spans="1:125" s="8" customFormat="1" ht="13.5">
      <c r="A90" s="5"/>
      <c r="B90" s="305"/>
      <c r="C90" s="584" t="str">
        <f>IF(COUNTIF(C86:C89,"○")&gt;1,"◯は１つだけ","")</f>
        <v/>
      </c>
      <c r="D90" s="584"/>
      <c r="E90" s="584"/>
      <c r="F90" s="305"/>
      <c r="G90" s="305"/>
      <c r="H90" s="305"/>
      <c r="I90" s="305"/>
      <c r="J90" s="305"/>
      <c r="K90" s="305"/>
      <c r="L90" s="305"/>
      <c r="M90" s="305"/>
      <c r="N90" s="305"/>
      <c r="O90" s="305"/>
      <c r="P90" s="305"/>
      <c r="Q90" s="305"/>
      <c r="R90" s="305"/>
      <c r="S90" s="101"/>
      <c r="T90" s="101"/>
      <c r="U90" s="101"/>
      <c r="V90" s="101"/>
      <c r="W90" s="9"/>
      <c r="X90" s="9"/>
      <c r="Y90" s="9"/>
      <c r="AF90" s="273"/>
      <c r="AG90" s="271"/>
      <c r="AH90" s="5"/>
      <c r="DL90" s="51"/>
      <c r="DM90" s="51"/>
      <c r="DN90" s="51"/>
      <c r="DO90" s="51"/>
      <c r="DP90" s="51"/>
      <c r="DQ90" s="51"/>
      <c r="DR90" s="51"/>
      <c r="DS90" s="51"/>
      <c r="DT90" s="51"/>
      <c r="DU90" s="51"/>
    </row>
    <row r="91" spans="1:125" s="8" customFormat="1" ht="13.5">
      <c r="B91" s="562" t="s">
        <v>1001</v>
      </c>
      <c r="C91" s="562"/>
      <c r="D91" s="562"/>
      <c r="E91" s="562"/>
      <c r="F91" s="562"/>
      <c r="G91" s="562"/>
      <c r="H91" s="562"/>
      <c r="I91" s="562"/>
      <c r="J91" s="562"/>
      <c r="K91" s="562"/>
      <c r="L91" s="562"/>
      <c r="M91" s="562"/>
      <c r="N91" s="562"/>
      <c r="O91" s="562"/>
      <c r="P91" s="562"/>
      <c r="Q91" s="562"/>
      <c r="R91" s="562"/>
      <c r="S91" s="156"/>
      <c r="T91" s="256"/>
      <c r="U91" s="101"/>
      <c r="V91" s="101"/>
      <c r="W91" s="9"/>
      <c r="X91" s="9"/>
      <c r="Y91" s="9"/>
      <c r="AF91" s="273"/>
      <c r="AG91" s="271"/>
      <c r="AH91" s="5"/>
      <c r="DL91" s="51"/>
      <c r="DM91" s="51"/>
      <c r="DN91" s="51"/>
      <c r="DO91" s="51"/>
      <c r="DP91" s="51"/>
      <c r="DQ91" s="51"/>
      <c r="DR91" s="51"/>
      <c r="DS91" s="51"/>
      <c r="DT91" s="51"/>
      <c r="DU91" s="51"/>
    </row>
    <row r="92" spans="1:125" s="8" customFormat="1" ht="14.25" thickBot="1">
      <c r="B92" s="299"/>
      <c r="C92" s="307" t="s">
        <v>700</v>
      </c>
      <c r="D92" s="307"/>
      <c r="E92" s="307"/>
      <c r="F92" s="307"/>
      <c r="G92" s="307"/>
      <c r="H92" s="307"/>
      <c r="I92" s="307"/>
      <c r="J92" s="299"/>
      <c r="K92" s="299"/>
      <c r="L92" s="299"/>
      <c r="M92" s="299"/>
      <c r="N92" s="299"/>
      <c r="O92" s="299"/>
      <c r="P92" s="299"/>
      <c r="Q92" s="299"/>
      <c r="R92" s="299"/>
      <c r="S92" s="156"/>
      <c r="T92" s="256"/>
      <c r="U92" s="101"/>
      <c r="V92" s="101"/>
      <c r="W92" s="9"/>
      <c r="X92" s="9"/>
      <c r="Y92" s="9"/>
      <c r="AF92" s="273"/>
      <c r="AG92" s="271"/>
      <c r="AH92" s="5"/>
      <c r="DL92" s="51"/>
      <c r="DM92" s="51"/>
      <c r="DN92" s="51"/>
      <c r="DO92" s="51"/>
      <c r="DP92" s="51"/>
      <c r="DQ92" s="51"/>
      <c r="DR92" s="51"/>
      <c r="DS92" s="51"/>
      <c r="DT92" s="51"/>
      <c r="DU92" s="51"/>
    </row>
    <row r="93" spans="1:125" s="8" customFormat="1" ht="18" customHeight="1" thickBot="1">
      <c r="B93" s="156"/>
      <c r="C93" s="88"/>
      <c r="D93" s="301" t="s">
        <v>763</v>
      </c>
      <c r="E93" s="302"/>
      <c r="F93" s="302"/>
      <c r="G93" s="302"/>
      <c r="H93" s="255"/>
      <c r="I93" s="255"/>
      <c r="J93" s="255"/>
      <c r="K93" s="255"/>
      <c r="L93" s="255"/>
      <c r="M93" s="255"/>
      <c r="N93" s="255"/>
      <c r="O93" s="255"/>
      <c r="P93" s="255"/>
      <c r="Q93" s="255"/>
      <c r="R93" s="188"/>
      <c r="S93" s="156"/>
      <c r="T93" s="256"/>
      <c r="U93" s="101"/>
      <c r="V93" s="101"/>
      <c r="W93" s="9"/>
      <c r="X93" s="9"/>
      <c r="Y93" s="9"/>
      <c r="AF93" s="273"/>
      <c r="AG93" s="271"/>
      <c r="AH93" s="5"/>
      <c r="DL93" s="51"/>
      <c r="DM93" s="51"/>
      <c r="DN93" s="51"/>
      <c r="DO93" s="51"/>
      <c r="DP93" s="51"/>
      <c r="DQ93" s="51"/>
      <c r="DR93" s="51"/>
      <c r="DS93" s="51"/>
      <c r="DT93" s="51"/>
      <c r="DU93" s="51"/>
    </row>
    <row r="94" spans="1:125" s="8" customFormat="1" ht="18" customHeight="1" thickBot="1">
      <c r="B94" s="156"/>
      <c r="C94" s="88"/>
      <c r="D94" s="301" t="s">
        <v>764</v>
      </c>
      <c r="E94" s="302"/>
      <c r="F94" s="302"/>
      <c r="G94" s="302"/>
      <c r="H94" s="255"/>
      <c r="I94" s="255"/>
      <c r="J94" s="255"/>
      <c r="K94" s="255"/>
      <c r="L94" s="255"/>
      <c r="M94" s="255"/>
      <c r="N94" s="255"/>
      <c r="O94" s="255"/>
      <c r="P94" s="255"/>
      <c r="Q94" s="255"/>
      <c r="R94" s="188"/>
      <c r="S94" s="156"/>
      <c r="T94" s="256"/>
      <c r="U94" s="101"/>
      <c r="V94" s="101"/>
      <c r="W94" s="9"/>
      <c r="X94" s="9"/>
      <c r="Y94" s="9"/>
      <c r="AF94" s="273"/>
      <c r="AG94" s="271"/>
      <c r="AH94" s="5"/>
      <c r="DL94" s="51"/>
      <c r="DM94" s="51"/>
      <c r="DN94" s="51"/>
      <c r="DO94" s="51"/>
      <c r="DP94" s="51"/>
      <c r="DQ94" s="51"/>
      <c r="DR94" s="51"/>
      <c r="DS94" s="51"/>
      <c r="DT94" s="51"/>
      <c r="DU94" s="51"/>
    </row>
    <row r="95" spans="1:125" s="8" customFormat="1" ht="18" customHeight="1" thickBot="1">
      <c r="B95" s="156"/>
      <c r="C95" s="88"/>
      <c r="D95" s="301" t="s">
        <v>674</v>
      </c>
      <c r="E95" s="302"/>
      <c r="F95" s="302"/>
      <c r="G95" s="193" t="s">
        <v>673</v>
      </c>
      <c r="H95" s="628" t="s">
        <v>503</v>
      </c>
      <c r="I95" s="629"/>
      <c r="J95" s="629"/>
      <c r="K95" s="629"/>
      <c r="L95" s="629"/>
      <c r="M95" s="629"/>
      <c r="N95" s="629"/>
      <c r="O95" s="629"/>
      <c r="P95" s="629"/>
      <c r="Q95" s="630"/>
      <c r="R95" s="257"/>
      <c r="S95" s="156"/>
      <c r="T95" s="256"/>
      <c r="U95" s="101"/>
      <c r="V95" s="101"/>
      <c r="W95" s="9"/>
      <c r="X95" s="9"/>
      <c r="Y95" s="9"/>
      <c r="AF95" s="273"/>
      <c r="AG95" s="271"/>
      <c r="AH95" s="5"/>
      <c r="DL95" s="51"/>
      <c r="DM95" s="51"/>
      <c r="DN95" s="51"/>
      <c r="DO95" s="51"/>
      <c r="DP95" s="51"/>
      <c r="DQ95" s="51"/>
      <c r="DR95" s="51"/>
      <c r="DS95" s="51"/>
      <c r="DT95" s="51"/>
      <c r="DU95" s="51"/>
    </row>
    <row r="96" spans="1:125" s="8" customFormat="1">
      <c r="B96" s="156"/>
      <c r="C96" s="584" t="str">
        <f>IF(COUNTIF(C93:C95,"○")&gt;1,"◯は１つだけ","")</f>
        <v/>
      </c>
      <c r="D96" s="584"/>
      <c r="E96" s="584"/>
      <c r="F96" s="157"/>
      <c r="G96" s="157"/>
      <c r="H96" s="157"/>
      <c r="I96" s="157"/>
      <c r="J96" s="157"/>
      <c r="K96" s="157"/>
      <c r="L96" s="157"/>
      <c r="M96" s="157"/>
      <c r="N96" s="157"/>
      <c r="O96" s="157"/>
      <c r="P96" s="157"/>
      <c r="Q96" s="157"/>
      <c r="R96" s="157"/>
      <c r="S96" s="156"/>
      <c r="T96" s="256"/>
      <c r="U96" s="101"/>
      <c r="V96" s="101"/>
      <c r="W96" s="9"/>
      <c r="X96" s="9"/>
      <c r="Y96" s="9"/>
      <c r="AF96" s="273"/>
      <c r="AG96" s="271"/>
      <c r="AH96" s="5"/>
      <c r="DL96" s="51"/>
      <c r="DM96" s="51"/>
      <c r="DN96" s="51"/>
      <c r="DO96" s="51"/>
      <c r="DP96" s="51"/>
      <c r="DQ96" s="51"/>
      <c r="DR96" s="51"/>
      <c r="DS96" s="51"/>
      <c r="DT96" s="51"/>
      <c r="DU96" s="51"/>
    </row>
    <row r="97" spans="2:125" s="8" customFormat="1" ht="14.25" thickBot="1">
      <c r="B97" s="562" t="s">
        <v>1023</v>
      </c>
      <c r="C97" s="562"/>
      <c r="D97" s="562"/>
      <c r="E97" s="562"/>
      <c r="F97" s="562"/>
      <c r="G97" s="562"/>
      <c r="H97" s="562"/>
      <c r="I97" s="562"/>
      <c r="J97" s="562"/>
      <c r="K97" s="562"/>
      <c r="L97" s="562"/>
      <c r="M97" s="562"/>
      <c r="N97" s="562"/>
      <c r="O97" s="562"/>
      <c r="P97" s="562"/>
      <c r="Q97" s="562"/>
      <c r="R97" s="562"/>
      <c r="S97" s="638"/>
      <c r="T97" s="256"/>
      <c r="U97" s="101"/>
      <c r="V97" s="101"/>
      <c r="W97" s="9"/>
      <c r="X97" s="9"/>
      <c r="Y97" s="9"/>
      <c r="AF97" s="273"/>
      <c r="AG97" s="271"/>
      <c r="AH97" s="5"/>
      <c r="DL97" s="51"/>
      <c r="DM97" s="51"/>
      <c r="DN97" s="51"/>
      <c r="DO97" s="51"/>
      <c r="DP97" s="51"/>
      <c r="DQ97" s="51"/>
      <c r="DR97" s="51"/>
      <c r="DS97" s="51"/>
      <c r="DT97" s="51"/>
      <c r="DU97" s="51"/>
    </row>
    <row r="98" spans="2:125" s="8" customFormat="1" ht="18" customHeight="1" thickBot="1">
      <c r="B98" s="156"/>
      <c r="C98" s="88"/>
      <c r="D98" s="301" t="s">
        <v>770</v>
      </c>
      <c r="E98" s="255"/>
      <c r="F98" s="255"/>
      <c r="G98" s="255"/>
      <c r="H98" s="255"/>
      <c r="I98" s="255"/>
      <c r="J98" s="255"/>
      <c r="K98" s="255"/>
      <c r="L98" s="255"/>
      <c r="M98" s="255"/>
      <c r="N98" s="255"/>
      <c r="O98" s="255"/>
      <c r="P98" s="255"/>
      <c r="Q98" s="255"/>
      <c r="R98" s="188"/>
      <c r="S98" s="156"/>
      <c r="T98" s="256"/>
      <c r="U98" s="101"/>
      <c r="V98" s="101"/>
      <c r="W98" s="9"/>
      <c r="X98" s="9"/>
      <c r="Y98" s="9"/>
      <c r="AF98" s="273"/>
      <c r="AG98" s="271"/>
      <c r="AH98" s="5"/>
      <c r="DL98" s="51"/>
      <c r="DM98" s="51"/>
      <c r="DN98" s="51"/>
      <c r="DO98" s="51"/>
      <c r="DP98" s="51"/>
      <c r="DQ98" s="51"/>
      <c r="DR98" s="51"/>
      <c r="DS98" s="51"/>
      <c r="DT98" s="51"/>
      <c r="DU98" s="51"/>
    </row>
    <row r="99" spans="2:125" s="8" customFormat="1" ht="18" customHeight="1" thickBot="1">
      <c r="B99" s="156"/>
      <c r="C99" s="88"/>
      <c r="D99" s="301" t="s">
        <v>771</v>
      </c>
      <c r="E99" s="255"/>
      <c r="F99" s="255"/>
      <c r="G99" s="255"/>
      <c r="H99" s="255"/>
      <c r="I99" s="255"/>
      <c r="J99" s="255"/>
      <c r="K99" s="255"/>
      <c r="L99" s="255"/>
      <c r="M99" s="255"/>
      <c r="N99" s="255"/>
      <c r="O99" s="255"/>
      <c r="P99" s="255"/>
      <c r="Q99" s="255"/>
      <c r="R99" s="188"/>
      <c r="S99" s="156"/>
      <c r="T99" s="256"/>
      <c r="U99" s="101"/>
      <c r="V99" s="101"/>
      <c r="W99" s="9"/>
      <c r="X99" s="9"/>
      <c r="Y99" s="9"/>
      <c r="AF99" s="273"/>
      <c r="AG99" s="271"/>
      <c r="AH99" s="5"/>
      <c r="DL99" s="51"/>
      <c r="DM99" s="51"/>
      <c r="DN99" s="51"/>
      <c r="DO99" s="51"/>
      <c r="DP99" s="51"/>
      <c r="DQ99" s="51"/>
      <c r="DR99" s="51"/>
      <c r="DS99" s="51"/>
      <c r="DT99" s="51"/>
      <c r="DU99" s="51"/>
    </row>
    <row r="100" spans="2:125" s="8" customFormat="1" ht="18" customHeight="1" thickBot="1">
      <c r="B100" s="156"/>
      <c r="C100" s="88"/>
      <c r="D100" s="301" t="s">
        <v>674</v>
      </c>
      <c r="E100" s="302"/>
      <c r="F100" s="302"/>
      <c r="G100" s="193" t="s">
        <v>673</v>
      </c>
      <c r="H100" s="628" t="s">
        <v>503</v>
      </c>
      <c r="I100" s="629"/>
      <c r="J100" s="629"/>
      <c r="K100" s="629"/>
      <c r="L100" s="629"/>
      <c r="M100" s="629"/>
      <c r="N100" s="629"/>
      <c r="O100" s="629"/>
      <c r="P100" s="629"/>
      <c r="Q100" s="630"/>
      <c r="R100" s="257"/>
      <c r="S100" s="256"/>
      <c r="T100" s="256"/>
      <c r="U100" s="101"/>
      <c r="V100" s="101"/>
      <c r="W100" s="9"/>
      <c r="X100" s="9"/>
      <c r="Y100" s="9"/>
      <c r="AF100" s="273"/>
      <c r="AG100" s="271"/>
      <c r="AH100" s="5"/>
      <c r="DL100" s="51"/>
      <c r="DM100" s="51"/>
      <c r="DN100" s="51"/>
      <c r="DO100" s="51"/>
      <c r="DP100" s="51"/>
      <c r="DQ100" s="51"/>
      <c r="DR100" s="51"/>
      <c r="DS100" s="51"/>
      <c r="DT100" s="51"/>
      <c r="DU100" s="51"/>
    </row>
    <row r="101" spans="2:125" s="8" customFormat="1">
      <c r="B101" s="156"/>
      <c r="C101" s="584" t="str">
        <f>IF(COUNTIF(C98:C100,"○")&gt;1,"◯は１つだけ","")</f>
        <v/>
      </c>
      <c r="D101" s="584"/>
      <c r="E101" s="584"/>
      <c r="F101" s="269"/>
      <c r="G101" s="269"/>
      <c r="H101" s="269"/>
      <c r="I101" s="269"/>
      <c r="J101" s="269"/>
      <c r="K101" s="269"/>
      <c r="L101" s="269"/>
      <c r="M101" s="269"/>
      <c r="N101" s="269"/>
      <c r="O101" s="269"/>
      <c r="P101" s="269"/>
      <c r="Q101" s="269"/>
      <c r="R101" s="269"/>
      <c r="S101" s="269"/>
      <c r="T101" s="256"/>
      <c r="U101" s="101"/>
      <c r="V101" s="101"/>
      <c r="W101" s="9"/>
      <c r="X101" s="9"/>
      <c r="Y101" s="9"/>
      <c r="AF101" s="273"/>
      <c r="AG101" s="271"/>
      <c r="AH101" s="5"/>
      <c r="DL101" s="51"/>
      <c r="DM101" s="51"/>
      <c r="DN101" s="51"/>
      <c r="DO101" s="51"/>
      <c r="DP101" s="51"/>
      <c r="DQ101" s="51"/>
      <c r="DR101" s="51"/>
      <c r="DS101" s="51"/>
      <c r="DT101" s="51"/>
      <c r="DU101" s="51"/>
    </row>
    <row r="102" spans="2:125" ht="18" customHeight="1">
      <c r="B102" s="299" t="s">
        <v>1024</v>
      </c>
      <c r="C102" s="299"/>
      <c r="D102" s="299"/>
      <c r="E102" s="299"/>
      <c r="F102" s="299"/>
      <c r="G102" s="299"/>
      <c r="H102" s="299"/>
      <c r="I102" s="299"/>
      <c r="J102" s="299"/>
      <c r="K102" s="299"/>
      <c r="L102" s="299"/>
      <c r="M102" s="299"/>
      <c r="N102" s="299"/>
      <c r="O102" s="299"/>
      <c r="P102" s="299"/>
      <c r="Q102" s="299"/>
      <c r="R102" s="299"/>
      <c r="S102" s="256"/>
      <c r="T102" s="256"/>
    </row>
    <row r="103" spans="2:125" ht="18" customHeight="1" thickBot="1">
      <c r="B103" s="287"/>
      <c r="C103" s="299" t="s">
        <v>1025</v>
      </c>
      <c r="D103" s="287"/>
      <c r="E103" s="287"/>
      <c r="F103" s="287"/>
      <c r="G103" s="287"/>
      <c r="H103" s="287"/>
      <c r="I103" s="287"/>
      <c r="J103" s="287"/>
      <c r="K103" s="287"/>
      <c r="L103" s="287"/>
      <c r="M103" s="287"/>
      <c r="N103" s="287"/>
      <c r="O103" s="287"/>
      <c r="P103" s="287"/>
      <c r="Q103" s="287"/>
      <c r="R103" s="287"/>
    </row>
    <row r="104" spans="2:125" ht="18" customHeight="1" thickBot="1">
      <c r="B104" s="287"/>
      <c r="C104" s="88"/>
      <c r="D104" s="301" t="s">
        <v>763</v>
      </c>
      <c r="E104" s="302"/>
      <c r="F104" s="255"/>
      <c r="G104" s="255"/>
      <c r="H104" s="255"/>
      <c r="I104" s="255"/>
      <c r="J104" s="255"/>
      <c r="K104" s="255"/>
      <c r="L104" s="255"/>
      <c r="M104" s="255"/>
      <c r="N104" s="255"/>
      <c r="O104" s="255"/>
      <c r="P104" s="255"/>
      <c r="Q104" s="255"/>
      <c r="R104" s="188"/>
    </row>
    <row r="105" spans="2:125" ht="18" customHeight="1" thickBot="1">
      <c r="B105" s="287"/>
      <c r="C105" s="88"/>
      <c r="D105" s="301" t="s">
        <v>764</v>
      </c>
      <c r="E105" s="302"/>
      <c r="F105" s="255"/>
      <c r="G105" s="255"/>
      <c r="H105" s="255"/>
      <c r="I105" s="255"/>
      <c r="J105" s="255"/>
      <c r="K105" s="255"/>
      <c r="L105" s="255"/>
      <c r="M105" s="255"/>
      <c r="N105" s="255"/>
      <c r="O105" s="255"/>
      <c r="P105" s="255"/>
      <c r="Q105" s="255"/>
      <c r="R105" s="188"/>
    </row>
    <row r="106" spans="2:125" s="8" customFormat="1">
      <c r="B106" s="156"/>
      <c r="C106" s="584" t="str">
        <f>IF(AND(C104="○",C105="○"),"◯は１つだけ","")</f>
        <v/>
      </c>
      <c r="D106" s="584"/>
      <c r="E106" s="584"/>
      <c r="F106" s="269"/>
      <c r="G106" s="269"/>
      <c r="H106" s="269"/>
      <c r="I106" s="269"/>
      <c r="J106" s="269"/>
      <c r="K106" s="269"/>
      <c r="L106" s="269"/>
      <c r="M106" s="269"/>
      <c r="N106" s="269"/>
      <c r="O106" s="269"/>
      <c r="P106" s="269"/>
      <c r="Q106" s="269"/>
      <c r="R106" s="269"/>
      <c r="S106" s="269"/>
      <c r="T106" s="256"/>
      <c r="U106" s="101"/>
      <c r="V106" s="101"/>
      <c r="W106" s="9"/>
      <c r="X106" s="9"/>
      <c r="Y106" s="9"/>
      <c r="AF106" s="273"/>
      <c r="AG106" s="271"/>
      <c r="AH106" s="5"/>
      <c r="DL106" s="51"/>
      <c r="DM106" s="51"/>
      <c r="DN106" s="51"/>
      <c r="DO106" s="51"/>
      <c r="DP106" s="51"/>
      <c r="DQ106" s="51"/>
      <c r="DR106" s="51"/>
      <c r="DS106" s="51"/>
      <c r="DT106" s="51"/>
      <c r="DU106" s="51"/>
    </row>
    <row r="107" spans="2:125" s="8" customFormat="1" ht="14.25" thickBot="1">
      <c r="B107" s="562" t="s">
        <v>1002</v>
      </c>
      <c r="C107" s="562"/>
      <c r="D107" s="562"/>
      <c r="E107" s="562"/>
      <c r="F107" s="562"/>
      <c r="G107" s="562"/>
      <c r="H107" s="562"/>
      <c r="I107" s="562"/>
      <c r="J107" s="562"/>
      <c r="K107" s="562"/>
      <c r="L107" s="562"/>
      <c r="M107" s="562"/>
      <c r="N107" s="562"/>
      <c r="O107" s="562"/>
      <c r="P107" s="562"/>
      <c r="Q107" s="562"/>
      <c r="R107" s="562"/>
      <c r="S107" s="638"/>
      <c r="T107" s="256"/>
      <c r="U107" s="101"/>
      <c r="V107" s="101"/>
      <c r="W107" s="9"/>
      <c r="X107" s="9"/>
      <c r="Y107" s="9"/>
      <c r="AF107" s="273"/>
      <c r="AG107" s="271"/>
      <c r="AH107" s="5"/>
      <c r="DL107" s="51"/>
      <c r="DM107" s="51"/>
      <c r="DN107" s="51"/>
      <c r="DO107" s="51"/>
      <c r="DP107" s="51"/>
      <c r="DQ107" s="51"/>
      <c r="DR107" s="51"/>
      <c r="DS107" s="51"/>
      <c r="DT107" s="51"/>
      <c r="DU107" s="51"/>
    </row>
    <row r="108" spans="2:125" s="8" customFormat="1" ht="18" customHeight="1" thickBot="1">
      <c r="B108" s="156"/>
      <c r="C108" s="88"/>
      <c r="D108" s="301" t="s">
        <v>778</v>
      </c>
      <c r="E108" s="302"/>
      <c r="F108" s="302"/>
      <c r="G108" s="302"/>
      <c r="H108" s="255"/>
      <c r="I108" s="255"/>
      <c r="J108" s="255"/>
      <c r="K108" s="255"/>
      <c r="L108" s="255"/>
      <c r="M108" s="255"/>
      <c r="N108" s="255"/>
      <c r="O108" s="255"/>
      <c r="P108" s="255"/>
      <c r="Q108" s="255"/>
      <c r="R108" s="188"/>
      <c r="S108" s="156"/>
      <c r="T108" s="256"/>
      <c r="U108" s="101"/>
      <c r="V108" s="101"/>
      <c r="W108" s="9"/>
      <c r="X108" s="9"/>
      <c r="Y108" s="9"/>
      <c r="AF108" s="273"/>
      <c r="AG108" s="271"/>
      <c r="AH108" s="5"/>
      <c r="DL108" s="51"/>
      <c r="DM108" s="51"/>
      <c r="DN108" s="51"/>
      <c r="DO108" s="51"/>
      <c r="DP108" s="51"/>
      <c r="DQ108" s="51"/>
      <c r="DR108" s="51"/>
      <c r="DS108" s="51"/>
      <c r="DT108" s="51"/>
      <c r="DU108" s="51"/>
    </row>
    <row r="109" spans="2:125" s="8" customFormat="1" ht="18" customHeight="1" thickBot="1">
      <c r="B109" s="156"/>
      <c r="C109" s="88"/>
      <c r="D109" s="301" t="s">
        <v>779</v>
      </c>
      <c r="E109" s="302"/>
      <c r="F109" s="302"/>
      <c r="G109" s="302"/>
      <c r="H109" s="255"/>
      <c r="I109" s="255"/>
      <c r="J109" s="255"/>
      <c r="K109" s="255"/>
      <c r="L109" s="255"/>
      <c r="M109" s="255"/>
      <c r="N109" s="255"/>
      <c r="O109" s="255"/>
      <c r="P109" s="255"/>
      <c r="Q109" s="255"/>
      <c r="R109" s="188"/>
      <c r="S109" s="156"/>
      <c r="T109" s="256"/>
      <c r="U109" s="101"/>
      <c r="V109" s="101"/>
      <c r="W109" s="9"/>
      <c r="X109" s="9"/>
      <c r="Y109" s="9"/>
      <c r="AF109" s="273"/>
      <c r="AG109" s="271"/>
      <c r="AH109" s="5"/>
      <c r="DL109" s="51"/>
      <c r="DM109" s="51"/>
      <c r="DN109" s="51"/>
      <c r="DO109" s="51"/>
      <c r="DP109" s="51"/>
      <c r="DQ109" s="51"/>
      <c r="DR109" s="51"/>
      <c r="DS109" s="51"/>
      <c r="DT109" s="51"/>
      <c r="DU109" s="51"/>
    </row>
    <row r="110" spans="2:125" s="8" customFormat="1" ht="18" customHeight="1" thickBot="1">
      <c r="B110" s="254"/>
      <c r="C110" s="88"/>
      <c r="D110" s="301" t="s">
        <v>674</v>
      </c>
      <c r="E110" s="302"/>
      <c r="F110" s="302"/>
      <c r="G110" s="193" t="s">
        <v>673</v>
      </c>
      <c r="H110" s="628" t="s">
        <v>503</v>
      </c>
      <c r="I110" s="629"/>
      <c r="J110" s="629"/>
      <c r="K110" s="629"/>
      <c r="L110" s="629"/>
      <c r="M110" s="629"/>
      <c r="N110" s="629"/>
      <c r="O110" s="629"/>
      <c r="P110" s="629"/>
      <c r="Q110" s="630"/>
      <c r="R110" s="257"/>
      <c r="S110" s="256"/>
      <c r="T110" s="256"/>
      <c r="U110" s="101"/>
      <c r="V110" s="101"/>
      <c r="W110" s="9"/>
      <c r="X110" s="9"/>
      <c r="Y110" s="9"/>
      <c r="AF110" s="273"/>
      <c r="AG110" s="271"/>
      <c r="AH110" s="5"/>
      <c r="DL110" s="51"/>
      <c r="DM110" s="51"/>
      <c r="DN110" s="51"/>
      <c r="DO110" s="51"/>
      <c r="DP110" s="51"/>
      <c r="DQ110" s="51"/>
      <c r="DR110" s="51"/>
      <c r="DS110" s="51"/>
      <c r="DT110" s="51"/>
      <c r="DU110" s="51"/>
    </row>
    <row r="111" spans="2:125" s="8" customFormat="1">
      <c r="B111" s="156"/>
      <c r="C111" s="584" t="str">
        <f>IF(COUNTIF(C108:C110,"○")&gt;1,"◯は１つだけ","")</f>
        <v/>
      </c>
      <c r="D111" s="584"/>
      <c r="E111" s="584"/>
      <c r="F111" s="269"/>
      <c r="G111" s="269"/>
      <c r="H111" s="269"/>
      <c r="I111" s="269"/>
      <c r="J111" s="269"/>
      <c r="K111" s="269"/>
      <c r="L111" s="269"/>
      <c r="M111" s="269"/>
      <c r="N111" s="269"/>
      <c r="O111" s="269"/>
      <c r="P111" s="269"/>
      <c r="Q111" s="269"/>
      <c r="R111" s="269"/>
      <c r="S111" s="269"/>
      <c r="T111" s="256"/>
      <c r="U111" s="101"/>
      <c r="V111" s="101"/>
      <c r="W111" s="9"/>
      <c r="X111" s="9"/>
      <c r="Y111" s="9"/>
      <c r="AF111" s="273"/>
      <c r="AG111" s="271"/>
      <c r="AH111" s="5"/>
      <c r="DL111" s="51"/>
      <c r="DM111" s="51"/>
      <c r="DN111" s="51"/>
      <c r="DO111" s="51"/>
      <c r="DP111" s="51"/>
      <c r="DQ111" s="51"/>
      <c r="DR111" s="51"/>
      <c r="DS111" s="51"/>
      <c r="DT111" s="51"/>
      <c r="DU111" s="51"/>
    </row>
    <row r="112" spans="2:125" s="8" customFormat="1" ht="14.25" thickBot="1">
      <c r="B112" s="562" t="s">
        <v>1003</v>
      </c>
      <c r="C112" s="562"/>
      <c r="D112" s="562"/>
      <c r="E112" s="562"/>
      <c r="F112" s="562"/>
      <c r="G112" s="562"/>
      <c r="H112" s="562"/>
      <c r="I112" s="562"/>
      <c r="J112" s="562"/>
      <c r="K112" s="562"/>
      <c r="L112" s="562"/>
      <c r="M112" s="562"/>
      <c r="N112" s="562"/>
      <c r="O112" s="562"/>
      <c r="P112" s="562"/>
      <c r="Q112" s="562"/>
      <c r="R112" s="562"/>
      <c r="S112" s="256"/>
      <c r="T112" s="256"/>
      <c r="U112" s="101"/>
      <c r="V112" s="101"/>
      <c r="W112" s="9"/>
      <c r="X112" s="9"/>
      <c r="Y112" s="9"/>
      <c r="AF112" s="273"/>
      <c r="AG112" s="271"/>
      <c r="AH112" s="5"/>
      <c r="DL112" s="51"/>
      <c r="DM112" s="51"/>
      <c r="DN112" s="51"/>
      <c r="DO112" s="51"/>
      <c r="DP112" s="51"/>
      <c r="DQ112" s="51"/>
      <c r="DR112" s="51"/>
      <c r="DS112" s="51"/>
      <c r="DT112" s="51"/>
      <c r="DU112" s="51"/>
    </row>
    <row r="113" spans="2:125" s="8" customFormat="1" ht="18" customHeight="1" thickBot="1">
      <c r="B113" s="156"/>
      <c r="C113" s="88"/>
      <c r="D113" s="301" t="s">
        <v>775</v>
      </c>
      <c r="E113" s="302"/>
      <c r="F113" s="255"/>
      <c r="G113" s="255"/>
      <c r="H113" s="255"/>
      <c r="I113" s="255"/>
      <c r="J113" s="255"/>
      <c r="K113" s="255"/>
      <c r="L113" s="255"/>
      <c r="M113" s="255"/>
      <c r="N113" s="255"/>
      <c r="O113" s="255"/>
      <c r="P113" s="255"/>
      <c r="Q113" s="255"/>
      <c r="R113" s="188"/>
      <c r="S113" s="256"/>
      <c r="T113" s="256"/>
      <c r="U113" s="101"/>
      <c r="V113" s="101"/>
      <c r="W113" s="9"/>
      <c r="X113" s="9"/>
      <c r="Y113" s="9"/>
      <c r="AF113" s="273"/>
      <c r="AG113" s="271"/>
      <c r="AH113" s="5"/>
      <c r="DL113" s="51"/>
      <c r="DM113" s="51"/>
      <c r="DN113" s="51"/>
      <c r="DO113" s="51"/>
      <c r="DP113" s="51"/>
      <c r="DQ113" s="51"/>
      <c r="DR113" s="51"/>
      <c r="DS113" s="51"/>
      <c r="DT113" s="51"/>
      <c r="DU113" s="51"/>
    </row>
    <row r="114" spans="2:125" s="8" customFormat="1" ht="18" customHeight="1" thickBot="1">
      <c r="B114" s="254"/>
      <c r="C114" s="88"/>
      <c r="D114" s="301" t="s">
        <v>699</v>
      </c>
      <c r="E114" s="302"/>
      <c r="F114" s="255"/>
      <c r="G114" s="255"/>
      <c r="H114" s="255"/>
      <c r="I114" s="255"/>
      <c r="J114" s="255"/>
      <c r="K114" s="255"/>
      <c r="L114" s="255"/>
      <c r="M114" s="255"/>
      <c r="N114" s="255"/>
      <c r="O114" s="255"/>
      <c r="P114" s="255"/>
      <c r="Q114" s="255"/>
      <c r="R114" s="188"/>
      <c r="S114" s="256"/>
      <c r="T114" s="256"/>
      <c r="U114" s="101"/>
      <c r="V114" s="101"/>
      <c r="W114" s="9"/>
      <c r="X114" s="9"/>
      <c r="Y114" s="9"/>
      <c r="AF114" s="273"/>
      <c r="AG114" s="271"/>
      <c r="AH114" s="5"/>
      <c r="DL114" s="51"/>
      <c r="DM114" s="51"/>
      <c r="DN114" s="51"/>
      <c r="DO114" s="51"/>
      <c r="DP114" s="51"/>
      <c r="DQ114" s="51"/>
      <c r="DR114" s="51"/>
      <c r="DS114" s="51"/>
      <c r="DT114" s="51"/>
      <c r="DU114" s="51"/>
    </row>
    <row r="115" spans="2:125" s="8" customFormat="1">
      <c r="B115" s="156"/>
      <c r="C115" s="584" t="str">
        <f>IF(AND(C113="○",C114="○"),"◯は１つだけ","")</f>
        <v/>
      </c>
      <c r="D115" s="584"/>
      <c r="E115" s="584"/>
      <c r="F115" s="269"/>
      <c r="G115" s="269"/>
      <c r="H115" s="269"/>
      <c r="I115" s="269"/>
      <c r="J115" s="269"/>
      <c r="K115" s="269"/>
      <c r="L115" s="269"/>
      <c r="M115" s="269"/>
      <c r="N115" s="269"/>
      <c r="O115" s="269"/>
      <c r="P115" s="269"/>
      <c r="Q115" s="269"/>
      <c r="R115" s="269"/>
      <c r="S115" s="269"/>
      <c r="T115" s="256"/>
      <c r="U115" s="101"/>
      <c r="V115" s="101"/>
      <c r="W115" s="9"/>
      <c r="X115" s="9"/>
      <c r="Y115" s="9"/>
      <c r="AF115" s="273"/>
      <c r="AG115" s="271"/>
      <c r="AH115" s="5"/>
      <c r="DL115" s="51"/>
      <c r="DM115" s="51"/>
      <c r="DN115" s="51"/>
      <c r="DO115" s="51"/>
      <c r="DP115" s="51"/>
      <c r="DQ115" s="51"/>
      <c r="DR115" s="51"/>
      <c r="DS115" s="51"/>
      <c r="DT115" s="51"/>
      <c r="DU115" s="51"/>
    </row>
    <row r="116" spans="2:125" s="8" customFormat="1" ht="14.25" thickBot="1">
      <c r="B116" s="562" t="s">
        <v>1004</v>
      </c>
      <c r="C116" s="562"/>
      <c r="D116" s="562"/>
      <c r="E116" s="562"/>
      <c r="F116" s="562"/>
      <c r="G116" s="562"/>
      <c r="H116" s="562"/>
      <c r="I116" s="562"/>
      <c r="J116" s="562"/>
      <c r="K116" s="562"/>
      <c r="L116" s="562"/>
      <c r="M116" s="562"/>
      <c r="N116" s="562"/>
      <c r="O116" s="562"/>
      <c r="P116" s="562"/>
      <c r="Q116" s="562"/>
      <c r="R116" s="562"/>
      <c r="S116" s="256"/>
      <c r="T116" s="256"/>
      <c r="U116" s="101"/>
      <c r="V116" s="101"/>
      <c r="W116" s="9"/>
      <c r="X116" s="9"/>
      <c r="Y116" s="9"/>
      <c r="AF116" s="273"/>
      <c r="AG116" s="271"/>
      <c r="AH116" s="5"/>
      <c r="DL116" s="51"/>
      <c r="DM116" s="51"/>
      <c r="DN116" s="51"/>
      <c r="DO116" s="51"/>
      <c r="DP116" s="51"/>
      <c r="DQ116" s="51"/>
      <c r="DR116" s="51"/>
      <c r="DS116" s="51"/>
      <c r="DT116" s="51"/>
      <c r="DU116" s="51"/>
    </row>
    <row r="117" spans="2:125" s="8" customFormat="1" ht="18" customHeight="1" thickBot="1">
      <c r="B117" s="156"/>
      <c r="C117" s="88"/>
      <c r="D117" s="301" t="s">
        <v>775</v>
      </c>
      <c r="E117" s="302"/>
      <c r="F117" s="255"/>
      <c r="G117" s="255"/>
      <c r="H117" s="255"/>
      <c r="I117" s="255"/>
      <c r="J117" s="255"/>
      <c r="K117" s="255"/>
      <c r="L117" s="255"/>
      <c r="M117" s="255"/>
      <c r="N117" s="255"/>
      <c r="O117" s="255"/>
      <c r="P117" s="255"/>
      <c r="Q117" s="255"/>
      <c r="R117" s="188"/>
      <c r="S117" s="256"/>
      <c r="T117" s="256"/>
      <c r="U117" s="101"/>
      <c r="V117" s="101"/>
      <c r="W117" s="9"/>
      <c r="X117" s="9"/>
      <c r="Y117" s="9"/>
      <c r="AF117" s="273"/>
      <c r="AG117" s="271"/>
      <c r="AH117" s="5"/>
      <c r="DL117" s="51"/>
      <c r="DM117" s="51"/>
      <c r="DN117" s="51"/>
      <c r="DO117" s="51"/>
      <c r="DP117" s="51"/>
      <c r="DQ117" s="51"/>
      <c r="DR117" s="51"/>
      <c r="DS117" s="51"/>
      <c r="DT117" s="51"/>
      <c r="DU117" s="51"/>
    </row>
    <row r="118" spans="2:125" s="8" customFormat="1" ht="18" customHeight="1" thickBot="1">
      <c r="B118" s="254"/>
      <c r="C118" s="88"/>
      <c r="D118" s="301" t="s">
        <v>699</v>
      </c>
      <c r="E118" s="302"/>
      <c r="F118" s="255"/>
      <c r="G118" s="255"/>
      <c r="H118" s="255"/>
      <c r="I118" s="255"/>
      <c r="J118" s="255"/>
      <c r="K118" s="255"/>
      <c r="L118" s="255"/>
      <c r="M118" s="255"/>
      <c r="N118" s="255"/>
      <c r="O118" s="255"/>
      <c r="P118" s="255"/>
      <c r="Q118" s="255"/>
      <c r="R118" s="188"/>
      <c r="S118" s="256"/>
      <c r="T118" s="256"/>
      <c r="U118" s="101"/>
      <c r="V118" s="101"/>
      <c r="W118" s="9"/>
      <c r="X118" s="9"/>
      <c r="Y118" s="9"/>
      <c r="AF118" s="273"/>
      <c r="AG118" s="271"/>
      <c r="AH118" s="5"/>
      <c r="DL118" s="51"/>
      <c r="DM118" s="51"/>
      <c r="DN118" s="51"/>
      <c r="DO118" s="51"/>
      <c r="DP118" s="51"/>
      <c r="DQ118" s="51"/>
      <c r="DR118" s="51"/>
      <c r="DS118" s="51"/>
      <c r="DT118" s="51"/>
      <c r="DU118" s="51"/>
    </row>
    <row r="119" spans="2:125" s="8" customFormat="1">
      <c r="B119" s="156"/>
      <c r="C119" s="584" t="str">
        <f>IF(AND(C117="○",C118="○"),"◯は１つだけ","")</f>
        <v/>
      </c>
      <c r="D119" s="584"/>
      <c r="E119" s="584"/>
      <c r="F119" s="269"/>
      <c r="G119" s="269"/>
      <c r="H119" s="269"/>
      <c r="I119" s="269"/>
      <c r="J119" s="269"/>
      <c r="K119" s="269"/>
      <c r="L119" s="269"/>
      <c r="M119" s="269"/>
      <c r="N119" s="269"/>
      <c r="O119" s="269"/>
      <c r="P119" s="269"/>
      <c r="Q119" s="269"/>
      <c r="R119" s="269"/>
      <c r="S119" s="269"/>
      <c r="T119" s="256"/>
      <c r="U119" s="101"/>
      <c r="V119" s="101"/>
      <c r="W119" s="9"/>
      <c r="X119" s="9"/>
      <c r="Y119" s="9"/>
      <c r="AF119" s="273"/>
      <c r="AG119" s="271"/>
      <c r="AH119" s="5"/>
      <c r="DL119" s="51"/>
      <c r="DM119" s="51"/>
      <c r="DN119" s="51"/>
      <c r="DO119" s="51"/>
      <c r="DP119" s="51"/>
      <c r="DQ119" s="51"/>
      <c r="DR119" s="51"/>
      <c r="DS119" s="51"/>
      <c r="DT119" s="51"/>
      <c r="DU119" s="51"/>
    </row>
    <row r="120" spans="2:125" ht="16.5" customHeight="1">
      <c r="B120" s="12" t="s">
        <v>118</v>
      </c>
      <c r="AG120" s="271"/>
    </row>
    <row r="122" spans="2:125" ht="16.5" customHeight="1">
      <c r="B122" s="6" t="s">
        <v>408</v>
      </c>
      <c r="C122" s="25"/>
      <c r="D122" s="25"/>
      <c r="E122" s="25"/>
      <c r="F122" s="25"/>
      <c r="G122" s="25"/>
      <c r="H122" s="25"/>
      <c r="I122" s="25"/>
      <c r="J122" s="25"/>
      <c r="K122" s="25"/>
      <c r="L122" s="25"/>
      <c r="AG122" s="271"/>
    </row>
    <row r="123" spans="2:125" ht="16.5" customHeight="1">
      <c r="B123" s="6" t="s">
        <v>552</v>
      </c>
      <c r="C123" s="25"/>
      <c r="D123" s="25"/>
      <c r="E123" s="19"/>
      <c r="F123" s="25"/>
      <c r="G123" s="25"/>
      <c r="H123" s="25"/>
      <c r="I123" s="25"/>
      <c r="J123" s="25"/>
      <c r="K123" s="25"/>
      <c r="L123" s="25"/>
      <c r="AG123" s="271"/>
    </row>
    <row r="124" spans="2:125" ht="16.5" customHeight="1">
      <c r="B124" s="6"/>
      <c r="C124" s="25"/>
      <c r="D124" s="25" t="s">
        <v>190</v>
      </c>
      <c r="E124" s="19"/>
      <c r="F124" s="25"/>
      <c r="G124" s="25"/>
      <c r="H124" s="25"/>
      <c r="I124" s="25"/>
      <c r="J124" s="25"/>
      <c r="K124" s="25"/>
      <c r="L124" s="25"/>
      <c r="AG124" s="271"/>
    </row>
    <row r="125" spans="2:125" ht="14.25" customHeight="1">
      <c r="B125" s="6"/>
      <c r="D125" s="649" t="s">
        <v>1212</v>
      </c>
      <c r="E125" s="650"/>
      <c r="F125" s="650"/>
      <c r="G125" s="650"/>
      <c r="H125" s="650"/>
      <c r="I125" s="650"/>
      <c r="J125" s="650"/>
      <c r="K125" s="650"/>
      <c r="L125" s="650"/>
      <c r="M125" s="650"/>
      <c r="N125" s="650"/>
      <c r="O125" s="650"/>
      <c r="P125" s="650"/>
      <c r="Q125" s="650"/>
      <c r="AG125" s="271"/>
    </row>
    <row r="126" spans="2:125" s="93" customFormat="1" ht="27.75" customHeight="1">
      <c r="B126" s="639" t="s">
        <v>271</v>
      </c>
      <c r="C126" s="639"/>
      <c r="D126" s="639"/>
      <c r="E126" s="639"/>
      <c r="F126" s="639"/>
      <c r="G126" s="639"/>
      <c r="H126" s="639"/>
      <c r="I126" s="639"/>
      <c r="J126" s="639"/>
      <c r="K126" s="639"/>
      <c r="L126" s="639"/>
      <c r="M126" s="639"/>
      <c r="N126" s="639"/>
      <c r="O126" s="639"/>
      <c r="P126" s="639"/>
      <c r="Q126" s="639"/>
      <c r="R126" s="639"/>
      <c r="S126" s="639"/>
      <c r="T126" s="639"/>
      <c r="U126" s="177"/>
      <c r="V126" s="177"/>
      <c r="W126" s="177"/>
      <c r="X126" s="177"/>
      <c r="Y126" s="177"/>
      <c r="Z126" s="177"/>
      <c r="AA126" s="177"/>
      <c r="AB126" s="177"/>
      <c r="AC126" s="177"/>
      <c r="AD126" s="177"/>
      <c r="AF126" s="274"/>
      <c r="AG126" s="274"/>
    </row>
    <row r="127" spans="2:125" ht="6" customHeight="1">
      <c r="B127" s="6"/>
      <c r="D127" s="25"/>
      <c r="E127" s="25"/>
      <c r="F127" s="25"/>
      <c r="G127" s="25"/>
      <c r="H127" s="673" t="s">
        <v>521</v>
      </c>
      <c r="I127" s="674"/>
      <c r="J127" s="25"/>
      <c r="K127" s="25"/>
      <c r="L127" s="25"/>
      <c r="M127" s="25"/>
      <c r="N127" s="25"/>
      <c r="O127" s="25"/>
      <c r="P127" s="25"/>
      <c r="Q127" s="156"/>
      <c r="R127" s="156"/>
    </row>
    <row r="128" spans="2:125" ht="6" customHeight="1" thickBot="1">
      <c r="B128" s="6"/>
      <c r="D128" s="25"/>
      <c r="E128" s="25"/>
      <c r="F128" s="25"/>
      <c r="G128" s="25"/>
      <c r="H128" s="675"/>
      <c r="I128" s="676"/>
      <c r="J128" s="25"/>
      <c r="K128" s="25"/>
      <c r="L128" s="25"/>
      <c r="M128" s="25"/>
      <c r="N128" s="25"/>
      <c r="O128" s="25"/>
      <c r="P128" s="25"/>
      <c r="Q128" s="156"/>
      <c r="R128" s="156"/>
    </row>
    <row r="129" spans="2:125" s="8" customFormat="1" ht="19.5" customHeight="1" thickBot="1">
      <c r="B129" s="5"/>
      <c r="C129" s="103"/>
      <c r="D129" s="344" t="s">
        <v>1110</v>
      </c>
      <c r="E129" s="345"/>
      <c r="F129" s="345"/>
      <c r="G129" s="193"/>
      <c r="H129" s="671"/>
      <c r="I129" s="672"/>
      <c r="J129" s="297" t="s">
        <v>522</v>
      </c>
      <c r="K129" s="297"/>
      <c r="L129" s="632" t="s">
        <v>648</v>
      </c>
      <c r="M129" s="632"/>
      <c r="N129" s="632"/>
      <c r="O129" s="632"/>
      <c r="P129" s="632"/>
      <c r="Q129" s="632"/>
      <c r="R129" s="633"/>
      <c r="S129" s="5"/>
      <c r="T129" s="5"/>
      <c r="U129" s="5"/>
      <c r="V129" s="5"/>
      <c r="W129" s="9"/>
      <c r="X129" s="9"/>
      <c r="Y129" s="9"/>
      <c r="AF129" s="273"/>
      <c r="AG129" s="273">
        <v>0</v>
      </c>
      <c r="DL129" s="51"/>
      <c r="DM129" s="51"/>
      <c r="DN129" s="51"/>
      <c r="DO129" s="51"/>
      <c r="DP129" s="51"/>
      <c r="DQ129" s="51"/>
      <c r="DR129" s="51"/>
      <c r="DS129" s="51"/>
      <c r="DT129" s="51"/>
      <c r="DU129" s="51"/>
    </row>
    <row r="130" spans="2:125" s="120" customFormat="1" ht="19.5" customHeight="1" thickBot="1">
      <c r="B130" s="110"/>
      <c r="C130" s="133"/>
      <c r="D130" s="344" t="s">
        <v>1039</v>
      </c>
      <c r="E130" s="345"/>
      <c r="F130" s="345"/>
      <c r="G130" s="345"/>
      <c r="H130" s="671"/>
      <c r="I130" s="672"/>
      <c r="J130" s="297" t="s">
        <v>522</v>
      </c>
      <c r="K130" s="297"/>
      <c r="L130" s="632" t="s">
        <v>566</v>
      </c>
      <c r="M130" s="632"/>
      <c r="N130" s="632"/>
      <c r="O130" s="632"/>
      <c r="P130" s="632"/>
      <c r="Q130" s="632"/>
      <c r="R130" s="633"/>
      <c r="S130" s="110"/>
      <c r="T130" s="110"/>
      <c r="U130" s="110"/>
      <c r="V130" s="110"/>
      <c r="W130" s="121"/>
      <c r="X130" s="121"/>
      <c r="Y130" s="121"/>
      <c r="AF130" s="276"/>
      <c r="AG130" s="276"/>
      <c r="DL130" s="147"/>
      <c r="DM130" s="147"/>
      <c r="DN130" s="147"/>
      <c r="DO130" s="147"/>
      <c r="DP130" s="147"/>
      <c r="DQ130" s="147"/>
      <c r="DR130" s="147"/>
      <c r="DS130" s="147"/>
      <c r="DT130" s="147"/>
      <c r="DU130" s="147"/>
    </row>
    <row r="131" spans="2:125" s="8" customFormat="1" ht="19.5" customHeight="1" thickBot="1">
      <c r="B131" s="5"/>
      <c r="C131" s="103"/>
      <c r="D131" s="344" t="s">
        <v>1040</v>
      </c>
      <c r="E131" s="345"/>
      <c r="F131" s="345"/>
      <c r="G131" s="345"/>
      <c r="H131" s="671"/>
      <c r="I131" s="672"/>
      <c r="J131" s="297" t="s">
        <v>522</v>
      </c>
      <c r="K131" s="297"/>
      <c r="L131" s="632" t="s">
        <v>566</v>
      </c>
      <c r="M131" s="632"/>
      <c r="N131" s="632"/>
      <c r="O131" s="632"/>
      <c r="P131" s="632"/>
      <c r="Q131" s="632"/>
      <c r="R131" s="633"/>
      <c r="S131" s="5"/>
      <c r="T131" s="5"/>
      <c r="U131" s="5"/>
      <c r="V131" s="5"/>
      <c r="W131" s="9"/>
      <c r="X131" s="9"/>
      <c r="Y131" s="9"/>
      <c r="AF131" s="273"/>
      <c r="AG131" s="273"/>
      <c r="DL131" s="51"/>
      <c r="DM131" s="51"/>
      <c r="DN131" s="51"/>
      <c r="DO131" s="51"/>
      <c r="DP131" s="51"/>
      <c r="DQ131" s="51"/>
      <c r="DR131" s="51"/>
      <c r="DS131" s="51"/>
      <c r="DT131" s="51"/>
      <c r="DU131" s="51"/>
    </row>
    <row r="132" spans="2:125" s="8" customFormat="1" ht="19.5" customHeight="1" thickBot="1">
      <c r="B132" s="5"/>
      <c r="C132" s="103"/>
      <c r="D132" s="344" t="s">
        <v>1041</v>
      </c>
      <c r="E132" s="345"/>
      <c r="F132" s="345"/>
      <c r="G132" s="345"/>
      <c r="H132" s="671"/>
      <c r="I132" s="672"/>
      <c r="J132" s="297" t="s">
        <v>522</v>
      </c>
      <c r="K132" s="297"/>
      <c r="L132" s="632" t="s">
        <v>566</v>
      </c>
      <c r="M132" s="632"/>
      <c r="N132" s="632"/>
      <c r="O132" s="632"/>
      <c r="P132" s="632"/>
      <c r="Q132" s="632"/>
      <c r="R132" s="633"/>
      <c r="S132" s="5"/>
      <c r="T132" s="5"/>
      <c r="U132" s="5"/>
      <c r="V132" s="5"/>
      <c r="W132" s="9"/>
      <c r="X132" s="9"/>
      <c r="Y132" s="9"/>
      <c r="AF132" s="273"/>
      <c r="AG132" s="273"/>
      <c r="DL132" s="51"/>
      <c r="DM132" s="51"/>
      <c r="DN132" s="51"/>
      <c r="DO132" s="51"/>
      <c r="DP132" s="51"/>
      <c r="DQ132" s="51"/>
      <c r="DR132" s="51"/>
      <c r="DS132" s="51"/>
      <c r="DT132" s="51"/>
      <c r="DU132" s="51"/>
    </row>
    <row r="133" spans="2:125" s="8" customFormat="1" ht="19.5" customHeight="1" thickBot="1">
      <c r="B133" s="5"/>
      <c r="C133" s="103"/>
      <c r="D133" s="344" t="s">
        <v>1037</v>
      </c>
      <c r="E133" s="345"/>
      <c r="F133" s="345"/>
      <c r="G133" s="345"/>
      <c r="H133" s="671"/>
      <c r="I133" s="672"/>
      <c r="J133" s="340" t="s">
        <v>522</v>
      </c>
      <c r="K133" s="340"/>
      <c r="L133" s="632" t="s">
        <v>566</v>
      </c>
      <c r="M133" s="632"/>
      <c r="N133" s="632"/>
      <c r="O133" s="632"/>
      <c r="P133" s="632"/>
      <c r="Q133" s="632"/>
      <c r="R133" s="633"/>
      <c r="S133" s="5"/>
      <c r="T133" s="5"/>
      <c r="U133" s="5"/>
      <c r="V133" s="5"/>
      <c r="W133" s="9"/>
      <c r="X133" s="9"/>
      <c r="Y133" s="9"/>
      <c r="AF133" s="273"/>
      <c r="AG133" s="273"/>
      <c r="DL133" s="51"/>
      <c r="DM133" s="51"/>
      <c r="DN133" s="51"/>
      <c r="DO133" s="51"/>
      <c r="DP133" s="51"/>
      <c r="DQ133" s="51"/>
      <c r="DR133" s="51"/>
      <c r="DS133" s="51"/>
      <c r="DT133" s="51"/>
      <c r="DU133" s="51"/>
    </row>
    <row r="134" spans="2:125" s="8" customFormat="1" ht="19.5" customHeight="1" thickBot="1">
      <c r="B134" s="5"/>
      <c r="C134" s="103"/>
      <c r="D134" s="296" t="s">
        <v>1038</v>
      </c>
      <c r="E134" s="297"/>
      <c r="F134" s="297"/>
      <c r="G134" s="297"/>
      <c r="H134" s="297"/>
      <c r="I134" s="297"/>
      <c r="J134" s="297"/>
      <c r="K134" s="297"/>
      <c r="L134" s="632" t="s">
        <v>582</v>
      </c>
      <c r="M134" s="632"/>
      <c r="N134" s="632"/>
      <c r="O134" s="632"/>
      <c r="P134" s="632"/>
      <c r="Q134" s="632"/>
      <c r="R134" s="633"/>
      <c r="S134" s="5"/>
      <c r="T134" s="5"/>
      <c r="U134" s="5"/>
      <c r="V134" s="5"/>
      <c r="W134" s="5"/>
      <c r="X134" s="9"/>
      <c r="Y134" s="9"/>
      <c r="AF134" s="273"/>
      <c r="AG134" s="273"/>
      <c r="DL134" s="51"/>
      <c r="DM134" s="51"/>
      <c r="DN134" s="51"/>
      <c r="DO134" s="51"/>
      <c r="DP134" s="51"/>
      <c r="DQ134" s="51"/>
      <c r="DR134" s="51"/>
      <c r="DS134" s="51"/>
      <c r="DT134" s="51"/>
      <c r="DU134" s="51"/>
    </row>
    <row r="135" spans="2:125" ht="13.5">
      <c r="B135" s="554" t="str">
        <f>IF(OR($C$129="○",$C$130="○",$C$131="○",$C$134="○"),"※黄色で網掛けされた設問にお答えください。","")</f>
        <v/>
      </c>
      <c r="C135" s="554"/>
      <c r="D135" s="554"/>
      <c r="E135" s="554"/>
      <c r="F135" s="554"/>
      <c r="G135" s="554"/>
      <c r="H135" s="554"/>
      <c r="I135" s="554"/>
      <c r="J135" s="554"/>
      <c r="K135" s="554"/>
      <c r="L135" s="554"/>
      <c r="M135" s="554"/>
      <c r="N135" s="554"/>
      <c r="O135" s="554"/>
      <c r="P135" s="554"/>
      <c r="Q135" s="554"/>
      <c r="R135" s="554"/>
      <c r="S135" s="190"/>
      <c r="T135" s="190"/>
      <c r="U135" s="190"/>
      <c r="AA135" s="65"/>
    </row>
    <row r="136" spans="2:125" s="93" customFormat="1" ht="27.75" customHeight="1">
      <c r="B136" s="623" t="s">
        <v>1119</v>
      </c>
      <c r="C136" s="623"/>
      <c r="D136" s="623"/>
      <c r="E136" s="623"/>
      <c r="F136" s="623"/>
      <c r="G136" s="623"/>
      <c r="H136" s="623"/>
      <c r="I136" s="623"/>
      <c r="J136" s="623"/>
      <c r="K136" s="623"/>
      <c r="L136" s="623"/>
      <c r="M136" s="623"/>
      <c r="N136" s="623"/>
      <c r="O136" s="623"/>
      <c r="P136" s="623"/>
      <c r="Q136" s="623"/>
      <c r="R136" s="623"/>
      <c r="S136" s="175"/>
      <c r="T136" s="175"/>
      <c r="U136" s="175"/>
      <c r="V136" s="175"/>
      <c r="W136" s="175"/>
      <c r="X136" s="175"/>
      <c r="Y136" s="175"/>
      <c r="Z136" s="175"/>
      <c r="AA136" s="175"/>
      <c r="AB136" s="175"/>
      <c r="AC136" s="175"/>
      <c r="AD136" s="175"/>
      <c r="AF136" s="274"/>
      <c r="AG136" s="274"/>
    </row>
    <row r="137" spans="2:125" ht="16.5" customHeight="1" thickBot="1">
      <c r="B137" s="562" t="s">
        <v>1111</v>
      </c>
      <c r="C137" s="562"/>
      <c r="D137" s="562"/>
      <c r="E137" s="562"/>
      <c r="F137" s="562"/>
      <c r="G137" s="562"/>
      <c r="H137" s="562"/>
      <c r="I137" s="562"/>
      <c r="J137" s="562"/>
      <c r="K137" s="562"/>
      <c r="L137" s="562"/>
      <c r="M137" s="562"/>
      <c r="N137" s="562"/>
      <c r="O137" s="562"/>
      <c r="P137" s="562"/>
      <c r="Q137" s="562"/>
      <c r="R137" s="562"/>
      <c r="AG137" s="271"/>
    </row>
    <row r="138" spans="2:125" s="120" customFormat="1" ht="19.5" customHeight="1" thickBot="1">
      <c r="B138" s="131"/>
      <c r="C138" s="153"/>
      <c r="D138" s="679" t="s">
        <v>506</v>
      </c>
      <c r="E138" s="680"/>
      <c r="F138" s="680"/>
      <c r="G138" s="680"/>
      <c r="H138" s="680"/>
      <c r="I138" s="680"/>
      <c r="J138" s="680"/>
      <c r="K138" s="680"/>
      <c r="L138" s="680"/>
      <c r="M138" s="680"/>
      <c r="N138" s="680"/>
      <c r="O138" s="680"/>
      <c r="P138" s="680"/>
      <c r="Q138" s="680"/>
      <c r="R138" s="681"/>
      <c r="S138" s="110"/>
      <c r="T138" s="110"/>
      <c r="U138" s="110"/>
      <c r="V138" s="110"/>
      <c r="W138" s="121"/>
      <c r="X138" s="121"/>
      <c r="Y138" s="121"/>
      <c r="AF138" s="276"/>
      <c r="AG138" s="276" t="b">
        <v>0</v>
      </c>
      <c r="DL138" s="147"/>
      <c r="DM138" s="147"/>
      <c r="DN138" s="147"/>
      <c r="DO138" s="147"/>
      <c r="DP138" s="147"/>
      <c r="DQ138" s="147"/>
      <c r="DR138" s="147"/>
      <c r="DS138" s="147"/>
      <c r="DT138" s="147"/>
      <c r="DU138" s="147"/>
    </row>
    <row r="139" spans="2:125" s="120" customFormat="1" ht="19.5" customHeight="1" thickBot="1">
      <c r="B139" s="131"/>
      <c r="C139" s="153"/>
      <c r="D139" s="296" t="s">
        <v>507</v>
      </c>
      <c r="E139" s="297"/>
      <c r="F139" s="297"/>
      <c r="G139" s="297"/>
      <c r="H139" s="297"/>
      <c r="I139" s="297"/>
      <c r="J139" s="297"/>
      <c r="K139" s="297"/>
      <c r="L139" s="297"/>
      <c r="M139" s="297"/>
      <c r="N139" s="297"/>
      <c r="O139" s="297"/>
      <c r="P139" s="297"/>
      <c r="Q139" s="297"/>
      <c r="R139" s="298"/>
      <c r="S139" s="110"/>
      <c r="T139" s="110"/>
      <c r="U139" s="110"/>
      <c r="V139" s="110"/>
      <c r="W139" s="121"/>
      <c r="X139" s="121"/>
      <c r="Y139" s="121"/>
      <c r="AF139" s="276"/>
      <c r="AG139" s="276"/>
      <c r="DL139" s="147"/>
      <c r="DM139" s="147"/>
      <c r="DN139" s="147"/>
      <c r="DO139" s="147"/>
      <c r="DP139" s="147"/>
      <c r="DQ139" s="147"/>
      <c r="DR139" s="147"/>
      <c r="DS139" s="147"/>
      <c r="DT139" s="147"/>
      <c r="DU139" s="147"/>
    </row>
    <row r="140" spans="2:125" s="120" customFormat="1" ht="19.5" customHeight="1" thickBot="1">
      <c r="B140" s="131"/>
      <c r="C140" s="153"/>
      <c r="D140" s="679" t="s">
        <v>508</v>
      </c>
      <c r="E140" s="680"/>
      <c r="F140" s="680"/>
      <c r="G140" s="680"/>
      <c r="H140" s="680"/>
      <c r="I140" s="680"/>
      <c r="J140" s="680"/>
      <c r="K140" s="680"/>
      <c r="L140" s="680"/>
      <c r="M140" s="680"/>
      <c r="N140" s="680"/>
      <c r="O140" s="680"/>
      <c r="P140" s="680"/>
      <c r="Q140" s="680"/>
      <c r="R140" s="681"/>
      <c r="S140" s="110"/>
      <c r="T140" s="110"/>
      <c r="U140" s="110"/>
      <c r="V140" s="110"/>
      <c r="W140" s="121"/>
      <c r="X140" s="121"/>
      <c r="Y140" s="121"/>
      <c r="AF140" s="276"/>
      <c r="AG140" s="276" t="b">
        <v>0</v>
      </c>
      <c r="DL140" s="147"/>
      <c r="DM140" s="147"/>
      <c r="DN140" s="147"/>
      <c r="DO140" s="147"/>
      <c r="DP140" s="147"/>
      <c r="DQ140" s="147"/>
      <c r="DR140" s="147"/>
      <c r="DS140" s="147"/>
      <c r="DT140" s="147"/>
      <c r="DU140" s="147"/>
    </row>
    <row r="141" spans="2:125" s="120" customFormat="1" ht="19.5" customHeight="1" thickBot="1">
      <c r="B141" s="131"/>
      <c r="C141" s="153"/>
      <c r="D141" s="296" t="s">
        <v>368</v>
      </c>
      <c r="E141" s="297"/>
      <c r="F141" s="297"/>
      <c r="G141" s="297"/>
      <c r="H141" s="297"/>
      <c r="I141" s="297"/>
      <c r="J141" s="297"/>
      <c r="K141" s="297"/>
      <c r="L141" s="297"/>
      <c r="M141" s="297"/>
      <c r="N141" s="297"/>
      <c r="O141" s="297"/>
      <c r="P141" s="297"/>
      <c r="Q141" s="297"/>
      <c r="R141" s="298"/>
      <c r="S141" s="110"/>
      <c r="T141" s="110"/>
      <c r="U141" s="110"/>
      <c r="V141" s="110"/>
      <c r="W141" s="121"/>
      <c r="X141" s="121"/>
      <c r="Y141" s="121"/>
      <c r="AF141" s="276"/>
      <c r="AG141" s="276" t="b">
        <v>0</v>
      </c>
      <c r="DL141" s="147"/>
      <c r="DM141" s="147"/>
      <c r="DN141" s="147"/>
      <c r="DO141" s="147"/>
      <c r="DP141" s="147"/>
      <c r="DQ141" s="147"/>
      <c r="DR141" s="147"/>
      <c r="DS141" s="147"/>
      <c r="DT141" s="147"/>
      <c r="DU141" s="147"/>
    </row>
    <row r="142" spans="2:125" s="8" customFormat="1" ht="19.5" customHeight="1" thickBot="1">
      <c r="B142" s="25"/>
      <c r="C142" s="88"/>
      <c r="D142" s="296" t="s">
        <v>369</v>
      </c>
      <c r="E142" s="297"/>
      <c r="F142" s="297"/>
      <c r="G142" s="297"/>
      <c r="H142" s="297"/>
      <c r="I142" s="297"/>
      <c r="J142" s="297"/>
      <c r="K142" s="297"/>
      <c r="L142" s="297"/>
      <c r="M142" s="297"/>
      <c r="N142" s="297"/>
      <c r="O142" s="297"/>
      <c r="P142" s="297"/>
      <c r="Q142" s="297"/>
      <c r="R142" s="298"/>
      <c r="S142" s="5"/>
      <c r="T142" s="5"/>
      <c r="U142" s="5"/>
      <c r="V142" s="5"/>
      <c r="W142" s="9"/>
      <c r="X142" s="9"/>
      <c r="Y142" s="9"/>
      <c r="AF142" s="273"/>
      <c r="AG142" s="273"/>
      <c r="DL142" s="51"/>
      <c r="DM142" s="51"/>
      <c r="DN142" s="51"/>
      <c r="DO142" s="51"/>
      <c r="DP142" s="51"/>
      <c r="DQ142" s="51"/>
      <c r="DR142" s="51"/>
      <c r="DS142" s="51"/>
      <c r="DT142" s="51"/>
      <c r="DU142" s="51"/>
    </row>
    <row r="143" spans="2:125" s="8" customFormat="1" ht="19.5" customHeight="1" thickBot="1">
      <c r="B143" s="25"/>
      <c r="C143" s="88"/>
      <c r="D143" s="296" t="s">
        <v>370</v>
      </c>
      <c r="E143" s="297"/>
      <c r="F143" s="297"/>
      <c r="G143" s="297"/>
      <c r="H143" s="297"/>
      <c r="I143" s="297"/>
      <c r="J143" s="297"/>
      <c r="K143" s="297"/>
      <c r="L143" s="297"/>
      <c r="M143" s="297"/>
      <c r="N143" s="297"/>
      <c r="O143" s="297"/>
      <c r="P143" s="297"/>
      <c r="Q143" s="297"/>
      <c r="R143" s="298"/>
      <c r="S143" s="5"/>
      <c r="T143" s="5"/>
      <c r="U143" s="5"/>
      <c r="V143" s="5"/>
      <c r="W143" s="9"/>
      <c r="X143" s="9"/>
      <c r="Y143" s="9"/>
      <c r="AF143" s="273"/>
      <c r="AG143" s="273"/>
      <c r="DL143" s="51"/>
      <c r="DM143" s="51"/>
      <c r="DN143" s="51"/>
      <c r="DO143" s="51"/>
      <c r="DP143" s="51"/>
      <c r="DQ143" s="51"/>
      <c r="DR143" s="51"/>
      <c r="DS143" s="51"/>
      <c r="DT143" s="51"/>
      <c r="DU143" s="51"/>
    </row>
    <row r="144" spans="2:125" s="8" customFormat="1" ht="19.5" customHeight="1" thickBot="1">
      <c r="B144" s="25"/>
      <c r="C144" s="88"/>
      <c r="D144" s="296" t="s">
        <v>652</v>
      </c>
      <c r="E144" s="297"/>
      <c r="F144" s="297"/>
      <c r="G144" s="297"/>
      <c r="H144" s="297"/>
      <c r="I144" s="297"/>
      <c r="J144" s="297"/>
      <c r="K144" s="297"/>
      <c r="L144" s="297"/>
      <c r="M144" s="297"/>
      <c r="N144" s="297"/>
      <c r="O144" s="297"/>
      <c r="P144" s="297"/>
      <c r="Q144" s="297"/>
      <c r="R144" s="298"/>
      <c r="S144" s="5"/>
      <c r="T144" s="5"/>
      <c r="U144" s="5"/>
      <c r="V144" s="5"/>
      <c r="W144" s="9"/>
      <c r="X144" s="9"/>
      <c r="Y144" s="9"/>
      <c r="AF144" s="273"/>
      <c r="AG144" s="273"/>
      <c r="DL144" s="51"/>
      <c r="DM144" s="51"/>
      <c r="DN144" s="51"/>
      <c r="DO144" s="51"/>
      <c r="DP144" s="51"/>
      <c r="DQ144" s="51"/>
      <c r="DR144" s="51"/>
      <c r="DS144" s="51"/>
      <c r="DT144" s="51"/>
      <c r="DU144" s="51"/>
    </row>
    <row r="145" spans="2:125" s="8" customFormat="1" ht="19.5" customHeight="1" thickBot="1">
      <c r="B145" s="25"/>
      <c r="C145" s="88"/>
      <c r="D145" s="679" t="s">
        <v>553</v>
      </c>
      <c r="E145" s="680"/>
      <c r="F145" s="680"/>
      <c r="G145" s="680"/>
      <c r="H145" s="680"/>
      <c r="I145" s="680"/>
      <c r="J145" s="680"/>
      <c r="K145" s="680"/>
      <c r="L145" s="680"/>
      <c r="M145" s="680"/>
      <c r="N145" s="680"/>
      <c r="O145" s="680"/>
      <c r="P145" s="680"/>
      <c r="Q145" s="680"/>
      <c r="R145" s="681"/>
      <c r="S145" s="5"/>
      <c r="T145" s="5"/>
      <c r="U145" s="5"/>
      <c r="V145" s="5"/>
      <c r="W145" s="9"/>
      <c r="X145" s="9"/>
      <c r="Y145" s="9"/>
      <c r="AF145" s="273"/>
      <c r="AG145" s="273" t="b">
        <v>0</v>
      </c>
      <c r="DL145" s="51"/>
      <c r="DM145" s="51"/>
      <c r="DN145" s="51"/>
      <c r="DO145" s="51"/>
      <c r="DP145" s="51"/>
      <c r="DQ145" s="51"/>
      <c r="DR145" s="51"/>
      <c r="DS145" s="51"/>
      <c r="DT145" s="51"/>
      <c r="DU145" s="51"/>
    </row>
    <row r="146" spans="2:125" s="8" customFormat="1" ht="19.5" customHeight="1" thickBot="1">
      <c r="B146" s="25"/>
      <c r="C146" s="88"/>
      <c r="D146" s="679" t="s">
        <v>509</v>
      </c>
      <c r="E146" s="680"/>
      <c r="F146" s="680"/>
      <c r="G146" s="680"/>
      <c r="H146" s="680"/>
      <c r="I146" s="680"/>
      <c r="J146" s="680"/>
      <c r="K146" s="680"/>
      <c r="L146" s="680"/>
      <c r="M146" s="680"/>
      <c r="N146" s="680"/>
      <c r="O146" s="680"/>
      <c r="P146" s="680"/>
      <c r="Q146" s="680"/>
      <c r="R146" s="681"/>
      <c r="S146" s="5"/>
      <c r="T146" s="5"/>
      <c r="U146" s="5"/>
      <c r="V146" s="5"/>
      <c r="W146" s="9"/>
      <c r="X146" s="9"/>
      <c r="Y146" s="9"/>
      <c r="AF146" s="273"/>
      <c r="AG146" s="273" t="b">
        <v>0</v>
      </c>
      <c r="DL146" s="51"/>
      <c r="DM146" s="51"/>
      <c r="DN146" s="51"/>
      <c r="DO146" s="51"/>
      <c r="DP146" s="51"/>
      <c r="DQ146" s="51"/>
      <c r="DR146" s="51"/>
      <c r="DS146" s="51"/>
      <c r="DT146" s="51"/>
      <c r="DU146" s="51"/>
    </row>
    <row r="147" spans="2:125" s="8" customFormat="1" ht="19.5" customHeight="1" thickBot="1">
      <c r="B147" s="25"/>
      <c r="C147" s="88"/>
      <c r="D147" s="296" t="s">
        <v>510</v>
      </c>
      <c r="E147" s="297"/>
      <c r="F147" s="297"/>
      <c r="G147" s="297"/>
      <c r="H147" s="297"/>
      <c r="I147" s="297"/>
      <c r="J147" s="297"/>
      <c r="K147" s="297"/>
      <c r="L147" s="297"/>
      <c r="M147" s="297"/>
      <c r="N147" s="297"/>
      <c r="O147" s="297"/>
      <c r="P147" s="297"/>
      <c r="Q147" s="297"/>
      <c r="R147" s="298"/>
      <c r="S147" s="5"/>
      <c r="T147" s="5"/>
      <c r="U147" s="5"/>
      <c r="V147" s="5"/>
      <c r="W147" s="9"/>
      <c r="X147" s="9"/>
      <c r="Y147" s="9"/>
      <c r="AF147" s="273"/>
      <c r="AG147" s="273"/>
      <c r="DL147" s="51"/>
      <c r="DM147" s="51"/>
      <c r="DN147" s="51"/>
      <c r="DO147" s="51"/>
      <c r="DP147" s="51"/>
      <c r="DQ147" s="51"/>
      <c r="DR147" s="51"/>
      <c r="DS147" s="51"/>
      <c r="DT147" s="51"/>
      <c r="DU147" s="51"/>
    </row>
    <row r="148" spans="2:125" s="8" customFormat="1" ht="19.5" customHeight="1" thickBot="1">
      <c r="B148" s="25"/>
      <c r="C148" s="88"/>
      <c r="D148" s="296" t="s">
        <v>651</v>
      </c>
      <c r="E148" s="297"/>
      <c r="F148" s="297"/>
      <c r="G148" s="297"/>
      <c r="H148" s="132"/>
      <c r="I148" s="132"/>
      <c r="J148" s="132"/>
      <c r="K148" s="132"/>
      <c r="L148" s="132"/>
      <c r="M148" s="132"/>
      <c r="N148" s="132"/>
      <c r="O148" s="132"/>
      <c r="P148" s="132"/>
      <c r="Q148" s="132"/>
      <c r="R148" s="140"/>
      <c r="S148" s="5"/>
      <c r="T148" s="5"/>
      <c r="U148" s="5"/>
      <c r="V148" s="5"/>
      <c r="W148" s="9"/>
      <c r="X148" s="9"/>
      <c r="Y148" s="9"/>
      <c r="AF148" s="273"/>
      <c r="AG148" s="273"/>
      <c r="DL148" s="51"/>
      <c r="DM148" s="51"/>
      <c r="DN148" s="51"/>
      <c r="DO148" s="51"/>
      <c r="DP148" s="51"/>
      <c r="DQ148" s="51"/>
      <c r="DR148" s="51"/>
      <c r="DS148" s="51"/>
      <c r="DT148" s="51"/>
      <c r="DU148" s="51"/>
    </row>
    <row r="149" spans="2:125" s="8" customFormat="1" ht="19.5" customHeight="1" thickBot="1">
      <c r="B149" s="5"/>
      <c r="C149" s="103"/>
      <c r="D149" s="296" t="s">
        <v>511</v>
      </c>
      <c r="E149" s="297"/>
      <c r="F149" s="297"/>
      <c r="G149" s="193" t="s">
        <v>681</v>
      </c>
      <c r="H149" s="628" t="s">
        <v>503</v>
      </c>
      <c r="I149" s="629"/>
      <c r="J149" s="629"/>
      <c r="K149" s="629"/>
      <c r="L149" s="629"/>
      <c r="M149" s="629"/>
      <c r="N149" s="629"/>
      <c r="O149" s="629"/>
      <c r="P149" s="629"/>
      <c r="Q149" s="629"/>
      <c r="R149" s="630"/>
      <c r="S149" s="5"/>
      <c r="T149" s="5"/>
      <c r="U149" s="5"/>
      <c r="V149" s="5"/>
      <c r="W149" s="9"/>
      <c r="X149" s="9"/>
      <c r="Y149" s="9"/>
      <c r="AF149" s="273"/>
      <c r="AG149" s="273" t="b">
        <v>0</v>
      </c>
      <c r="DL149" s="51"/>
      <c r="DM149" s="51"/>
      <c r="DN149" s="51"/>
      <c r="DO149" s="51"/>
      <c r="DP149" s="51"/>
      <c r="DQ149" s="51"/>
      <c r="DR149" s="51"/>
      <c r="DS149" s="51"/>
      <c r="DT149" s="51"/>
      <c r="DU149" s="51"/>
    </row>
    <row r="150" spans="2:125" s="93" customFormat="1" ht="13.5">
      <c r="B150" s="575" t="s">
        <v>583</v>
      </c>
      <c r="C150" s="556"/>
      <c r="D150" s="556"/>
      <c r="E150" s="556"/>
      <c r="F150" s="556"/>
      <c r="G150" s="556"/>
      <c r="H150" s="556"/>
      <c r="I150" s="556"/>
      <c r="J150" s="556"/>
      <c r="K150" s="556"/>
      <c r="L150" s="556"/>
      <c r="M150" s="556"/>
      <c r="N150" s="556"/>
      <c r="O150" s="556"/>
      <c r="P150" s="556"/>
      <c r="Q150" s="556"/>
      <c r="R150" s="556"/>
      <c r="S150" s="556"/>
      <c r="T150" s="94"/>
      <c r="U150" s="94"/>
      <c r="V150" s="94"/>
      <c r="W150" s="94"/>
      <c r="X150" s="94"/>
      <c r="Y150" s="94"/>
      <c r="Z150" s="94"/>
      <c r="AA150" s="94"/>
      <c r="AF150" s="274"/>
      <c r="AG150" s="274"/>
      <c r="AH150" s="5"/>
      <c r="AI150" s="5"/>
      <c r="AJ150" s="5"/>
      <c r="AK150" s="5"/>
    </row>
    <row r="152" spans="2:125" s="93" customFormat="1" ht="27.75" customHeight="1">
      <c r="B152" s="623" t="s">
        <v>1118</v>
      </c>
      <c r="C152" s="623"/>
      <c r="D152" s="623"/>
      <c r="E152" s="623"/>
      <c r="F152" s="623"/>
      <c r="G152" s="623"/>
      <c r="H152" s="623"/>
      <c r="I152" s="623"/>
      <c r="J152" s="623"/>
      <c r="K152" s="623"/>
      <c r="L152" s="623"/>
      <c r="M152" s="623"/>
      <c r="N152" s="623"/>
      <c r="O152" s="623"/>
      <c r="P152" s="623"/>
      <c r="Q152" s="623"/>
      <c r="R152" s="623"/>
      <c r="S152" s="175"/>
      <c r="T152" s="175"/>
      <c r="U152" s="175"/>
      <c r="V152" s="175"/>
      <c r="W152" s="175"/>
      <c r="X152" s="175"/>
      <c r="Y152" s="175"/>
      <c r="Z152" s="175"/>
      <c r="AA152" s="175"/>
      <c r="AB152" s="175"/>
      <c r="AC152" s="175"/>
      <c r="AD152" s="175"/>
      <c r="AF152" s="274"/>
      <c r="AG152" s="274"/>
    </row>
    <row r="153" spans="2:125" ht="16.5" customHeight="1" thickBot="1">
      <c r="B153" s="562" t="s">
        <v>1112</v>
      </c>
      <c r="C153" s="562"/>
      <c r="D153" s="562"/>
      <c r="E153" s="562"/>
      <c r="F153" s="562"/>
      <c r="G153" s="562"/>
      <c r="H153" s="562"/>
      <c r="I153" s="562"/>
      <c r="J153" s="562"/>
      <c r="K153" s="562"/>
      <c r="L153" s="562"/>
      <c r="M153" s="562"/>
      <c r="N153" s="562"/>
      <c r="O153" s="562"/>
      <c r="P153" s="562"/>
      <c r="Q153" s="562"/>
      <c r="R153" s="562"/>
      <c r="S153" s="351"/>
      <c r="AG153" s="271"/>
    </row>
    <row r="154" spans="2:125" s="8" customFormat="1" ht="19.5" customHeight="1" thickBot="1">
      <c r="B154" s="25"/>
      <c r="C154" s="88"/>
      <c r="D154" s="625" t="s">
        <v>47</v>
      </c>
      <c r="E154" s="626"/>
      <c r="F154" s="626"/>
      <c r="G154" s="626"/>
      <c r="H154" s="626"/>
      <c r="I154" s="626"/>
      <c r="J154" s="626"/>
      <c r="K154" s="626"/>
      <c r="L154" s="626"/>
      <c r="M154" s="626"/>
      <c r="N154" s="626"/>
      <c r="O154" s="626"/>
      <c r="P154" s="626"/>
      <c r="Q154" s="626"/>
      <c r="R154" s="627"/>
      <c r="S154" s="5"/>
      <c r="T154" s="5"/>
      <c r="U154" s="5"/>
      <c r="V154" s="5"/>
      <c r="W154" s="9"/>
      <c r="X154" s="9"/>
      <c r="Y154" s="9"/>
      <c r="AF154" s="273"/>
      <c r="AG154" s="273" t="b">
        <v>0</v>
      </c>
      <c r="DL154" s="51"/>
      <c r="DM154" s="51"/>
      <c r="DN154" s="51"/>
      <c r="DO154" s="51"/>
      <c r="DP154" s="51"/>
      <c r="DQ154" s="51"/>
      <c r="DR154" s="51"/>
      <c r="DS154" s="51"/>
      <c r="DT154" s="51"/>
      <c r="DU154" s="51"/>
    </row>
    <row r="155" spans="2:125" s="8" customFormat="1" ht="19.5" customHeight="1" thickBot="1">
      <c r="B155" s="25"/>
      <c r="C155" s="88"/>
      <c r="D155" s="625" t="s">
        <v>48</v>
      </c>
      <c r="E155" s="626"/>
      <c r="F155" s="626"/>
      <c r="G155" s="626"/>
      <c r="H155" s="626"/>
      <c r="I155" s="626"/>
      <c r="J155" s="626"/>
      <c r="K155" s="626"/>
      <c r="L155" s="626"/>
      <c r="M155" s="626"/>
      <c r="N155" s="626"/>
      <c r="O155" s="626"/>
      <c r="P155" s="626"/>
      <c r="Q155" s="626"/>
      <c r="R155" s="627"/>
      <c r="S155" s="5"/>
      <c r="T155" s="5"/>
      <c r="U155" s="5"/>
      <c r="V155" s="5"/>
      <c r="W155" s="9"/>
      <c r="X155" s="9"/>
      <c r="Y155" s="9"/>
      <c r="AF155" s="273"/>
      <c r="AG155" s="273" t="b">
        <v>0</v>
      </c>
      <c r="DL155" s="51"/>
      <c r="DM155" s="51"/>
      <c r="DN155" s="51"/>
      <c r="DO155" s="51"/>
      <c r="DP155" s="51"/>
      <c r="DQ155" s="51"/>
      <c r="DR155" s="51"/>
      <c r="DS155" s="51"/>
      <c r="DT155" s="51"/>
      <c r="DU155" s="51"/>
    </row>
    <row r="156" spans="2:125" s="8" customFormat="1" ht="19.5" customHeight="1" thickBot="1">
      <c r="B156" s="25"/>
      <c r="C156" s="88"/>
      <c r="D156" s="625" t="s">
        <v>371</v>
      </c>
      <c r="E156" s="626"/>
      <c r="F156" s="626"/>
      <c r="G156" s="626"/>
      <c r="H156" s="626"/>
      <c r="I156" s="626"/>
      <c r="J156" s="626"/>
      <c r="K156" s="626"/>
      <c r="L156" s="626"/>
      <c r="M156" s="626"/>
      <c r="N156" s="626"/>
      <c r="O156" s="626"/>
      <c r="P156" s="626"/>
      <c r="Q156" s="626"/>
      <c r="R156" s="627"/>
      <c r="S156" s="5"/>
      <c r="T156" s="5"/>
      <c r="U156" s="5"/>
      <c r="V156" s="5"/>
      <c r="W156" s="9"/>
      <c r="X156" s="9"/>
      <c r="Y156" s="9"/>
      <c r="AF156" s="273"/>
      <c r="AG156" s="273" t="b">
        <v>0</v>
      </c>
      <c r="DL156" s="51"/>
      <c r="DM156" s="51"/>
      <c r="DN156" s="51"/>
      <c r="DO156" s="51"/>
      <c r="DP156" s="51"/>
      <c r="DQ156" s="51"/>
      <c r="DR156" s="51"/>
      <c r="DS156" s="51"/>
      <c r="DT156" s="51"/>
      <c r="DU156" s="51"/>
    </row>
    <row r="157" spans="2:125" s="8" customFormat="1" ht="19.5" customHeight="1" thickBot="1">
      <c r="B157" s="25"/>
      <c r="C157" s="88"/>
      <c r="D157" s="296" t="s">
        <v>647</v>
      </c>
      <c r="E157" s="297"/>
      <c r="F157" s="297"/>
      <c r="G157" s="297"/>
      <c r="H157" s="297"/>
      <c r="I157" s="297"/>
      <c r="J157" s="297"/>
      <c r="K157" s="297"/>
      <c r="L157" s="297"/>
      <c r="M157" s="297"/>
      <c r="N157" s="297"/>
      <c r="O157" s="677"/>
      <c r="P157" s="677"/>
      <c r="Q157" s="677"/>
      <c r="R157" s="678"/>
      <c r="S157" s="5"/>
      <c r="T157" s="5"/>
      <c r="U157" s="5"/>
      <c r="V157" s="5"/>
      <c r="W157" s="9"/>
      <c r="X157" s="9"/>
      <c r="Y157" s="9"/>
      <c r="AF157" s="273"/>
      <c r="AG157" s="273" t="b">
        <v>0</v>
      </c>
      <c r="DL157" s="51"/>
      <c r="DM157" s="51"/>
      <c r="DN157" s="51"/>
      <c r="DO157" s="51"/>
      <c r="DP157" s="51"/>
      <c r="DQ157" s="51"/>
      <c r="DR157" s="51"/>
      <c r="DS157" s="51"/>
      <c r="DT157" s="51"/>
      <c r="DU157" s="51"/>
    </row>
    <row r="158" spans="2:125" s="8" customFormat="1" ht="19.5" customHeight="1" thickBot="1">
      <c r="B158" s="25"/>
      <c r="C158" s="88"/>
      <c r="D158" s="625" t="s">
        <v>653</v>
      </c>
      <c r="E158" s="626"/>
      <c r="F158" s="626"/>
      <c r="G158" s="626"/>
      <c r="H158" s="626"/>
      <c r="I158" s="626"/>
      <c r="J158" s="626"/>
      <c r="K158" s="626"/>
      <c r="L158" s="626"/>
      <c r="M158" s="626"/>
      <c r="N158" s="626"/>
      <c r="O158" s="626"/>
      <c r="P158" s="626"/>
      <c r="Q158" s="626"/>
      <c r="R158" s="627"/>
      <c r="S158" s="5"/>
      <c r="T158" s="5"/>
      <c r="U158" s="5"/>
      <c r="V158" s="5"/>
      <c r="W158" s="9"/>
      <c r="X158" s="9"/>
      <c r="Y158" s="9"/>
      <c r="AF158" s="273"/>
      <c r="AG158" s="273" t="b">
        <v>0</v>
      </c>
      <c r="DL158" s="51"/>
      <c r="DM158" s="51"/>
      <c r="DN158" s="51"/>
      <c r="DO158" s="51"/>
      <c r="DP158" s="51"/>
      <c r="DQ158" s="51"/>
      <c r="DR158" s="51"/>
      <c r="DS158" s="51"/>
      <c r="DT158" s="51"/>
      <c r="DU158" s="51"/>
    </row>
    <row r="159" spans="2:125" s="8" customFormat="1" ht="19.5" customHeight="1" thickBot="1">
      <c r="B159" s="25"/>
      <c r="C159" s="88"/>
      <c r="D159" s="625" t="s">
        <v>512</v>
      </c>
      <c r="E159" s="626"/>
      <c r="F159" s="626"/>
      <c r="G159" s="626"/>
      <c r="H159" s="626"/>
      <c r="I159" s="626"/>
      <c r="J159" s="626"/>
      <c r="K159" s="626"/>
      <c r="L159" s="626"/>
      <c r="M159" s="626"/>
      <c r="N159" s="626"/>
      <c r="O159" s="626"/>
      <c r="P159" s="626"/>
      <c r="Q159" s="626"/>
      <c r="R159" s="627"/>
      <c r="S159" s="5"/>
      <c r="T159" s="5"/>
      <c r="U159" s="5"/>
      <c r="V159" s="5"/>
      <c r="W159" s="9"/>
      <c r="X159" s="9"/>
      <c r="Y159" s="9"/>
      <c r="AF159" s="273"/>
      <c r="AG159" s="273" t="b">
        <v>0</v>
      </c>
      <c r="DL159" s="51"/>
      <c r="DM159" s="51"/>
      <c r="DN159" s="51"/>
      <c r="DO159" s="51"/>
      <c r="DP159" s="51"/>
      <c r="DQ159" s="51"/>
      <c r="DR159" s="51"/>
      <c r="DS159" s="51"/>
      <c r="DT159" s="51"/>
      <c r="DU159" s="51"/>
    </row>
    <row r="160" spans="2:125" s="8" customFormat="1" ht="19.5" customHeight="1" thickBot="1">
      <c r="B160" s="25"/>
      <c r="C160" s="88"/>
      <c r="D160" s="625" t="s">
        <v>701</v>
      </c>
      <c r="E160" s="626"/>
      <c r="F160" s="626"/>
      <c r="G160" s="626"/>
      <c r="H160" s="626"/>
      <c r="I160" s="626"/>
      <c r="J160" s="626"/>
      <c r="K160" s="626"/>
      <c r="L160" s="626"/>
      <c r="M160" s="626"/>
      <c r="N160" s="626"/>
      <c r="O160" s="626"/>
      <c r="P160" s="626"/>
      <c r="Q160" s="626"/>
      <c r="R160" s="627"/>
      <c r="S160" s="5"/>
      <c r="T160" s="5"/>
      <c r="U160" s="5"/>
      <c r="V160" s="5"/>
      <c r="W160" s="9"/>
      <c r="X160" s="9"/>
      <c r="Y160" s="9"/>
      <c r="AF160" s="273"/>
      <c r="AG160" s="273" t="b">
        <v>0</v>
      </c>
      <c r="DL160" s="51"/>
      <c r="DM160" s="51"/>
      <c r="DN160" s="51"/>
      <c r="DO160" s="51"/>
      <c r="DP160" s="51"/>
      <c r="DQ160" s="51"/>
      <c r="DR160" s="51"/>
      <c r="DS160" s="51"/>
      <c r="DT160" s="51"/>
      <c r="DU160" s="51"/>
    </row>
    <row r="161" spans="2:125" s="8" customFormat="1" ht="19.5" customHeight="1" thickBot="1">
      <c r="B161" s="5"/>
      <c r="C161" s="103"/>
      <c r="D161" s="625" t="s">
        <v>513</v>
      </c>
      <c r="E161" s="626"/>
      <c r="F161" s="626"/>
      <c r="G161" s="626"/>
      <c r="H161" s="573"/>
      <c r="I161" s="573"/>
      <c r="J161" s="573"/>
      <c r="K161" s="573"/>
      <c r="L161" s="573"/>
      <c r="M161" s="573"/>
      <c r="N161" s="573"/>
      <c r="O161" s="573"/>
      <c r="P161" s="573"/>
      <c r="Q161" s="573"/>
      <c r="R161" s="574"/>
      <c r="S161" s="5"/>
      <c r="T161" s="5"/>
      <c r="U161" s="5"/>
      <c r="V161" s="5"/>
      <c r="W161" s="9"/>
      <c r="X161" s="9"/>
      <c r="Y161" s="9"/>
      <c r="AF161" s="273"/>
      <c r="AG161" s="273" t="b">
        <v>0</v>
      </c>
      <c r="DL161" s="51"/>
      <c r="DM161" s="51"/>
      <c r="DN161" s="51"/>
      <c r="DO161" s="51"/>
      <c r="DP161" s="51"/>
      <c r="DQ161" s="51"/>
      <c r="DR161" s="51"/>
      <c r="DS161" s="51"/>
      <c r="DT161" s="51"/>
      <c r="DU161" s="51"/>
    </row>
    <row r="162" spans="2:125" s="8" customFormat="1" ht="19.5" customHeight="1" thickBot="1">
      <c r="B162" s="5"/>
      <c r="C162" s="103"/>
      <c r="D162" s="296" t="s">
        <v>329</v>
      </c>
      <c r="E162" s="297"/>
      <c r="F162" s="297"/>
      <c r="G162" s="193" t="s">
        <v>681</v>
      </c>
      <c r="H162" s="628" t="s">
        <v>503</v>
      </c>
      <c r="I162" s="629"/>
      <c r="J162" s="629"/>
      <c r="K162" s="629"/>
      <c r="L162" s="629"/>
      <c r="M162" s="629"/>
      <c r="N162" s="629"/>
      <c r="O162" s="629"/>
      <c r="P162" s="629"/>
      <c r="Q162" s="629"/>
      <c r="R162" s="630"/>
      <c r="S162" s="5"/>
      <c r="T162" s="5"/>
      <c r="U162" s="5"/>
      <c r="V162" s="5"/>
      <c r="W162" s="9"/>
      <c r="X162" s="9"/>
      <c r="Y162" s="9"/>
      <c r="AF162" s="273"/>
      <c r="AG162" s="273" t="b">
        <v>0</v>
      </c>
      <c r="DL162" s="51"/>
      <c r="DM162" s="51"/>
      <c r="DN162" s="51"/>
      <c r="DO162" s="51"/>
      <c r="DP162" s="51"/>
      <c r="DQ162" s="51"/>
      <c r="DR162" s="51"/>
      <c r="DS162" s="51"/>
      <c r="DT162" s="51"/>
      <c r="DU162" s="51"/>
    </row>
    <row r="163" spans="2:125" s="110" customFormat="1">
      <c r="B163" s="131"/>
      <c r="C163" s="131"/>
      <c r="D163" s="131"/>
      <c r="E163" s="131"/>
      <c r="F163" s="131"/>
      <c r="G163" s="131"/>
      <c r="H163" s="131"/>
      <c r="I163" s="131"/>
      <c r="J163" s="131"/>
      <c r="K163" s="131"/>
      <c r="L163" s="131"/>
      <c r="M163" s="131"/>
      <c r="N163" s="131"/>
      <c r="O163" s="131"/>
      <c r="P163" s="131"/>
      <c r="Q163" s="131"/>
      <c r="R163" s="131"/>
      <c r="AF163" s="277"/>
      <c r="AG163" s="277"/>
      <c r="DL163" s="131"/>
      <c r="DM163" s="131"/>
      <c r="DN163" s="131"/>
      <c r="DO163" s="131"/>
      <c r="DP163" s="131"/>
      <c r="DQ163" s="131"/>
      <c r="DR163" s="131"/>
      <c r="DS163" s="131"/>
      <c r="DT163" s="131"/>
      <c r="DU163" s="131"/>
    </row>
    <row r="164" spans="2:125" s="152" customFormat="1" ht="19.5" customHeight="1">
      <c r="B164" s="666" t="s">
        <v>83</v>
      </c>
      <c r="C164" s="666"/>
      <c r="D164" s="666"/>
      <c r="E164" s="666"/>
      <c r="F164" s="666"/>
      <c r="G164" s="666"/>
      <c r="H164" s="666"/>
      <c r="I164" s="666"/>
      <c r="J164" s="666"/>
      <c r="K164" s="666"/>
      <c r="L164" s="666"/>
      <c r="M164" s="666"/>
      <c r="N164" s="666"/>
      <c r="O164" s="666"/>
      <c r="P164" s="666"/>
      <c r="Q164" s="666"/>
      <c r="R164" s="666"/>
      <c r="S164" s="178"/>
      <c r="T164" s="178"/>
      <c r="U164" s="178"/>
      <c r="V164" s="178"/>
      <c r="W164" s="178"/>
      <c r="X164" s="178"/>
      <c r="Y164" s="178"/>
      <c r="Z164" s="178"/>
      <c r="AA164" s="178"/>
      <c r="AB164" s="178"/>
      <c r="AC164" s="178"/>
      <c r="AD164" s="178"/>
      <c r="AF164" s="275"/>
      <c r="AG164" s="275"/>
    </row>
    <row r="165" spans="2:125" s="110" customFormat="1" ht="16.5" customHeight="1" thickBot="1">
      <c r="B165" s="670" t="s">
        <v>669</v>
      </c>
      <c r="C165" s="670"/>
      <c r="D165" s="670"/>
      <c r="E165" s="670"/>
      <c r="F165" s="670"/>
      <c r="G165" s="670"/>
      <c r="H165" s="670"/>
      <c r="I165" s="670"/>
      <c r="J165" s="670"/>
      <c r="K165" s="670"/>
      <c r="L165" s="670"/>
      <c r="M165" s="670"/>
      <c r="N165" s="670"/>
      <c r="O165" s="670"/>
      <c r="P165" s="670"/>
      <c r="Q165" s="670"/>
      <c r="R165" s="670"/>
      <c r="AF165" s="277"/>
      <c r="AG165" s="278"/>
      <c r="DL165" s="131"/>
      <c r="DM165" s="131"/>
      <c r="DN165" s="131"/>
      <c r="DO165" s="131"/>
      <c r="DP165" s="131"/>
      <c r="DQ165" s="131"/>
      <c r="DR165" s="131"/>
      <c r="DS165" s="131"/>
      <c r="DT165" s="131"/>
      <c r="DU165" s="131"/>
    </row>
    <row r="166" spans="2:125" s="120" customFormat="1" ht="142.5" customHeight="1" thickBot="1">
      <c r="B166" s="110"/>
      <c r="C166" s="654" t="s">
        <v>84</v>
      </c>
      <c r="D166" s="655"/>
      <c r="E166" s="655"/>
      <c r="F166" s="655"/>
      <c r="G166" s="656"/>
      <c r="H166" s="657" t="s">
        <v>503</v>
      </c>
      <c r="I166" s="658"/>
      <c r="J166" s="658"/>
      <c r="K166" s="658"/>
      <c r="L166" s="658"/>
      <c r="M166" s="658"/>
      <c r="N166" s="658"/>
      <c r="O166" s="658"/>
      <c r="P166" s="658"/>
      <c r="Q166" s="658"/>
      <c r="R166" s="659"/>
      <c r="S166" s="110"/>
      <c r="T166" s="110"/>
      <c r="U166" s="110"/>
      <c r="V166" s="110"/>
      <c r="W166" s="121"/>
      <c r="X166" s="121"/>
      <c r="Y166" s="121"/>
      <c r="AF166" s="276"/>
      <c r="AG166" s="278"/>
      <c r="AH166" s="110"/>
      <c r="AK166" s="110"/>
      <c r="AL166" s="110"/>
      <c r="AM166" s="110"/>
      <c r="AN166" s="110"/>
      <c r="DL166" s="147"/>
      <c r="DM166" s="147"/>
      <c r="DN166" s="147"/>
      <c r="DO166" s="147"/>
      <c r="DP166" s="147"/>
      <c r="DQ166" s="147"/>
      <c r="DR166" s="147"/>
      <c r="DS166" s="147"/>
      <c r="DT166" s="147"/>
      <c r="DU166" s="147"/>
    </row>
    <row r="167" spans="2:125" ht="23.25" customHeight="1">
      <c r="B167" s="643"/>
      <c r="C167" s="643"/>
      <c r="D167" s="643"/>
      <c r="E167" s="643"/>
      <c r="F167" s="643"/>
      <c r="G167" s="643"/>
      <c r="H167" s="643"/>
      <c r="I167" s="643"/>
      <c r="J167" s="643"/>
      <c r="K167" s="643"/>
      <c r="L167" s="643"/>
      <c r="M167" s="643"/>
      <c r="N167" s="643"/>
      <c r="O167" s="643"/>
      <c r="P167" s="643"/>
      <c r="Q167" s="643"/>
      <c r="R167" s="643"/>
    </row>
    <row r="168" spans="2:125" ht="16.5" customHeight="1">
      <c r="B168" s="12" t="s">
        <v>534</v>
      </c>
      <c r="C168" s="25"/>
      <c r="D168" s="25"/>
      <c r="E168" s="25"/>
      <c r="F168" s="25"/>
      <c r="G168" s="25"/>
      <c r="H168" s="25"/>
      <c r="I168" s="25"/>
      <c r="J168" s="25"/>
      <c r="K168" s="25"/>
      <c r="L168" s="25"/>
      <c r="M168" s="25"/>
      <c r="N168" s="25"/>
      <c r="O168" s="25"/>
      <c r="P168" s="25"/>
      <c r="Q168" s="25"/>
      <c r="R168" s="25"/>
      <c r="AG168" s="271"/>
    </row>
    <row r="169" spans="2:125" ht="16.5" customHeight="1" thickBot="1">
      <c r="B169" s="6" t="s">
        <v>1005</v>
      </c>
      <c r="C169" s="25"/>
      <c r="D169" s="25"/>
      <c r="E169" s="25"/>
      <c r="F169" s="25"/>
      <c r="G169" s="25"/>
      <c r="H169" s="25"/>
      <c r="I169" s="25"/>
      <c r="J169" s="25"/>
      <c r="K169" s="25"/>
      <c r="L169" s="25"/>
      <c r="M169" s="25"/>
      <c r="N169" s="25"/>
      <c r="O169" s="25"/>
      <c r="P169" s="25"/>
      <c r="Q169" s="25"/>
      <c r="R169" s="25"/>
      <c r="AG169" s="271"/>
    </row>
    <row r="170" spans="2:125" s="8" customFormat="1" ht="19.5" customHeight="1" thickBot="1">
      <c r="B170" s="25"/>
      <c r="C170" s="88"/>
      <c r="D170" s="296" t="s">
        <v>535</v>
      </c>
      <c r="E170" s="297"/>
      <c r="F170" s="297"/>
      <c r="G170" s="297"/>
      <c r="H170" s="297"/>
      <c r="I170" s="297"/>
      <c r="J170" s="297"/>
      <c r="K170" s="297"/>
      <c r="L170" s="632" t="s">
        <v>538</v>
      </c>
      <c r="M170" s="632"/>
      <c r="N170" s="632"/>
      <c r="O170" s="632"/>
      <c r="P170" s="632"/>
      <c r="Q170" s="632"/>
      <c r="R170" s="633"/>
      <c r="S170" s="5"/>
      <c r="T170" s="5"/>
      <c r="U170" s="5"/>
      <c r="V170" s="5"/>
      <c r="W170" s="5"/>
      <c r="X170" s="9"/>
      <c r="Y170" s="9"/>
      <c r="AF170" s="273"/>
      <c r="AG170" s="273"/>
      <c r="DL170" s="51"/>
      <c r="DM170" s="51"/>
      <c r="DN170" s="51"/>
      <c r="DO170" s="51"/>
      <c r="DP170" s="51"/>
      <c r="DQ170" s="51"/>
      <c r="DR170" s="51"/>
      <c r="DS170" s="51"/>
      <c r="DT170" s="51"/>
      <c r="DU170" s="51"/>
    </row>
    <row r="171" spans="2:125" s="8" customFormat="1" ht="19.5" customHeight="1" thickBot="1">
      <c r="B171" s="25"/>
      <c r="C171" s="88"/>
      <c r="D171" s="296" t="s">
        <v>536</v>
      </c>
      <c r="E171" s="297"/>
      <c r="F171" s="297"/>
      <c r="G171" s="297"/>
      <c r="H171" s="297"/>
      <c r="I171" s="297"/>
      <c r="J171" s="297"/>
      <c r="K171" s="297"/>
      <c r="L171" s="632" t="s">
        <v>537</v>
      </c>
      <c r="M171" s="632"/>
      <c r="N171" s="632"/>
      <c r="O171" s="632"/>
      <c r="P171" s="632"/>
      <c r="Q171" s="632"/>
      <c r="R171" s="633"/>
      <c r="S171" s="5"/>
      <c r="T171" s="5"/>
      <c r="U171" s="5"/>
      <c r="V171" s="5"/>
      <c r="W171" s="5"/>
      <c r="X171" s="9"/>
      <c r="Y171" s="9"/>
      <c r="AF171" s="273"/>
      <c r="AG171" s="273"/>
      <c r="DL171" s="51"/>
      <c r="DM171" s="51"/>
      <c r="DN171" s="51"/>
      <c r="DO171" s="51"/>
      <c r="DP171" s="51"/>
      <c r="DQ171" s="51"/>
      <c r="DR171" s="51"/>
      <c r="DS171" s="51"/>
      <c r="DT171" s="51"/>
      <c r="DU171" s="51"/>
    </row>
    <row r="172" spans="2:125" ht="13.5">
      <c r="B172" s="554" t="str">
        <f>IF(AND(C170="○",C171="○"),"　◯は１つだけ",IF(AND(C170="○",C171=""),"※黄色で網掛けされた設問にお答えください。",""))</f>
        <v/>
      </c>
      <c r="C172" s="554"/>
      <c r="D172" s="554"/>
      <c r="E172" s="554"/>
      <c r="F172" s="554"/>
      <c r="G172" s="554"/>
      <c r="H172" s="554"/>
      <c r="I172" s="554"/>
      <c r="J172" s="554"/>
      <c r="K172" s="554"/>
      <c r="L172" s="554"/>
      <c r="M172" s="554"/>
      <c r="N172" s="554"/>
      <c r="O172" s="554"/>
      <c r="P172" s="554"/>
      <c r="Q172" s="554"/>
      <c r="R172" s="554"/>
      <c r="S172" s="190"/>
      <c r="T172" s="190"/>
      <c r="U172" s="190"/>
      <c r="AA172" s="65"/>
    </row>
    <row r="173" spans="2:125" ht="5.0999999999999996" customHeight="1">
      <c r="B173" s="295"/>
      <c r="C173" s="295"/>
      <c r="D173" s="295"/>
      <c r="E173" s="295"/>
      <c r="F173" s="295"/>
      <c r="G173" s="295"/>
      <c r="H173" s="295"/>
      <c r="I173" s="295"/>
      <c r="J173" s="295"/>
      <c r="K173" s="295"/>
      <c r="L173" s="295"/>
      <c r="M173" s="295"/>
      <c r="N173" s="295"/>
      <c r="O173" s="295"/>
      <c r="P173" s="295"/>
      <c r="Q173" s="295"/>
      <c r="R173" s="295"/>
      <c r="S173" s="190"/>
      <c r="T173" s="190"/>
      <c r="U173" s="190"/>
      <c r="AA173" s="65"/>
    </row>
    <row r="174" spans="2:125" s="93" customFormat="1" ht="13.5">
      <c r="B174" s="562" t="s">
        <v>540</v>
      </c>
      <c r="C174" s="562"/>
      <c r="D174" s="562"/>
      <c r="E174" s="562"/>
      <c r="F174" s="562"/>
      <c r="G174" s="562"/>
      <c r="H174" s="562"/>
      <c r="I174" s="562"/>
      <c r="J174" s="562"/>
      <c r="K174" s="562"/>
      <c r="L174" s="562"/>
      <c r="M174" s="562"/>
      <c r="N174" s="562"/>
      <c r="O174" s="562"/>
      <c r="P174" s="562"/>
      <c r="Q174" s="562"/>
      <c r="R174" s="562"/>
      <c r="AF174" s="274"/>
      <c r="AG174" s="274"/>
    </row>
    <row r="175" spans="2:125" ht="34.5" customHeight="1" thickBot="1">
      <c r="B175" s="25"/>
      <c r="C175" s="25"/>
      <c r="D175" s="25"/>
      <c r="E175" s="25"/>
      <c r="F175" s="25"/>
      <c r="G175" s="25"/>
      <c r="H175" s="667" t="s">
        <v>1113</v>
      </c>
      <c r="I175" s="668"/>
      <c r="J175" s="669"/>
      <c r="K175" s="667" t="s">
        <v>1114</v>
      </c>
      <c r="L175" s="668"/>
      <c r="M175" s="669"/>
      <c r="N175" s="25"/>
      <c r="O175" s="25"/>
      <c r="P175" s="25"/>
      <c r="Q175" s="25"/>
      <c r="R175" s="25"/>
    </row>
    <row r="176" spans="2:125" ht="30" customHeight="1" thickBot="1">
      <c r="B176" s="25"/>
      <c r="C176" s="25"/>
      <c r="D176" s="25"/>
      <c r="E176" s="25"/>
      <c r="F176" s="25"/>
      <c r="G176" s="218" t="s">
        <v>539</v>
      </c>
      <c r="H176" s="663"/>
      <c r="I176" s="664"/>
      <c r="J176" s="665"/>
      <c r="K176" s="663"/>
      <c r="L176" s="664"/>
      <c r="M176" s="665"/>
      <c r="N176" s="25"/>
      <c r="O176" s="25"/>
      <c r="P176" s="25"/>
      <c r="Q176" s="25"/>
      <c r="R176" s="25"/>
    </row>
    <row r="177" spans="1:125" s="110" customFormat="1" ht="12.75" customHeight="1">
      <c r="B177" s="131"/>
      <c r="C177" s="131"/>
      <c r="D177" s="131"/>
      <c r="E177" s="131"/>
      <c r="F177" s="131"/>
      <c r="G177" s="270" t="s">
        <v>1120</v>
      </c>
      <c r="H177" s="270"/>
      <c r="I177" s="108"/>
      <c r="J177" s="108"/>
      <c r="K177" s="270"/>
      <c r="L177" s="108"/>
      <c r="M177" s="108"/>
      <c r="N177" s="131"/>
      <c r="O177" s="131"/>
      <c r="P177" s="131"/>
      <c r="Q177" s="131"/>
      <c r="R177" s="131"/>
      <c r="AF177" s="277"/>
      <c r="AG177" s="277"/>
      <c r="DL177" s="131"/>
      <c r="DM177" s="131"/>
      <c r="DN177" s="131"/>
      <c r="DO177" s="131"/>
      <c r="DP177" s="131"/>
      <c r="DQ177" s="131"/>
      <c r="DR177" s="131"/>
      <c r="DS177" s="131"/>
      <c r="DT177" s="131"/>
      <c r="DU177" s="131"/>
    </row>
    <row r="178" spans="1:125" ht="21" customHeight="1">
      <c r="B178" s="643"/>
      <c r="C178" s="643"/>
      <c r="D178" s="643"/>
      <c r="E178" s="643"/>
      <c r="F178" s="643"/>
      <c r="G178" s="643"/>
      <c r="H178" s="643"/>
      <c r="I178" s="643"/>
      <c r="J178" s="643"/>
      <c r="K178" s="643"/>
      <c r="L178" s="643"/>
      <c r="M178" s="643"/>
      <c r="N178" s="643"/>
      <c r="O178" s="643"/>
      <c r="P178" s="643"/>
      <c r="Q178" s="643"/>
      <c r="R178" s="643"/>
    </row>
    <row r="179" spans="1:125" ht="16.5" customHeight="1">
      <c r="A179" s="156"/>
      <c r="B179" s="12" t="s">
        <v>1042</v>
      </c>
      <c r="C179" s="25"/>
      <c r="D179" s="25"/>
      <c r="E179" s="25"/>
      <c r="F179" s="25"/>
      <c r="G179" s="25"/>
      <c r="H179" s="25"/>
      <c r="I179" s="25"/>
      <c r="J179" s="25"/>
      <c r="K179" s="25"/>
      <c r="L179" s="25"/>
      <c r="M179" s="25"/>
      <c r="N179" s="25"/>
      <c r="O179" s="25"/>
      <c r="P179" s="156"/>
      <c r="Q179" s="25"/>
      <c r="R179" s="25"/>
      <c r="AG179" s="271"/>
    </row>
    <row r="180" spans="1:125" ht="16.5" customHeight="1">
      <c r="A180" s="156"/>
      <c r="B180" s="6" t="s">
        <v>1047</v>
      </c>
      <c r="C180" s="25"/>
      <c r="D180" s="25"/>
      <c r="E180" s="25"/>
      <c r="F180" s="25"/>
      <c r="G180" s="25"/>
      <c r="H180" s="25"/>
      <c r="I180" s="25"/>
      <c r="J180" s="25"/>
      <c r="K180" s="25"/>
      <c r="L180" s="25"/>
      <c r="M180" s="25"/>
      <c r="N180" s="25"/>
      <c r="O180" s="25"/>
      <c r="P180" s="156"/>
      <c r="Q180" s="25"/>
      <c r="R180" s="25"/>
      <c r="AG180" s="271"/>
    </row>
    <row r="181" spans="1:125" ht="16.5" customHeight="1">
      <c r="A181" s="156"/>
      <c r="B181" s="6"/>
      <c r="C181" s="25"/>
      <c r="D181" s="25" t="s">
        <v>1043</v>
      </c>
      <c r="E181" s="19"/>
      <c r="F181" s="25"/>
      <c r="G181" s="25"/>
      <c r="H181" s="25"/>
      <c r="I181" s="25"/>
      <c r="J181" s="25"/>
      <c r="K181" s="25"/>
      <c r="L181" s="25"/>
      <c r="M181" s="25"/>
      <c r="N181" s="25"/>
      <c r="O181" s="25"/>
      <c r="P181" s="156"/>
      <c r="AG181" s="271"/>
    </row>
    <row r="182" spans="1:125" ht="14.25" customHeight="1" thickBot="1">
      <c r="B182" s="6"/>
      <c r="D182" s="649" t="s">
        <v>1044</v>
      </c>
      <c r="E182" s="650"/>
      <c r="F182" s="650"/>
      <c r="G182" s="650"/>
      <c r="H182" s="650"/>
      <c r="I182" s="650"/>
      <c r="J182" s="650"/>
      <c r="K182" s="650"/>
      <c r="L182" s="650"/>
      <c r="M182" s="650"/>
      <c r="N182" s="650"/>
      <c r="O182" s="650"/>
      <c r="P182" s="650"/>
      <c r="Q182" s="650"/>
      <c r="AG182" s="271"/>
    </row>
    <row r="183" spans="1:125" s="8" customFormat="1" ht="19.5" customHeight="1" thickBot="1">
      <c r="A183" s="73"/>
      <c r="B183" s="156"/>
      <c r="C183" s="88"/>
      <c r="D183" s="344" t="s">
        <v>1045</v>
      </c>
      <c r="E183" s="345"/>
      <c r="F183" s="345"/>
      <c r="G183" s="345"/>
      <c r="H183" s="345"/>
      <c r="I183" s="345"/>
      <c r="J183" s="345"/>
      <c r="K183" s="345"/>
      <c r="L183" s="632" t="s">
        <v>538</v>
      </c>
      <c r="M183" s="632"/>
      <c r="N183" s="632"/>
      <c r="O183" s="632"/>
      <c r="P183" s="632"/>
      <c r="Q183" s="632"/>
      <c r="R183" s="633"/>
      <c r="S183" s="5"/>
      <c r="T183" s="5"/>
      <c r="U183" s="5"/>
      <c r="V183" s="5"/>
      <c r="W183" s="5"/>
      <c r="X183" s="9"/>
      <c r="Y183" s="9"/>
      <c r="AF183" s="273"/>
      <c r="AG183" s="273"/>
      <c r="DL183" s="51"/>
      <c r="DM183" s="51"/>
      <c r="DN183" s="51"/>
      <c r="DO183" s="51"/>
      <c r="DP183" s="51"/>
      <c r="DQ183" s="51"/>
      <c r="DR183" s="51"/>
      <c r="DS183" s="51"/>
      <c r="DT183" s="51"/>
      <c r="DU183" s="51"/>
    </row>
    <row r="184" spans="1:125" s="8" customFormat="1" ht="19.5" customHeight="1" thickBot="1">
      <c r="A184" s="73"/>
      <c r="B184" s="156"/>
      <c r="C184" s="88"/>
      <c r="D184" s="354" t="s">
        <v>1129</v>
      </c>
      <c r="E184" s="355"/>
      <c r="F184" s="355"/>
      <c r="G184" s="355"/>
      <c r="H184" s="355"/>
      <c r="I184" s="355"/>
      <c r="J184" s="355"/>
      <c r="K184" s="355"/>
      <c r="L184" s="632" t="s">
        <v>1048</v>
      </c>
      <c r="M184" s="632"/>
      <c r="N184" s="632"/>
      <c r="O184" s="632"/>
      <c r="P184" s="632"/>
      <c r="Q184" s="632"/>
      <c r="R184" s="633"/>
      <c r="S184" s="5"/>
      <c r="T184" s="5"/>
      <c r="U184" s="5"/>
      <c r="V184" s="5"/>
      <c r="W184" s="5"/>
      <c r="X184" s="9"/>
      <c r="Y184" s="9"/>
      <c r="AF184" s="273"/>
      <c r="AG184" s="273"/>
      <c r="DL184" s="51"/>
      <c r="DM184" s="51"/>
      <c r="DN184" s="51"/>
      <c r="DO184" s="51"/>
      <c r="DP184" s="51"/>
      <c r="DQ184" s="51"/>
      <c r="DR184" s="51"/>
      <c r="DS184" s="51"/>
      <c r="DT184" s="51"/>
      <c r="DU184" s="51"/>
    </row>
    <row r="185" spans="1:125" s="8" customFormat="1" ht="19.5" customHeight="1" thickBot="1">
      <c r="A185" s="73"/>
      <c r="B185" s="156"/>
      <c r="C185" s="88"/>
      <c r="D185" s="344" t="s">
        <v>1130</v>
      </c>
      <c r="E185" s="345"/>
      <c r="F185" s="345"/>
      <c r="G185" s="345"/>
      <c r="H185" s="345"/>
      <c r="I185" s="345"/>
      <c r="J185" s="345"/>
      <c r="K185" s="345"/>
      <c r="L185" s="632" t="s">
        <v>1131</v>
      </c>
      <c r="M185" s="632"/>
      <c r="N185" s="632"/>
      <c r="O185" s="632"/>
      <c r="P185" s="632"/>
      <c r="Q185" s="632"/>
      <c r="R185" s="633"/>
      <c r="S185" s="5"/>
      <c r="T185" s="5"/>
      <c r="U185" s="5"/>
      <c r="V185" s="5"/>
      <c r="W185" s="5"/>
      <c r="X185" s="9"/>
      <c r="Y185" s="9"/>
      <c r="AF185" s="273"/>
      <c r="AG185" s="273"/>
      <c r="DL185" s="51"/>
      <c r="DM185" s="51"/>
      <c r="DN185" s="51"/>
      <c r="DO185" s="51"/>
      <c r="DP185" s="51"/>
      <c r="DQ185" s="51"/>
      <c r="DR185" s="51"/>
      <c r="DS185" s="51"/>
      <c r="DT185" s="51"/>
      <c r="DU185" s="51"/>
    </row>
    <row r="186" spans="1:125" ht="13.5">
      <c r="A186" s="156"/>
      <c r="B186" s="554" t="str">
        <f>IF(COUNTIF(C183:C185,"○")&gt;1,"　◯は１つだけ",IF(OR(C183="○",C185="○"),"※黄色で網掛けされた設問にお答えください。",""))</f>
        <v/>
      </c>
      <c r="C186" s="554"/>
      <c r="D186" s="554"/>
      <c r="E186" s="554"/>
      <c r="F186" s="554"/>
      <c r="G186" s="554"/>
      <c r="H186" s="554"/>
      <c r="I186" s="554"/>
      <c r="J186" s="554"/>
      <c r="K186" s="554"/>
      <c r="L186" s="554"/>
      <c r="M186" s="554"/>
      <c r="N186" s="554"/>
      <c r="O186" s="554"/>
      <c r="P186" s="554"/>
      <c r="Q186" s="554"/>
      <c r="R186" s="554"/>
      <c r="S186" s="190"/>
      <c r="T186" s="190"/>
      <c r="U186" s="190"/>
      <c r="AA186" s="65"/>
    </row>
    <row r="187" spans="1:125" ht="5.0999999999999996" customHeight="1">
      <c r="A187" s="156"/>
      <c r="B187" s="341"/>
      <c r="C187" s="341"/>
      <c r="D187" s="341"/>
      <c r="E187" s="341"/>
      <c r="F187" s="341"/>
      <c r="G187" s="341"/>
      <c r="H187" s="341"/>
      <c r="I187" s="341"/>
      <c r="J187" s="341"/>
      <c r="K187" s="341"/>
      <c r="L187" s="341"/>
      <c r="M187" s="341"/>
      <c r="N187" s="341"/>
      <c r="O187" s="341"/>
      <c r="P187" s="341"/>
      <c r="Q187" s="341"/>
      <c r="R187" s="341"/>
      <c r="S187" s="190"/>
      <c r="T187" s="190"/>
      <c r="U187" s="190"/>
      <c r="AA187" s="65"/>
    </row>
    <row r="188" spans="1:125" s="93" customFormat="1" ht="27.75" customHeight="1">
      <c r="B188" s="623" t="s">
        <v>1117</v>
      </c>
      <c r="C188" s="623"/>
      <c r="D188" s="623"/>
      <c r="E188" s="623"/>
      <c r="F188" s="623"/>
      <c r="G188" s="623"/>
      <c r="H188" s="623"/>
      <c r="I188" s="623"/>
      <c r="J188" s="623"/>
      <c r="K188" s="623"/>
      <c r="L188" s="623"/>
      <c r="M188" s="623"/>
      <c r="N188" s="623"/>
      <c r="O188" s="623"/>
      <c r="P188" s="623"/>
      <c r="Q188" s="623"/>
      <c r="R188" s="623"/>
      <c r="S188" s="175"/>
      <c r="T188" s="175"/>
      <c r="U188" s="175"/>
      <c r="V188" s="175"/>
      <c r="W188" s="175"/>
      <c r="X188" s="175"/>
      <c r="Y188" s="175"/>
      <c r="Z188" s="175"/>
      <c r="AA188" s="175"/>
      <c r="AB188" s="175"/>
      <c r="AC188" s="175"/>
      <c r="AD188" s="175"/>
      <c r="AF188" s="274"/>
      <c r="AG188" s="274"/>
    </row>
    <row r="189" spans="1:125" s="8" customFormat="1" ht="26.25" customHeight="1" thickBot="1">
      <c r="A189" s="73"/>
      <c r="B189" s="436" t="s">
        <v>1049</v>
      </c>
      <c r="C189" s="436"/>
      <c r="D189" s="436"/>
      <c r="E189" s="436"/>
      <c r="F189" s="436"/>
      <c r="G189" s="436"/>
      <c r="H189" s="436"/>
      <c r="I189" s="436"/>
      <c r="J189" s="436"/>
      <c r="K189" s="436"/>
      <c r="L189" s="436"/>
      <c r="M189" s="436"/>
      <c r="N189" s="436"/>
      <c r="O189" s="436"/>
      <c r="P189" s="436"/>
      <c r="Q189" s="436"/>
      <c r="R189" s="436"/>
      <c r="S189" s="156"/>
      <c r="T189" s="256"/>
      <c r="U189" s="101"/>
      <c r="V189" s="101"/>
      <c r="W189" s="9"/>
      <c r="X189" s="9"/>
      <c r="Y189" s="9"/>
      <c r="AF189" s="273"/>
      <c r="AG189" s="271"/>
      <c r="AH189" s="5"/>
      <c r="DL189" s="51"/>
      <c r="DM189" s="51"/>
      <c r="DN189" s="51"/>
      <c r="DO189" s="51"/>
      <c r="DP189" s="51"/>
      <c r="DQ189" s="51"/>
      <c r="DR189" s="51"/>
      <c r="DS189" s="51"/>
      <c r="DT189" s="51"/>
      <c r="DU189" s="51"/>
    </row>
    <row r="190" spans="1:125" s="8" customFormat="1" ht="18" customHeight="1" thickBot="1">
      <c r="A190" s="73"/>
      <c r="B190" s="25"/>
      <c r="C190" s="88"/>
      <c r="D190" s="344" t="s">
        <v>1046</v>
      </c>
      <c r="E190" s="345"/>
      <c r="F190" s="345"/>
      <c r="G190" s="345"/>
      <c r="H190" s="345"/>
      <c r="I190" s="345"/>
      <c r="J190" s="345"/>
      <c r="K190" s="345"/>
      <c r="L190" s="632" t="s">
        <v>1048</v>
      </c>
      <c r="M190" s="632"/>
      <c r="N190" s="632"/>
      <c r="O190" s="632"/>
      <c r="P190" s="632"/>
      <c r="Q190" s="632"/>
      <c r="R190" s="633"/>
      <c r="S190" s="156"/>
      <c r="T190" s="256"/>
      <c r="U190" s="101"/>
      <c r="V190" s="101"/>
      <c r="W190" s="9"/>
      <c r="X190" s="9"/>
      <c r="Y190" s="9"/>
      <c r="AF190" s="273"/>
      <c r="AG190" s="271"/>
      <c r="AH190" s="5"/>
      <c r="DL190" s="51"/>
      <c r="DM190" s="51"/>
      <c r="DN190" s="51"/>
      <c r="DO190" s="51"/>
      <c r="DP190" s="51"/>
      <c r="DQ190" s="51"/>
      <c r="DR190" s="51"/>
      <c r="DS190" s="51"/>
      <c r="DT190" s="51"/>
      <c r="DU190" s="51"/>
    </row>
    <row r="191" spans="1:125" s="8" customFormat="1" ht="18" customHeight="1" thickBot="1">
      <c r="A191" s="73"/>
      <c r="B191" s="25"/>
      <c r="C191" s="88"/>
      <c r="D191" s="344" t="s">
        <v>1115</v>
      </c>
      <c r="E191" s="132"/>
      <c r="F191" s="132"/>
      <c r="G191" s="132"/>
      <c r="H191" s="132"/>
      <c r="I191" s="132"/>
      <c r="J191" s="132"/>
      <c r="K191" s="132"/>
      <c r="L191" s="632" t="s">
        <v>582</v>
      </c>
      <c r="M191" s="632"/>
      <c r="N191" s="632"/>
      <c r="O191" s="632"/>
      <c r="P191" s="632"/>
      <c r="Q191" s="632"/>
      <c r="R191" s="633"/>
      <c r="S191" s="156"/>
      <c r="T191" s="256"/>
      <c r="U191" s="101"/>
      <c r="V191" s="101"/>
      <c r="W191" s="9"/>
      <c r="X191" s="9"/>
      <c r="Y191" s="9"/>
      <c r="AF191" s="273"/>
      <c r="AG191" s="271"/>
      <c r="AH191" s="5"/>
      <c r="DL191" s="51"/>
      <c r="DM191" s="51"/>
      <c r="DN191" s="51"/>
      <c r="DO191" s="51"/>
      <c r="DP191" s="51"/>
      <c r="DQ191" s="51"/>
      <c r="DR191" s="51"/>
      <c r="DS191" s="51"/>
      <c r="DT191" s="51"/>
      <c r="DU191" s="51"/>
    </row>
    <row r="192" spans="1:125" s="8" customFormat="1" ht="18" customHeight="1" thickBot="1">
      <c r="A192" s="73"/>
      <c r="B192" s="25"/>
      <c r="C192" s="88"/>
      <c r="D192" s="350" t="s">
        <v>1116</v>
      </c>
      <c r="E192" s="345"/>
      <c r="F192" s="345"/>
      <c r="G192" s="345"/>
      <c r="H192" s="345"/>
      <c r="I192" s="345"/>
      <c r="J192" s="345"/>
      <c r="K192" s="345"/>
      <c r="L192" s="632" t="s">
        <v>1051</v>
      </c>
      <c r="M192" s="632"/>
      <c r="N192" s="632"/>
      <c r="O192" s="632"/>
      <c r="P192" s="632"/>
      <c r="Q192" s="632"/>
      <c r="R192" s="633"/>
      <c r="S192" s="156"/>
      <c r="T192" s="256"/>
      <c r="U192" s="101"/>
      <c r="V192" s="101"/>
      <c r="W192" s="9"/>
      <c r="X192" s="9"/>
      <c r="Y192" s="9"/>
      <c r="AF192" s="273"/>
      <c r="AG192" s="271"/>
      <c r="AH192" s="5"/>
      <c r="DL192" s="51"/>
      <c r="DM192" s="51"/>
      <c r="DN192" s="51"/>
      <c r="DO192" s="51"/>
      <c r="DP192" s="51"/>
      <c r="DQ192" s="51"/>
      <c r="DR192" s="51"/>
      <c r="DS192" s="51"/>
      <c r="DT192" s="51"/>
      <c r="DU192" s="51"/>
    </row>
    <row r="193" spans="1:125" s="8" customFormat="1" ht="18" customHeight="1" thickBot="1">
      <c r="A193" s="73"/>
      <c r="B193" s="25"/>
      <c r="C193" s="88"/>
      <c r="D193" s="350" t="s">
        <v>1064</v>
      </c>
      <c r="E193" s="345"/>
      <c r="F193" s="345"/>
      <c r="G193" s="345"/>
      <c r="H193" s="345"/>
      <c r="I193" s="345"/>
      <c r="J193" s="345"/>
      <c r="K193" s="345"/>
      <c r="L193" s="632" t="str">
        <f>IF(AND($C$193="○",$C$191="",$C$192=""),"⇒　下記をご記入のうえ、１３にお進みください。","⇒　下記をご記入のうえ、次の質問をお答えください。")</f>
        <v>⇒　下記をご記入のうえ、次の質問をお答えください。</v>
      </c>
      <c r="M193" s="632"/>
      <c r="N193" s="632"/>
      <c r="O193" s="632"/>
      <c r="P193" s="632"/>
      <c r="Q193" s="632"/>
      <c r="R193" s="633"/>
      <c r="S193" s="156"/>
      <c r="T193" s="256"/>
      <c r="U193" s="101"/>
      <c r="V193" s="101"/>
      <c r="W193" s="9"/>
      <c r="X193" s="9"/>
      <c r="Y193" s="9"/>
      <c r="AF193" s="273"/>
      <c r="AG193" s="271"/>
      <c r="AH193" s="5"/>
      <c r="DL193" s="51"/>
      <c r="DM193" s="51"/>
      <c r="DN193" s="51"/>
      <c r="DO193" s="51"/>
      <c r="DP193" s="51"/>
      <c r="DQ193" s="51"/>
      <c r="DR193" s="51"/>
      <c r="DS193" s="51"/>
      <c r="DT193" s="51"/>
      <c r="DU193" s="51"/>
    </row>
    <row r="194" spans="1:125" s="8" customFormat="1" ht="65.25" customHeight="1" thickBot="1">
      <c r="B194" s="5"/>
      <c r="E194" s="396" t="s">
        <v>1053</v>
      </c>
      <c r="F194" s="723"/>
      <c r="G194" s="723"/>
      <c r="H194" s="723"/>
      <c r="I194" s="723"/>
      <c r="J194" s="723"/>
      <c r="K194" s="723"/>
      <c r="L194" s="723"/>
      <c r="M194" s="723"/>
      <c r="N194" s="723"/>
      <c r="O194" s="723"/>
      <c r="P194" s="723"/>
      <c r="Q194" s="723"/>
      <c r="R194" s="724"/>
      <c r="Y194" s="5"/>
      <c r="AB194" s="5"/>
      <c r="AC194" s="5"/>
      <c r="AD194" s="5"/>
      <c r="AE194" s="5"/>
      <c r="DL194" s="51"/>
      <c r="DM194" s="51"/>
      <c r="DN194" s="51"/>
      <c r="DO194" s="51"/>
      <c r="DP194" s="51"/>
      <c r="DQ194" s="51"/>
      <c r="DR194" s="51"/>
      <c r="DS194" s="51"/>
      <c r="DT194" s="51"/>
      <c r="DU194" s="51"/>
    </row>
    <row r="195" spans="1:125" ht="13.5">
      <c r="A195" s="156"/>
      <c r="B195" s="554" t="str">
        <f>IF(COUNTIF(C191:C192,"○")&gt;0,"※黄色で網掛けされた設問にお答えください。","")</f>
        <v/>
      </c>
      <c r="C195" s="554"/>
      <c r="D195" s="554"/>
      <c r="E195" s="554"/>
      <c r="F195" s="554"/>
      <c r="G195" s="554"/>
      <c r="H195" s="554"/>
      <c r="I195" s="554"/>
      <c r="J195" s="554"/>
      <c r="K195" s="554"/>
      <c r="L195" s="554"/>
      <c r="M195" s="554"/>
      <c r="N195" s="554"/>
      <c r="O195" s="554"/>
      <c r="P195" s="554"/>
      <c r="Q195" s="554"/>
      <c r="R195" s="554"/>
      <c r="S195" s="190"/>
      <c r="T195" s="190"/>
      <c r="U195" s="190"/>
      <c r="AA195" s="65"/>
    </row>
    <row r="196" spans="1:125" ht="5.0999999999999996" customHeight="1">
      <c r="A196" s="156"/>
      <c r="B196" s="357"/>
      <c r="C196" s="357"/>
      <c r="D196" s="357"/>
      <c r="E196" s="357"/>
      <c r="F196" s="357"/>
      <c r="G196" s="357"/>
      <c r="H196" s="357"/>
      <c r="I196" s="357"/>
      <c r="J196" s="357"/>
      <c r="K196" s="357"/>
      <c r="L196" s="357"/>
      <c r="M196" s="357"/>
      <c r="N196" s="357"/>
      <c r="O196" s="357"/>
      <c r="P196" s="357"/>
      <c r="Q196" s="357"/>
      <c r="R196" s="357"/>
      <c r="S196" s="190"/>
      <c r="T196" s="190"/>
      <c r="U196" s="190"/>
      <c r="AA196" s="65"/>
    </row>
    <row r="197" spans="1:125" s="93" customFormat="1" ht="27.75" customHeight="1">
      <c r="B197" s="623" t="s">
        <v>1054</v>
      </c>
      <c r="C197" s="623"/>
      <c r="D197" s="623"/>
      <c r="E197" s="623"/>
      <c r="F197" s="623"/>
      <c r="G197" s="623"/>
      <c r="H197" s="623"/>
      <c r="I197" s="623"/>
      <c r="J197" s="623"/>
      <c r="K197" s="623"/>
      <c r="L197" s="623"/>
      <c r="M197" s="623"/>
      <c r="N197" s="623"/>
      <c r="O197" s="623"/>
      <c r="P197" s="623"/>
      <c r="Q197" s="623"/>
      <c r="R197" s="623"/>
      <c r="S197" s="175"/>
      <c r="T197" s="175"/>
      <c r="U197" s="175"/>
      <c r="V197" s="175"/>
      <c r="W197" s="175"/>
      <c r="X197" s="175"/>
      <c r="Y197" s="175"/>
      <c r="Z197" s="175"/>
      <c r="AA197" s="175"/>
      <c r="AB197" s="175"/>
      <c r="AC197" s="175"/>
      <c r="AD197" s="175"/>
      <c r="AF197" s="274"/>
      <c r="AG197" s="274"/>
    </row>
    <row r="198" spans="1:125" ht="16.5" customHeight="1" thickBot="1">
      <c r="B198" s="562" t="s">
        <v>1052</v>
      </c>
      <c r="C198" s="562"/>
      <c r="D198" s="562"/>
      <c r="E198" s="562"/>
      <c r="F198" s="562"/>
      <c r="G198" s="562"/>
      <c r="H198" s="562"/>
      <c r="I198" s="562"/>
      <c r="J198" s="562"/>
      <c r="K198" s="562"/>
      <c r="L198" s="562"/>
      <c r="M198" s="562"/>
      <c r="N198" s="562"/>
      <c r="O198" s="562"/>
      <c r="P198" s="562"/>
      <c r="Q198" s="562"/>
      <c r="R198" s="562"/>
      <c r="S198" s="351"/>
      <c r="AG198" s="271"/>
    </row>
    <row r="199" spans="1:125" s="8" customFormat="1" ht="19.5" customHeight="1" thickBot="1">
      <c r="B199" s="25"/>
      <c r="C199" s="88"/>
      <c r="D199" s="625" t="s">
        <v>1050</v>
      </c>
      <c r="E199" s="626"/>
      <c r="F199" s="626"/>
      <c r="G199" s="626"/>
      <c r="H199" s="626"/>
      <c r="I199" s="626"/>
      <c r="J199" s="626"/>
      <c r="K199" s="626"/>
      <c r="L199" s="626"/>
      <c r="M199" s="626"/>
      <c r="N199" s="626"/>
      <c r="O199" s="626"/>
      <c r="P199" s="626"/>
      <c r="Q199" s="626"/>
      <c r="R199" s="627"/>
      <c r="S199" s="25"/>
      <c r="T199" s="5"/>
      <c r="U199" s="5"/>
      <c r="V199" s="5"/>
      <c r="W199" s="9"/>
      <c r="X199" s="9"/>
      <c r="Y199" s="9"/>
      <c r="AF199" s="273"/>
      <c r="AG199" s="273" t="b">
        <v>0</v>
      </c>
      <c r="DL199" s="51"/>
      <c r="DM199" s="51"/>
      <c r="DN199" s="51"/>
      <c r="DO199" s="51"/>
      <c r="DP199" s="51"/>
      <c r="DQ199" s="51"/>
      <c r="DR199" s="51"/>
      <c r="DS199" s="51"/>
      <c r="DT199" s="51"/>
      <c r="DU199" s="51"/>
    </row>
    <row r="200" spans="1:125" s="8" customFormat="1" ht="19.5" customHeight="1" thickBot="1">
      <c r="B200" s="25"/>
      <c r="C200" s="88"/>
      <c r="D200" s="625" t="s">
        <v>1057</v>
      </c>
      <c r="E200" s="626"/>
      <c r="F200" s="626"/>
      <c r="G200" s="626"/>
      <c r="H200" s="626"/>
      <c r="I200" s="626"/>
      <c r="J200" s="626"/>
      <c r="K200" s="626"/>
      <c r="L200" s="626"/>
      <c r="M200" s="626"/>
      <c r="N200" s="626"/>
      <c r="O200" s="626"/>
      <c r="P200" s="626"/>
      <c r="Q200" s="626"/>
      <c r="R200" s="627"/>
      <c r="S200" s="25"/>
      <c r="T200" s="5"/>
      <c r="U200" s="5"/>
      <c r="V200" s="5"/>
      <c r="W200" s="9"/>
      <c r="X200" s="9"/>
      <c r="Y200" s="9"/>
      <c r="AF200" s="273"/>
      <c r="AG200" s="273" t="b">
        <v>0</v>
      </c>
      <c r="DL200" s="51"/>
      <c r="DM200" s="51"/>
      <c r="DN200" s="51"/>
      <c r="DO200" s="51"/>
      <c r="DP200" s="51"/>
      <c r="DQ200" s="51"/>
      <c r="DR200" s="51"/>
      <c r="DS200" s="51"/>
      <c r="DT200" s="51"/>
      <c r="DU200" s="51"/>
    </row>
    <row r="201" spans="1:125" s="8" customFormat="1" ht="19.5" customHeight="1" thickBot="1">
      <c r="B201" s="25"/>
      <c r="C201" s="88"/>
      <c r="D201" s="625" t="s">
        <v>1058</v>
      </c>
      <c r="E201" s="626"/>
      <c r="F201" s="626"/>
      <c r="G201" s="626"/>
      <c r="H201" s="626"/>
      <c r="I201" s="626"/>
      <c r="J201" s="626"/>
      <c r="K201" s="626"/>
      <c r="L201" s="626"/>
      <c r="M201" s="626"/>
      <c r="N201" s="626"/>
      <c r="O201" s="626"/>
      <c r="P201" s="626"/>
      <c r="Q201" s="626"/>
      <c r="R201" s="627"/>
      <c r="S201" s="25"/>
      <c r="T201" s="5"/>
      <c r="U201" s="5"/>
      <c r="V201" s="5"/>
      <c r="W201" s="9"/>
      <c r="X201" s="9"/>
      <c r="Y201" s="9"/>
      <c r="AF201" s="273"/>
      <c r="AG201" s="273" t="b">
        <v>0</v>
      </c>
      <c r="DL201" s="51"/>
      <c r="DM201" s="51"/>
      <c r="DN201" s="51"/>
      <c r="DO201" s="51"/>
      <c r="DP201" s="51"/>
      <c r="DQ201" s="51"/>
      <c r="DR201" s="51"/>
      <c r="DS201" s="51"/>
      <c r="DT201" s="51"/>
      <c r="DU201" s="51"/>
    </row>
    <row r="202" spans="1:125" s="8" customFormat="1" ht="19.5" customHeight="1" thickBot="1">
      <c r="B202" s="25"/>
      <c r="C202" s="88"/>
      <c r="D202" s="625" t="s">
        <v>1059</v>
      </c>
      <c r="E202" s="626"/>
      <c r="F202" s="626"/>
      <c r="G202" s="626"/>
      <c r="H202" s="626"/>
      <c r="I202" s="626"/>
      <c r="J202" s="626"/>
      <c r="K202" s="626"/>
      <c r="L202" s="626"/>
      <c r="M202" s="626"/>
      <c r="N202" s="626"/>
      <c r="O202" s="626"/>
      <c r="P202" s="626"/>
      <c r="Q202" s="626"/>
      <c r="R202" s="627"/>
      <c r="S202" s="25"/>
      <c r="T202" s="5"/>
      <c r="U202" s="5"/>
      <c r="V202" s="5"/>
      <c r="W202" s="9"/>
      <c r="X202" s="9"/>
      <c r="Y202" s="9"/>
      <c r="AF202" s="273"/>
      <c r="AG202" s="273" t="b">
        <v>0</v>
      </c>
      <c r="DL202" s="51"/>
      <c r="DM202" s="51"/>
      <c r="DN202" s="51"/>
      <c r="DO202" s="51"/>
      <c r="DP202" s="51"/>
      <c r="DQ202" s="51"/>
      <c r="DR202" s="51"/>
      <c r="DS202" s="51"/>
      <c r="DT202" s="51"/>
      <c r="DU202" s="51"/>
    </row>
    <row r="203" spans="1:125" s="8" customFormat="1" ht="19.5" customHeight="1" thickBot="1">
      <c r="B203" s="25"/>
      <c r="C203" s="88"/>
      <c r="D203" s="625" t="s">
        <v>1060</v>
      </c>
      <c r="E203" s="626"/>
      <c r="F203" s="626"/>
      <c r="G203" s="626"/>
      <c r="H203" s="626"/>
      <c r="I203" s="626"/>
      <c r="J203" s="626"/>
      <c r="K203" s="626"/>
      <c r="L203" s="626"/>
      <c r="M203" s="626"/>
      <c r="N203" s="626"/>
      <c r="O203" s="626"/>
      <c r="P203" s="626"/>
      <c r="Q203" s="626"/>
      <c r="R203" s="627"/>
      <c r="S203" s="25"/>
      <c r="T203" s="5"/>
      <c r="U203" s="5"/>
      <c r="V203" s="5"/>
      <c r="W203" s="9"/>
      <c r="X203" s="9"/>
      <c r="Y203" s="9"/>
      <c r="AF203" s="273"/>
      <c r="AG203" s="273" t="b">
        <v>0</v>
      </c>
      <c r="DL203" s="51"/>
      <c r="DM203" s="51"/>
      <c r="DN203" s="51"/>
      <c r="DO203" s="51"/>
      <c r="DP203" s="51"/>
      <c r="DQ203" s="51"/>
      <c r="DR203" s="51"/>
      <c r="DS203" s="51"/>
      <c r="DT203" s="51"/>
      <c r="DU203" s="51"/>
    </row>
    <row r="204" spans="1:125" s="8" customFormat="1" ht="19.5" customHeight="1" thickBot="1">
      <c r="B204" s="25"/>
      <c r="C204" s="88"/>
      <c r="D204" s="344" t="s">
        <v>1061</v>
      </c>
      <c r="E204" s="345"/>
      <c r="F204" s="345"/>
      <c r="G204" s="345"/>
      <c r="H204" s="345"/>
      <c r="I204" s="345"/>
      <c r="J204" s="345"/>
      <c r="K204" s="345"/>
      <c r="L204" s="345"/>
      <c r="M204" s="345"/>
      <c r="N204" s="345"/>
      <c r="O204" s="726"/>
      <c r="P204" s="726"/>
      <c r="Q204" s="726"/>
      <c r="R204" s="727"/>
      <c r="S204" s="25"/>
      <c r="T204" s="5"/>
      <c r="U204" s="5"/>
      <c r="V204" s="5"/>
      <c r="W204" s="9"/>
      <c r="X204" s="9"/>
      <c r="Y204" s="9"/>
      <c r="AF204" s="273"/>
      <c r="AG204" s="273" t="b">
        <v>0</v>
      </c>
      <c r="DL204" s="51"/>
      <c r="DM204" s="51"/>
      <c r="DN204" s="51"/>
      <c r="DO204" s="51"/>
      <c r="DP204" s="51"/>
      <c r="DQ204" s="51"/>
      <c r="DR204" s="51"/>
      <c r="DS204" s="51"/>
      <c r="DT204" s="51"/>
      <c r="DU204" s="51"/>
    </row>
    <row r="205" spans="1:125" s="8" customFormat="1" ht="19.5" customHeight="1" thickBot="1">
      <c r="B205" s="5"/>
      <c r="C205" s="103"/>
      <c r="D205" s="344" t="s">
        <v>160</v>
      </c>
      <c r="E205" s="342"/>
      <c r="F205" s="342"/>
      <c r="G205" s="193" t="s">
        <v>681</v>
      </c>
      <c r="H205" s="628" t="s">
        <v>503</v>
      </c>
      <c r="I205" s="629"/>
      <c r="J205" s="629"/>
      <c r="K205" s="629"/>
      <c r="L205" s="629"/>
      <c r="M205" s="629"/>
      <c r="N205" s="629"/>
      <c r="O205" s="629"/>
      <c r="P205" s="629"/>
      <c r="Q205" s="629"/>
      <c r="R205" s="630"/>
      <c r="S205" s="5"/>
      <c r="T205" s="5"/>
      <c r="U205" s="5"/>
      <c r="V205" s="5"/>
      <c r="W205" s="9"/>
      <c r="X205" s="9"/>
      <c r="Y205" s="9"/>
      <c r="AF205" s="273"/>
      <c r="AG205" s="273" t="b">
        <v>0</v>
      </c>
      <c r="DL205" s="51"/>
      <c r="DM205" s="51"/>
      <c r="DN205" s="51"/>
      <c r="DO205" s="51"/>
      <c r="DP205" s="51"/>
      <c r="DQ205" s="51"/>
      <c r="DR205" s="51"/>
      <c r="DS205" s="51"/>
      <c r="DT205" s="51"/>
      <c r="DU205" s="51"/>
    </row>
    <row r="206" spans="1:125" s="93" customFormat="1" ht="13.5" customHeight="1">
      <c r="B206" s="725" t="str">
        <f>IF(AND(C191="○",C192="○"),"","　⇒ １３ にお進みください。")</f>
        <v>　⇒ １３ にお進みください。</v>
      </c>
      <c r="C206" s="725"/>
      <c r="D206" s="725"/>
      <c r="E206" s="725"/>
      <c r="F206" s="725"/>
      <c r="G206" s="725"/>
      <c r="H206" s="725"/>
      <c r="I206" s="725"/>
      <c r="J206" s="725"/>
      <c r="K206" s="725"/>
      <c r="L206" s="725"/>
      <c r="M206" s="725"/>
      <c r="N206" s="725"/>
      <c r="O206" s="725"/>
      <c r="P206" s="725"/>
      <c r="Q206" s="725"/>
      <c r="R206" s="725"/>
      <c r="S206" s="358"/>
      <c r="T206" s="94"/>
      <c r="U206" s="94"/>
      <c r="V206" s="94"/>
      <c r="W206" s="94"/>
      <c r="X206" s="94"/>
      <c r="Y206" s="94"/>
      <c r="Z206" s="94"/>
      <c r="AA206" s="94"/>
      <c r="AF206" s="274"/>
      <c r="AG206" s="274"/>
      <c r="AH206" s="5"/>
      <c r="AI206" s="5"/>
      <c r="AJ206" s="5"/>
      <c r="AK206" s="5"/>
    </row>
    <row r="207" spans="1:125" ht="12" customHeight="1">
      <c r="A207" s="156"/>
      <c r="B207" s="554" t="str">
        <f>IF($C$170="○","※黄色で網掛けされた設問にお答えください。","")</f>
        <v/>
      </c>
      <c r="C207" s="554"/>
      <c r="D207" s="554"/>
      <c r="E207" s="554"/>
      <c r="F207" s="554"/>
      <c r="G207" s="554"/>
      <c r="H207" s="554"/>
      <c r="I207" s="554"/>
      <c r="J207" s="554"/>
      <c r="K207" s="554"/>
      <c r="L207" s="554"/>
      <c r="M207" s="554"/>
      <c r="N207" s="554"/>
      <c r="O207" s="554"/>
      <c r="P207" s="554"/>
      <c r="Q207" s="554"/>
      <c r="R207" s="554"/>
      <c r="S207" s="190"/>
      <c r="T207" s="190"/>
      <c r="U207" s="190"/>
      <c r="AA207" s="65"/>
    </row>
    <row r="208" spans="1:125" s="93" customFormat="1" ht="27.75" customHeight="1">
      <c r="B208" s="623" t="s">
        <v>1055</v>
      </c>
      <c r="C208" s="623"/>
      <c r="D208" s="623"/>
      <c r="E208" s="623"/>
      <c r="F208" s="623"/>
      <c r="G208" s="623"/>
      <c r="H208" s="623"/>
      <c r="I208" s="623"/>
      <c r="J208" s="623"/>
      <c r="K208" s="623"/>
      <c r="L208" s="623"/>
      <c r="M208" s="623"/>
      <c r="N208" s="623"/>
      <c r="O208" s="623"/>
      <c r="P208" s="623"/>
      <c r="Q208" s="623"/>
      <c r="R208" s="623"/>
      <c r="S208" s="175"/>
      <c r="T208" s="175"/>
      <c r="U208" s="175"/>
      <c r="V208" s="175"/>
      <c r="W208" s="175"/>
      <c r="X208" s="175"/>
      <c r="Y208" s="175"/>
      <c r="Z208" s="175"/>
      <c r="AA208" s="175"/>
      <c r="AB208" s="175"/>
      <c r="AC208" s="175"/>
      <c r="AD208" s="175"/>
      <c r="AF208" s="274"/>
      <c r="AG208" s="274"/>
    </row>
    <row r="209" spans="1:125" ht="16.5" customHeight="1" thickBot="1">
      <c r="B209" s="562" t="s">
        <v>1056</v>
      </c>
      <c r="C209" s="562"/>
      <c r="D209" s="562"/>
      <c r="E209" s="562"/>
      <c r="F209" s="562"/>
      <c r="G209" s="562"/>
      <c r="H209" s="562"/>
      <c r="I209" s="562"/>
      <c r="J209" s="562"/>
      <c r="K209" s="562"/>
      <c r="L209" s="562"/>
      <c r="M209" s="562"/>
      <c r="N209" s="562"/>
      <c r="O209" s="562"/>
      <c r="P209" s="562"/>
      <c r="Q209" s="562"/>
      <c r="R209" s="562"/>
      <c r="S209" s="351"/>
      <c r="AG209" s="271"/>
    </row>
    <row r="210" spans="1:125" s="8" customFormat="1" ht="19.5" customHeight="1" thickBot="1">
      <c r="B210" s="25"/>
      <c r="C210" s="88"/>
      <c r="D210" s="625" t="s">
        <v>1050</v>
      </c>
      <c r="E210" s="626"/>
      <c r="F210" s="626"/>
      <c r="G210" s="626"/>
      <c r="H210" s="626"/>
      <c r="I210" s="626"/>
      <c r="J210" s="626"/>
      <c r="K210" s="626"/>
      <c r="L210" s="626"/>
      <c r="M210" s="626"/>
      <c r="N210" s="626"/>
      <c r="O210" s="626"/>
      <c r="P210" s="626"/>
      <c r="Q210" s="626"/>
      <c r="R210" s="627"/>
      <c r="S210" s="25"/>
      <c r="T210" s="5"/>
      <c r="U210" s="5"/>
      <c r="V210" s="5"/>
      <c r="W210" s="9"/>
      <c r="X210" s="9"/>
      <c r="Y210" s="9"/>
      <c r="AF210" s="273"/>
      <c r="AG210" s="273" t="b">
        <v>0</v>
      </c>
      <c r="DL210" s="51"/>
      <c r="DM210" s="51"/>
      <c r="DN210" s="51"/>
      <c r="DO210" s="51"/>
      <c r="DP210" s="51"/>
      <c r="DQ210" s="51"/>
      <c r="DR210" s="51"/>
      <c r="DS210" s="51"/>
      <c r="DT210" s="51"/>
      <c r="DU210" s="51"/>
    </row>
    <row r="211" spans="1:125" s="8" customFormat="1" ht="19.5" customHeight="1" thickBot="1">
      <c r="B211" s="25"/>
      <c r="C211" s="88"/>
      <c r="D211" s="625" t="s">
        <v>1062</v>
      </c>
      <c r="E211" s="626"/>
      <c r="F211" s="626"/>
      <c r="G211" s="626"/>
      <c r="H211" s="626"/>
      <c r="I211" s="626"/>
      <c r="J211" s="626"/>
      <c r="K211" s="626"/>
      <c r="L211" s="626"/>
      <c r="M211" s="626"/>
      <c r="N211" s="626"/>
      <c r="O211" s="626"/>
      <c r="P211" s="626"/>
      <c r="Q211" s="626"/>
      <c r="R211" s="627"/>
      <c r="S211" s="25"/>
      <c r="T211" s="5"/>
      <c r="U211" s="5"/>
      <c r="V211" s="5"/>
      <c r="W211" s="9"/>
      <c r="X211" s="9"/>
      <c r="Y211" s="9"/>
      <c r="AF211" s="273"/>
      <c r="AG211" s="273" t="b">
        <v>0</v>
      </c>
      <c r="DL211" s="51"/>
      <c r="DM211" s="51"/>
      <c r="DN211" s="51"/>
      <c r="DO211" s="51"/>
      <c r="DP211" s="51"/>
      <c r="DQ211" s="51"/>
      <c r="DR211" s="51"/>
      <c r="DS211" s="51"/>
      <c r="DT211" s="51"/>
      <c r="DU211" s="51"/>
    </row>
    <row r="212" spans="1:125" s="8" customFormat="1" ht="19.5" customHeight="1" thickBot="1">
      <c r="B212" s="25"/>
      <c r="C212" s="88"/>
      <c r="D212" s="625" t="s">
        <v>1058</v>
      </c>
      <c r="E212" s="626"/>
      <c r="F212" s="626"/>
      <c r="G212" s="626"/>
      <c r="H212" s="626"/>
      <c r="I212" s="626"/>
      <c r="J212" s="626"/>
      <c r="K212" s="626"/>
      <c r="L212" s="626"/>
      <c r="M212" s="626"/>
      <c r="N212" s="626"/>
      <c r="O212" s="626"/>
      <c r="P212" s="626"/>
      <c r="Q212" s="626"/>
      <c r="R212" s="627"/>
      <c r="S212" s="25"/>
      <c r="T212" s="5"/>
      <c r="U212" s="5"/>
      <c r="V212" s="5"/>
      <c r="W212" s="9"/>
      <c r="X212" s="9"/>
      <c r="Y212" s="9"/>
      <c r="AF212" s="273"/>
      <c r="AG212" s="273" t="b">
        <v>0</v>
      </c>
      <c r="DL212" s="51"/>
      <c r="DM212" s="51"/>
      <c r="DN212" s="51"/>
      <c r="DO212" s="51"/>
      <c r="DP212" s="51"/>
      <c r="DQ212" s="51"/>
      <c r="DR212" s="51"/>
      <c r="DS212" s="51"/>
      <c r="DT212" s="51"/>
      <c r="DU212" s="51"/>
    </row>
    <row r="213" spans="1:125" s="8" customFormat="1" ht="19.5" customHeight="1" thickBot="1">
      <c r="B213" s="25"/>
      <c r="C213" s="88"/>
      <c r="D213" s="625" t="s">
        <v>1059</v>
      </c>
      <c r="E213" s="626"/>
      <c r="F213" s="626"/>
      <c r="G213" s="626"/>
      <c r="H213" s="626"/>
      <c r="I213" s="626"/>
      <c r="J213" s="626"/>
      <c r="K213" s="626"/>
      <c r="L213" s="626"/>
      <c r="M213" s="626"/>
      <c r="N213" s="626"/>
      <c r="O213" s="626"/>
      <c r="P213" s="626"/>
      <c r="Q213" s="626"/>
      <c r="R213" s="627"/>
      <c r="S213" s="25"/>
      <c r="T213" s="5"/>
      <c r="U213" s="5"/>
      <c r="V213" s="5"/>
      <c r="W213" s="9"/>
      <c r="X213" s="9"/>
      <c r="Y213" s="9"/>
      <c r="AF213" s="273"/>
      <c r="AG213" s="273" t="b">
        <v>0</v>
      </c>
      <c r="DL213" s="51"/>
      <c r="DM213" s="51"/>
      <c r="DN213" s="51"/>
      <c r="DO213" s="51"/>
      <c r="DP213" s="51"/>
      <c r="DQ213" s="51"/>
      <c r="DR213" s="51"/>
      <c r="DS213" s="51"/>
      <c r="DT213" s="51"/>
      <c r="DU213" s="51"/>
    </row>
    <row r="214" spans="1:125" s="8" customFormat="1" ht="19.5" customHeight="1" thickBot="1">
      <c r="B214" s="25"/>
      <c r="C214" s="88"/>
      <c r="D214" s="625" t="s">
        <v>1060</v>
      </c>
      <c r="E214" s="626"/>
      <c r="F214" s="626"/>
      <c r="G214" s="626"/>
      <c r="H214" s="626"/>
      <c r="I214" s="626"/>
      <c r="J214" s="626"/>
      <c r="K214" s="626"/>
      <c r="L214" s="626"/>
      <c r="M214" s="626"/>
      <c r="N214" s="626"/>
      <c r="O214" s="626"/>
      <c r="P214" s="626"/>
      <c r="Q214" s="626"/>
      <c r="R214" s="627"/>
      <c r="S214" s="25"/>
      <c r="T214" s="5"/>
      <c r="U214" s="5"/>
      <c r="V214" s="5"/>
      <c r="W214" s="9"/>
      <c r="X214" s="9"/>
      <c r="Y214" s="9"/>
      <c r="AF214" s="273"/>
      <c r="AG214" s="273" t="b">
        <v>0</v>
      </c>
      <c r="DL214" s="51"/>
      <c r="DM214" s="51"/>
      <c r="DN214" s="51"/>
      <c r="DO214" s="51"/>
      <c r="DP214" s="51"/>
      <c r="DQ214" s="51"/>
      <c r="DR214" s="51"/>
      <c r="DS214" s="51"/>
      <c r="DT214" s="51"/>
      <c r="DU214" s="51"/>
    </row>
    <row r="215" spans="1:125" s="8" customFormat="1" ht="19.5" customHeight="1" thickBot="1">
      <c r="B215" s="25"/>
      <c r="C215" s="88"/>
      <c r="D215" s="344" t="s">
        <v>1063</v>
      </c>
      <c r="E215" s="345"/>
      <c r="F215" s="345"/>
      <c r="G215" s="345"/>
      <c r="H215" s="345"/>
      <c r="I215" s="345"/>
      <c r="J215" s="345"/>
      <c r="K215" s="345"/>
      <c r="L215" s="345"/>
      <c r="M215" s="345"/>
      <c r="N215" s="345"/>
      <c r="O215" s="726"/>
      <c r="P215" s="726"/>
      <c r="Q215" s="726"/>
      <c r="R215" s="727"/>
      <c r="S215" s="25"/>
      <c r="T215" s="5"/>
      <c r="U215" s="5"/>
      <c r="V215" s="5"/>
      <c r="W215" s="9"/>
      <c r="X215" s="9"/>
      <c r="Y215" s="9"/>
      <c r="AF215" s="273"/>
      <c r="AG215" s="273" t="b">
        <v>0</v>
      </c>
      <c r="DL215" s="51"/>
      <c r="DM215" s="51"/>
      <c r="DN215" s="51"/>
      <c r="DO215" s="51"/>
      <c r="DP215" s="51"/>
      <c r="DQ215" s="51"/>
      <c r="DR215" s="51"/>
      <c r="DS215" s="51"/>
      <c r="DT215" s="51"/>
      <c r="DU215" s="51"/>
    </row>
    <row r="216" spans="1:125" s="8" customFormat="1" ht="19.5" customHeight="1" thickBot="1">
      <c r="B216" s="5"/>
      <c r="C216" s="103"/>
      <c r="D216" s="344" t="s">
        <v>160</v>
      </c>
      <c r="E216" s="342"/>
      <c r="F216" s="342"/>
      <c r="G216" s="193" t="s">
        <v>681</v>
      </c>
      <c r="H216" s="628" t="s">
        <v>503</v>
      </c>
      <c r="I216" s="629"/>
      <c r="J216" s="629"/>
      <c r="K216" s="629"/>
      <c r="L216" s="629"/>
      <c r="M216" s="629"/>
      <c r="N216" s="629"/>
      <c r="O216" s="629"/>
      <c r="P216" s="629"/>
      <c r="Q216" s="629"/>
      <c r="R216" s="630"/>
      <c r="S216" s="5"/>
      <c r="T216" s="5"/>
      <c r="U216" s="5"/>
      <c r="V216" s="5"/>
      <c r="W216" s="9"/>
      <c r="X216" s="9"/>
      <c r="Y216" s="9"/>
      <c r="AF216" s="273"/>
      <c r="AG216" s="273" t="b">
        <v>0</v>
      </c>
      <c r="DL216" s="51"/>
      <c r="DM216" s="51"/>
      <c r="DN216" s="51"/>
      <c r="DO216" s="51"/>
      <c r="DP216" s="51"/>
      <c r="DQ216" s="51"/>
      <c r="DR216" s="51"/>
      <c r="DS216" s="51"/>
      <c r="DT216" s="51"/>
      <c r="DU216" s="51"/>
    </row>
    <row r="217" spans="1:125" s="93" customFormat="1" ht="13.5" customHeight="1">
      <c r="B217" s="623" t="s">
        <v>1160</v>
      </c>
      <c r="C217" s="623"/>
      <c r="D217" s="623"/>
      <c r="E217" s="623"/>
      <c r="F217" s="623"/>
      <c r="G217" s="623"/>
      <c r="H217" s="623"/>
      <c r="I217" s="623"/>
      <c r="J217" s="623"/>
      <c r="K217" s="623"/>
      <c r="L217" s="623"/>
      <c r="M217" s="623"/>
      <c r="N217" s="623"/>
      <c r="O217" s="623"/>
      <c r="P217" s="623"/>
      <c r="Q217" s="623"/>
      <c r="R217" s="623"/>
      <c r="S217" s="358"/>
      <c r="T217" s="94"/>
      <c r="U217" s="94"/>
      <c r="V217" s="94"/>
      <c r="W217" s="94"/>
      <c r="X217" s="94"/>
      <c r="Y217" s="94"/>
      <c r="Z217" s="94"/>
      <c r="AA217" s="94"/>
      <c r="AF217" s="274"/>
      <c r="AG217" s="274"/>
      <c r="AH217" s="5"/>
      <c r="AI217" s="5"/>
      <c r="AJ217" s="5"/>
      <c r="AK217" s="5"/>
    </row>
    <row r="218" spans="1:125" s="110" customFormat="1">
      <c r="B218" s="131"/>
      <c r="C218" s="131"/>
      <c r="D218" s="131"/>
      <c r="E218" s="131"/>
      <c r="F218" s="131"/>
      <c r="G218" s="131"/>
      <c r="H218" s="131"/>
      <c r="I218" s="131"/>
      <c r="J218" s="131"/>
      <c r="K218" s="131"/>
      <c r="L218" s="131"/>
      <c r="M218" s="131"/>
      <c r="N218" s="131"/>
      <c r="O218" s="131"/>
      <c r="P218" s="131"/>
      <c r="Q218" s="131"/>
      <c r="R218" s="131"/>
      <c r="AF218" s="277"/>
      <c r="AG218" s="277"/>
      <c r="DL218" s="131"/>
      <c r="DM218" s="131"/>
      <c r="DN218" s="131"/>
      <c r="DO218" s="131"/>
      <c r="DP218" s="131"/>
      <c r="DQ218" s="131"/>
      <c r="DR218" s="131"/>
      <c r="DS218" s="131"/>
      <c r="DT218" s="131"/>
      <c r="DU218" s="131"/>
    </row>
    <row r="219" spans="1:125" s="93" customFormat="1" ht="15.75" customHeight="1">
      <c r="B219" s="623" t="s">
        <v>1162</v>
      </c>
      <c r="C219" s="623"/>
      <c r="D219" s="623"/>
      <c r="E219" s="623"/>
      <c r="F219" s="623"/>
      <c r="G219" s="623"/>
      <c r="H219" s="623"/>
      <c r="I219" s="623"/>
      <c r="J219" s="623"/>
      <c r="K219" s="623"/>
      <c r="L219" s="623"/>
      <c r="M219" s="623"/>
      <c r="N219" s="623"/>
      <c r="O219" s="623"/>
      <c r="P219" s="623"/>
      <c r="Q219" s="623"/>
      <c r="R219" s="623"/>
      <c r="S219" s="175"/>
      <c r="T219" s="175"/>
      <c r="U219" s="175"/>
      <c r="V219" s="175"/>
      <c r="W219" s="175"/>
      <c r="X219" s="175"/>
      <c r="Y219" s="175"/>
      <c r="Z219" s="175"/>
      <c r="AA219" s="175"/>
      <c r="AB219" s="175"/>
      <c r="AC219" s="175"/>
      <c r="AD219" s="175"/>
      <c r="AF219" s="274"/>
      <c r="AG219" s="274"/>
    </row>
    <row r="220" spans="1:125" ht="16.5" customHeight="1" thickBot="1">
      <c r="A220" s="156"/>
      <c r="B220" s="562" t="s">
        <v>1199</v>
      </c>
      <c r="C220" s="562"/>
      <c r="D220" s="562"/>
      <c r="E220" s="562"/>
      <c r="F220" s="562"/>
      <c r="G220" s="562"/>
      <c r="H220" s="562"/>
      <c r="I220" s="562"/>
      <c r="J220" s="562"/>
      <c r="K220" s="562"/>
      <c r="L220" s="562"/>
      <c r="M220" s="562"/>
      <c r="N220" s="562"/>
      <c r="O220" s="562"/>
      <c r="P220" s="562"/>
      <c r="Q220" s="562"/>
      <c r="R220" s="562"/>
      <c r="AG220" s="271"/>
    </row>
    <row r="221" spans="1:125" s="8" customFormat="1" ht="19.5" customHeight="1" thickBot="1">
      <c r="A221" s="73"/>
      <c r="B221" s="156"/>
      <c r="C221" s="88"/>
      <c r="D221" s="354" t="s">
        <v>1198</v>
      </c>
      <c r="E221" s="355"/>
      <c r="F221" s="355"/>
      <c r="G221" s="355"/>
      <c r="H221" s="355"/>
      <c r="I221" s="355"/>
      <c r="J221" s="355"/>
      <c r="K221" s="355"/>
      <c r="L221" s="632" t="s">
        <v>1133</v>
      </c>
      <c r="M221" s="632"/>
      <c r="N221" s="632"/>
      <c r="O221" s="632"/>
      <c r="P221" s="632"/>
      <c r="Q221" s="632"/>
      <c r="R221" s="633"/>
      <c r="S221" s="5"/>
      <c r="T221" s="5"/>
      <c r="U221" s="5"/>
      <c r="V221" s="5"/>
      <c r="W221" s="5"/>
      <c r="X221" s="9"/>
      <c r="Y221" s="9"/>
      <c r="AF221" s="273"/>
      <c r="AG221" s="273"/>
      <c r="DL221" s="51"/>
      <c r="DM221" s="51"/>
      <c r="DN221" s="51"/>
      <c r="DO221" s="51"/>
      <c r="DP221" s="51"/>
      <c r="DQ221" s="51"/>
      <c r="DR221" s="51"/>
      <c r="DS221" s="51"/>
      <c r="DT221" s="51"/>
      <c r="DU221" s="51"/>
    </row>
    <row r="222" spans="1:125" s="8" customFormat="1" ht="19.5" customHeight="1" thickBot="1">
      <c r="A222" s="73"/>
      <c r="B222" s="156"/>
      <c r="C222" s="88"/>
      <c r="D222" s="354" t="s">
        <v>1201</v>
      </c>
      <c r="E222" s="355"/>
      <c r="F222" s="355"/>
      <c r="G222" s="355"/>
      <c r="H222" s="355"/>
      <c r="I222" s="355"/>
      <c r="J222" s="355"/>
      <c r="K222" s="355"/>
      <c r="L222" s="632" t="s">
        <v>1133</v>
      </c>
      <c r="M222" s="632"/>
      <c r="N222" s="632"/>
      <c r="O222" s="632"/>
      <c r="P222" s="632"/>
      <c r="Q222" s="632"/>
      <c r="R222" s="633"/>
      <c r="S222" s="5"/>
      <c r="T222" s="5"/>
      <c r="U222" s="5"/>
      <c r="V222" s="5"/>
      <c r="W222" s="5"/>
      <c r="X222" s="9"/>
      <c r="Y222" s="9"/>
      <c r="AF222" s="273"/>
      <c r="AG222" s="273"/>
      <c r="DL222" s="51"/>
      <c r="DM222" s="51"/>
      <c r="DN222" s="51"/>
      <c r="DO222" s="51"/>
      <c r="DP222" s="51"/>
      <c r="DQ222" s="51"/>
      <c r="DR222" s="51"/>
      <c r="DS222" s="51"/>
      <c r="DT222" s="51"/>
      <c r="DU222" s="51"/>
    </row>
    <row r="223" spans="1:125" s="8" customFormat="1" ht="19.5" customHeight="1" thickBot="1">
      <c r="A223" s="73"/>
      <c r="B223" s="156"/>
      <c r="C223" s="88"/>
      <c r="D223" s="354" t="s">
        <v>1124</v>
      </c>
      <c r="E223" s="355"/>
      <c r="F223" s="355"/>
      <c r="G223" s="355"/>
      <c r="H223" s="355"/>
      <c r="I223" s="355"/>
      <c r="J223" s="355"/>
      <c r="K223" s="355"/>
      <c r="L223" s="632" t="s">
        <v>1163</v>
      </c>
      <c r="M223" s="632"/>
      <c r="N223" s="632"/>
      <c r="O223" s="632"/>
      <c r="P223" s="632"/>
      <c r="Q223" s="632"/>
      <c r="R223" s="633"/>
      <c r="S223" s="5"/>
      <c r="T223" s="5"/>
      <c r="U223" s="5"/>
      <c r="V223" s="5"/>
      <c r="W223" s="5"/>
      <c r="X223" s="9"/>
      <c r="Y223" s="9"/>
      <c r="AF223" s="273"/>
      <c r="AG223" s="273"/>
      <c r="DL223" s="51"/>
      <c r="DM223" s="51"/>
      <c r="DN223" s="51"/>
      <c r="DO223" s="51"/>
      <c r="DP223" s="51"/>
      <c r="DQ223" s="51"/>
      <c r="DR223" s="51"/>
      <c r="DS223" s="51"/>
      <c r="DT223" s="51"/>
      <c r="DU223" s="51"/>
    </row>
    <row r="224" spans="1:125" s="8" customFormat="1" ht="19.5" customHeight="1" thickBot="1">
      <c r="A224" s="73"/>
      <c r="B224" s="156"/>
      <c r="C224" s="88"/>
      <c r="D224" s="354" t="s">
        <v>1125</v>
      </c>
      <c r="E224" s="355"/>
      <c r="F224" s="355"/>
      <c r="G224" s="355"/>
      <c r="H224" s="355"/>
      <c r="I224" s="355"/>
      <c r="J224" s="355"/>
      <c r="K224" s="355"/>
      <c r="L224" s="632" t="s">
        <v>1163</v>
      </c>
      <c r="M224" s="632"/>
      <c r="N224" s="632"/>
      <c r="O224" s="632"/>
      <c r="P224" s="632"/>
      <c r="Q224" s="632"/>
      <c r="R224" s="633"/>
      <c r="S224" s="5"/>
      <c r="T224" s="5"/>
      <c r="U224" s="5"/>
      <c r="V224" s="5"/>
      <c r="W224" s="5"/>
      <c r="X224" s="9"/>
      <c r="Y224" s="9"/>
      <c r="AF224" s="273"/>
      <c r="AG224" s="273"/>
      <c r="DL224" s="51"/>
      <c r="DM224" s="51"/>
      <c r="DN224" s="51"/>
      <c r="DO224" s="51"/>
      <c r="DP224" s="51"/>
      <c r="DQ224" s="51"/>
      <c r="DR224" s="51"/>
      <c r="DS224" s="51"/>
      <c r="DT224" s="51"/>
      <c r="DU224" s="51"/>
    </row>
    <row r="225" spans="1:125" ht="13.5">
      <c r="A225" s="156"/>
      <c r="B225" s="622" t="str">
        <f>IF(COUNTIF(C221:C224,"○")&gt;1,"　◯は１つだけ",IF(COUNTIF(C221:C224,"○")&gt;0,"※黄色で網掛けされた設問にお答えください。",""))</f>
        <v/>
      </c>
      <c r="C225" s="622"/>
      <c r="D225" s="622"/>
      <c r="E225" s="622"/>
      <c r="F225" s="622"/>
      <c r="G225" s="622"/>
      <c r="H225" s="622"/>
      <c r="I225" s="622"/>
      <c r="J225" s="622"/>
      <c r="K225" s="622"/>
      <c r="L225" s="622"/>
      <c r="M225" s="622"/>
      <c r="N225" s="622"/>
      <c r="O225" s="622"/>
      <c r="P225" s="622"/>
      <c r="Q225" s="622"/>
      <c r="R225" s="622"/>
      <c r="S225" s="190"/>
      <c r="T225" s="190"/>
      <c r="U225" s="190"/>
      <c r="AA225" s="65"/>
    </row>
    <row r="226" spans="1:125" ht="5.0999999999999996" customHeight="1">
      <c r="B226" s="353"/>
      <c r="C226" s="353"/>
      <c r="D226" s="353"/>
      <c r="E226" s="353"/>
      <c r="F226" s="353"/>
      <c r="G226" s="353"/>
      <c r="H226" s="353"/>
      <c r="I226" s="353"/>
      <c r="J226" s="353"/>
      <c r="K226" s="353"/>
      <c r="L226" s="353"/>
      <c r="M226" s="353"/>
      <c r="N226" s="353"/>
      <c r="O226" s="353"/>
      <c r="P226" s="353"/>
      <c r="Q226" s="353"/>
      <c r="R226" s="353"/>
    </row>
    <row r="227" spans="1:125" s="93" customFormat="1" ht="27.75" customHeight="1">
      <c r="B227" s="623" t="s">
        <v>1200</v>
      </c>
      <c r="C227" s="623"/>
      <c r="D227" s="623"/>
      <c r="E227" s="623"/>
      <c r="F227" s="623"/>
      <c r="G227" s="623"/>
      <c r="H227" s="623"/>
      <c r="I227" s="623"/>
      <c r="J227" s="623"/>
      <c r="K227" s="623"/>
      <c r="L227" s="623"/>
      <c r="M227" s="623"/>
      <c r="N227" s="623"/>
      <c r="O227" s="623"/>
      <c r="P227" s="623"/>
      <c r="Q227" s="623"/>
      <c r="R227" s="623"/>
      <c r="S227" s="175"/>
      <c r="T227" s="175"/>
      <c r="U227" s="175"/>
      <c r="V227" s="175"/>
      <c r="W227" s="175"/>
      <c r="X227" s="175"/>
      <c r="Y227" s="175"/>
      <c r="Z227" s="175"/>
      <c r="AA227" s="175"/>
      <c r="AB227" s="175"/>
      <c r="AC227" s="175"/>
      <c r="AD227" s="175"/>
      <c r="AF227" s="274"/>
      <c r="AG227" s="274"/>
    </row>
    <row r="228" spans="1:125" s="8" customFormat="1" ht="15.75" customHeight="1" thickBot="1">
      <c r="A228" s="73"/>
      <c r="B228" s="436" t="s">
        <v>1132</v>
      </c>
      <c r="C228" s="436"/>
      <c r="D228" s="436"/>
      <c r="E228" s="436"/>
      <c r="F228" s="436"/>
      <c r="G228" s="436"/>
      <c r="H228" s="436"/>
      <c r="I228" s="436"/>
      <c r="J228" s="436"/>
      <c r="K228" s="436"/>
      <c r="L228" s="436"/>
      <c r="M228" s="436"/>
      <c r="N228" s="436"/>
      <c r="O228" s="436"/>
      <c r="P228" s="436"/>
      <c r="Q228" s="436"/>
      <c r="R228" s="436"/>
      <c r="S228" s="156"/>
      <c r="T228" s="256"/>
      <c r="U228" s="101"/>
      <c r="V228" s="101"/>
      <c r="W228" s="9"/>
      <c r="X228" s="9"/>
      <c r="Y228" s="9"/>
      <c r="AF228" s="273"/>
      <c r="AG228" s="271"/>
      <c r="AH228" s="5"/>
      <c r="DL228" s="51"/>
      <c r="DM228" s="51"/>
      <c r="DN228" s="51"/>
      <c r="DO228" s="51"/>
      <c r="DP228" s="51"/>
      <c r="DQ228" s="51"/>
      <c r="DR228" s="51"/>
      <c r="DS228" s="51"/>
      <c r="DT228" s="51"/>
      <c r="DU228" s="51"/>
    </row>
    <row r="229" spans="1:125" s="8" customFormat="1" ht="30" customHeight="1" thickBot="1">
      <c r="A229" s="73"/>
      <c r="B229" s="25"/>
      <c r="C229" s="88"/>
      <c r="D229" s="354" t="s">
        <v>1126</v>
      </c>
      <c r="E229" s="355"/>
      <c r="F229" s="355"/>
      <c r="G229" s="355"/>
      <c r="H229" s="355"/>
      <c r="I229" s="355"/>
      <c r="J229" s="355"/>
      <c r="K229" s="355"/>
      <c r="L229" s="632" t="s">
        <v>1142</v>
      </c>
      <c r="M229" s="632"/>
      <c r="N229" s="632"/>
      <c r="O229" s="632"/>
      <c r="P229" s="632"/>
      <c r="Q229" s="632"/>
      <c r="R229" s="633"/>
      <c r="S229" s="156"/>
      <c r="T229" s="256"/>
      <c r="U229" s="101"/>
      <c r="V229" s="101"/>
      <c r="W229" s="9"/>
      <c r="X229" s="9"/>
      <c r="Y229" s="9"/>
      <c r="AF229" s="273"/>
      <c r="AG229" s="271"/>
      <c r="AH229" s="5"/>
      <c r="DL229" s="51"/>
      <c r="DM229" s="51"/>
      <c r="DN229" s="51"/>
      <c r="DO229" s="51"/>
      <c r="DP229" s="51"/>
      <c r="DQ229" s="51"/>
      <c r="DR229" s="51"/>
      <c r="DS229" s="51"/>
      <c r="DT229" s="51"/>
      <c r="DU229" s="51"/>
    </row>
    <row r="230" spans="1:125" s="8" customFormat="1" ht="30" customHeight="1" thickBot="1">
      <c r="A230" s="73"/>
      <c r="B230" s="25"/>
      <c r="C230" s="88"/>
      <c r="D230" s="634" t="s">
        <v>1128</v>
      </c>
      <c r="E230" s="635"/>
      <c r="F230" s="635"/>
      <c r="G230" s="635"/>
      <c r="H230" s="635"/>
      <c r="I230" s="635"/>
      <c r="J230" s="635"/>
      <c r="K230" s="635"/>
      <c r="L230" s="632" t="s">
        <v>1048</v>
      </c>
      <c r="M230" s="632"/>
      <c r="N230" s="632"/>
      <c r="O230" s="632"/>
      <c r="P230" s="632"/>
      <c r="Q230" s="632"/>
      <c r="R230" s="633"/>
      <c r="S230" s="156"/>
      <c r="T230" s="256"/>
      <c r="U230" s="101"/>
      <c r="V230" s="101"/>
      <c r="W230" s="9"/>
      <c r="X230" s="9"/>
      <c r="Y230" s="9"/>
      <c r="AF230" s="273"/>
      <c r="AG230" s="271"/>
      <c r="AH230" s="5"/>
      <c r="DL230" s="51"/>
      <c r="DM230" s="51"/>
      <c r="DN230" s="51"/>
      <c r="DO230" s="51"/>
      <c r="DP230" s="51"/>
      <c r="DQ230" s="51"/>
      <c r="DR230" s="51"/>
      <c r="DS230" s="51"/>
      <c r="DT230" s="51"/>
      <c r="DU230" s="51"/>
    </row>
    <row r="231" spans="1:125" s="8" customFormat="1" ht="30" customHeight="1" thickBot="1">
      <c r="A231" s="73"/>
      <c r="B231" s="25"/>
      <c r="C231" s="88"/>
      <c r="D231" s="350" t="s">
        <v>1127</v>
      </c>
      <c r="E231" s="355"/>
      <c r="F231" s="355"/>
      <c r="G231" s="355"/>
      <c r="H231" s="355"/>
      <c r="I231" s="355"/>
      <c r="J231" s="355"/>
      <c r="K231" s="355"/>
      <c r="L231" s="636" t="str">
        <f>IF(AND($C$231="○",$C$229=""),"⇒　下記をご記入のうえ、１３にお進みください。","⇒　下記をご記入のうえ、次の質問をお答えください。")</f>
        <v>⇒　下記をご記入のうえ、次の質問をお答えください。</v>
      </c>
      <c r="M231" s="636"/>
      <c r="N231" s="636"/>
      <c r="O231" s="636"/>
      <c r="P231" s="636"/>
      <c r="Q231" s="636"/>
      <c r="R231" s="637"/>
      <c r="S231" s="156"/>
      <c r="T231" s="256"/>
      <c r="U231" s="101"/>
      <c r="V231" s="101"/>
      <c r="W231" s="9"/>
      <c r="X231" s="9"/>
      <c r="Y231" s="9"/>
      <c r="AF231" s="273"/>
      <c r="AG231" s="271"/>
      <c r="AH231" s="5"/>
      <c r="DL231" s="51"/>
      <c r="DM231" s="51"/>
      <c r="DN231" s="51"/>
      <c r="DO231" s="51"/>
      <c r="DP231" s="51"/>
      <c r="DQ231" s="51"/>
      <c r="DR231" s="51"/>
      <c r="DS231" s="51"/>
      <c r="DT231" s="51"/>
      <c r="DU231" s="51"/>
    </row>
    <row r="232" spans="1:125" s="8" customFormat="1" ht="65.25" customHeight="1" thickBot="1">
      <c r="B232" s="5"/>
      <c r="E232" s="396" t="s">
        <v>502</v>
      </c>
      <c r="F232" s="397"/>
      <c r="G232" s="397"/>
      <c r="H232" s="397"/>
      <c r="I232" s="397"/>
      <c r="J232" s="397"/>
      <c r="K232" s="397"/>
      <c r="L232" s="397"/>
      <c r="M232" s="397"/>
      <c r="N232" s="397"/>
      <c r="O232" s="397"/>
      <c r="P232" s="397"/>
      <c r="Q232" s="397"/>
      <c r="R232" s="398"/>
      <c r="Y232" s="5"/>
      <c r="AB232" s="5"/>
      <c r="AC232" s="5"/>
      <c r="AD232" s="5"/>
      <c r="AE232" s="5"/>
      <c r="DL232" s="51"/>
      <c r="DM232" s="51"/>
      <c r="DN232" s="51"/>
      <c r="DO232" s="51"/>
      <c r="DP232" s="51"/>
      <c r="DQ232" s="51"/>
      <c r="DR232" s="51"/>
      <c r="DS232" s="51"/>
      <c r="DT232" s="51"/>
      <c r="DU232" s="51"/>
    </row>
    <row r="233" spans="1:125" ht="13.5">
      <c r="A233" s="156"/>
      <c r="B233" s="622" t="str">
        <f>IF(C229="○","※黄色で網掛けされた設問にお答えください。","")</f>
        <v/>
      </c>
      <c r="C233" s="622"/>
      <c r="D233" s="622"/>
      <c r="E233" s="622"/>
      <c r="F233" s="622"/>
      <c r="G233" s="622"/>
      <c r="H233" s="622"/>
      <c r="I233" s="622"/>
      <c r="J233" s="622"/>
      <c r="K233" s="622"/>
      <c r="L233" s="622"/>
      <c r="M233" s="622"/>
      <c r="N233" s="622"/>
      <c r="O233" s="622"/>
      <c r="P233" s="622"/>
      <c r="Q233" s="622"/>
      <c r="R233" s="622"/>
      <c r="S233" s="190"/>
      <c r="T233" s="190"/>
      <c r="U233" s="190"/>
      <c r="AA233" s="65"/>
    </row>
    <row r="234" spans="1:125" ht="5.0999999999999996" customHeight="1">
      <c r="B234" s="353"/>
      <c r="C234" s="353"/>
      <c r="D234" s="353"/>
      <c r="E234" s="353"/>
      <c r="F234" s="353"/>
      <c r="G234" s="353"/>
      <c r="H234" s="353"/>
      <c r="I234" s="353"/>
      <c r="J234" s="353"/>
      <c r="K234" s="353"/>
      <c r="L234" s="353"/>
      <c r="M234" s="353"/>
      <c r="N234" s="353"/>
      <c r="O234" s="353"/>
      <c r="P234" s="353"/>
      <c r="Q234" s="353"/>
      <c r="R234" s="353"/>
    </row>
    <row r="235" spans="1:125" s="93" customFormat="1" ht="27.75" customHeight="1">
      <c r="B235" s="623" t="s">
        <v>1134</v>
      </c>
      <c r="C235" s="623"/>
      <c r="D235" s="623"/>
      <c r="E235" s="623"/>
      <c r="F235" s="623"/>
      <c r="G235" s="623"/>
      <c r="H235" s="623"/>
      <c r="I235" s="623"/>
      <c r="J235" s="623"/>
      <c r="K235" s="623"/>
      <c r="L235" s="623"/>
      <c r="M235" s="623"/>
      <c r="N235" s="623"/>
      <c r="O235" s="623"/>
      <c r="P235" s="623"/>
      <c r="Q235" s="623"/>
      <c r="R235" s="623"/>
      <c r="S235" s="175"/>
      <c r="T235" s="175"/>
      <c r="U235" s="175"/>
      <c r="V235" s="175"/>
      <c r="W235" s="175"/>
      <c r="X235" s="175"/>
      <c r="Y235" s="175"/>
      <c r="Z235" s="175"/>
      <c r="AA235" s="175"/>
      <c r="AB235" s="175"/>
      <c r="AC235" s="175"/>
      <c r="AD235" s="175"/>
      <c r="AF235" s="274"/>
      <c r="AG235" s="274"/>
    </row>
    <row r="236" spans="1:125" s="8" customFormat="1" ht="14.25" thickBot="1">
      <c r="A236" s="73"/>
      <c r="B236" s="436" t="s">
        <v>1135</v>
      </c>
      <c r="C236" s="436"/>
      <c r="D236" s="436"/>
      <c r="E236" s="436"/>
      <c r="F236" s="436"/>
      <c r="G236" s="436"/>
      <c r="H236" s="436"/>
      <c r="I236" s="436"/>
      <c r="J236" s="436"/>
      <c r="K236" s="436"/>
      <c r="L236" s="436"/>
      <c r="M236" s="436"/>
      <c r="N236" s="436"/>
      <c r="O236" s="436"/>
      <c r="P236" s="436"/>
      <c r="Q236" s="436"/>
      <c r="R236" s="436"/>
      <c r="S236" s="156"/>
      <c r="T236" s="256"/>
      <c r="U236" s="101"/>
      <c r="V236" s="101"/>
      <c r="W236" s="9"/>
      <c r="X236" s="9"/>
      <c r="Y236" s="9"/>
      <c r="AF236" s="273"/>
      <c r="AG236" s="271"/>
      <c r="AH236" s="5"/>
      <c r="DL236" s="51"/>
      <c r="DM236" s="51"/>
      <c r="DN236" s="51"/>
      <c r="DO236" s="51"/>
      <c r="DP236" s="51"/>
      <c r="DQ236" s="51"/>
      <c r="DR236" s="51"/>
      <c r="DS236" s="51"/>
      <c r="DT236" s="51"/>
      <c r="DU236" s="51"/>
    </row>
    <row r="237" spans="1:125" s="8" customFormat="1" ht="19.5" customHeight="1" thickBot="1">
      <c r="B237" s="25"/>
      <c r="C237" s="88"/>
      <c r="D237" s="631" t="s">
        <v>1136</v>
      </c>
      <c r="E237" s="632"/>
      <c r="F237" s="632"/>
      <c r="G237" s="632"/>
      <c r="H237" s="632"/>
      <c r="I237" s="632"/>
      <c r="J237" s="632"/>
      <c r="K237" s="632"/>
      <c r="L237" s="632"/>
      <c r="M237" s="632"/>
      <c r="N237" s="632"/>
      <c r="O237" s="632"/>
      <c r="P237" s="632"/>
      <c r="Q237" s="632"/>
      <c r="R237" s="633"/>
      <c r="S237" s="25"/>
      <c r="T237" s="5"/>
      <c r="U237" s="5"/>
      <c r="V237" s="5"/>
      <c r="W237" s="9"/>
      <c r="X237" s="9"/>
      <c r="Y237" s="9"/>
      <c r="AF237" s="273"/>
      <c r="AG237" s="273" t="b">
        <v>0</v>
      </c>
      <c r="DL237" s="51"/>
      <c r="DM237" s="51"/>
      <c r="DN237" s="51"/>
      <c r="DO237" s="51"/>
      <c r="DP237" s="51"/>
      <c r="DQ237" s="51"/>
      <c r="DR237" s="51"/>
      <c r="DS237" s="51"/>
      <c r="DT237" s="51"/>
      <c r="DU237" s="51"/>
    </row>
    <row r="238" spans="1:125" s="8" customFormat="1" ht="19.5" customHeight="1" thickBot="1">
      <c r="B238" s="25"/>
      <c r="C238" s="88"/>
      <c r="D238" s="631" t="s">
        <v>1137</v>
      </c>
      <c r="E238" s="632"/>
      <c r="F238" s="632"/>
      <c r="G238" s="632"/>
      <c r="H238" s="632"/>
      <c r="I238" s="632"/>
      <c r="J238" s="632"/>
      <c r="K238" s="632"/>
      <c r="L238" s="632"/>
      <c r="M238" s="632"/>
      <c r="N238" s="632"/>
      <c r="O238" s="632"/>
      <c r="P238" s="632"/>
      <c r="Q238" s="632"/>
      <c r="R238" s="633"/>
      <c r="S238" s="25"/>
      <c r="T238" s="5"/>
      <c r="U238" s="5"/>
      <c r="V238" s="5"/>
      <c r="W238" s="9"/>
      <c r="X238" s="9"/>
      <c r="Y238" s="9"/>
      <c r="AF238" s="273"/>
      <c r="AG238" s="273" t="b">
        <v>0</v>
      </c>
      <c r="DL238" s="51"/>
      <c r="DM238" s="51"/>
      <c r="DN238" s="51"/>
      <c r="DO238" s="51"/>
      <c r="DP238" s="51"/>
      <c r="DQ238" s="51"/>
      <c r="DR238" s="51"/>
      <c r="DS238" s="51"/>
      <c r="DT238" s="51"/>
      <c r="DU238" s="51"/>
    </row>
    <row r="239" spans="1:125" s="8" customFormat="1" ht="19.5" customHeight="1" thickBot="1">
      <c r="B239" s="25"/>
      <c r="C239" s="88"/>
      <c r="D239" s="631" t="s">
        <v>1138</v>
      </c>
      <c r="E239" s="632"/>
      <c r="F239" s="632"/>
      <c r="G239" s="632"/>
      <c r="H239" s="632"/>
      <c r="I239" s="632"/>
      <c r="J239" s="632"/>
      <c r="K239" s="632"/>
      <c r="L239" s="632"/>
      <c r="M239" s="632"/>
      <c r="N239" s="632"/>
      <c r="O239" s="632"/>
      <c r="P239" s="632"/>
      <c r="Q239" s="632"/>
      <c r="R239" s="633"/>
      <c r="S239" s="25"/>
      <c r="T239" s="5"/>
      <c r="U239" s="5"/>
      <c r="V239" s="5"/>
      <c r="W239" s="9"/>
      <c r="X239" s="9"/>
      <c r="Y239" s="9"/>
      <c r="AF239" s="273"/>
      <c r="AG239" s="273" t="b">
        <v>0</v>
      </c>
      <c r="DL239" s="51"/>
      <c r="DM239" s="51"/>
      <c r="DN239" s="51"/>
      <c r="DO239" s="51"/>
      <c r="DP239" s="51"/>
      <c r="DQ239" s="51"/>
      <c r="DR239" s="51"/>
      <c r="DS239" s="51"/>
      <c r="DT239" s="51"/>
      <c r="DU239" s="51"/>
    </row>
    <row r="240" spans="1:125" s="8" customFormat="1" ht="19.5" customHeight="1" thickBot="1">
      <c r="B240" s="25"/>
      <c r="C240" s="88"/>
      <c r="D240" s="631" t="s">
        <v>1139</v>
      </c>
      <c r="E240" s="632"/>
      <c r="F240" s="632"/>
      <c r="G240" s="632"/>
      <c r="H240" s="632"/>
      <c r="I240" s="632"/>
      <c r="J240" s="632"/>
      <c r="K240" s="632"/>
      <c r="L240" s="632"/>
      <c r="M240" s="632"/>
      <c r="N240" s="632"/>
      <c r="O240" s="632"/>
      <c r="P240" s="632"/>
      <c r="Q240" s="632"/>
      <c r="R240" s="633"/>
      <c r="S240" s="25"/>
      <c r="T240" s="5"/>
      <c r="U240" s="5"/>
      <c r="V240" s="5"/>
      <c r="W240" s="9"/>
      <c r="X240" s="9"/>
      <c r="Y240" s="9"/>
      <c r="AF240" s="273"/>
      <c r="AG240" s="273" t="b">
        <v>0</v>
      </c>
      <c r="DL240" s="51"/>
      <c r="DM240" s="51"/>
      <c r="DN240" s="51"/>
      <c r="DO240" s="51"/>
      <c r="DP240" s="51"/>
      <c r="DQ240" s="51"/>
      <c r="DR240" s="51"/>
      <c r="DS240" s="51"/>
      <c r="DT240" s="51"/>
      <c r="DU240" s="51"/>
    </row>
    <row r="241" spans="1:125" s="8" customFormat="1" ht="19.5" customHeight="1" thickBot="1">
      <c r="B241" s="25"/>
      <c r="C241" s="88"/>
      <c r="D241" s="631" t="s">
        <v>1140</v>
      </c>
      <c r="E241" s="632"/>
      <c r="F241" s="632"/>
      <c r="G241" s="632"/>
      <c r="H241" s="632"/>
      <c r="I241" s="632"/>
      <c r="J241" s="632"/>
      <c r="K241" s="632"/>
      <c r="L241" s="632"/>
      <c r="M241" s="632"/>
      <c r="N241" s="632"/>
      <c r="O241" s="632"/>
      <c r="P241" s="632"/>
      <c r="Q241" s="632"/>
      <c r="R241" s="633"/>
      <c r="S241" s="25"/>
      <c r="T241" s="5"/>
      <c r="U241" s="5"/>
      <c r="V241" s="5"/>
      <c r="W241" s="9"/>
      <c r="X241" s="9"/>
      <c r="Y241" s="9"/>
      <c r="AF241" s="273"/>
      <c r="AG241" s="273" t="b">
        <v>0</v>
      </c>
      <c r="DL241" s="51"/>
      <c r="DM241" s="51"/>
      <c r="DN241" s="51"/>
      <c r="DO241" s="51"/>
      <c r="DP241" s="51"/>
      <c r="DQ241" s="51"/>
      <c r="DR241" s="51"/>
      <c r="DS241" s="51"/>
      <c r="DT241" s="51"/>
      <c r="DU241" s="51"/>
    </row>
    <row r="242" spans="1:125" s="8" customFormat="1" ht="19.5" customHeight="1" thickBot="1">
      <c r="B242" s="25"/>
      <c r="C242" s="88"/>
      <c r="D242" s="631" t="s">
        <v>1141</v>
      </c>
      <c r="E242" s="632"/>
      <c r="F242" s="632"/>
      <c r="G242" s="632"/>
      <c r="H242" s="632"/>
      <c r="I242" s="632"/>
      <c r="J242" s="632"/>
      <c r="K242" s="632"/>
      <c r="L242" s="632"/>
      <c r="M242" s="632"/>
      <c r="N242" s="632"/>
      <c r="O242" s="632"/>
      <c r="P242" s="632"/>
      <c r="Q242" s="632"/>
      <c r="R242" s="633"/>
      <c r="S242" s="25"/>
      <c r="T242" s="5"/>
      <c r="U242" s="5"/>
      <c r="V242" s="5"/>
      <c r="W242" s="9"/>
      <c r="X242" s="9"/>
      <c r="Y242" s="9"/>
      <c r="AF242" s="273"/>
      <c r="AG242" s="273" t="b">
        <v>0</v>
      </c>
      <c r="DL242" s="51"/>
      <c r="DM242" s="51"/>
      <c r="DN242" s="51"/>
      <c r="DO242" s="51"/>
      <c r="DP242" s="51"/>
      <c r="DQ242" s="51"/>
      <c r="DR242" s="51"/>
      <c r="DS242" s="51"/>
      <c r="DT242" s="51"/>
      <c r="DU242" s="51"/>
    </row>
    <row r="243" spans="1:125" s="8" customFormat="1" ht="14.25" customHeight="1">
      <c r="B243" s="623" t="s">
        <v>1160</v>
      </c>
      <c r="C243" s="623"/>
      <c r="D243" s="623"/>
      <c r="E243" s="623"/>
      <c r="F243" s="623"/>
      <c r="G243" s="623"/>
      <c r="H243" s="623"/>
      <c r="I243" s="623"/>
      <c r="J243" s="623"/>
      <c r="K243" s="623"/>
      <c r="L243" s="623"/>
      <c r="M243" s="623"/>
      <c r="N243" s="623"/>
      <c r="O243" s="623"/>
      <c r="P243" s="623"/>
      <c r="Q243" s="623"/>
      <c r="R243" s="623"/>
      <c r="S243" s="358"/>
      <c r="T243" s="358"/>
      <c r="U243" s="5"/>
      <c r="V243" s="5"/>
      <c r="W243" s="9"/>
      <c r="X243" s="9"/>
      <c r="Y243" s="9"/>
      <c r="AF243" s="273"/>
      <c r="AG243" s="273"/>
      <c r="DL243" s="51"/>
      <c r="DM243" s="51"/>
      <c r="DN243" s="51"/>
      <c r="DO243" s="51"/>
      <c r="DP243" s="51"/>
      <c r="DQ243" s="51"/>
      <c r="DR243" s="51"/>
      <c r="DS243" s="51"/>
      <c r="DT243" s="51"/>
      <c r="DU243" s="51"/>
    </row>
    <row r="244" spans="1:125" s="8" customFormat="1" ht="23.25" customHeight="1">
      <c r="B244" s="25"/>
      <c r="C244" s="356"/>
      <c r="D244" s="356"/>
      <c r="E244" s="356"/>
      <c r="F244" s="356"/>
      <c r="G244" s="356"/>
      <c r="H244" s="356"/>
      <c r="I244" s="356"/>
      <c r="J244" s="356"/>
      <c r="K244" s="356"/>
      <c r="L244" s="356"/>
      <c r="M244" s="356"/>
      <c r="N244" s="356"/>
      <c r="O244" s="356"/>
      <c r="P244" s="356"/>
      <c r="Q244" s="356"/>
      <c r="R244" s="356"/>
      <c r="S244" s="356"/>
      <c r="T244" s="356"/>
      <c r="U244" s="5"/>
      <c r="V244" s="5"/>
      <c r="W244" s="9"/>
      <c r="X244" s="9"/>
      <c r="Y244" s="9"/>
      <c r="AF244" s="273"/>
      <c r="AG244" s="273"/>
      <c r="DL244" s="51"/>
      <c r="DM244" s="51"/>
      <c r="DN244" s="51"/>
      <c r="DO244" s="51"/>
      <c r="DP244" s="51"/>
      <c r="DQ244" s="51"/>
      <c r="DR244" s="51"/>
      <c r="DS244" s="51"/>
      <c r="DT244" s="51"/>
      <c r="DU244" s="51"/>
    </row>
    <row r="245" spans="1:125" s="93" customFormat="1" ht="13.5">
      <c r="B245" s="623" t="s">
        <v>1143</v>
      </c>
      <c r="C245" s="623"/>
      <c r="D245" s="623"/>
      <c r="E245" s="623"/>
      <c r="F245" s="623"/>
      <c r="G245" s="623"/>
      <c r="H245" s="623"/>
      <c r="I245" s="623"/>
      <c r="J245" s="623"/>
      <c r="K245" s="623"/>
      <c r="L245" s="623"/>
      <c r="M245" s="623"/>
      <c r="N245" s="623"/>
      <c r="O245" s="623"/>
      <c r="P245" s="623"/>
      <c r="Q245" s="623"/>
      <c r="R245" s="623"/>
      <c r="S245" s="175"/>
      <c r="T245" s="175"/>
      <c r="U245" s="175"/>
      <c r="V245" s="175"/>
      <c r="W245" s="175"/>
      <c r="X245" s="175"/>
      <c r="Y245" s="175"/>
      <c r="Z245" s="175"/>
      <c r="AA245" s="175"/>
      <c r="AB245" s="175"/>
      <c r="AC245" s="175"/>
      <c r="AD245" s="175"/>
      <c r="AF245" s="274"/>
      <c r="AG245" s="274"/>
    </row>
    <row r="246" spans="1:125" s="8" customFormat="1" ht="15.75" customHeight="1" thickBot="1">
      <c r="A246" s="73"/>
      <c r="B246" s="436" t="s">
        <v>1145</v>
      </c>
      <c r="C246" s="436"/>
      <c r="D246" s="436"/>
      <c r="E246" s="436"/>
      <c r="F246" s="436"/>
      <c r="G246" s="436"/>
      <c r="H246" s="436"/>
      <c r="I246" s="436"/>
      <c r="J246" s="436"/>
      <c r="K246" s="436"/>
      <c r="L246" s="436"/>
      <c r="M246" s="436"/>
      <c r="N246" s="436"/>
      <c r="O246" s="436"/>
      <c r="P246" s="436"/>
      <c r="Q246" s="436"/>
      <c r="R246" s="436"/>
      <c r="S246" s="156"/>
      <c r="T246" s="256"/>
      <c r="U246" s="101"/>
      <c r="V246" s="101"/>
      <c r="W246" s="9"/>
      <c r="X246" s="9"/>
      <c r="Y246" s="9"/>
      <c r="AF246" s="273"/>
      <c r="AG246" s="271"/>
      <c r="AH246" s="5"/>
      <c r="DL246" s="51"/>
      <c r="DM246" s="51"/>
      <c r="DN246" s="51"/>
      <c r="DO246" s="51"/>
      <c r="DP246" s="51"/>
      <c r="DQ246" s="51"/>
      <c r="DR246" s="51"/>
      <c r="DS246" s="51"/>
      <c r="DT246" s="51"/>
      <c r="DU246" s="51"/>
    </row>
    <row r="247" spans="1:125" s="8" customFormat="1" ht="30" customHeight="1" thickBot="1">
      <c r="A247" s="73"/>
      <c r="B247" s="25"/>
      <c r="C247" s="88"/>
      <c r="D247" s="354" t="s">
        <v>1146</v>
      </c>
      <c r="E247" s="355"/>
      <c r="F247" s="355"/>
      <c r="G247" s="355"/>
      <c r="H247" s="355"/>
      <c r="I247" s="355"/>
      <c r="J247" s="355"/>
      <c r="K247" s="355"/>
      <c r="L247" s="632" t="s">
        <v>1144</v>
      </c>
      <c r="M247" s="632"/>
      <c r="N247" s="632"/>
      <c r="O247" s="632"/>
      <c r="P247" s="632"/>
      <c r="Q247" s="632"/>
      <c r="R247" s="633"/>
      <c r="S247" s="156"/>
      <c r="T247" s="256"/>
      <c r="U247" s="101"/>
      <c r="V247" s="101"/>
      <c r="W247" s="9"/>
      <c r="X247" s="9"/>
      <c r="Y247" s="9"/>
      <c r="AF247" s="273"/>
      <c r="AG247" s="271"/>
      <c r="AH247" s="5"/>
      <c r="DL247" s="51"/>
      <c r="DM247" s="51"/>
      <c r="DN247" s="51"/>
      <c r="DO247" s="51"/>
      <c r="DP247" s="51"/>
      <c r="DQ247" s="51"/>
      <c r="DR247" s="51"/>
      <c r="DS247" s="51"/>
      <c r="DT247" s="51"/>
      <c r="DU247" s="51"/>
    </row>
    <row r="248" spans="1:125" s="8" customFormat="1" ht="30" customHeight="1" thickBot="1">
      <c r="A248" s="73"/>
      <c r="B248" s="25"/>
      <c r="C248" s="88"/>
      <c r="D248" s="634" t="s">
        <v>1147</v>
      </c>
      <c r="E248" s="635"/>
      <c r="F248" s="635"/>
      <c r="G248" s="635"/>
      <c r="H248" s="635"/>
      <c r="I248" s="635"/>
      <c r="J248" s="635"/>
      <c r="K248" s="635"/>
      <c r="L248" s="632" t="s">
        <v>1161</v>
      </c>
      <c r="M248" s="632"/>
      <c r="N248" s="632"/>
      <c r="O248" s="632"/>
      <c r="P248" s="632"/>
      <c r="Q248" s="632"/>
      <c r="R248" s="633"/>
      <c r="S248" s="156"/>
      <c r="T248" s="256"/>
      <c r="U248" s="101"/>
      <c r="V248" s="101"/>
      <c r="W248" s="9"/>
      <c r="X248" s="9"/>
      <c r="Y248" s="9"/>
      <c r="AF248" s="273"/>
      <c r="AG248" s="271"/>
      <c r="AH248" s="5"/>
      <c r="DL248" s="51"/>
      <c r="DM248" s="51"/>
      <c r="DN248" s="51"/>
      <c r="DO248" s="51"/>
      <c r="DP248" s="51"/>
      <c r="DQ248" s="51"/>
      <c r="DR248" s="51"/>
      <c r="DS248" s="51"/>
      <c r="DT248" s="51"/>
      <c r="DU248" s="51"/>
    </row>
    <row r="249" spans="1:125" s="8" customFormat="1" ht="30" customHeight="1" thickBot="1">
      <c r="A249" s="73"/>
      <c r="B249" s="25"/>
      <c r="C249" s="88"/>
      <c r="D249" s="634" t="s">
        <v>1148</v>
      </c>
      <c r="E249" s="635"/>
      <c r="F249" s="635"/>
      <c r="G249" s="635"/>
      <c r="H249" s="635"/>
      <c r="I249" s="635"/>
      <c r="J249" s="635"/>
      <c r="K249" s="635"/>
      <c r="L249" s="632" t="s">
        <v>1048</v>
      </c>
      <c r="M249" s="632"/>
      <c r="N249" s="632"/>
      <c r="O249" s="632"/>
      <c r="P249" s="632"/>
      <c r="Q249" s="632"/>
      <c r="R249" s="633"/>
      <c r="S249" s="156"/>
      <c r="T249" s="256"/>
      <c r="U249" s="101"/>
      <c r="V249" s="101"/>
      <c r="W249" s="9"/>
      <c r="X249" s="9"/>
      <c r="Y249" s="9"/>
      <c r="AF249" s="273"/>
      <c r="AG249" s="271"/>
      <c r="AH249" s="5"/>
      <c r="DL249" s="51"/>
      <c r="DM249" s="51"/>
      <c r="DN249" s="51"/>
      <c r="DO249" s="51"/>
      <c r="DP249" s="51"/>
      <c r="DQ249" s="51"/>
      <c r="DR249" s="51"/>
      <c r="DS249" s="51"/>
      <c r="DT249" s="51"/>
      <c r="DU249" s="51"/>
    </row>
    <row r="250" spans="1:125" s="8" customFormat="1" ht="30" customHeight="1" thickBot="1">
      <c r="A250" s="73"/>
      <c r="B250" s="25"/>
      <c r="C250" s="88"/>
      <c r="D250" s="634" t="s">
        <v>1157</v>
      </c>
      <c r="E250" s="635"/>
      <c r="F250" s="635"/>
      <c r="G250" s="635"/>
      <c r="H250" s="635"/>
      <c r="I250" s="635"/>
      <c r="J250" s="635"/>
      <c r="K250" s="635"/>
      <c r="L250" s="632" t="s">
        <v>1048</v>
      </c>
      <c r="M250" s="632"/>
      <c r="N250" s="632"/>
      <c r="O250" s="632"/>
      <c r="P250" s="632"/>
      <c r="Q250" s="632"/>
      <c r="R250" s="633"/>
      <c r="S250" s="156"/>
      <c r="T250" s="256"/>
      <c r="U250" s="101"/>
      <c r="V250" s="101"/>
      <c r="W250" s="9"/>
      <c r="X250" s="9"/>
      <c r="Y250" s="9"/>
      <c r="AF250" s="273"/>
      <c r="AG250" s="271"/>
      <c r="AH250" s="5"/>
      <c r="DL250" s="51"/>
      <c r="DM250" s="51"/>
      <c r="DN250" s="51"/>
      <c r="DO250" s="51"/>
      <c r="DP250" s="51"/>
      <c r="DQ250" s="51"/>
      <c r="DR250" s="51"/>
      <c r="DS250" s="51"/>
      <c r="DT250" s="51"/>
      <c r="DU250" s="51"/>
    </row>
    <row r="251" spans="1:125" s="8" customFormat="1" ht="30" customHeight="1" thickBot="1">
      <c r="A251" s="73"/>
      <c r="B251" s="25"/>
      <c r="C251" s="88"/>
      <c r="D251" s="350" t="s">
        <v>1184</v>
      </c>
      <c r="E251" s="355"/>
      <c r="F251" s="355"/>
      <c r="G251" s="355"/>
      <c r="H251" s="355"/>
      <c r="I251" s="355"/>
      <c r="J251" s="355"/>
      <c r="K251" s="355"/>
      <c r="L251" s="636" t="str">
        <f>IF(AND($C$251="○",$C$247="",$C$248=""),"⇒　下記をご記入のうえ、１３にお進みください。","⇒　下記をご記入のうえ、次の質問をお答えください。")</f>
        <v>⇒　下記をご記入のうえ、次の質問をお答えください。</v>
      </c>
      <c r="M251" s="636"/>
      <c r="N251" s="636"/>
      <c r="O251" s="636"/>
      <c r="P251" s="636"/>
      <c r="Q251" s="636"/>
      <c r="R251" s="637"/>
      <c r="S251" s="156"/>
      <c r="T251" s="256"/>
      <c r="U251" s="101"/>
      <c r="V251" s="101"/>
      <c r="W251" s="9"/>
      <c r="X251" s="9"/>
      <c r="Y251" s="9"/>
      <c r="AF251" s="273"/>
      <c r="AG251" s="271"/>
      <c r="AH251" s="5"/>
      <c r="DL251" s="51"/>
      <c r="DM251" s="51"/>
      <c r="DN251" s="51"/>
      <c r="DO251" s="51"/>
      <c r="DP251" s="51"/>
      <c r="DQ251" s="51"/>
      <c r="DR251" s="51"/>
      <c r="DS251" s="51"/>
      <c r="DT251" s="51"/>
      <c r="DU251" s="51"/>
    </row>
    <row r="252" spans="1:125" s="8" customFormat="1" ht="65.25" customHeight="1" thickBot="1">
      <c r="B252" s="5"/>
      <c r="E252" s="396" t="s">
        <v>502</v>
      </c>
      <c r="F252" s="397"/>
      <c r="G252" s="397"/>
      <c r="H252" s="397"/>
      <c r="I252" s="397"/>
      <c r="J252" s="397"/>
      <c r="K252" s="397"/>
      <c r="L252" s="397"/>
      <c r="M252" s="397"/>
      <c r="N252" s="397"/>
      <c r="O252" s="397"/>
      <c r="P252" s="397"/>
      <c r="Q252" s="397"/>
      <c r="R252" s="398"/>
      <c r="Y252" s="5"/>
      <c r="AB252" s="5"/>
      <c r="AC252" s="5"/>
      <c r="AD252" s="5"/>
      <c r="AE252" s="5"/>
      <c r="DL252" s="51"/>
      <c r="DM252" s="51"/>
      <c r="DN252" s="51"/>
      <c r="DO252" s="51"/>
      <c r="DP252" s="51"/>
      <c r="DQ252" s="51"/>
      <c r="DR252" s="51"/>
      <c r="DS252" s="51"/>
      <c r="DT252" s="51"/>
      <c r="DU252" s="51"/>
    </row>
    <row r="253" spans="1:125" s="8" customFormat="1">
      <c r="B253" s="5"/>
      <c r="D253" s="120" t="s">
        <v>1158</v>
      </c>
      <c r="E253" s="360"/>
      <c r="F253" s="360"/>
      <c r="G253" s="360"/>
      <c r="H253" s="360"/>
      <c r="I253" s="360"/>
      <c r="J253" s="360"/>
      <c r="K253" s="360"/>
      <c r="L253" s="360"/>
      <c r="M253" s="360"/>
      <c r="N253" s="360"/>
      <c r="O253" s="360"/>
      <c r="P253" s="360"/>
      <c r="Q253" s="360"/>
      <c r="R253" s="360"/>
      <c r="Y253" s="5"/>
      <c r="AB253" s="5"/>
      <c r="AC253" s="5"/>
      <c r="AD253" s="5"/>
      <c r="AE253" s="5"/>
      <c r="DL253" s="51"/>
      <c r="DM253" s="51"/>
      <c r="DN253" s="51"/>
      <c r="DO253" s="51"/>
      <c r="DP253" s="51"/>
      <c r="DQ253" s="51"/>
      <c r="DR253" s="51"/>
      <c r="DS253" s="51"/>
      <c r="DT253" s="51"/>
      <c r="DU253" s="51"/>
    </row>
    <row r="254" spans="1:125" ht="13.5">
      <c r="A254" s="156"/>
      <c r="B254" s="622" t="str">
        <f>IF(OR(C247="○",C248="○"),"※黄色で網掛けされた設問にお答えください。","")</f>
        <v/>
      </c>
      <c r="C254" s="622"/>
      <c r="D254" s="622"/>
      <c r="E254" s="622"/>
      <c r="F254" s="622"/>
      <c r="G254" s="622"/>
      <c r="H254" s="622"/>
      <c r="I254" s="622"/>
      <c r="J254" s="622"/>
      <c r="K254" s="622"/>
      <c r="L254" s="622"/>
      <c r="M254" s="622"/>
      <c r="N254" s="622"/>
      <c r="O254" s="622"/>
      <c r="P254" s="622"/>
      <c r="Q254" s="622"/>
      <c r="R254" s="622"/>
      <c r="S254" s="190"/>
      <c r="T254" s="190"/>
      <c r="U254" s="190"/>
      <c r="AA254" s="65"/>
    </row>
    <row r="255" spans="1:125" ht="5.0999999999999996" customHeight="1">
      <c r="B255" s="353"/>
      <c r="C255" s="353"/>
      <c r="D255" s="353"/>
      <c r="E255" s="353"/>
      <c r="F255" s="353"/>
      <c r="G255" s="353"/>
      <c r="H255" s="353"/>
      <c r="I255" s="353"/>
      <c r="J255" s="353"/>
      <c r="K255" s="353"/>
      <c r="L255" s="353"/>
      <c r="M255" s="353"/>
      <c r="N255" s="353"/>
      <c r="O255" s="353"/>
      <c r="P255" s="353"/>
      <c r="Q255" s="353"/>
      <c r="R255" s="353"/>
    </row>
    <row r="256" spans="1:125" s="93" customFormat="1" ht="28.5" customHeight="1">
      <c r="B256" s="623" t="s">
        <v>1149</v>
      </c>
      <c r="C256" s="623"/>
      <c r="D256" s="623"/>
      <c r="E256" s="623"/>
      <c r="F256" s="623"/>
      <c r="G256" s="623"/>
      <c r="H256" s="623"/>
      <c r="I256" s="623"/>
      <c r="J256" s="623"/>
      <c r="K256" s="623"/>
      <c r="L256" s="623"/>
      <c r="M256" s="623"/>
      <c r="N256" s="623"/>
      <c r="O256" s="623"/>
      <c r="P256" s="623"/>
      <c r="Q256" s="623"/>
      <c r="R256" s="623"/>
      <c r="S256" s="175"/>
      <c r="T256" s="175"/>
      <c r="U256" s="175"/>
      <c r="V256" s="175"/>
      <c r="W256" s="175"/>
      <c r="X256" s="175"/>
      <c r="Y256" s="175"/>
      <c r="Z256" s="175"/>
      <c r="AA256" s="175"/>
      <c r="AB256" s="175"/>
      <c r="AC256" s="175"/>
      <c r="AD256" s="175"/>
      <c r="AF256" s="274"/>
      <c r="AG256" s="274"/>
    </row>
    <row r="257" spans="1:125" s="8" customFormat="1" ht="14.25" thickBot="1">
      <c r="A257" s="73"/>
      <c r="B257" s="436" t="s">
        <v>1150</v>
      </c>
      <c r="C257" s="436"/>
      <c r="D257" s="436"/>
      <c r="E257" s="436"/>
      <c r="F257" s="436"/>
      <c r="G257" s="436"/>
      <c r="H257" s="436"/>
      <c r="I257" s="436"/>
      <c r="J257" s="436"/>
      <c r="K257" s="436"/>
      <c r="L257" s="436"/>
      <c r="M257" s="436"/>
      <c r="N257" s="436"/>
      <c r="O257" s="436"/>
      <c r="P257" s="436"/>
      <c r="Q257" s="436"/>
      <c r="R257" s="436"/>
      <c r="S257" s="156"/>
      <c r="T257" s="256"/>
      <c r="U257" s="101"/>
      <c r="V257" s="101"/>
      <c r="W257" s="9"/>
      <c r="X257" s="9"/>
      <c r="Y257" s="9"/>
      <c r="AF257" s="273"/>
      <c r="AG257" s="271"/>
      <c r="AH257" s="5"/>
      <c r="DL257" s="51"/>
      <c r="DM257" s="51"/>
      <c r="DN257" s="51"/>
      <c r="DO257" s="51"/>
      <c r="DP257" s="51"/>
      <c r="DQ257" s="51"/>
      <c r="DR257" s="51"/>
      <c r="DS257" s="51"/>
      <c r="DT257" s="51"/>
      <c r="DU257" s="51"/>
    </row>
    <row r="258" spans="1:125" s="8" customFormat="1" ht="19.5" customHeight="1" thickBot="1">
      <c r="B258" s="25"/>
      <c r="C258" s="88"/>
      <c r="D258" s="631" t="s">
        <v>1136</v>
      </c>
      <c r="E258" s="632"/>
      <c r="F258" s="632"/>
      <c r="G258" s="632"/>
      <c r="H258" s="632"/>
      <c r="I258" s="632"/>
      <c r="J258" s="632"/>
      <c r="K258" s="632"/>
      <c r="L258" s="632"/>
      <c r="M258" s="632"/>
      <c r="N258" s="632"/>
      <c r="O258" s="632"/>
      <c r="P258" s="632"/>
      <c r="Q258" s="632"/>
      <c r="R258" s="633"/>
      <c r="S258" s="25"/>
      <c r="T258" s="5"/>
      <c r="U258" s="5"/>
      <c r="V258" s="5"/>
      <c r="W258" s="9"/>
      <c r="X258" s="9"/>
      <c r="Y258" s="9"/>
      <c r="AF258" s="273"/>
      <c r="AG258" s="273" t="b">
        <v>0</v>
      </c>
      <c r="DL258" s="51"/>
      <c r="DM258" s="51"/>
      <c r="DN258" s="51"/>
      <c r="DO258" s="51"/>
      <c r="DP258" s="51"/>
      <c r="DQ258" s="51"/>
      <c r="DR258" s="51"/>
      <c r="DS258" s="51"/>
      <c r="DT258" s="51"/>
      <c r="DU258" s="51"/>
    </row>
    <row r="259" spans="1:125" s="8" customFormat="1" ht="19.5" customHeight="1" thickBot="1">
      <c r="B259" s="25"/>
      <c r="C259" s="88"/>
      <c r="D259" s="631" t="s">
        <v>1137</v>
      </c>
      <c r="E259" s="632"/>
      <c r="F259" s="632"/>
      <c r="G259" s="632"/>
      <c r="H259" s="632"/>
      <c r="I259" s="632"/>
      <c r="J259" s="632"/>
      <c r="K259" s="632"/>
      <c r="L259" s="632"/>
      <c r="M259" s="632"/>
      <c r="N259" s="632"/>
      <c r="O259" s="632"/>
      <c r="P259" s="632"/>
      <c r="Q259" s="632"/>
      <c r="R259" s="633"/>
      <c r="S259" s="25"/>
      <c r="T259" s="5"/>
      <c r="U259" s="5"/>
      <c r="V259" s="5"/>
      <c r="W259" s="9"/>
      <c r="X259" s="9"/>
      <c r="Y259" s="9"/>
      <c r="AF259" s="273"/>
      <c r="AG259" s="273" t="b">
        <v>0</v>
      </c>
      <c r="DL259" s="51"/>
      <c r="DM259" s="51"/>
      <c r="DN259" s="51"/>
      <c r="DO259" s="51"/>
      <c r="DP259" s="51"/>
      <c r="DQ259" s="51"/>
      <c r="DR259" s="51"/>
      <c r="DS259" s="51"/>
      <c r="DT259" s="51"/>
      <c r="DU259" s="51"/>
    </row>
    <row r="260" spans="1:125" s="8" customFormat="1" ht="19.5" customHeight="1" thickBot="1">
      <c r="B260" s="25"/>
      <c r="C260" s="88"/>
      <c r="D260" s="631" t="s">
        <v>1138</v>
      </c>
      <c r="E260" s="632"/>
      <c r="F260" s="632"/>
      <c r="G260" s="632"/>
      <c r="H260" s="632"/>
      <c r="I260" s="632"/>
      <c r="J260" s="632"/>
      <c r="K260" s="632"/>
      <c r="L260" s="632"/>
      <c r="M260" s="632"/>
      <c r="N260" s="632"/>
      <c r="O260" s="632"/>
      <c r="P260" s="632"/>
      <c r="Q260" s="632"/>
      <c r="R260" s="633"/>
      <c r="S260" s="25"/>
      <c r="T260" s="5"/>
      <c r="U260" s="5"/>
      <c r="V260" s="5"/>
      <c r="W260" s="9"/>
      <c r="X260" s="9"/>
      <c r="Y260" s="9"/>
      <c r="AF260" s="273"/>
      <c r="AG260" s="273" t="b">
        <v>0</v>
      </c>
      <c r="DL260" s="51"/>
      <c r="DM260" s="51"/>
      <c r="DN260" s="51"/>
      <c r="DO260" s="51"/>
      <c r="DP260" s="51"/>
      <c r="DQ260" s="51"/>
      <c r="DR260" s="51"/>
      <c r="DS260" s="51"/>
      <c r="DT260" s="51"/>
      <c r="DU260" s="51"/>
    </row>
    <row r="261" spans="1:125" s="8" customFormat="1" ht="19.5" customHeight="1" thickBot="1">
      <c r="B261" s="25"/>
      <c r="C261" s="88"/>
      <c r="D261" s="631" t="s">
        <v>1139</v>
      </c>
      <c r="E261" s="632"/>
      <c r="F261" s="632"/>
      <c r="G261" s="632"/>
      <c r="H261" s="632"/>
      <c r="I261" s="632"/>
      <c r="J261" s="632"/>
      <c r="K261" s="632"/>
      <c r="L261" s="632"/>
      <c r="M261" s="632"/>
      <c r="N261" s="632"/>
      <c r="O261" s="632"/>
      <c r="P261" s="632"/>
      <c r="Q261" s="632"/>
      <c r="R261" s="633"/>
      <c r="S261" s="25"/>
      <c r="T261" s="5"/>
      <c r="U261" s="5"/>
      <c r="V261" s="5"/>
      <c r="W261" s="9"/>
      <c r="X261" s="9"/>
      <c r="Y261" s="9"/>
      <c r="AF261" s="273"/>
      <c r="AG261" s="273" t="b">
        <v>0</v>
      </c>
      <c r="DL261" s="51"/>
      <c r="DM261" s="51"/>
      <c r="DN261" s="51"/>
      <c r="DO261" s="51"/>
      <c r="DP261" s="51"/>
      <c r="DQ261" s="51"/>
      <c r="DR261" s="51"/>
      <c r="DS261" s="51"/>
      <c r="DT261" s="51"/>
      <c r="DU261" s="51"/>
    </row>
    <row r="262" spans="1:125" s="8" customFormat="1" ht="19.5" customHeight="1" thickBot="1">
      <c r="B262" s="25"/>
      <c r="C262" s="88"/>
      <c r="D262" s="631" t="s">
        <v>1140</v>
      </c>
      <c r="E262" s="632"/>
      <c r="F262" s="632"/>
      <c r="G262" s="632"/>
      <c r="H262" s="632"/>
      <c r="I262" s="632"/>
      <c r="J262" s="632"/>
      <c r="K262" s="632"/>
      <c r="L262" s="632"/>
      <c r="M262" s="632"/>
      <c r="N262" s="632"/>
      <c r="O262" s="632"/>
      <c r="P262" s="632"/>
      <c r="Q262" s="632"/>
      <c r="R262" s="633"/>
      <c r="S262" s="25"/>
      <c r="T262" s="5"/>
      <c r="U262" s="5"/>
      <c r="V262" s="5"/>
      <c r="W262" s="9"/>
      <c r="X262" s="9"/>
      <c r="Y262" s="9"/>
      <c r="AF262" s="273"/>
      <c r="AG262" s="273" t="b">
        <v>0</v>
      </c>
      <c r="DL262" s="51"/>
      <c r="DM262" s="51"/>
      <c r="DN262" s="51"/>
      <c r="DO262" s="51"/>
      <c r="DP262" s="51"/>
      <c r="DQ262" s="51"/>
      <c r="DR262" s="51"/>
      <c r="DS262" s="51"/>
      <c r="DT262" s="51"/>
      <c r="DU262" s="51"/>
    </row>
    <row r="263" spans="1:125" s="8" customFormat="1" ht="19.5" customHeight="1" thickBot="1">
      <c r="B263" s="25"/>
      <c r="C263" s="88"/>
      <c r="D263" s="631" t="s">
        <v>1141</v>
      </c>
      <c r="E263" s="632"/>
      <c r="F263" s="632"/>
      <c r="G263" s="632"/>
      <c r="H263" s="632"/>
      <c r="I263" s="632"/>
      <c r="J263" s="632"/>
      <c r="K263" s="632"/>
      <c r="L263" s="632"/>
      <c r="M263" s="632"/>
      <c r="N263" s="632"/>
      <c r="O263" s="632"/>
      <c r="P263" s="632"/>
      <c r="Q263" s="632"/>
      <c r="R263" s="633"/>
      <c r="S263" s="25"/>
      <c r="T263" s="5"/>
      <c r="U263" s="5"/>
      <c r="V263" s="5"/>
      <c r="W263" s="9"/>
      <c r="X263" s="9"/>
      <c r="Y263" s="9"/>
      <c r="AF263" s="273"/>
      <c r="AG263" s="273" t="b">
        <v>0</v>
      </c>
      <c r="DL263" s="51"/>
      <c r="DM263" s="51"/>
      <c r="DN263" s="51"/>
      <c r="DO263" s="51"/>
      <c r="DP263" s="51"/>
      <c r="DQ263" s="51"/>
      <c r="DR263" s="51"/>
      <c r="DS263" s="51"/>
      <c r="DT263" s="51"/>
      <c r="DU263" s="51"/>
    </row>
    <row r="264" spans="1:125" s="93" customFormat="1" ht="13.5" customHeight="1">
      <c r="B264" s="624" t="str">
        <f>IF(AND(C247="○",C248="○"),"","　⇒ １３ にお進みください。")</f>
        <v>　⇒ １３ にお進みください。</v>
      </c>
      <c r="C264" s="624"/>
      <c r="D264" s="624"/>
      <c r="E264" s="624"/>
      <c r="F264" s="624"/>
      <c r="G264" s="624"/>
      <c r="H264" s="624"/>
      <c r="I264" s="624"/>
      <c r="J264" s="624"/>
      <c r="K264" s="624"/>
      <c r="L264" s="624"/>
      <c r="M264" s="624"/>
      <c r="N264" s="624"/>
      <c r="O264" s="624"/>
      <c r="P264" s="624"/>
      <c r="Q264" s="624"/>
      <c r="R264" s="624"/>
      <c r="S264" s="358"/>
      <c r="T264" s="94"/>
      <c r="U264" s="94"/>
      <c r="V264" s="94"/>
      <c r="W264" s="94"/>
      <c r="X264" s="94"/>
      <c r="Y264" s="94"/>
      <c r="Z264" s="94"/>
      <c r="AA264" s="94"/>
      <c r="AF264" s="274"/>
      <c r="AG264" s="274"/>
      <c r="AH264" s="5"/>
      <c r="AI264" s="5"/>
      <c r="AJ264" s="5"/>
      <c r="AK264" s="5"/>
    </row>
    <row r="265" spans="1:125" ht="13.5">
      <c r="B265" s="353"/>
      <c r="C265" s="353"/>
      <c r="D265" s="353"/>
      <c r="E265" s="353"/>
      <c r="F265" s="353"/>
      <c r="G265" s="353"/>
      <c r="H265" s="353"/>
      <c r="I265" s="353"/>
      <c r="J265" s="353"/>
      <c r="K265" s="353"/>
      <c r="L265" s="353"/>
      <c r="M265" s="353"/>
      <c r="N265" s="353"/>
      <c r="O265" s="353"/>
      <c r="P265" s="353"/>
      <c r="Q265" s="353"/>
      <c r="R265" s="353"/>
    </row>
    <row r="266" spans="1:125" s="93" customFormat="1" ht="28.5" customHeight="1">
      <c r="B266" s="623" t="s">
        <v>1151</v>
      </c>
      <c r="C266" s="623"/>
      <c r="D266" s="623"/>
      <c r="E266" s="623"/>
      <c r="F266" s="623"/>
      <c r="G266" s="623"/>
      <c r="H266" s="623"/>
      <c r="I266" s="623"/>
      <c r="J266" s="623"/>
      <c r="K266" s="623"/>
      <c r="L266" s="623"/>
      <c r="M266" s="623"/>
      <c r="N266" s="623"/>
      <c r="O266" s="623"/>
      <c r="P266" s="623"/>
      <c r="Q266" s="623"/>
      <c r="R266" s="623"/>
      <c r="S266" s="175"/>
      <c r="T266" s="175"/>
      <c r="U266" s="175"/>
      <c r="V266" s="175"/>
      <c r="W266" s="175"/>
      <c r="X266" s="175"/>
      <c r="Y266" s="175"/>
      <c r="Z266" s="175"/>
      <c r="AA266" s="175"/>
      <c r="AB266" s="175"/>
      <c r="AC266" s="175"/>
      <c r="AD266" s="175"/>
      <c r="AF266" s="274"/>
      <c r="AG266" s="274"/>
    </row>
    <row r="267" spans="1:125" ht="16.5" customHeight="1" thickBot="1">
      <c r="B267" s="562" t="s">
        <v>1152</v>
      </c>
      <c r="C267" s="562"/>
      <c r="D267" s="562"/>
      <c r="E267" s="562"/>
      <c r="F267" s="562"/>
      <c r="G267" s="562"/>
      <c r="H267" s="562"/>
      <c r="I267" s="562"/>
      <c r="J267" s="562"/>
      <c r="K267" s="562"/>
      <c r="L267" s="562"/>
      <c r="M267" s="562"/>
      <c r="N267" s="562"/>
      <c r="O267" s="562"/>
      <c r="P267" s="562"/>
      <c r="Q267" s="562"/>
      <c r="R267" s="562"/>
      <c r="S267" s="352"/>
      <c r="AG267" s="271"/>
    </row>
    <row r="268" spans="1:125" s="8" customFormat="1" ht="19.5" customHeight="1" thickBot="1">
      <c r="B268" s="25"/>
      <c r="C268" s="88"/>
      <c r="D268" s="625" t="s">
        <v>1153</v>
      </c>
      <c r="E268" s="626"/>
      <c r="F268" s="626"/>
      <c r="G268" s="626"/>
      <c r="H268" s="626"/>
      <c r="I268" s="626"/>
      <c r="J268" s="626"/>
      <c r="K268" s="626"/>
      <c r="L268" s="626"/>
      <c r="M268" s="626"/>
      <c r="N268" s="626"/>
      <c r="O268" s="626"/>
      <c r="P268" s="626"/>
      <c r="Q268" s="626"/>
      <c r="R268" s="627"/>
      <c r="S268" s="25"/>
      <c r="T268" s="5"/>
      <c r="U268" s="5"/>
      <c r="V268" s="5"/>
      <c r="W268" s="9"/>
      <c r="X268" s="9"/>
      <c r="Y268" s="9"/>
      <c r="AF268" s="273"/>
      <c r="AG268" s="273" t="b">
        <v>0</v>
      </c>
      <c r="DL268" s="51"/>
      <c r="DM268" s="51"/>
      <c r="DN268" s="51"/>
      <c r="DO268" s="51"/>
      <c r="DP268" s="51"/>
      <c r="DQ268" s="51"/>
      <c r="DR268" s="51"/>
      <c r="DS268" s="51"/>
      <c r="DT268" s="51"/>
      <c r="DU268" s="51"/>
    </row>
    <row r="269" spans="1:125" s="8" customFormat="1" ht="19.5" customHeight="1" thickBot="1">
      <c r="B269" s="25"/>
      <c r="C269" s="88"/>
      <c r="D269" s="625" t="s">
        <v>1154</v>
      </c>
      <c r="E269" s="626"/>
      <c r="F269" s="626"/>
      <c r="G269" s="626"/>
      <c r="H269" s="626"/>
      <c r="I269" s="626"/>
      <c r="J269" s="626"/>
      <c r="K269" s="626"/>
      <c r="L269" s="626"/>
      <c r="M269" s="626"/>
      <c r="N269" s="626"/>
      <c r="O269" s="626"/>
      <c r="P269" s="626"/>
      <c r="Q269" s="626"/>
      <c r="R269" s="627"/>
      <c r="S269" s="25"/>
      <c r="T269" s="5"/>
      <c r="U269" s="5"/>
      <c r="V269" s="5"/>
      <c r="W269" s="9"/>
      <c r="X269" s="9"/>
      <c r="Y269" s="9"/>
      <c r="AF269" s="273"/>
      <c r="AG269" s="273" t="b">
        <v>0</v>
      </c>
      <c r="DL269" s="51"/>
      <c r="DM269" s="51"/>
      <c r="DN269" s="51"/>
      <c r="DO269" s="51"/>
      <c r="DP269" s="51"/>
      <c r="DQ269" s="51"/>
      <c r="DR269" s="51"/>
      <c r="DS269" s="51"/>
      <c r="DT269" s="51"/>
      <c r="DU269" s="51"/>
    </row>
    <row r="270" spans="1:125" s="8" customFormat="1" ht="19.5" customHeight="1" thickBot="1">
      <c r="B270" s="25"/>
      <c r="C270" s="88"/>
      <c r="D270" s="625" t="s">
        <v>1155</v>
      </c>
      <c r="E270" s="626"/>
      <c r="F270" s="626"/>
      <c r="G270" s="626"/>
      <c r="H270" s="626"/>
      <c r="I270" s="626"/>
      <c r="J270" s="626"/>
      <c r="K270" s="626"/>
      <c r="L270" s="626"/>
      <c r="M270" s="626"/>
      <c r="N270" s="626"/>
      <c r="O270" s="626"/>
      <c r="P270" s="626"/>
      <c r="Q270" s="626"/>
      <c r="R270" s="627"/>
      <c r="S270" s="25"/>
      <c r="T270" s="5"/>
      <c r="U270" s="5"/>
      <c r="V270" s="5"/>
      <c r="W270" s="9"/>
      <c r="X270" s="9"/>
      <c r="Y270" s="9"/>
      <c r="AF270" s="273"/>
      <c r="AG270" s="273" t="b">
        <v>0</v>
      </c>
      <c r="DL270" s="51"/>
      <c r="DM270" s="51"/>
      <c r="DN270" s="51"/>
      <c r="DO270" s="51"/>
      <c r="DP270" s="51"/>
      <c r="DQ270" s="51"/>
      <c r="DR270" s="51"/>
      <c r="DS270" s="51"/>
      <c r="DT270" s="51"/>
      <c r="DU270" s="51"/>
    </row>
    <row r="271" spans="1:125" s="8" customFormat="1" ht="19.5" customHeight="1" thickBot="1">
      <c r="B271" s="5"/>
      <c r="C271" s="103"/>
      <c r="D271" s="354" t="s">
        <v>1156</v>
      </c>
      <c r="E271" s="355"/>
      <c r="F271" s="355"/>
      <c r="G271" s="193" t="s">
        <v>681</v>
      </c>
      <c r="H271" s="628" t="s">
        <v>503</v>
      </c>
      <c r="I271" s="629"/>
      <c r="J271" s="629"/>
      <c r="K271" s="629"/>
      <c r="L271" s="629"/>
      <c r="M271" s="629"/>
      <c r="N271" s="629"/>
      <c r="O271" s="629"/>
      <c r="P271" s="629"/>
      <c r="Q271" s="629"/>
      <c r="R271" s="630"/>
      <c r="S271" s="5"/>
      <c r="T271" s="5"/>
      <c r="U271" s="5"/>
      <c r="V271" s="5"/>
      <c r="W271" s="9"/>
      <c r="X271" s="9"/>
      <c r="Y271" s="9"/>
      <c r="AF271" s="273"/>
      <c r="AG271" s="273" t="b">
        <v>0</v>
      </c>
      <c r="DL271" s="51"/>
      <c r="DM271" s="51"/>
      <c r="DN271" s="51"/>
      <c r="DO271" s="51"/>
      <c r="DP271" s="51"/>
      <c r="DQ271" s="51"/>
      <c r="DR271" s="51"/>
      <c r="DS271" s="51"/>
      <c r="DT271" s="51"/>
      <c r="DU271" s="51"/>
    </row>
    <row r="272" spans="1:125" s="93" customFormat="1" ht="13.5" customHeight="1">
      <c r="B272" s="623" t="s">
        <v>1160</v>
      </c>
      <c r="C272" s="623"/>
      <c r="D272" s="623"/>
      <c r="E272" s="623"/>
      <c r="F272" s="623"/>
      <c r="G272" s="623"/>
      <c r="H272" s="623"/>
      <c r="I272" s="623"/>
      <c r="J272" s="623"/>
      <c r="K272" s="623"/>
      <c r="L272" s="623"/>
      <c r="M272" s="623"/>
      <c r="N272" s="623"/>
      <c r="O272" s="623"/>
      <c r="P272" s="623"/>
      <c r="Q272" s="623"/>
      <c r="R272" s="623"/>
      <c r="S272" s="358"/>
      <c r="T272" s="94"/>
      <c r="U272" s="94"/>
      <c r="V272" s="94"/>
      <c r="W272" s="94"/>
      <c r="X272" s="94"/>
      <c r="Y272" s="94"/>
      <c r="Z272" s="94"/>
      <c r="AA272" s="94"/>
      <c r="AF272" s="274"/>
      <c r="AG272" s="274"/>
      <c r="AH272" s="5"/>
      <c r="AI272" s="5"/>
      <c r="AJ272" s="5"/>
      <c r="AK272" s="5"/>
    </row>
    <row r="273" spans="1:125" ht="29.25" customHeight="1">
      <c r="B273" s="353"/>
      <c r="C273" s="353"/>
      <c r="D273" s="353"/>
      <c r="E273" s="353"/>
      <c r="F273" s="353"/>
      <c r="G273" s="353"/>
      <c r="H273" s="353"/>
      <c r="I273" s="353"/>
      <c r="J273" s="353"/>
      <c r="K273" s="353"/>
      <c r="L273" s="353"/>
      <c r="M273" s="353"/>
      <c r="N273" s="353"/>
      <c r="O273" s="353"/>
      <c r="P273" s="353"/>
      <c r="Q273" s="353"/>
      <c r="R273" s="353"/>
    </row>
    <row r="274" spans="1:125" s="110" customFormat="1" ht="16.5" customHeight="1">
      <c r="B274" s="116" t="s">
        <v>1159</v>
      </c>
      <c r="AF274" s="277"/>
      <c r="AG274" s="278"/>
      <c r="DL274" s="131"/>
      <c r="DM274" s="131"/>
      <c r="DN274" s="131"/>
      <c r="DO274" s="131"/>
      <c r="DP274" s="131"/>
      <c r="DQ274" s="131"/>
      <c r="DR274" s="131"/>
      <c r="DS274" s="131"/>
      <c r="DT274" s="131"/>
      <c r="DU274" s="131"/>
    </row>
    <row r="275" spans="1:125" s="110" customFormat="1" ht="16.5" customHeight="1" thickBot="1">
      <c r="B275" s="116" t="s">
        <v>670</v>
      </c>
      <c r="C275" s="131"/>
      <c r="AF275" s="277"/>
      <c r="AG275" s="278"/>
      <c r="DL275" s="131"/>
      <c r="DM275" s="131"/>
      <c r="DN275" s="131"/>
      <c r="DO275" s="131"/>
      <c r="DP275" s="131"/>
      <c r="DQ275" s="131"/>
      <c r="DR275" s="131"/>
      <c r="DS275" s="131"/>
      <c r="DT275" s="131"/>
      <c r="DU275" s="131"/>
    </row>
    <row r="276" spans="1:125" s="8" customFormat="1" ht="221.25" customHeight="1" thickBot="1">
      <c r="B276" s="5"/>
      <c r="C276" s="660" t="s">
        <v>221</v>
      </c>
      <c r="D276" s="661"/>
      <c r="E276" s="661"/>
      <c r="F276" s="661"/>
      <c r="G276" s="662"/>
      <c r="H276" s="628" t="s">
        <v>503</v>
      </c>
      <c r="I276" s="629"/>
      <c r="J276" s="629"/>
      <c r="K276" s="629"/>
      <c r="L276" s="629"/>
      <c r="M276" s="629"/>
      <c r="N276" s="629"/>
      <c r="O276" s="629"/>
      <c r="P276" s="629"/>
      <c r="Q276" s="629"/>
      <c r="R276" s="630"/>
      <c r="S276" s="5"/>
      <c r="T276" s="5"/>
      <c r="U276" s="5"/>
      <c r="V276" s="5"/>
      <c r="W276" s="9"/>
      <c r="X276" s="9"/>
      <c r="Y276" s="9"/>
      <c r="AF276" s="273"/>
      <c r="AG276" s="271"/>
      <c r="AH276" s="5"/>
      <c r="AK276" s="5"/>
      <c r="AL276" s="5"/>
      <c r="AM276" s="5"/>
      <c r="AN276" s="5"/>
      <c r="DL276" s="51"/>
      <c r="DM276" s="51"/>
      <c r="DN276" s="51"/>
      <c r="DO276" s="51"/>
      <c r="DP276" s="51"/>
      <c r="DQ276" s="51"/>
      <c r="DR276" s="51"/>
      <c r="DS276" s="51"/>
      <c r="DT276" s="51"/>
      <c r="DU276" s="51"/>
    </row>
    <row r="279" spans="1:125" ht="17.25">
      <c r="A279" s="652" t="s">
        <v>279</v>
      </c>
      <c r="B279" s="653"/>
      <c r="C279" s="653"/>
      <c r="D279" s="653"/>
      <c r="E279" s="653"/>
      <c r="F279" s="653"/>
      <c r="G279" s="653"/>
      <c r="H279" s="653"/>
      <c r="I279" s="653"/>
      <c r="J279" s="653"/>
      <c r="K279" s="653"/>
      <c r="L279" s="653"/>
      <c r="M279" s="653"/>
      <c r="N279" s="653"/>
      <c r="O279" s="653"/>
      <c r="P279" s="653"/>
      <c r="Q279" s="653"/>
      <c r="R279" s="653"/>
      <c r="S279" s="653"/>
      <c r="T279" s="653"/>
      <c r="U279" s="279"/>
      <c r="V279" s="279"/>
      <c r="W279" s="279"/>
      <c r="X279" s="279"/>
      <c r="Y279" s="279"/>
      <c r="Z279" s="279"/>
      <c r="AA279" s="279"/>
      <c r="AB279" s="279"/>
      <c r="AC279" s="279"/>
      <c r="AD279" s="279"/>
    </row>
  </sheetData>
  <sheetProtection sheet="1" objects="1" scenarios="1" selectLockedCells="1"/>
  <mergeCells count="223">
    <mergeCell ref="B217:R217"/>
    <mergeCell ref="D212:R212"/>
    <mergeCell ref="D213:R213"/>
    <mergeCell ref="H216:R216"/>
    <mergeCell ref="D202:R202"/>
    <mergeCell ref="D203:R203"/>
    <mergeCell ref="O204:R204"/>
    <mergeCell ref="H205:R205"/>
    <mergeCell ref="D211:R211"/>
    <mergeCell ref="D214:R214"/>
    <mergeCell ref="O215:R215"/>
    <mergeCell ref="B209:R209"/>
    <mergeCell ref="E194:R194"/>
    <mergeCell ref="B197:R197"/>
    <mergeCell ref="B198:R198"/>
    <mergeCell ref="D199:R199"/>
    <mergeCell ref="D201:R201"/>
    <mergeCell ref="B207:R207"/>
    <mergeCell ref="B208:R208"/>
    <mergeCell ref="D210:R210"/>
    <mergeCell ref="D200:R200"/>
    <mergeCell ref="B206:R206"/>
    <mergeCell ref="J6:K6"/>
    <mergeCell ref="J7:K7"/>
    <mergeCell ref="D6:G8"/>
    <mergeCell ref="H7:I7"/>
    <mergeCell ref="H8:I8"/>
    <mergeCell ref="H6:I6"/>
    <mergeCell ref="H19:I19"/>
    <mergeCell ref="B13:S13"/>
    <mergeCell ref="H16:I18"/>
    <mergeCell ref="L19:M19"/>
    <mergeCell ref="J17:K18"/>
    <mergeCell ref="L18:M18"/>
    <mergeCell ref="C15:T15"/>
    <mergeCell ref="J19:K19"/>
    <mergeCell ref="J20:K20"/>
    <mergeCell ref="D10:K10"/>
    <mergeCell ref="J8:K8"/>
    <mergeCell ref="H43:R43"/>
    <mergeCell ref="B35:S35"/>
    <mergeCell ref="B112:R112"/>
    <mergeCell ref="C14:T14"/>
    <mergeCell ref="H20:I20"/>
    <mergeCell ref="B12:S12"/>
    <mergeCell ref="L20:M20"/>
    <mergeCell ref="L30:M30"/>
    <mergeCell ref="B25:S25"/>
    <mergeCell ref="D19:F20"/>
    <mergeCell ref="K16:M16"/>
    <mergeCell ref="H28:I30"/>
    <mergeCell ref="N30:O30"/>
    <mergeCell ref="J29:K30"/>
    <mergeCell ref="H73:R73"/>
    <mergeCell ref="B46:S46"/>
    <mergeCell ref="C72:G73"/>
    <mergeCell ref="B91:R91"/>
    <mergeCell ref="B97:S97"/>
    <mergeCell ref="N32:O32"/>
    <mergeCell ref="D31:F32"/>
    <mergeCell ref="D159:R159"/>
    <mergeCell ref="D155:R155"/>
    <mergeCell ref="D154:R154"/>
    <mergeCell ref="O157:R157"/>
    <mergeCell ref="D140:R140"/>
    <mergeCell ref="B136:R136"/>
    <mergeCell ref="L130:R130"/>
    <mergeCell ref="L131:R131"/>
    <mergeCell ref="L133:R133"/>
    <mergeCell ref="L134:R134"/>
    <mergeCell ref="H132:I132"/>
    <mergeCell ref="L132:R132"/>
    <mergeCell ref="H149:R149"/>
    <mergeCell ref="D138:R138"/>
    <mergeCell ref="H131:I131"/>
    <mergeCell ref="B150:S150"/>
    <mergeCell ref="D145:R145"/>
    <mergeCell ref="D146:R146"/>
    <mergeCell ref="H133:I133"/>
    <mergeCell ref="H31:I31"/>
    <mergeCell ref="H32:I32"/>
    <mergeCell ref="J31:K31"/>
    <mergeCell ref="L31:M31"/>
    <mergeCell ref="J32:K32"/>
    <mergeCell ref="B152:R152"/>
    <mergeCell ref="D158:R158"/>
    <mergeCell ref="H130:I130"/>
    <mergeCell ref="L32:M32"/>
    <mergeCell ref="N31:O31"/>
    <mergeCell ref="D156:R156"/>
    <mergeCell ref="B135:R135"/>
    <mergeCell ref="B137:R137"/>
    <mergeCell ref="C111:E111"/>
    <mergeCell ref="L129:R129"/>
    <mergeCell ref="G69:P69"/>
    <mergeCell ref="H127:I128"/>
    <mergeCell ref="H129:I129"/>
    <mergeCell ref="B153:R153"/>
    <mergeCell ref="C115:E115"/>
    <mergeCell ref="C119:E119"/>
    <mergeCell ref="C90:E90"/>
    <mergeCell ref="C96:E96"/>
    <mergeCell ref="C101:E101"/>
    <mergeCell ref="A279:T279"/>
    <mergeCell ref="D160:R160"/>
    <mergeCell ref="C166:G166"/>
    <mergeCell ref="H166:R166"/>
    <mergeCell ref="H162:R162"/>
    <mergeCell ref="C276:G276"/>
    <mergeCell ref="H276:R276"/>
    <mergeCell ref="D161:R161"/>
    <mergeCell ref="K176:M176"/>
    <mergeCell ref="H176:J176"/>
    <mergeCell ref="B164:R164"/>
    <mergeCell ref="H175:J175"/>
    <mergeCell ref="K175:M175"/>
    <mergeCell ref="B165:R165"/>
    <mergeCell ref="B174:R174"/>
    <mergeCell ref="L170:R170"/>
    <mergeCell ref="L171:R171"/>
    <mergeCell ref="B167:R167"/>
    <mergeCell ref="B178:R178"/>
    <mergeCell ref="B172:R172"/>
    <mergeCell ref="D182:Q182"/>
    <mergeCell ref="B189:R189"/>
    <mergeCell ref="L221:R221"/>
    <mergeCell ref="L183:R183"/>
    <mergeCell ref="B5:R5"/>
    <mergeCell ref="H81:R81"/>
    <mergeCell ref="H100:Q100"/>
    <mergeCell ref="H95:Q95"/>
    <mergeCell ref="B107:S107"/>
    <mergeCell ref="H110:Q110"/>
    <mergeCell ref="B126:T126"/>
    <mergeCell ref="C21:T21"/>
    <mergeCell ref="B23:S23"/>
    <mergeCell ref="B24:S24"/>
    <mergeCell ref="C26:T26"/>
    <mergeCell ref="C27:T27"/>
    <mergeCell ref="K28:M28"/>
    <mergeCell ref="B83:R83"/>
    <mergeCell ref="H50:I50"/>
    <mergeCell ref="H49:I49"/>
    <mergeCell ref="B116:R116"/>
    <mergeCell ref="H72:R72"/>
    <mergeCell ref="D125:Q125"/>
    <mergeCell ref="K68:M68"/>
    <mergeCell ref="O68:Q68"/>
    <mergeCell ref="K67:Q67"/>
    <mergeCell ref="C55:E55"/>
    <mergeCell ref="C106:E106"/>
    <mergeCell ref="E232:R232"/>
    <mergeCell ref="B235:R235"/>
    <mergeCell ref="L184:R184"/>
    <mergeCell ref="B219:R219"/>
    <mergeCell ref="B220:R220"/>
    <mergeCell ref="B236:R236"/>
    <mergeCell ref="L222:R222"/>
    <mergeCell ref="L223:R223"/>
    <mergeCell ref="B227:R227"/>
    <mergeCell ref="B228:R228"/>
    <mergeCell ref="L229:R229"/>
    <mergeCell ref="L230:R230"/>
    <mergeCell ref="L231:R231"/>
    <mergeCell ref="D230:K230"/>
    <mergeCell ref="L224:R224"/>
    <mergeCell ref="B225:R225"/>
    <mergeCell ref="L185:R185"/>
    <mergeCell ref="B186:R186"/>
    <mergeCell ref="B195:R195"/>
    <mergeCell ref="L190:R190"/>
    <mergeCell ref="L191:R191"/>
    <mergeCell ref="B188:R188"/>
    <mergeCell ref="L192:R192"/>
    <mergeCell ref="L193:R193"/>
    <mergeCell ref="D237:K237"/>
    <mergeCell ref="D238:K238"/>
    <mergeCell ref="D239:K239"/>
    <mergeCell ref="D240:K240"/>
    <mergeCell ref="D241:K241"/>
    <mergeCell ref="D242:K242"/>
    <mergeCell ref="L237:R237"/>
    <mergeCell ref="L238:R238"/>
    <mergeCell ref="L239:R239"/>
    <mergeCell ref="L240:R240"/>
    <mergeCell ref="L241:R241"/>
    <mergeCell ref="L242:R242"/>
    <mergeCell ref="D249:K249"/>
    <mergeCell ref="L249:R249"/>
    <mergeCell ref="B256:R256"/>
    <mergeCell ref="B257:R257"/>
    <mergeCell ref="D258:K258"/>
    <mergeCell ref="L258:R258"/>
    <mergeCell ref="B245:R245"/>
    <mergeCell ref="L247:R247"/>
    <mergeCell ref="L250:R250"/>
    <mergeCell ref="B246:R246"/>
    <mergeCell ref="D250:K250"/>
    <mergeCell ref="L251:R251"/>
    <mergeCell ref="B233:R233"/>
    <mergeCell ref="B243:R243"/>
    <mergeCell ref="B254:R254"/>
    <mergeCell ref="B264:R264"/>
    <mergeCell ref="B272:R272"/>
    <mergeCell ref="B266:R266"/>
    <mergeCell ref="B267:R267"/>
    <mergeCell ref="D268:R268"/>
    <mergeCell ref="D269:R269"/>
    <mergeCell ref="D270:R270"/>
    <mergeCell ref="H271:R271"/>
    <mergeCell ref="D259:K259"/>
    <mergeCell ref="L259:R259"/>
    <mergeCell ref="D260:K260"/>
    <mergeCell ref="L260:R260"/>
    <mergeCell ref="D261:K261"/>
    <mergeCell ref="L261:R261"/>
    <mergeCell ref="D262:K262"/>
    <mergeCell ref="L262:R262"/>
    <mergeCell ref="D263:K263"/>
    <mergeCell ref="L263:R263"/>
    <mergeCell ref="E252:R252"/>
    <mergeCell ref="D248:K248"/>
    <mergeCell ref="L248:R248"/>
  </mergeCells>
  <phoneticPr fontId="1"/>
  <conditionalFormatting sqref="B135">
    <cfRule type="expression" dxfId="63" priority="100">
      <formula>IF($B$135="※黄色で網掛けされた設問にお答えください。",TRUE,FALSE)</formula>
    </cfRule>
  </conditionalFormatting>
  <conditionalFormatting sqref="B137:R137 B165 L129">
    <cfRule type="expression" dxfId="62" priority="99">
      <formula>IF($C$129="○",TRUE,FALSE)</formula>
    </cfRule>
  </conditionalFormatting>
  <conditionalFormatting sqref="B153 B165">
    <cfRule type="expression" dxfId="61" priority="97">
      <formula>IF($C$129="",IF(OR($C$130="○",$C$131="○",$C$132="○",$C$133="○",$C$134="○"),TRUE,FALSE),FALSE)</formula>
    </cfRule>
  </conditionalFormatting>
  <conditionalFormatting sqref="I67">
    <cfRule type="expression" dxfId="60" priority="96">
      <formula>IF(OR($C$67="○",#REF!="○"), TRUE, FALSE)</formula>
    </cfRule>
  </conditionalFormatting>
  <conditionalFormatting sqref="I68">
    <cfRule type="expression" dxfId="59" priority="95">
      <formula>IF(OR($C$68="○",#REF!="○"), TRUE, FALSE)</formula>
    </cfRule>
  </conditionalFormatting>
  <conditionalFormatting sqref="B174:R174 L170">
    <cfRule type="expression" dxfId="58" priority="91">
      <formula>IF($C$170="○", TRUE, FALSE)</formula>
    </cfRule>
  </conditionalFormatting>
  <conditionalFormatting sqref="L171:R171">
    <cfRule type="expression" dxfId="57" priority="90">
      <formula>IF($C$171="○", TRUE, FALSE)</formula>
    </cfRule>
  </conditionalFormatting>
  <conditionalFormatting sqref="L130:R130">
    <cfRule type="expression" dxfId="56" priority="88">
      <formula>IF(AND($C$129="", $C$130="○"), TRUE, FALSE)</formula>
    </cfRule>
  </conditionalFormatting>
  <conditionalFormatting sqref="L131:R131">
    <cfRule type="expression" dxfId="55" priority="87">
      <formula>IF(AND($C$129="", $C$131="○"), TRUE, FALSE)</formula>
    </cfRule>
  </conditionalFormatting>
  <conditionalFormatting sqref="O157:R157">
    <cfRule type="expression" dxfId="54" priority="86">
      <formula>IF($C$157="○", TRUE, FALSE)</formula>
    </cfRule>
  </conditionalFormatting>
  <conditionalFormatting sqref="L134:R134">
    <cfRule type="expression" dxfId="53" priority="81">
      <formula>IF($C$134="○", TRUE, FALSE)</formula>
    </cfRule>
  </conditionalFormatting>
  <conditionalFormatting sqref="L132:R132">
    <cfRule type="expression" dxfId="52" priority="80">
      <formula>IF(AND($C$129="", $C$132="○"), TRUE, FALSE)</formula>
    </cfRule>
  </conditionalFormatting>
  <conditionalFormatting sqref="B5:R5">
    <cfRule type="expression" dxfId="51" priority="67">
      <formula>IF($C$129="○",TRUE,FALSE)</formula>
    </cfRule>
  </conditionalFormatting>
  <conditionalFormatting sqref="C55">
    <cfRule type="expression" dxfId="50" priority="66">
      <formula>AND(C53="○",C54="○")</formula>
    </cfRule>
  </conditionalFormatting>
  <conditionalFormatting sqref="C106">
    <cfRule type="expression" dxfId="49" priority="65">
      <formula>AND(C104="○",C105="○")</formula>
    </cfRule>
  </conditionalFormatting>
  <conditionalFormatting sqref="C115">
    <cfRule type="expression" dxfId="48" priority="64">
      <formula>AND(C113="○",C114="○")</formula>
    </cfRule>
  </conditionalFormatting>
  <conditionalFormatting sqref="C119">
    <cfRule type="expression" dxfId="47" priority="63">
      <formula>AND(C117="○",C118="○")</formula>
    </cfRule>
  </conditionalFormatting>
  <conditionalFormatting sqref="C90">
    <cfRule type="expression" dxfId="46" priority="62">
      <formula>COUNTIF(C86:C89,"○")&gt;1</formula>
    </cfRule>
  </conditionalFormatting>
  <conditionalFormatting sqref="C96">
    <cfRule type="expression" dxfId="45" priority="60">
      <formula>COUNTIF(C93:C95,"○")&gt;1</formula>
    </cfRule>
  </conditionalFormatting>
  <conditionalFormatting sqref="C101">
    <cfRule type="expression" dxfId="44" priority="59">
      <formula>COUNTIF(C98:C100,"○")&gt;1</formula>
    </cfRule>
  </conditionalFormatting>
  <conditionalFormatting sqref="C111">
    <cfRule type="expression" dxfId="43" priority="58">
      <formula>COUNTIF(C108:C110,"○")&gt;1</formula>
    </cfRule>
  </conditionalFormatting>
  <conditionalFormatting sqref="L133:R133">
    <cfRule type="expression" dxfId="42" priority="57">
      <formula>IF(AND($C$129="", $C$133="○"), TRUE, FALSE)</formula>
    </cfRule>
  </conditionalFormatting>
  <conditionalFormatting sqref="L184">
    <cfRule type="expression" dxfId="41" priority="56">
      <formula>IF($C$184="○", TRUE, FALSE)</formula>
    </cfRule>
  </conditionalFormatting>
  <conditionalFormatting sqref="L190">
    <cfRule type="expression" dxfId="40" priority="54">
      <formula>IF(AND($C$190="○",$C$191="",$C$192="",$C$193=""), TRUE, FALSE)</formula>
    </cfRule>
  </conditionalFormatting>
  <conditionalFormatting sqref="L191">
    <cfRule type="expression" dxfId="39" priority="52">
      <formula>IF($C$191="○", TRUE, FALSE)</formula>
    </cfRule>
  </conditionalFormatting>
  <conditionalFormatting sqref="L192">
    <cfRule type="expression" dxfId="38" priority="51">
      <formula>IF($C$192="○", TRUE, FALSE)</formula>
    </cfRule>
  </conditionalFormatting>
  <conditionalFormatting sqref="L193">
    <cfRule type="expression" dxfId="37" priority="50">
      <formula>IF($C$193="○", TRUE, FALSE)</formula>
    </cfRule>
  </conditionalFormatting>
  <conditionalFormatting sqref="B198">
    <cfRule type="expression" dxfId="36" priority="49">
      <formula>IF($C$191="○",TRUE,FALSE)</formula>
    </cfRule>
  </conditionalFormatting>
  <conditionalFormatting sqref="O204:R204">
    <cfRule type="expression" dxfId="35" priority="48">
      <formula>IF($C$157="○", TRUE, FALSE)</formula>
    </cfRule>
  </conditionalFormatting>
  <conditionalFormatting sqref="B196">
    <cfRule type="expression" dxfId="34" priority="47">
      <formula>IF($C$170="○", TRUE, FALSE)</formula>
    </cfRule>
  </conditionalFormatting>
  <conditionalFormatting sqref="B207">
    <cfRule type="expression" dxfId="33" priority="44">
      <formula>IF($C$170="○", TRUE, FALSE)</formula>
    </cfRule>
  </conditionalFormatting>
  <conditionalFormatting sqref="O215:R215">
    <cfRule type="expression" dxfId="32" priority="43">
      <formula>IF($C$157="○", TRUE, FALSE)</formula>
    </cfRule>
  </conditionalFormatting>
  <conditionalFormatting sqref="B172">
    <cfRule type="expression" dxfId="31" priority="42">
      <formula>IF($C$170="○", TRUE, FALSE)</formula>
    </cfRule>
  </conditionalFormatting>
  <conditionalFormatting sqref="B189:R189">
    <cfRule type="expression" dxfId="30" priority="41">
      <formula>IF($C$183="○", TRUE, FALSE)</formula>
    </cfRule>
  </conditionalFormatting>
  <conditionalFormatting sqref="B209">
    <cfRule type="expression" dxfId="29" priority="40">
      <formula>IF($C$192="○",TRUE,FALSE)</formula>
    </cfRule>
  </conditionalFormatting>
  <conditionalFormatting sqref="B186">
    <cfRule type="expression" dxfId="28" priority="39">
      <formula>OR(B186="※黄色で網掛けされた設問にお答えください。",COUNTIF(C183:C185,"○")&gt;1)</formula>
    </cfRule>
  </conditionalFormatting>
  <conditionalFormatting sqref="C170:C171">
    <cfRule type="expression" dxfId="27" priority="38">
      <formula>AND($C$170="○",$C$171="○")</formula>
    </cfRule>
  </conditionalFormatting>
  <conditionalFormatting sqref="L221">
    <cfRule type="expression" dxfId="26" priority="36">
      <formula>IF($C$221="○", TRUE, FALSE)</formula>
    </cfRule>
  </conditionalFormatting>
  <conditionalFormatting sqref="C221:C224">
    <cfRule type="expression" dxfId="25" priority="1">
      <formula>COUNTIF($C$221:$C$224,"○")&gt;1</formula>
    </cfRule>
    <cfRule type="expression" dxfId="24" priority="33">
      <formula>AND($C$183="○",$C$185="○")</formula>
    </cfRule>
  </conditionalFormatting>
  <conditionalFormatting sqref="B225">
    <cfRule type="expression" dxfId="23" priority="32">
      <formula>OR(B225="※黄色で網掛けされた設問にお答えください。",COUNTIF(C221:C224,"○")&gt;1)</formula>
    </cfRule>
  </conditionalFormatting>
  <conditionalFormatting sqref="L222">
    <cfRule type="expression" dxfId="22" priority="30">
      <formula>IF($C$222="○", TRUE, FALSE)</formula>
    </cfRule>
  </conditionalFormatting>
  <conditionalFormatting sqref="L229">
    <cfRule type="expression" dxfId="21" priority="27">
      <formula>IF($C$229="○", TRUE, FALSE)</formula>
    </cfRule>
  </conditionalFormatting>
  <conditionalFormatting sqref="L230">
    <cfRule type="expression" dxfId="20" priority="26">
      <formula>IF(AND($C$230="○",$C$229="",$C$231=""), TRUE, FALSE)</formula>
    </cfRule>
  </conditionalFormatting>
  <conditionalFormatting sqref="L231">
    <cfRule type="expression" dxfId="19" priority="24">
      <formula>IF($C$231="○", TRUE, FALSE)</formula>
    </cfRule>
  </conditionalFormatting>
  <conditionalFormatting sqref="B228:R228">
    <cfRule type="expression" dxfId="18" priority="23">
      <formula>IF(OR(C221="○",C222="○" ),TRUE, FALSE)</formula>
    </cfRule>
  </conditionalFormatting>
  <conditionalFormatting sqref="L185">
    <cfRule type="expression" dxfId="17" priority="22">
      <formula>IF($C$185="○", TRUE, FALSE)</formula>
    </cfRule>
  </conditionalFormatting>
  <conditionalFormatting sqref="B220">
    <cfRule type="expression" dxfId="16" priority="21">
      <formula>IF(OR($C$185="○"),TRUE,FALSE)</formula>
    </cfRule>
  </conditionalFormatting>
  <conditionalFormatting sqref="B236:R236">
    <cfRule type="expression" dxfId="15" priority="20">
      <formula>IF(OR(C228="○",C229="○" ),TRUE, FALSE)</formula>
    </cfRule>
  </conditionalFormatting>
  <conditionalFormatting sqref="L248">
    <cfRule type="expression" dxfId="14" priority="15">
      <formula>IF($C$248="○", TRUE, FALSE)</formula>
    </cfRule>
  </conditionalFormatting>
  <conditionalFormatting sqref="L247">
    <cfRule type="expression" dxfId="13" priority="19">
      <formula>IF($C$247="○", TRUE, FALSE)</formula>
    </cfRule>
  </conditionalFormatting>
  <conditionalFormatting sqref="L250">
    <cfRule type="expression" dxfId="12" priority="18">
      <formula>IF(AND($C$250="○",$C$247="",$C$248="",$C$251=""), TRUE, FALSE)</formula>
    </cfRule>
  </conditionalFormatting>
  <conditionalFormatting sqref="L251">
    <cfRule type="expression" dxfId="11" priority="17">
      <formula>IF($C$251="○", TRUE, FALSE)</formula>
    </cfRule>
  </conditionalFormatting>
  <conditionalFormatting sqref="B246:R246">
    <cfRule type="expression" dxfId="10" priority="16">
      <formula>IF(OR(C223="○",C224="○" ),TRUE, FALSE)</formula>
    </cfRule>
  </conditionalFormatting>
  <conditionalFormatting sqref="L249">
    <cfRule type="expression" dxfId="9" priority="14">
      <formula>IF(AND($C$249="○",$C$247="",$C$248="",$C$251=""), TRUE, FALSE)</formula>
    </cfRule>
  </conditionalFormatting>
  <conditionalFormatting sqref="B257:R257">
    <cfRule type="expression" dxfId="8" priority="13">
      <formula>IF(C247="○",TRUE, FALSE)</formula>
    </cfRule>
  </conditionalFormatting>
  <conditionalFormatting sqref="B267">
    <cfRule type="expression" dxfId="7" priority="12">
      <formula>IF($C$248="○",TRUE,FALSE)</formula>
    </cfRule>
  </conditionalFormatting>
  <conditionalFormatting sqref="L223">
    <cfRule type="expression" dxfId="6" priority="10">
      <formula>IF($C$223="○", TRUE, FALSE)</formula>
    </cfRule>
  </conditionalFormatting>
  <conditionalFormatting sqref="L224">
    <cfRule type="expression" dxfId="5" priority="8">
      <formula>IF($C$224="○", TRUE, FALSE)</formula>
    </cfRule>
  </conditionalFormatting>
  <conditionalFormatting sqref="L183">
    <cfRule type="expression" dxfId="4" priority="7">
      <formula>IF($C$183="○", TRUE, FALSE)</formula>
    </cfRule>
  </conditionalFormatting>
  <conditionalFormatting sqref="B195">
    <cfRule type="expression" dxfId="3" priority="5">
      <formula>OR(B195="※黄色で網掛けされた設問にお答えください。",COUNTIF(C191:C193,"○")&gt;1)</formula>
    </cfRule>
  </conditionalFormatting>
  <conditionalFormatting sqref="B233">
    <cfRule type="expression" dxfId="2" priority="4">
      <formula>IF(C229="○",TRUE,FALSE)</formula>
    </cfRule>
  </conditionalFormatting>
  <conditionalFormatting sqref="B254">
    <cfRule type="expression" dxfId="1" priority="3">
      <formula>OR(C247="○",C248="○")</formula>
    </cfRule>
  </conditionalFormatting>
  <conditionalFormatting sqref="C183:C185">
    <cfRule type="expression" dxfId="0" priority="2">
      <formula>COUNTIF($C$183:$C$185,"○")&gt;1</formula>
    </cfRule>
  </conditionalFormatting>
  <dataValidations count="2">
    <dataValidation type="list" allowBlank="1" showInputMessage="1" showErrorMessage="1" sqref="C170:C171 C138:C149 J67:J68 C60:C69 C154:C162 N68 C104:C105 C76:C82 C117:C118 C108:C110 C53:C54 C98:C100 C113:C114 C36:C44 C86:C89 C93:C95 C129:C134 C210:C216 C183:C185 C199:C205 C237:C242 C221:C224 C229:C231 C268:C271 C247:C251 C258:C263 C190:C193">
      <formula1>"○"</formula1>
    </dataValidation>
    <dataValidation type="decimal" operator="greaterThanOrEqual" allowBlank="1" showInputMessage="1" showErrorMessage="1" sqref="H49:I51 H31:O32 H19:M20 J6:J8 K6:K7">
      <formula1>0</formula1>
    </dataValidation>
  </dataValidations>
  <hyperlinks>
    <hyperlink ref="D10" r:id="rId1"/>
    <hyperlink ref="D182" r:id="rId2"/>
    <hyperlink ref="D125" r:id="rId3"/>
  </hyperlinks>
  <pageMargins left="0.70866141732283472" right="0.70866141732283472" top="0.74803149606299213" bottom="0.74803149606299213" header="0.31496062992125984" footer="0.31496062992125984"/>
  <pageSetup paperSize="9" scale="63" orientation="portrait" r:id="rId4"/>
  <headerFooter>
    <oddHeader>&amp;A</oddHeader>
    <oddFooter>&amp;P ページ</oddFooter>
  </headerFooter>
  <rowBreaks count="5" manualBreakCount="5">
    <brk id="56" max="19" man="1"/>
    <brk id="119" max="19" man="1"/>
    <brk id="166" max="19" man="1"/>
    <brk id="226" max="19" man="1"/>
    <brk id="273" max="1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LG9"/>
  <sheetViews>
    <sheetView workbookViewId="0"/>
  </sheetViews>
  <sheetFormatPr defaultRowHeight="12"/>
  <cols>
    <col min="1" max="1" width="10.28515625" customWidth="1"/>
  </cols>
  <sheetData>
    <row r="1" spans="2:319" ht="12" customHeight="1">
      <c r="L1" t="s">
        <v>291</v>
      </c>
      <c r="AD1" t="s">
        <v>292</v>
      </c>
      <c r="AH1" t="s">
        <v>170</v>
      </c>
      <c r="AL1" t="s">
        <v>171</v>
      </c>
      <c r="AP1" t="s">
        <v>172</v>
      </c>
      <c r="AT1" t="s">
        <v>113</v>
      </c>
      <c r="AX1" t="s">
        <v>173</v>
      </c>
      <c r="BB1" t="s">
        <v>293</v>
      </c>
      <c r="BF1" t="s">
        <v>170</v>
      </c>
      <c r="BJ1" t="s">
        <v>171</v>
      </c>
      <c r="BN1" t="s">
        <v>172</v>
      </c>
      <c r="BR1" t="s">
        <v>113</v>
      </c>
      <c r="BV1" t="s">
        <v>173</v>
      </c>
      <c r="BZ1" t="s">
        <v>294</v>
      </c>
      <c r="CD1" t="s">
        <v>170</v>
      </c>
      <c r="CH1" t="s">
        <v>171</v>
      </c>
      <c r="CL1" t="s">
        <v>172</v>
      </c>
      <c r="CP1" t="s">
        <v>113</v>
      </c>
      <c r="CT1" t="s">
        <v>173</v>
      </c>
      <c r="CX1" t="s">
        <v>295</v>
      </c>
      <c r="DB1" t="s">
        <v>170</v>
      </c>
      <c r="DF1" t="s">
        <v>171</v>
      </c>
      <c r="DJ1" t="s">
        <v>172</v>
      </c>
      <c r="DN1" t="s">
        <v>113</v>
      </c>
      <c r="DR1" t="s">
        <v>173</v>
      </c>
      <c r="DV1" t="s">
        <v>296</v>
      </c>
      <c r="DZ1" t="s">
        <v>170</v>
      </c>
      <c r="ED1" t="s">
        <v>171</v>
      </c>
      <c r="EH1" t="s">
        <v>172</v>
      </c>
      <c r="EL1" t="s">
        <v>113</v>
      </c>
      <c r="EP1" t="s">
        <v>173</v>
      </c>
      <c r="ET1" t="s">
        <v>297</v>
      </c>
      <c r="EX1" t="s">
        <v>170</v>
      </c>
      <c r="FB1" t="s">
        <v>171</v>
      </c>
      <c r="FF1" t="s">
        <v>172</v>
      </c>
      <c r="FJ1" t="s">
        <v>113</v>
      </c>
      <c r="FN1" t="s">
        <v>173</v>
      </c>
      <c r="FR1" t="s">
        <v>298</v>
      </c>
      <c r="FT1" s="730" t="s">
        <v>113</v>
      </c>
      <c r="FU1" s="731"/>
      <c r="FV1" s="43" t="s">
        <v>114</v>
      </c>
      <c r="FX1" t="s">
        <v>300</v>
      </c>
      <c r="FZ1" s="730" t="s">
        <v>113</v>
      </c>
      <c r="GA1" s="731"/>
      <c r="GB1" s="43" t="s">
        <v>114</v>
      </c>
      <c r="GD1" t="s">
        <v>301</v>
      </c>
      <c r="GF1" s="730" t="s">
        <v>113</v>
      </c>
      <c r="GG1" s="731"/>
      <c r="GH1" s="43" t="s">
        <v>114</v>
      </c>
      <c r="GJ1" t="s">
        <v>303</v>
      </c>
      <c r="GL1" s="730" t="s">
        <v>113</v>
      </c>
      <c r="GM1" s="731"/>
      <c r="GN1" s="43" t="s">
        <v>114</v>
      </c>
      <c r="GP1" t="s">
        <v>302</v>
      </c>
      <c r="GR1" s="730" t="s">
        <v>113</v>
      </c>
      <c r="GS1" s="731"/>
      <c r="GT1" s="43" t="s">
        <v>114</v>
      </c>
      <c r="GV1" t="s">
        <v>304</v>
      </c>
      <c r="GX1" s="730" t="s">
        <v>113</v>
      </c>
      <c r="GY1" s="731"/>
      <c r="GZ1" s="43" t="s">
        <v>114</v>
      </c>
      <c r="HB1" t="s">
        <v>305</v>
      </c>
      <c r="HD1" s="730" t="s">
        <v>113</v>
      </c>
      <c r="HE1" s="731"/>
      <c r="HF1" s="43" t="s">
        <v>114</v>
      </c>
      <c r="HH1" s="53" t="s">
        <v>306</v>
      </c>
      <c r="HI1" s="53"/>
      <c r="HJ1" s="728" t="s">
        <v>113</v>
      </c>
      <c r="HK1" s="729"/>
      <c r="HL1" s="55" t="s">
        <v>114</v>
      </c>
      <c r="HM1" s="53"/>
      <c r="HN1" s="53" t="s">
        <v>307</v>
      </c>
      <c r="HO1" s="53"/>
      <c r="HP1" s="728" t="s">
        <v>113</v>
      </c>
      <c r="HQ1" s="729"/>
      <c r="HR1" s="55" t="s">
        <v>114</v>
      </c>
      <c r="HS1" s="53"/>
      <c r="HT1" s="53" t="s">
        <v>308</v>
      </c>
      <c r="HU1" s="53"/>
      <c r="HV1" s="728" t="s">
        <v>113</v>
      </c>
      <c r="HW1" s="729"/>
      <c r="HX1" s="55" t="s">
        <v>114</v>
      </c>
      <c r="HY1" s="53"/>
      <c r="HZ1" s="53" t="s">
        <v>309</v>
      </c>
      <c r="IA1" s="53"/>
      <c r="IB1" s="728" t="s">
        <v>113</v>
      </c>
      <c r="IC1" s="729"/>
      <c r="ID1" s="55" t="s">
        <v>114</v>
      </c>
      <c r="IE1" s="53"/>
      <c r="IF1" s="53" t="s">
        <v>310</v>
      </c>
      <c r="IG1" s="53"/>
      <c r="IH1" s="728" t="s">
        <v>113</v>
      </c>
      <c r="II1" s="729"/>
      <c r="IJ1" s="55" t="s">
        <v>114</v>
      </c>
      <c r="IK1" s="53"/>
    </row>
    <row r="2" spans="2:319" ht="114.75" customHeight="1" thickBot="1">
      <c r="B2" t="s">
        <v>6</v>
      </c>
      <c r="C2" t="s">
        <v>223</v>
      </c>
      <c r="D2" t="s">
        <v>7</v>
      </c>
      <c r="E2" t="s">
        <v>193</v>
      </c>
      <c r="F2" t="s">
        <v>255</v>
      </c>
      <c r="G2" t="s">
        <v>0</v>
      </c>
      <c r="H2" t="s">
        <v>3</v>
      </c>
      <c r="I2" t="s">
        <v>4</v>
      </c>
      <c r="J2" t="s">
        <v>1</v>
      </c>
      <c r="K2" t="s">
        <v>290</v>
      </c>
      <c r="L2" t="s">
        <v>169</v>
      </c>
      <c r="M2" t="s">
        <v>170</v>
      </c>
      <c r="N2" t="s">
        <v>171</v>
      </c>
      <c r="O2" t="s">
        <v>172</v>
      </c>
      <c r="P2" t="s">
        <v>113</v>
      </c>
      <c r="Q2" t="s">
        <v>173</v>
      </c>
      <c r="R2" t="s">
        <v>169</v>
      </c>
      <c r="S2" t="s">
        <v>170</v>
      </c>
      <c r="T2" t="s">
        <v>171</v>
      </c>
      <c r="U2" t="s">
        <v>172</v>
      </c>
      <c r="V2" t="s">
        <v>113</v>
      </c>
      <c r="W2" t="s">
        <v>173</v>
      </c>
      <c r="X2" t="s">
        <v>169</v>
      </c>
      <c r="Y2" t="s">
        <v>170</v>
      </c>
      <c r="Z2" t="s">
        <v>171</v>
      </c>
      <c r="AA2" t="s">
        <v>172</v>
      </c>
      <c r="AB2" t="s">
        <v>113</v>
      </c>
      <c r="AC2" t="s">
        <v>173</v>
      </c>
      <c r="AD2" s="40" t="s">
        <v>163</v>
      </c>
      <c r="AE2" s="40" t="s">
        <v>166</v>
      </c>
      <c r="AF2" s="40" t="s">
        <v>164</v>
      </c>
      <c r="AG2" s="40" t="s">
        <v>167</v>
      </c>
      <c r="AH2" s="40" t="s">
        <v>163</v>
      </c>
      <c r="AI2" s="40" t="s">
        <v>166</v>
      </c>
      <c r="AJ2" s="40" t="s">
        <v>164</v>
      </c>
      <c r="AK2" s="40" t="s">
        <v>167</v>
      </c>
      <c r="AL2" s="40" t="s">
        <v>163</v>
      </c>
      <c r="AM2" s="40" t="s">
        <v>166</v>
      </c>
      <c r="AN2" s="40" t="s">
        <v>164</v>
      </c>
      <c r="AO2" s="40" t="s">
        <v>167</v>
      </c>
      <c r="AP2" s="40" t="s">
        <v>163</v>
      </c>
      <c r="AQ2" s="40" t="s">
        <v>166</v>
      </c>
      <c r="AR2" s="40" t="s">
        <v>164</v>
      </c>
      <c r="AS2" s="40" t="s">
        <v>167</v>
      </c>
      <c r="AT2" s="40" t="s">
        <v>163</v>
      </c>
      <c r="AU2" s="40" t="s">
        <v>166</v>
      </c>
      <c r="AV2" s="40" t="s">
        <v>164</v>
      </c>
      <c r="AW2" s="40" t="s">
        <v>167</v>
      </c>
      <c r="AX2" s="40" t="s">
        <v>163</v>
      </c>
      <c r="AY2" s="40" t="s">
        <v>166</v>
      </c>
      <c r="AZ2" s="40" t="s">
        <v>164</v>
      </c>
      <c r="BA2" s="40" t="s">
        <v>167</v>
      </c>
      <c r="BB2" s="40" t="s">
        <v>163</v>
      </c>
      <c r="BC2" s="40" t="s">
        <v>166</v>
      </c>
      <c r="BD2" s="40" t="s">
        <v>164</v>
      </c>
      <c r="BE2" s="40" t="s">
        <v>167</v>
      </c>
      <c r="BF2" s="40" t="s">
        <v>163</v>
      </c>
      <c r="BG2" s="40" t="s">
        <v>166</v>
      </c>
      <c r="BH2" s="40" t="s">
        <v>164</v>
      </c>
      <c r="BI2" s="40" t="s">
        <v>167</v>
      </c>
      <c r="BJ2" s="40" t="s">
        <v>163</v>
      </c>
      <c r="BK2" s="40" t="s">
        <v>166</v>
      </c>
      <c r="BL2" s="40" t="s">
        <v>164</v>
      </c>
      <c r="BM2" s="40" t="s">
        <v>167</v>
      </c>
      <c r="BN2" s="40" t="s">
        <v>163</v>
      </c>
      <c r="BO2" s="40" t="s">
        <v>166</v>
      </c>
      <c r="BP2" s="40" t="s">
        <v>164</v>
      </c>
      <c r="BQ2" s="40" t="s">
        <v>167</v>
      </c>
      <c r="BR2" s="40" t="s">
        <v>163</v>
      </c>
      <c r="BS2" s="40" t="s">
        <v>166</v>
      </c>
      <c r="BT2" s="40" t="s">
        <v>164</v>
      </c>
      <c r="BU2" s="40" t="s">
        <v>167</v>
      </c>
      <c r="BV2" s="40" t="s">
        <v>163</v>
      </c>
      <c r="BW2" s="40" t="s">
        <v>166</v>
      </c>
      <c r="BX2" s="40" t="s">
        <v>164</v>
      </c>
      <c r="BY2" s="40" t="s">
        <v>167</v>
      </c>
      <c r="BZ2" s="40" t="s">
        <v>163</v>
      </c>
      <c r="CA2" s="40" t="s">
        <v>166</v>
      </c>
      <c r="CB2" s="40" t="s">
        <v>164</v>
      </c>
      <c r="CC2" s="40" t="s">
        <v>167</v>
      </c>
      <c r="CD2" s="40" t="s">
        <v>163</v>
      </c>
      <c r="CE2" s="40" t="s">
        <v>166</v>
      </c>
      <c r="CF2" s="40" t="s">
        <v>164</v>
      </c>
      <c r="CG2" s="40" t="s">
        <v>167</v>
      </c>
      <c r="CH2" s="40" t="s">
        <v>163</v>
      </c>
      <c r="CI2" s="40" t="s">
        <v>166</v>
      </c>
      <c r="CJ2" s="40" t="s">
        <v>164</v>
      </c>
      <c r="CK2" s="40" t="s">
        <v>167</v>
      </c>
      <c r="CL2" s="40" t="s">
        <v>163</v>
      </c>
      <c r="CM2" s="40" t="s">
        <v>166</v>
      </c>
      <c r="CN2" s="40" t="s">
        <v>164</v>
      </c>
      <c r="CO2" s="40" t="s">
        <v>167</v>
      </c>
      <c r="CP2" s="40" t="s">
        <v>163</v>
      </c>
      <c r="CQ2" s="40" t="s">
        <v>166</v>
      </c>
      <c r="CR2" s="40" t="s">
        <v>164</v>
      </c>
      <c r="CS2" s="40" t="s">
        <v>167</v>
      </c>
      <c r="CT2" s="40" t="s">
        <v>163</v>
      </c>
      <c r="CU2" s="40" t="s">
        <v>166</v>
      </c>
      <c r="CV2" s="40" t="s">
        <v>164</v>
      </c>
      <c r="CW2" s="40" t="s">
        <v>167</v>
      </c>
      <c r="CX2" s="40" t="s">
        <v>163</v>
      </c>
      <c r="CY2" s="40" t="s">
        <v>166</v>
      </c>
      <c r="CZ2" s="40" t="s">
        <v>164</v>
      </c>
      <c r="DA2" s="40" t="s">
        <v>167</v>
      </c>
      <c r="DB2" s="40" t="s">
        <v>163</v>
      </c>
      <c r="DC2" s="40" t="s">
        <v>166</v>
      </c>
      <c r="DD2" s="40" t="s">
        <v>164</v>
      </c>
      <c r="DE2" s="40" t="s">
        <v>167</v>
      </c>
      <c r="DF2" s="40" t="s">
        <v>163</v>
      </c>
      <c r="DG2" s="40" t="s">
        <v>166</v>
      </c>
      <c r="DH2" s="40" t="s">
        <v>164</v>
      </c>
      <c r="DI2" s="40" t="s">
        <v>167</v>
      </c>
      <c r="DJ2" s="40" t="s">
        <v>163</v>
      </c>
      <c r="DK2" s="40" t="s">
        <v>166</v>
      </c>
      <c r="DL2" s="40" t="s">
        <v>164</v>
      </c>
      <c r="DM2" s="40" t="s">
        <v>167</v>
      </c>
      <c r="DN2" s="40" t="s">
        <v>163</v>
      </c>
      <c r="DO2" s="40" t="s">
        <v>166</v>
      </c>
      <c r="DP2" s="40" t="s">
        <v>164</v>
      </c>
      <c r="DQ2" s="40" t="s">
        <v>167</v>
      </c>
      <c r="DR2" s="40" t="s">
        <v>163</v>
      </c>
      <c r="DS2" s="40" t="s">
        <v>166</v>
      </c>
      <c r="DT2" s="40" t="s">
        <v>164</v>
      </c>
      <c r="DU2" s="40" t="s">
        <v>167</v>
      </c>
      <c r="DV2" s="40" t="s">
        <v>163</v>
      </c>
      <c r="DW2" s="40" t="s">
        <v>166</v>
      </c>
      <c r="DX2" s="40" t="s">
        <v>164</v>
      </c>
      <c r="DY2" s="40" t="s">
        <v>167</v>
      </c>
      <c r="DZ2" s="40" t="s">
        <v>163</v>
      </c>
      <c r="EA2" s="40" t="s">
        <v>166</v>
      </c>
      <c r="EB2" s="40" t="s">
        <v>164</v>
      </c>
      <c r="EC2" s="40" t="s">
        <v>167</v>
      </c>
      <c r="ED2" s="40" t="s">
        <v>163</v>
      </c>
      <c r="EE2" s="40" t="s">
        <v>166</v>
      </c>
      <c r="EF2" s="40" t="s">
        <v>164</v>
      </c>
      <c r="EG2" s="40" t="s">
        <v>167</v>
      </c>
      <c r="EH2" s="40" t="s">
        <v>163</v>
      </c>
      <c r="EI2" s="40" t="s">
        <v>166</v>
      </c>
      <c r="EJ2" s="40" t="s">
        <v>164</v>
      </c>
      <c r="EK2" s="40" t="s">
        <v>167</v>
      </c>
      <c r="EL2" s="40" t="s">
        <v>163</v>
      </c>
      <c r="EM2" s="40" t="s">
        <v>166</v>
      </c>
      <c r="EN2" s="40" t="s">
        <v>164</v>
      </c>
      <c r="EO2" s="40" t="s">
        <v>167</v>
      </c>
      <c r="EP2" s="40" t="s">
        <v>163</v>
      </c>
      <c r="EQ2" s="40" t="s">
        <v>166</v>
      </c>
      <c r="ER2" s="40" t="s">
        <v>164</v>
      </c>
      <c r="ES2" s="40" t="s">
        <v>167</v>
      </c>
      <c r="ET2" s="40" t="s">
        <v>163</v>
      </c>
      <c r="EU2" s="40" t="s">
        <v>166</v>
      </c>
      <c r="EV2" s="40" t="s">
        <v>164</v>
      </c>
      <c r="EW2" s="40" t="s">
        <v>167</v>
      </c>
      <c r="EX2" s="40" t="s">
        <v>163</v>
      </c>
      <c r="EY2" s="40" t="s">
        <v>166</v>
      </c>
      <c r="EZ2" s="40" t="s">
        <v>164</v>
      </c>
      <c r="FA2" s="40" t="s">
        <v>167</v>
      </c>
      <c r="FB2" s="40" t="s">
        <v>163</v>
      </c>
      <c r="FC2" s="40" t="s">
        <v>166</v>
      </c>
      <c r="FD2" s="40" t="s">
        <v>164</v>
      </c>
      <c r="FE2" s="40" t="s">
        <v>167</v>
      </c>
      <c r="FF2" s="40" t="s">
        <v>163</v>
      </c>
      <c r="FG2" s="40" t="s">
        <v>166</v>
      </c>
      <c r="FH2" s="40" t="s">
        <v>164</v>
      </c>
      <c r="FI2" s="40" t="s">
        <v>167</v>
      </c>
      <c r="FJ2" s="40" t="s">
        <v>163</v>
      </c>
      <c r="FK2" s="40" t="s">
        <v>166</v>
      </c>
      <c r="FL2" s="40" t="s">
        <v>164</v>
      </c>
      <c r="FM2" s="40" t="s">
        <v>167</v>
      </c>
      <c r="FN2" s="40" t="s">
        <v>163</v>
      </c>
      <c r="FO2" s="40" t="s">
        <v>166</v>
      </c>
      <c r="FP2" s="40" t="s">
        <v>164</v>
      </c>
      <c r="FQ2" s="40" t="s">
        <v>167</v>
      </c>
      <c r="FR2" s="29" t="s">
        <v>111</v>
      </c>
      <c r="FS2" s="29" t="s">
        <v>112</v>
      </c>
      <c r="FT2" s="42" t="s">
        <v>116</v>
      </c>
      <c r="FU2" s="42" t="s">
        <v>115</v>
      </c>
      <c r="FV2" s="42" t="s">
        <v>116</v>
      </c>
      <c r="FW2" s="54" t="s">
        <v>299</v>
      </c>
      <c r="FX2" s="29" t="s">
        <v>111</v>
      </c>
      <c r="FY2" s="29" t="s">
        <v>112</v>
      </c>
      <c r="FZ2" s="42" t="s">
        <v>116</v>
      </c>
      <c r="GA2" s="42" t="s">
        <v>115</v>
      </c>
      <c r="GB2" s="42" t="s">
        <v>116</v>
      </c>
      <c r="GC2" s="54" t="s">
        <v>299</v>
      </c>
      <c r="GD2" s="29" t="s">
        <v>111</v>
      </c>
      <c r="GE2" s="29" t="s">
        <v>112</v>
      </c>
      <c r="GF2" s="42" t="s">
        <v>116</v>
      </c>
      <c r="GG2" s="42" t="s">
        <v>115</v>
      </c>
      <c r="GH2" s="42" t="s">
        <v>116</v>
      </c>
      <c r="GI2" s="54" t="s">
        <v>299</v>
      </c>
      <c r="GJ2" s="29" t="s">
        <v>111</v>
      </c>
      <c r="GK2" s="29" t="s">
        <v>112</v>
      </c>
      <c r="GL2" s="42" t="s">
        <v>116</v>
      </c>
      <c r="GM2" s="42" t="s">
        <v>115</v>
      </c>
      <c r="GN2" s="42" t="s">
        <v>116</v>
      </c>
      <c r="GO2" s="54" t="s">
        <v>299</v>
      </c>
      <c r="GP2" s="29" t="s">
        <v>111</v>
      </c>
      <c r="GQ2" s="29" t="s">
        <v>112</v>
      </c>
      <c r="GR2" s="42" t="s">
        <v>116</v>
      </c>
      <c r="GS2" s="42" t="s">
        <v>115</v>
      </c>
      <c r="GT2" s="42" t="s">
        <v>116</v>
      </c>
      <c r="GU2" s="54" t="s">
        <v>299</v>
      </c>
      <c r="GV2" s="29" t="s">
        <v>111</v>
      </c>
      <c r="GW2" s="29" t="s">
        <v>112</v>
      </c>
      <c r="GX2" s="42" t="s">
        <v>116</v>
      </c>
      <c r="GY2" s="42" t="s">
        <v>115</v>
      </c>
      <c r="GZ2" s="42" t="s">
        <v>116</v>
      </c>
      <c r="HA2" s="54" t="s">
        <v>299</v>
      </c>
      <c r="HB2" s="29" t="s">
        <v>111</v>
      </c>
      <c r="HC2" s="29" t="s">
        <v>112</v>
      </c>
      <c r="HD2" s="42" t="s">
        <v>116</v>
      </c>
      <c r="HE2" s="42" t="s">
        <v>115</v>
      </c>
      <c r="HF2" s="42" t="s">
        <v>116</v>
      </c>
      <c r="HG2" s="54" t="s">
        <v>299</v>
      </c>
      <c r="HH2" s="56" t="s">
        <v>111</v>
      </c>
      <c r="HI2" s="56" t="s">
        <v>112</v>
      </c>
      <c r="HJ2" s="57" t="s">
        <v>116</v>
      </c>
      <c r="HK2" s="57" t="s">
        <v>115</v>
      </c>
      <c r="HL2" s="57" t="s">
        <v>116</v>
      </c>
      <c r="HM2" s="58" t="s">
        <v>299</v>
      </c>
      <c r="HN2" s="56" t="s">
        <v>111</v>
      </c>
      <c r="HO2" s="56" t="s">
        <v>112</v>
      </c>
      <c r="HP2" s="57" t="s">
        <v>116</v>
      </c>
      <c r="HQ2" s="57" t="s">
        <v>115</v>
      </c>
      <c r="HR2" s="57" t="s">
        <v>116</v>
      </c>
      <c r="HS2" s="58" t="s">
        <v>299</v>
      </c>
      <c r="HT2" s="56" t="s">
        <v>111</v>
      </c>
      <c r="HU2" s="56" t="s">
        <v>112</v>
      </c>
      <c r="HV2" s="57" t="s">
        <v>116</v>
      </c>
      <c r="HW2" s="57" t="s">
        <v>115</v>
      </c>
      <c r="HX2" s="57" t="s">
        <v>116</v>
      </c>
      <c r="HY2" s="58" t="s">
        <v>299</v>
      </c>
      <c r="HZ2" s="56" t="s">
        <v>111</v>
      </c>
      <c r="IA2" s="56" t="s">
        <v>112</v>
      </c>
      <c r="IB2" s="57" t="s">
        <v>116</v>
      </c>
      <c r="IC2" s="57" t="s">
        <v>115</v>
      </c>
      <c r="ID2" s="57" t="s">
        <v>116</v>
      </c>
      <c r="IE2" s="58" t="s">
        <v>299</v>
      </c>
      <c r="IF2" s="56" t="s">
        <v>111</v>
      </c>
      <c r="IG2" s="56" t="s">
        <v>112</v>
      </c>
      <c r="IH2" s="57" t="s">
        <v>116</v>
      </c>
      <c r="II2" s="57" t="s">
        <v>115</v>
      </c>
      <c r="IJ2" s="57" t="s">
        <v>116</v>
      </c>
      <c r="IK2" s="58" t="s">
        <v>299</v>
      </c>
      <c r="IL2" s="58" t="s">
        <v>311</v>
      </c>
      <c r="IM2" s="58" t="s">
        <v>312</v>
      </c>
      <c r="IN2" s="58" t="s">
        <v>313</v>
      </c>
      <c r="IO2" s="58" t="s">
        <v>314</v>
      </c>
      <c r="IP2" t="s">
        <v>315</v>
      </c>
      <c r="IQ2" t="s">
        <v>316</v>
      </c>
      <c r="IR2" t="s">
        <v>317</v>
      </c>
      <c r="IS2" t="s">
        <v>318</v>
      </c>
      <c r="IT2" t="s">
        <v>319</v>
      </c>
      <c r="IU2" t="s">
        <v>320</v>
      </c>
      <c r="IV2" t="s">
        <v>321</v>
      </c>
      <c r="IW2" t="s">
        <v>275</v>
      </c>
      <c r="IX2" t="s">
        <v>276</v>
      </c>
      <c r="IY2" t="s">
        <v>322</v>
      </c>
      <c r="IZ2" t="s">
        <v>323</v>
      </c>
      <c r="JA2" t="s">
        <v>324</v>
      </c>
      <c r="JB2" t="s">
        <v>325</v>
      </c>
      <c r="JC2" t="s">
        <v>326</v>
      </c>
      <c r="JD2" t="s">
        <v>327</v>
      </c>
      <c r="JE2" t="s">
        <v>328</v>
      </c>
      <c r="JF2" t="s">
        <v>277</v>
      </c>
      <c r="JG2" t="s">
        <v>323</v>
      </c>
      <c r="JH2" t="s">
        <v>154</v>
      </c>
      <c r="JI2" t="s">
        <v>155</v>
      </c>
      <c r="JJ2" t="s">
        <v>95</v>
      </c>
      <c r="JK2" t="s">
        <v>96</v>
      </c>
      <c r="JL2" t="s">
        <v>97</v>
      </c>
      <c r="JM2" t="s">
        <v>98</v>
      </c>
      <c r="JN2" t="s">
        <v>99</v>
      </c>
      <c r="JO2" t="s">
        <v>100</v>
      </c>
      <c r="JP2" t="s">
        <v>101</v>
      </c>
      <c r="JQ2" t="s">
        <v>102</v>
      </c>
      <c r="JR2" t="s">
        <v>329</v>
      </c>
      <c r="JS2" t="s">
        <v>323</v>
      </c>
      <c r="JT2" t="s">
        <v>77</v>
      </c>
      <c r="JU2" t="s">
        <v>85</v>
      </c>
      <c r="JV2" t="s">
        <v>330</v>
      </c>
      <c r="JW2" t="s">
        <v>331</v>
      </c>
      <c r="JX2" t="s">
        <v>332</v>
      </c>
      <c r="JY2" t="s">
        <v>333</v>
      </c>
      <c r="JZ2" t="s">
        <v>334</v>
      </c>
      <c r="KA2" t="s">
        <v>90</v>
      </c>
      <c r="KB2" t="s">
        <v>323</v>
      </c>
      <c r="KC2" t="s">
        <v>77</v>
      </c>
      <c r="KD2" t="s">
        <v>85</v>
      </c>
      <c r="KE2" t="s">
        <v>330</v>
      </c>
      <c r="KF2" t="s">
        <v>331</v>
      </c>
      <c r="KG2" t="s">
        <v>332</v>
      </c>
      <c r="KH2" t="s">
        <v>333</v>
      </c>
      <c r="KI2" t="s">
        <v>334</v>
      </c>
      <c r="KJ2" t="s">
        <v>90</v>
      </c>
      <c r="KK2" t="s">
        <v>323</v>
      </c>
      <c r="KL2" t="s">
        <v>335</v>
      </c>
      <c r="KM2" s="23" t="s">
        <v>336</v>
      </c>
      <c r="KN2" t="s">
        <v>47</v>
      </c>
      <c r="KO2" t="s">
        <v>48</v>
      </c>
      <c r="KP2" t="s">
        <v>49</v>
      </c>
      <c r="KQ2" t="s">
        <v>50</v>
      </c>
      <c r="KR2" t="s">
        <v>337</v>
      </c>
      <c r="KS2" t="s">
        <v>159</v>
      </c>
      <c r="KT2" t="s">
        <v>161</v>
      </c>
      <c r="KU2" t="s">
        <v>90</v>
      </c>
      <c r="KV2" t="s">
        <v>323</v>
      </c>
      <c r="KW2" t="s">
        <v>338</v>
      </c>
      <c r="KX2" t="s">
        <v>78</v>
      </c>
      <c r="KY2" t="s">
        <v>79</v>
      </c>
      <c r="KZ2" t="s">
        <v>80</v>
      </c>
      <c r="LA2" t="s">
        <v>81</v>
      </c>
      <c r="LB2" t="s">
        <v>82</v>
      </c>
      <c r="LC2" t="s">
        <v>162</v>
      </c>
      <c r="LD2" t="s">
        <v>160</v>
      </c>
      <c r="LE2" t="s">
        <v>323</v>
      </c>
      <c r="LF2" t="s">
        <v>339</v>
      </c>
      <c r="LG2" t="s">
        <v>340</v>
      </c>
    </row>
    <row r="3" spans="2:319" s="53" customFormat="1" ht="12.75" thickTop="1">
      <c r="B3" s="53" t="str">
        <f>調査票1!I20</f>
        <v>ご記入ください</v>
      </c>
      <c r="C3" s="53">
        <f>調査票1!I21</f>
        <v>0</v>
      </c>
      <c r="D3" s="53" t="e">
        <f>調査票1!#REF!</f>
        <v>#REF!</v>
      </c>
      <c r="E3" s="53" t="str">
        <f>調査票1!I22</f>
        <v>ご記入ください</v>
      </c>
      <c r="F3" s="53">
        <f>調査票1!I23</f>
        <v>0</v>
      </c>
      <c r="G3" s="53" t="str">
        <f>調査票1!I27</f>
        <v>ご記入ください</v>
      </c>
      <c r="H3" s="53" t="str">
        <f>調査票1!I28</f>
        <v>ご記入ください</v>
      </c>
      <c r="I3" s="53" t="str">
        <f>調査票1!I29</f>
        <v>ご記入ください</v>
      </c>
      <c r="J3" s="53" t="str">
        <f>調査票1!I30</f>
        <v>ご記入ください</v>
      </c>
      <c r="K3" s="53" t="str">
        <f>調査票1!I31</f>
        <v>ご記入ください</v>
      </c>
      <c r="L3" s="53">
        <f>調査票1!K39</f>
        <v>0</v>
      </c>
      <c r="M3" s="53" t="e">
        <f>調査票1!#REF!</f>
        <v>#REF!</v>
      </c>
      <c r="N3" s="53">
        <f>調査票1!K40</f>
        <v>0</v>
      </c>
      <c r="O3" s="53" t="e">
        <f>調査票1!#REF!</f>
        <v>#REF!</v>
      </c>
      <c r="P3" s="53" t="e">
        <f>調査票1!#REF!</f>
        <v>#REF!</v>
      </c>
      <c r="Q3" s="53" t="e">
        <f>調査票1!#REF!</f>
        <v>#REF!</v>
      </c>
      <c r="R3" s="53">
        <f>調査票1!K41</f>
        <v>0</v>
      </c>
      <c r="S3" s="53" t="e">
        <f>調査票1!#REF!</f>
        <v>#REF!</v>
      </c>
      <c r="T3" s="53">
        <f>調査票1!K42</f>
        <v>0</v>
      </c>
      <c r="U3" s="53" t="e">
        <f>調査票1!#REF!</f>
        <v>#REF!</v>
      </c>
      <c r="V3" s="53" t="e">
        <f>調査票1!#REF!</f>
        <v>#REF!</v>
      </c>
      <c r="W3" s="53" t="e">
        <f>調査票1!#REF!</f>
        <v>#REF!</v>
      </c>
      <c r="X3" s="53">
        <f>調査票1!K43</f>
        <v>0</v>
      </c>
      <c r="Y3" s="53" t="e">
        <f>調査票1!#REF!</f>
        <v>#REF!</v>
      </c>
      <c r="Z3" s="53">
        <f>調査票1!K44</f>
        <v>0</v>
      </c>
      <c r="AA3" s="53" t="e">
        <f>調査票1!#REF!</f>
        <v>#REF!</v>
      </c>
      <c r="AB3" s="53" t="e">
        <f>調査票1!#REF!</f>
        <v>#REF!</v>
      </c>
      <c r="AC3" s="53" t="e">
        <f>調査票1!#REF!</f>
        <v>#REF!</v>
      </c>
      <c r="AD3" s="53">
        <f>調査票1!N39</f>
        <v>0</v>
      </c>
      <c r="AE3" s="53">
        <f>調査票1!P39</f>
        <v>0</v>
      </c>
      <c r="AF3" s="53">
        <f>調査票1!R39</f>
        <v>0</v>
      </c>
      <c r="AG3" s="53">
        <f>調査票1!T39</f>
        <v>0</v>
      </c>
      <c r="AH3" s="53" t="e">
        <f>調査票1!#REF!</f>
        <v>#REF!</v>
      </c>
      <c r="AI3" s="53" t="e">
        <f>調査票1!#REF!</f>
        <v>#REF!</v>
      </c>
      <c r="AJ3" s="53" t="e">
        <f>調査票1!#REF!</f>
        <v>#REF!</v>
      </c>
      <c r="AK3" s="53" t="e">
        <f>調査票1!#REF!</f>
        <v>#REF!</v>
      </c>
      <c r="AL3" s="53">
        <f>調査票1!N40</f>
        <v>0</v>
      </c>
      <c r="AM3" s="53">
        <f>調査票1!P40</f>
        <v>0</v>
      </c>
      <c r="AN3" s="53">
        <f>調査票1!R40</f>
        <v>0</v>
      </c>
      <c r="AO3" s="53">
        <f>調査票1!T40</f>
        <v>0</v>
      </c>
      <c r="AP3" s="53" t="e">
        <f>調査票1!#REF!</f>
        <v>#REF!</v>
      </c>
      <c r="AQ3" s="53" t="e">
        <f>調査票1!#REF!</f>
        <v>#REF!</v>
      </c>
      <c r="AR3" s="53" t="e">
        <f>調査票1!#REF!</f>
        <v>#REF!</v>
      </c>
      <c r="AS3" s="53" t="e">
        <f>調査票1!#REF!</f>
        <v>#REF!</v>
      </c>
      <c r="AT3" s="53" t="e">
        <f>調査票1!#REF!</f>
        <v>#REF!</v>
      </c>
      <c r="AU3" s="53" t="e">
        <f>調査票1!#REF!</f>
        <v>#REF!</v>
      </c>
      <c r="AV3" s="53" t="e">
        <f>調査票1!#REF!</f>
        <v>#REF!</v>
      </c>
      <c r="AW3" s="53" t="e">
        <f>調査票1!#REF!</f>
        <v>#REF!</v>
      </c>
      <c r="AX3" s="53" t="e">
        <f>調査票1!#REF!</f>
        <v>#REF!</v>
      </c>
      <c r="AY3" s="53" t="e">
        <f>調査票1!#REF!</f>
        <v>#REF!</v>
      </c>
      <c r="AZ3" s="53" t="e">
        <f>調査票1!#REF!</f>
        <v>#REF!</v>
      </c>
      <c r="BA3" s="53" t="e">
        <f>調査票1!#REF!</f>
        <v>#REF!</v>
      </c>
      <c r="BB3" s="53">
        <f>調査票1!$N41</f>
        <v>0</v>
      </c>
      <c r="BC3" s="53">
        <f>調査票1!$P41</f>
        <v>0</v>
      </c>
      <c r="BD3" s="53">
        <f>調査票1!$R41</f>
        <v>0</v>
      </c>
      <c r="BE3" s="53">
        <f>調査票1!$T41</f>
        <v>0</v>
      </c>
      <c r="BF3" s="53" t="e">
        <f>調査票1!#REF!</f>
        <v>#REF!</v>
      </c>
      <c r="BG3" s="53" t="e">
        <f>調査票1!#REF!</f>
        <v>#REF!</v>
      </c>
      <c r="BH3" s="53" t="e">
        <f>調査票1!#REF!</f>
        <v>#REF!</v>
      </c>
      <c r="BI3" s="53" t="e">
        <f>調査票1!#REF!</f>
        <v>#REF!</v>
      </c>
      <c r="BJ3" s="53">
        <f>調査票1!$N42</f>
        <v>0</v>
      </c>
      <c r="BK3" s="53">
        <f>調査票1!$P42</f>
        <v>0</v>
      </c>
      <c r="BL3" s="53">
        <f>調査票1!$R42</f>
        <v>0</v>
      </c>
      <c r="BM3" s="53">
        <f>調査票1!$T42</f>
        <v>0</v>
      </c>
      <c r="BN3" s="53" t="e">
        <f>調査票1!#REF!</f>
        <v>#REF!</v>
      </c>
      <c r="BO3" s="53" t="e">
        <f>調査票1!#REF!</f>
        <v>#REF!</v>
      </c>
      <c r="BP3" s="53" t="e">
        <f>調査票1!#REF!</f>
        <v>#REF!</v>
      </c>
      <c r="BQ3" s="53" t="e">
        <f>調査票1!#REF!</f>
        <v>#REF!</v>
      </c>
      <c r="BR3" s="53" t="e">
        <f>調査票1!#REF!</f>
        <v>#REF!</v>
      </c>
      <c r="BS3" s="53" t="e">
        <f>調査票1!#REF!</f>
        <v>#REF!</v>
      </c>
      <c r="BT3" s="53" t="e">
        <f>調査票1!#REF!</f>
        <v>#REF!</v>
      </c>
      <c r="BU3" s="53" t="e">
        <f>調査票1!#REF!</f>
        <v>#REF!</v>
      </c>
      <c r="BV3" s="53" t="e">
        <f>調査票1!#REF!</f>
        <v>#REF!</v>
      </c>
      <c r="BW3" s="53" t="e">
        <f>調査票1!#REF!</f>
        <v>#REF!</v>
      </c>
      <c r="BX3" s="53" t="e">
        <f>調査票1!#REF!</f>
        <v>#REF!</v>
      </c>
      <c r="BY3" s="53" t="e">
        <f>調査票1!#REF!</f>
        <v>#REF!</v>
      </c>
      <c r="BZ3" s="53">
        <f>調査票1!$N43</f>
        <v>0</v>
      </c>
      <c r="CA3" s="53">
        <f>調査票1!$P43</f>
        <v>0</v>
      </c>
      <c r="CB3" s="53">
        <f>調査票1!$R43</f>
        <v>0</v>
      </c>
      <c r="CC3" s="53">
        <f>調査票1!$T43</f>
        <v>0</v>
      </c>
      <c r="CD3" s="53" t="e">
        <f>調査票1!#REF!</f>
        <v>#REF!</v>
      </c>
      <c r="CE3" s="53" t="e">
        <f>調査票1!#REF!</f>
        <v>#REF!</v>
      </c>
      <c r="CF3" s="53" t="e">
        <f>調査票1!#REF!</f>
        <v>#REF!</v>
      </c>
      <c r="CG3" s="53" t="e">
        <f>調査票1!#REF!</f>
        <v>#REF!</v>
      </c>
      <c r="CH3" s="53">
        <f>調査票1!$N44</f>
        <v>0</v>
      </c>
      <c r="CI3" s="53">
        <f>調査票1!$P44</f>
        <v>0</v>
      </c>
      <c r="CJ3" s="53">
        <f>調査票1!$R44</f>
        <v>0</v>
      </c>
      <c r="CK3" s="53">
        <f>調査票1!$T44</f>
        <v>0</v>
      </c>
      <c r="CL3" s="53" t="e">
        <f>調査票1!#REF!</f>
        <v>#REF!</v>
      </c>
      <c r="CM3" s="53" t="e">
        <f>調査票1!#REF!</f>
        <v>#REF!</v>
      </c>
      <c r="CN3" s="53" t="e">
        <f>調査票1!#REF!</f>
        <v>#REF!</v>
      </c>
      <c r="CO3" s="53" t="e">
        <f>調査票1!#REF!</f>
        <v>#REF!</v>
      </c>
      <c r="CP3" s="53" t="e">
        <f>調査票1!#REF!</f>
        <v>#REF!</v>
      </c>
      <c r="CQ3" s="53" t="e">
        <f>調査票1!#REF!</f>
        <v>#REF!</v>
      </c>
      <c r="CR3" s="53" t="e">
        <f>調査票1!#REF!</f>
        <v>#REF!</v>
      </c>
      <c r="CS3" s="53" t="e">
        <f>調査票1!#REF!</f>
        <v>#REF!</v>
      </c>
      <c r="CT3" s="53" t="e">
        <f>調査票1!#REF!</f>
        <v>#REF!</v>
      </c>
      <c r="CU3" s="53" t="e">
        <f>調査票1!#REF!</f>
        <v>#REF!</v>
      </c>
      <c r="CV3" s="53" t="e">
        <f>調査票1!#REF!</f>
        <v>#REF!</v>
      </c>
      <c r="CW3" s="53" t="e">
        <f>調査票1!#REF!</f>
        <v>#REF!</v>
      </c>
      <c r="CX3" s="53">
        <f>調査票1!$N49</f>
        <v>0</v>
      </c>
      <c r="CY3" s="53">
        <f>調査票1!$P49</f>
        <v>0</v>
      </c>
      <c r="CZ3" s="53">
        <f>調査票1!$R49</f>
        <v>0</v>
      </c>
      <c r="DA3" s="53">
        <f>調査票1!$T49</f>
        <v>0</v>
      </c>
      <c r="DB3" s="53" t="e">
        <f>調査票1!#REF!</f>
        <v>#REF!</v>
      </c>
      <c r="DC3" s="53" t="e">
        <f>調査票1!#REF!</f>
        <v>#REF!</v>
      </c>
      <c r="DD3" s="53" t="e">
        <f>調査票1!#REF!</f>
        <v>#REF!</v>
      </c>
      <c r="DE3" s="53" t="e">
        <f>調査票1!#REF!</f>
        <v>#REF!</v>
      </c>
      <c r="DF3" s="53">
        <f>調査票1!$N50</f>
        <v>0</v>
      </c>
      <c r="DG3" s="53">
        <f>調査票1!$P50</f>
        <v>0</v>
      </c>
      <c r="DH3" s="53">
        <f>調査票1!$R50</f>
        <v>0</v>
      </c>
      <c r="DI3" s="53">
        <f>調査票1!$T50</f>
        <v>0</v>
      </c>
      <c r="DJ3" s="53" t="e">
        <f>調査票1!#REF!</f>
        <v>#REF!</v>
      </c>
      <c r="DK3" s="53" t="e">
        <f>調査票1!#REF!</f>
        <v>#REF!</v>
      </c>
      <c r="DL3" s="53" t="e">
        <f>調査票1!#REF!</f>
        <v>#REF!</v>
      </c>
      <c r="DM3" s="53" t="e">
        <f>調査票1!#REF!</f>
        <v>#REF!</v>
      </c>
      <c r="DN3" s="53" t="e">
        <f>調査票1!#REF!</f>
        <v>#REF!</v>
      </c>
      <c r="DO3" s="53" t="e">
        <f>調査票1!#REF!</f>
        <v>#REF!</v>
      </c>
      <c r="DP3" s="53" t="e">
        <f>調査票1!#REF!</f>
        <v>#REF!</v>
      </c>
      <c r="DQ3" s="53" t="e">
        <f>調査票1!#REF!</f>
        <v>#REF!</v>
      </c>
      <c r="DR3" s="53" t="e">
        <f>調査票1!#REF!</f>
        <v>#REF!</v>
      </c>
      <c r="DS3" s="53" t="e">
        <f>調査票1!#REF!</f>
        <v>#REF!</v>
      </c>
      <c r="DT3" s="53" t="e">
        <f>調査票1!#REF!</f>
        <v>#REF!</v>
      </c>
      <c r="DU3" s="53" t="e">
        <f>調査票1!#REF!</f>
        <v>#REF!</v>
      </c>
      <c r="DV3" s="53">
        <f>調査票1!$N51</f>
        <v>0</v>
      </c>
      <c r="DW3" s="53">
        <f>調査票1!$P51</f>
        <v>0</v>
      </c>
      <c r="DX3" s="53">
        <f>調査票1!$R51</f>
        <v>0</v>
      </c>
      <c r="DY3" s="53">
        <f>調査票1!$T51</f>
        <v>0</v>
      </c>
      <c r="DZ3" s="53" t="e">
        <f>調査票1!#REF!</f>
        <v>#REF!</v>
      </c>
      <c r="EA3" s="53" t="e">
        <f>調査票1!#REF!</f>
        <v>#REF!</v>
      </c>
      <c r="EB3" s="53" t="e">
        <f>調査票1!#REF!</f>
        <v>#REF!</v>
      </c>
      <c r="EC3" s="53" t="e">
        <f>調査票1!#REF!</f>
        <v>#REF!</v>
      </c>
      <c r="ED3" s="53">
        <f>調査票1!$N52</f>
        <v>0</v>
      </c>
      <c r="EE3" s="53">
        <f>調査票1!$P52</f>
        <v>0</v>
      </c>
      <c r="EF3" s="53">
        <f>調査票1!$R52</f>
        <v>0</v>
      </c>
      <c r="EG3" s="53">
        <f>調査票1!$T52</f>
        <v>0</v>
      </c>
      <c r="EH3" s="53" t="e">
        <f>調査票1!#REF!</f>
        <v>#REF!</v>
      </c>
      <c r="EI3" s="53" t="e">
        <f>調査票1!#REF!</f>
        <v>#REF!</v>
      </c>
      <c r="EJ3" s="53" t="e">
        <f>調査票1!#REF!</f>
        <v>#REF!</v>
      </c>
      <c r="EK3" s="53" t="e">
        <f>調査票1!#REF!</f>
        <v>#REF!</v>
      </c>
      <c r="EL3" s="53" t="e">
        <f>調査票1!#REF!</f>
        <v>#REF!</v>
      </c>
      <c r="EM3" s="53" t="e">
        <f>調査票1!#REF!</f>
        <v>#REF!</v>
      </c>
      <c r="EN3" s="53" t="e">
        <f>調査票1!#REF!</f>
        <v>#REF!</v>
      </c>
      <c r="EO3" s="53" t="e">
        <f>調査票1!#REF!</f>
        <v>#REF!</v>
      </c>
      <c r="EP3" s="53" t="e">
        <f>調査票1!#REF!</f>
        <v>#REF!</v>
      </c>
      <c r="EQ3" s="53" t="e">
        <f>調査票1!#REF!</f>
        <v>#REF!</v>
      </c>
      <c r="ER3" s="53" t="e">
        <f>調査票1!#REF!</f>
        <v>#REF!</v>
      </c>
      <c r="ES3" s="53" t="e">
        <f>調査票1!#REF!</f>
        <v>#REF!</v>
      </c>
      <c r="ET3" s="53">
        <f>調査票1!$N53</f>
        <v>0</v>
      </c>
      <c r="EU3" s="53">
        <f>調査票1!$P53</f>
        <v>0</v>
      </c>
      <c r="EV3" s="53">
        <f>調査票1!$R53</f>
        <v>0</v>
      </c>
      <c r="EW3" s="53">
        <f>調査票1!$T53</f>
        <v>0</v>
      </c>
      <c r="EX3" s="53" t="e">
        <f>調査票1!#REF!</f>
        <v>#REF!</v>
      </c>
      <c r="EY3" s="53" t="e">
        <f>調査票1!#REF!</f>
        <v>#REF!</v>
      </c>
      <c r="EZ3" s="53" t="e">
        <f>調査票1!#REF!</f>
        <v>#REF!</v>
      </c>
      <c r="FA3" s="53" t="e">
        <f>調査票1!#REF!</f>
        <v>#REF!</v>
      </c>
      <c r="FB3" s="53">
        <f>調査票1!$N54</f>
        <v>0</v>
      </c>
      <c r="FC3" s="53">
        <f>調査票1!$P54</f>
        <v>0</v>
      </c>
      <c r="FD3" s="53">
        <f>調査票1!$R54</f>
        <v>0</v>
      </c>
      <c r="FE3" s="53">
        <f>調査票1!$T54</f>
        <v>0</v>
      </c>
      <c r="FF3" s="53" t="e">
        <f>調査票1!#REF!</f>
        <v>#REF!</v>
      </c>
      <c r="FG3" s="53" t="e">
        <f>調査票1!#REF!</f>
        <v>#REF!</v>
      </c>
      <c r="FH3" s="53" t="e">
        <f>調査票1!#REF!</f>
        <v>#REF!</v>
      </c>
      <c r="FI3" s="53" t="e">
        <f>調査票1!#REF!</f>
        <v>#REF!</v>
      </c>
      <c r="FJ3" s="53" t="e">
        <f>調査票1!#REF!</f>
        <v>#REF!</v>
      </c>
      <c r="FK3" s="53" t="e">
        <f>調査票1!#REF!</f>
        <v>#REF!</v>
      </c>
      <c r="FL3" s="53" t="e">
        <f>調査票1!#REF!</f>
        <v>#REF!</v>
      </c>
      <c r="FM3" s="53" t="e">
        <f>調査票1!#REF!</f>
        <v>#REF!</v>
      </c>
      <c r="FN3" s="53" t="e">
        <f>調査票1!#REF!</f>
        <v>#REF!</v>
      </c>
      <c r="FO3" s="53" t="e">
        <f>調査票1!#REF!</f>
        <v>#REF!</v>
      </c>
      <c r="FP3" s="53" t="e">
        <f>調査票1!#REF!</f>
        <v>#REF!</v>
      </c>
      <c r="FQ3" s="53" t="e">
        <f>調査票1!#REF!</f>
        <v>#REF!</v>
      </c>
      <c r="FR3" s="53">
        <f>調査票6!$H$17</f>
        <v>0</v>
      </c>
      <c r="FS3" s="53">
        <f>調査票6!$I$17</f>
        <v>0</v>
      </c>
      <c r="FT3" s="53">
        <f>調査票6!$K$17</f>
        <v>0</v>
      </c>
      <c r="FU3" s="53" t="e">
        <f>調査票6!#REF!</f>
        <v>#REF!</v>
      </c>
      <c r="FV3" s="53" t="e">
        <f>調査票6!#REF!</f>
        <v>#REF!</v>
      </c>
      <c r="FW3" s="53">
        <f>調査票6!$M$17</f>
        <v>0</v>
      </c>
      <c r="FX3" s="53">
        <f>調査票6!$H$18</f>
        <v>0</v>
      </c>
      <c r="FY3" s="53">
        <f>調査票6!$I$18</f>
        <v>0</v>
      </c>
      <c r="FZ3" s="53">
        <f>調査票6!$K$18</f>
        <v>0</v>
      </c>
      <c r="GA3" s="53" t="e">
        <f>調査票6!#REF!</f>
        <v>#REF!</v>
      </c>
      <c r="GB3" s="53" t="e">
        <f>調査票6!#REF!</f>
        <v>#REF!</v>
      </c>
      <c r="GC3" s="53">
        <f>調査票6!$M$18</f>
        <v>0</v>
      </c>
      <c r="GD3" s="53">
        <f>調査票6!$H$19</f>
        <v>0</v>
      </c>
      <c r="GE3" s="53">
        <f>調査票6!$I$19</f>
        <v>0</v>
      </c>
      <c r="GF3" s="53">
        <f>調査票6!$K$19</f>
        <v>0</v>
      </c>
      <c r="GG3" s="53" t="e">
        <f>調査票6!#REF!</f>
        <v>#REF!</v>
      </c>
      <c r="GH3" s="53" t="e">
        <f>調査票6!#REF!</f>
        <v>#REF!</v>
      </c>
      <c r="GI3" s="53">
        <f>調査票6!$M$19</f>
        <v>0</v>
      </c>
      <c r="GJ3" s="53">
        <f>調査票6!$H$20</f>
        <v>0</v>
      </c>
      <c r="GK3" s="53">
        <f>調査票6!$I$20</f>
        <v>0</v>
      </c>
      <c r="GL3" s="53">
        <f>調査票6!$K$20</f>
        <v>0</v>
      </c>
      <c r="GM3" s="53" t="e">
        <f>調査票6!#REF!</f>
        <v>#REF!</v>
      </c>
      <c r="GN3" s="53" t="e">
        <f>調査票6!#REF!</f>
        <v>#REF!</v>
      </c>
      <c r="GO3" s="53">
        <f>調査票6!$M$20</f>
        <v>0</v>
      </c>
      <c r="GP3" s="53">
        <f>調査票6!$H$21</f>
        <v>0</v>
      </c>
      <c r="GQ3" s="53">
        <f>調査票6!$I$21</f>
        <v>0</v>
      </c>
      <c r="GR3" s="53">
        <f>調査票6!$K$21</f>
        <v>0</v>
      </c>
      <c r="GS3" s="53" t="e">
        <f>調査票6!#REF!</f>
        <v>#REF!</v>
      </c>
      <c r="GT3" s="53" t="e">
        <f>調査票6!#REF!</f>
        <v>#REF!</v>
      </c>
      <c r="GU3" s="53">
        <f>調査票6!$M$21</f>
        <v>0</v>
      </c>
      <c r="GV3" s="53">
        <f>調査票6!$H$22</f>
        <v>0</v>
      </c>
      <c r="GW3" s="53">
        <f>調査票6!$I$22</f>
        <v>0</v>
      </c>
      <c r="GX3" s="53">
        <f>調査票6!$K$22</f>
        <v>0</v>
      </c>
      <c r="GY3" s="53" t="e">
        <f>調査票6!#REF!</f>
        <v>#REF!</v>
      </c>
      <c r="GZ3" s="53" t="e">
        <f>調査票6!#REF!</f>
        <v>#REF!</v>
      </c>
      <c r="HA3" s="53">
        <f>調査票6!$M$22</f>
        <v>0</v>
      </c>
      <c r="HB3" s="53">
        <f>調査票6!$H$23</f>
        <v>0</v>
      </c>
      <c r="HC3" s="53">
        <f>調査票6!$I$23</f>
        <v>0</v>
      </c>
      <c r="HD3" s="53">
        <f>調査票6!$K$23</f>
        <v>0</v>
      </c>
      <c r="HE3" s="53" t="e">
        <f>調査票6!#REF!</f>
        <v>#REF!</v>
      </c>
      <c r="HF3" s="53" t="e">
        <f>調査票6!#REF!</f>
        <v>#REF!</v>
      </c>
      <c r="HG3" s="53">
        <f>調査票6!$M$23</f>
        <v>0</v>
      </c>
      <c r="HH3" s="53">
        <f>調査票6!$H$24</f>
        <v>0</v>
      </c>
      <c r="HI3" s="53">
        <f>調査票6!$I$24</f>
        <v>0</v>
      </c>
      <c r="HJ3" s="53">
        <f>調査票6!$K$24</f>
        <v>0</v>
      </c>
      <c r="HK3" s="53" t="e">
        <f>調査票6!#REF!</f>
        <v>#REF!</v>
      </c>
      <c r="HL3" s="53" t="e">
        <f>調査票6!#REF!</f>
        <v>#REF!</v>
      </c>
      <c r="HM3" s="53">
        <f>調査票6!$M$24</f>
        <v>0</v>
      </c>
      <c r="HN3" s="53">
        <f>調査票6!$H$25</f>
        <v>0</v>
      </c>
      <c r="HO3" s="53">
        <f>調査票6!$I$25</f>
        <v>0</v>
      </c>
      <c r="HP3" s="53">
        <f>調査票6!$K$25</f>
        <v>0</v>
      </c>
      <c r="HQ3" s="53" t="e">
        <f>調査票6!#REF!</f>
        <v>#REF!</v>
      </c>
      <c r="HR3" s="53" t="e">
        <f>調査票6!#REF!</f>
        <v>#REF!</v>
      </c>
      <c r="HS3" s="53">
        <f>調査票6!$M$25</f>
        <v>0</v>
      </c>
      <c r="HT3" s="53">
        <f>調査票6!$H$26</f>
        <v>0</v>
      </c>
      <c r="HU3" s="53">
        <f>調査票6!$I$26</f>
        <v>0</v>
      </c>
      <c r="HV3" s="53">
        <f>調査票6!$K$26</f>
        <v>0</v>
      </c>
      <c r="HW3" s="53" t="e">
        <f>調査票6!#REF!</f>
        <v>#REF!</v>
      </c>
      <c r="HX3" s="53" t="e">
        <f>調査票6!#REF!</f>
        <v>#REF!</v>
      </c>
      <c r="HY3" s="53">
        <f>調査票6!$M$26</f>
        <v>0</v>
      </c>
      <c r="HZ3" s="53">
        <f>調査票6!$H$27</f>
        <v>0</v>
      </c>
      <c r="IA3" s="53">
        <f>調査票6!$I$27</f>
        <v>0</v>
      </c>
      <c r="IB3" s="53">
        <f>調査票6!$K$27</f>
        <v>0</v>
      </c>
      <c r="IC3" s="53" t="e">
        <f>調査票6!#REF!</f>
        <v>#REF!</v>
      </c>
      <c r="ID3" s="53" t="e">
        <f>調査票6!#REF!</f>
        <v>#REF!</v>
      </c>
      <c r="IE3" s="53">
        <f>調査票6!$M$27</f>
        <v>0</v>
      </c>
      <c r="IF3" s="53">
        <f>調査票6!$H$29</f>
        <v>0</v>
      </c>
      <c r="IG3" s="53">
        <f>調査票6!$I$29</f>
        <v>0</v>
      </c>
      <c r="IH3" s="53">
        <f>調査票6!$K$29</f>
        <v>0</v>
      </c>
      <c r="II3" s="53" t="e">
        <f>調査票6!#REF!</f>
        <v>#REF!</v>
      </c>
      <c r="IJ3" s="53" t="e">
        <f>調査票6!#REF!</f>
        <v>#REF!</v>
      </c>
      <c r="IK3" s="53">
        <f>調査票6!$M$29</f>
        <v>0</v>
      </c>
      <c r="IL3" s="53" t="e">
        <f>調査票6!#REF!</f>
        <v>#REF!</v>
      </c>
      <c r="IM3" s="53" t="e">
        <f>調査票6!#REF!</f>
        <v>#REF!</v>
      </c>
      <c r="IN3" s="53" t="e">
        <f>調査票6!#REF!</f>
        <v>#REF!</v>
      </c>
      <c r="IO3" s="53" t="e">
        <f>調査票6!#REF!</f>
        <v>#REF!</v>
      </c>
      <c r="IP3" s="53">
        <f>調査票6!Y44</f>
        <v>0</v>
      </c>
      <c r="IQ3" s="53">
        <f>調査票6!Y45</f>
        <v>0</v>
      </c>
      <c r="IR3" s="53">
        <f>調査票6!Y46</f>
        <v>0</v>
      </c>
      <c r="IS3" s="53">
        <f>調査票6!Y47</f>
        <v>0</v>
      </c>
      <c r="IT3" s="53">
        <f>調査票6!Y48</f>
        <v>0</v>
      </c>
      <c r="IU3" s="53">
        <f>調査票6!Y49</f>
        <v>0</v>
      </c>
      <c r="IV3" s="53">
        <f>調査票6!Y50</f>
        <v>0</v>
      </c>
      <c r="IW3" s="53">
        <f>調査票6!Y51</f>
        <v>0</v>
      </c>
      <c r="IX3" s="53">
        <f>調査票6!Y53</f>
        <v>0</v>
      </c>
      <c r="IY3" s="53" t="str">
        <f>調査票6!G52</f>
        <v>ご記入ください</v>
      </c>
      <c r="IZ3" s="53" t="str">
        <f>調査票6!G54</f>
        <v>ご記入ください</v>
      </c>
      <c r="JA3" s="53">
        <f>調査票6!Y56</f>
        <v>0</v>
      </c>
      <c r="JB3" s="53">
        <f>調査票6!Y57</f>
        <v>0</v>
      </c>
      <c r="JC3" s="53">
        <f>調査票6!Y58</f>
        <v>0</v>
      </c>
      <c r="JD3" s="53">
        <f>調査票6!Y59</f>
        <v>0</v>
      </c>
      <c r="JE3" s="53">
        <f>調査票6!Y60</f>
        <v>0</v>
      </c>
      <c r="JF3" s="53">
        <f>調査票6!Y61</f>
        <v>0</v>
      </c>
      <c r="JG3" s="53" t="str">
        <f>調査票6!G62</f>
        <v>ご記入ください</v>
      </c>
      <c r="JH3" s="53" t="e">
        <f>調査票6!#REF!</f>
        <v>#REF!</v>
      </c>
      <c r="JI3" s="53" t="e">
        <f>調査票6!#REF!</f>
        <v>#REF!</v>
      </c>
      <c r="JJ3" s="53">
        <f>調査票6!Y67</f>
        <v>0</v>
      </c>
      <c r="JK3" s="53">
        <f>調査票6!Y68</f>
        <v>0</v>
      </c>
      <c r="JL3" s="53">
        <f>調査票6!Y69</f>
        <v>0</v>
      </c>
      <c r="JM3" s="53">
        <f>調査票6!Y70</f>
        <v>0</v>
      </c>
      <c r="JN3" s="53">
        <f>調査票6!Y71</f>
        <v>0</v>
      </c>
      <c r="JO3" s="53">
        <f>調査票6!Y72</f>
        <v>0</v>
      </c>
      <c r="JP3" s="53">
        <f>調査票6!Y73</f>
        <v>0</v>
      </c>
      <c r="JQ3" s="53">
        <f>調査票6!Y74</f>
        <v>0</v>
      </c>
      <c r="JR3" s="53">
        <f>調査票6!Y76</f>
        <v>0</v>
      </c>
      <c r="JS3" s="53" t="str">
        <f>調査票6!H76</f>
        <v>ご記入ください</v>
      </c>
      <c r="JT3" s="53" t="b">
        <f>'調査票7（続き）～13'!AF60</f>
        <v>0</v>
      </c>
      <c r="JU3" s="53" t="b">
        <f>'調査票7（続き）～13'!AF61</f>
        <v>0</v>
      </c>
      <c r="JV3" s="53" t="b">
        <f>'調査票7（続き）～13'!AF62</f>
        <v>0</v>
      </c>
      <c r="JW3" s="53" t="b">
        <f>'調査票7（続き）～13'!AF63</f>
        <v>0</v>
      </c>
      <c r="JX3" s="53" t="b">
        <f>'調査票7（続き）～13'!AF64</f>
        <v>0</v>
      </c>
      <c r="JY3" s="53" t="b">
        <f>'調査票7（続き）～13'!AF65</f>
        <v>0</v>
      </c>
      <c r="JZ3" s="53" t="b">
        <f>'調査票7（続き）～13'!AF66</f>
        <v>0</v>
      </c>
      <c r="KA3" s="53" t="b">
        <f>'調査票7（続き）～13'!AF69</f>
        <v>0</v>
      </c>
      <c r="KB3" s="53" t="str">
        <f>'調査票7（続き）～13'!G69</f>
        <v>ご記入ください</v>
      </c>
      <c r="KC3" s="53" t="e">
        <f>'調査票7（続き）～13'!#REF!</f>
        <v>#REF!</v>
      </c>
      <c r="KD3" s="53" t="e">
        <f>'調査票7（続き）～13'!#REF!</f>
        <v>#REF!</v>
      </c>
      <c r="KE3" s="53" t="e">
        <f>'調査票7（続き）～13'!#REF!</f>
        <v>#REF!</v>
      </c>
      <c r="KF3" s="53" t="e">
        <f>'調査票7（続き）～13'!#REF!</f>
        <v>#REF!</v>
      </c>
      <c r="KG3" s="53" t="e">
        <f>'調査票7（続き）～13'!#REF!</f>
        <v>#REF!</v>
      </c>
      <c r="KH3" s="53" t="e">
        <f>'調査票7（続き）～13'!#REF!</f>
        <v>#REF!</v>
      </c>
      <c r="KI3" s="53" t="e">
        <f>'調査票7（続き）～13'!#REF!</f>
        <v>#REF!</v>
      </c>
      <c r="KJ3" s="53" t="e">
        <f>'調査票7（続き）～13'!#REF!</f>
        <v>#REF!</v>
      </c>
      <c r="KK3" s="53" t="e">
        <f>'調査票7（続き）～13'!#REF!</f>
        <v>#REF!</v>
      </c>
      <c r="KL3" s="53" t="str">
        <f>'調査票7（続き）～13'!H73</f>
        <v>ご記入ください</v>
      </c>
      <c r="KM3" s="53">
        <f>'調査票7（続き）～13'!AG129</f>
        <v>0</v>
      </c>
      <c r="KN3" s="53" t="b">
        <f>'調査票7（続き）～13'!AG154</f>
        <v>0</v>
      </c>
      <c r="KO3" s="53" t="b">
        <f>'調査票7（続き）～13'!AG155</f>
        <v>0</v>
      </c>
      <c r="KP3" s="53" t="b">
        <f>'調査票7（続き）～13'!AG156</f>
        <v>0</v>
      </c>
      <c r="KQ3" s="53" t="b">
        <f>'調査票7（続き）～13'!AG158</f>
        <v>0</v>
      </c>
      <c r="KR3" s="53" t="b">
        <f>'調査票7（続き）～13'!AG160</f>
        <v>0</v>
      </c>
      <c r="KS3" s="53" t="b">
        <f>'調査票7（続き）～13'!AG161</f>
        <v>0</v>
      </c>
      <c r="KT3" s="53" t="e">
        <f>'調査票7（続き）～13'!#REF!</f>
        <v>#REF!</v>
      </c>
      <c r="KU3" s="53" t="b">
        <f>'調査票7（続き）～13'!AG162</f>
        <v>0</v>
      </c>
      <c r="KV3" s="53" t="str">
        <f>'調査票7（続き）～13'!H162</f>
        <v>ご記入ください</v>
      </c>
      <c r="KW3" s="53" t="e">
        <f>'調査票7（続き）～13'!#REF!</f>
        <v>#REF!</v>
      </c>
      <c r="KX3" s="53" t="e">
        <f>'調査票7（続き）～13'!#REF!</f>
        <v>#REF!</v>
      </c>
      <c r="KY3" s="53" t="e">
        <f>'調査票7（続き）～13'!#REF!</f>
        <v>#REF!</v>
      </c>
      <c r="KZ3" s="53" t="e">
        <f>'調査票7（続き）～13'!#REF!</f>
        <v>#REF!</v>
      </c>
      <c r="LA3" s="53" t="e">
        <f>'調査票7（続き）～13'!#REF!</f>
        <v>#REF!</v>
      </c>
      <c r="LB3" s="53" t="e">
        <f>'調査票7（続き）～13'!#REF!</f>
        <v>#REF!</v>
      </c>
      <c r="LC3" s="53" t="e">
        <f>'調査票7（続き）～13'!#REF!</f>
        <v>#REF!</v>
      </c>
      <c r="LD3" s="53" t="e">
        <f>'調査票7（続き）～13'!#REF!</f>
        <v>#REF!</v>
      </c>
      <c r="LE3" s="53" t="e">
        <f>'調査票7（続き）～13'!#REF!</f>
        <v>#REF!</v>
      </c>
      <c r="LF3" s="53" t="str">
        <f>'調査票7（続き）～13'!H166</f>
        <v>ご記入ください</v>
      </c>
      <c r="LG3" s="53" t="str">
        <f>'調査票7（続き）～13'!H276</f>
        <v>ご記入ください</v>
      </c>
    </row>
    <row r="4" spans="2:319">
      <c r="JX4" s="53"/>
      <c r="JY4" s="53"/>
      <c r="JZ4" s="53"/>
      <c r="KA4" s="53"/>
      <c r="KB4" s="53"/>
      <c r="KC4" s="53"/>
      <c r="KD4" s="53"/>
      <c r="KE4" s="53"/>
    </row>
    <row r="5" spans="2:319">
      <c r="JX5" s="53"/>
      <c r="JY5" s="53"/>
      <c r="JZ5" s="53"/>
      <c r="KA5" s="53"/>
      <c r="KB5" s="53"/>
      <c r="KC5" s="53"/>
      <c r="KD5" s="53"/>
      <c r="KE5" s="53"/>
    </row>
    <row r="6" spans="2:319">
      <c r="JX6" s="53"/>
      <c r="JY6" s="53"/>
      <c r="JZ6" s="53"/>
      <c r="KA6" s="53"/>
      <c r="KB6" s="53"/>
      <c r="KC6" s="53"/>
      <c r="KD6" s="53"/>
      <c r="KE6" s="53"/>
    </row>
    <row r="7" spans="2:319">
      <c r="JX7" s="53"/>
      <c r="JY7" s="53"/>
      <c r="JZ7" s="53"/>
      <c r="KA7" s="53"/>
      <c r="KB7" s="53"/>
      <c r="KC7" s="53"/>
      <c r="KD7" s="53"/>
      <c r="KE7" s="53"/>
    </row>
    <row r="8" spans="2:319">
      <c r="JX8" s="53"/>
      <c r="JY8" s="53"/>
      <c r="JZ8" s="53"/>
      <c r="KA8" s="53"/>
      <c r="KB8" s="53"/>
      <c r="KC8" s="53"/>
      <c r="KD8" s="53"/>
      <c r="KE8" s="53"/>
    </row>
    <row r="9" spans="2:319">
      <c r="JX9" s="53"/>
      <c r="JY9" s="53"/>
      <c r="JZ9" s="53"/>
      <c r="KA9" s="53"/>
      <c r="KB9" s="53"/>
      <c r="KC9" s="53"/>
      <c r="KD9" s="53"/>
      <c r="KE9" s="53"/>
    </row>
  </sheetData>
  <mergeCells count="12">
    <mergeCell ref="FZ1:GA1"/>
    <mergeCell ref="GF1:GG1"/>
    <mergeCell ref="FT1:FU1"/>
    <mergeCell ref="HV1:HW1"/>
    <mergeCell ref="IB1:IC1"/>
    <mergeCell ref="IH1:II1"/>
    <mergeCell ref="GL1:GM1"/>
    <mergeCell ref="GR1:GS1"/>
    <mergeCell ref="GX1:GY1"/>
    <mergeCell ref="HD1:HE1"/>
    <mergeCell ref="HJ1:HK1"/>
    <mergeCell ref="HP1:HQ1"/>
  </mergeCells>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2:IV31"/>
  <sheetViews>
    <sheetView workbookViewId="0"/>
  </sheetViews>
  <sheetFormatPr defaultRowHeight="12"/>
  <cols>
    <col min="1" max="1" width="10.28515625" customWidth="1"/>
  </cols>
  <sheetData>
    <row r="2" spans="2:256" ht="17.25" customHeight="1">
      <c r="B2" s="1"/>
      <c r="C2" s="5"/>
      <c r="D2" s="5"/>
      <c r="E2" s="5"/>
      <c r="F2" s="5"/>
      <c r="G2" s="11" t="s">
        <v>28</v>
      </c>
      <c r="H2" s="11"/>
      <c r="I2" s="5"/>
      <c r="J2" s="5"/>
      <c r="K2" s="5"/>
      <c r="L2" s="5"/>
      <c r="M2" s="5"/>
      <c r="N2" s="5"/>
      <c r="O2" s="5"/>
      <c r="P2" s="5"/>
      <c r="Q2" s="11" t="s">
        <v>30</v>
      </c>
      <c r="R2" s="11"/>
      <c r="S2" s="5"/>
      <c r="T2" s="5"/>
      <c r="U2" s="5"/>
      <c r="V2" s="5"/>
      <c r="W2" s="5"/>
      <c r="X2" s="5"/>
      <c r="Y2" s="5"/>
      <c r="Z2" s="5"/>
      <c r="AA2" s="11" t="s">
        <v>200</v>
      </c>
      <c r="AB2" s="5"/>
      <c r="AC2" s="5"/>
      <c r="AD2" s="5"/>
      <c r="AE2" s="5"/>
      <c r="AF2" s="5"/>
      <c r="AG2" s="5"/>
      <c r="AH2" s="5"/>
      <c r="AI2" s="11" t="s">
        <v>201</v>
      </c>
      <c r="AJ2" s="5"/>
      <c r="AK2" s="5"/>
      <c r="AL2" s="5"/>
      <c r="AM2" s="5"/>
      <c r="AN2" s="5"/>
      <c r="AO2" s="16"/>
      <c r="AP2" s="16"/>
      <c r="AQ2" s="11" t="s">
        <v>273</v>
      </c>
      <c r="AR2" s="11"/>
      <c r="AS2" s="11"/>
      <c r="AT2" s="11"/>
      <c r="AU2" s="5"/>
      <c r="AV2" s="5"/>
      <c r="AW2" s="5"/>
      <c r="AX2" s="5"/>
      <c r="AY2" s="5"/>
      <c r="AZ2" s="5"/>
      <c r="BA2" s="5"/>
      <c r="BB2" s="5"/>
      <c r="BC2" s="5"/>
      <c r="BD2" s="5"/>
      <c r="BE2" s="5"/>
      <c r="BF2" s="11" t="s">
        <v>274</v>
      </c>
      <c r="BG2" s="11"/>
      <c r="BH2" s="11"/>
      <c r="BI2" s="11"/>
      <c r="BJ2" s="5"/>
      <c r="BK2" s="5"/>
      <c r="BL2" s="5"/>
      <c r="BM2" s="5"/>
      <c r="BN2" s="5"/>
      <c r="BO2" s="5"/>
      <c r="BP2" s="5"/>
      <c r="BQ2" s="5"/>
      <c r="BR2" s="5"/>
      <c r="BS2" s="5"/>
      <c r="BT2" s="5"/>
      <c r="BU2" s="11" t="s">
        <v>218</v>
      </c>
      <c r="BV2" s="25"/>
      <c r="BW2" s="25"/>
      <c r="BX2" s="25"/>
      <c r="BY2" s="25"/>
      <c r="BZ2" s="25"/>
      <c r="CA2" s="25"/>
      <c r="CB2" s="25"/>
      <c r="CC2" s="31"/>
      <c r="CD2" s="31"/>
      <c r="CE2" s="31"/>
      <c r="CF2" s="25"/>
      <c r="CG2" s="25"/>
      <c r="CH2" s="25"/>
      <c r="CI2" s="25"/>
      <c r="CJ2" s="25"/>
      <c r="CK2" s="11" t="s">
        <v>219</v>
      </c>
      <c r="CL2" s="25"/>
      <c r="CM2" s="25"/>
      <c r="CN2" s="25"/>
      <c r="CO2" s="25"/>
      <c r="CP2" s="5"/>
      <c r="CQ2" s="5"/>
      <c r="CR2" s="5"/>
      <c r="CS2" s="1"/>
      <c r="CT2" s="1"/>
      <c r="CU2" s="1"/>
      <c r="CV2" s="5"/>
      <c r="CW2" s="5"/>
      <c r="CX2" s="25"/>
      <c r="CY2" s="25"/>
      <c r="CZ2" s="25"/>
      <c r="DA2" s="11" t="s">
        <v>28</v>
      </c>
      <c r="DB2" s="5"/>
      <c r="DC2" s="5"/>
      <c r="DD2" s="5"/>
      <c r="DE2" s="5"/>
      <c r="DF2" s="5"/>
      <c r="DG2" s="5"/>
      <c r="DH2" s="5"/>
      <c r="DI2" s="11" t="s">
        <v>30</v>
      </c>
      <c r="DJ2" s="5"/>
      <c r="DK2" s="5"/>
      <c r="DL2" s="5"/>
      <c r="DM2" s="5"/>
      <c r="DN2" s="5"/>
      <c r="DO2" s="5"/>
      <c r="DP2" s="5"/>
      <c r="DQ2" s="11" t="s">
        <v>209</v>
      </c>
      <c r="DR2" s="5"/>
      <c r="DS2" s="5"/>
      <c r="DT2" s="5"/>
      <c r="DU2" s="5"/>
      <c r="DV2" s="5"/>
      <c r="DW2" s="5"/>
      <c r="DX2" s="1"/>
      <c r="DY2" s="1"/>
      <c r="DZ2" s="5"/>
      <c r="EA2" s="1"/>
      <c r="EB2" s="5"/>
      <c r="EC2" s="1"/>
      <c r="ED2" s="5"/>
      <c r="EE2" s="11" t="s">
        <v>210</v>
      </c>
      <c r="EF2" s="5"/>
      <c r="EG2" s="5"/>
      <c r="EH2" s="5"/>
      <c r="EI2" s="5"/>
      <c r="EJ2" s="5"/>
      <c r="EK2" s="5"/>
      <c r="EL2" s="5"/>
      <c r="EM2" s="1"/>
      <c r="EN2" s="5"/>
      <c r="EO2" s="1"/>
      <c r="EP2" s="5"/>
      <c r="EQ2" s="1"/>
      <c r="ER2" s="5"/>
      <c r="ES2" s="11" t="s">
        <v>211</v>
      </c>
      <c r="ET2" s="8"/>
      <c r="EU2" s="8"/>
      <c r="EV2" s="8"/>
      <c r="EW2" s="8"/>
      <c r="EX2" s="8"/>
      <c r="EY2" s="8"/>
      <c r="EZ2" s="8"/>
      <c r="FA2" s="8"/>
      <c r="FB2" s="8"/>
      <c r="FC2" s="8"/>
      <c r="FD2" s="8"/>
      <c r="FE2" s="8"/>
      <c r="FF2" s="8"/>
      <c r="FG2" s="8"/>
      <c r="FH2" s="8"/>
      <c r="FI2" s="8"/>
      <c r="FJ2" s="8"/>
      <c r="FK2" s="8"/>
      <c r="FL2" s="8"/>
      <c r="FM2" s="9"/>
      <c r="FN2" s="8"/>
      <c r="FO2" s="8"/>
      <c r="FP2" s="8"/>
      <c r="FQ2" s="8"/>
      <c r="FR2" s="8"/>
      <c r="FS2" s="2"/>
      <c r="FT2" s="11" t="s">
        <v>212</v>
      </c>
      <c r="FU2" s="8"/>
      <c r="FV2" s="8"/>
      <c r="FW2" s="8"/>
      <c r="FX2" s="8"/>
      <c r="FY2" s="8"/>
      <c r="FZ2" s="8"/>
      <c r="GA2" s="8"/>
      <c r="GB2" s="8"/>
      <c r="GC2" s="8"/>
      <c r="GD2" s="8"/>
      <c r="GE2" s="8"/>
      <c r="GF2" s="8"/>
      <c r="GG2" s="8"/>
      <c r="GH2" s="8"/>
      <c r="GI2" s="8"/>
      <c r="GJ2" s="8"/>
      <c r="GK2" s="8"/>
      <c r="GL2" s="8"/>
      <c r="GM2" s="8"/>
      <c r="GN2" s="8"/>
      <c r="GO2" s="8"/>
      <c r="GP2" s="8"/>
      <c r="GQ2" s="8"/>
      <c r="GR2" s="8"/>
      <c r="GS2" s="9"/>
      <c r="GT2" s="9"/>
      <c r="GU2" s="11" t="s">
        <v>341</v>
      </c>
      <c r="GV2" s="1"/>
      <c r="GW2" s="5"/>
      <c r="GX2" s="5"/>
      <c r="GY2" s="5"/>
      <c r="GZ2" s="5"/>
      <c r="HA2" s="5"/>
      <c r="HB2" s="16"/>
      <c r="HC2" s="16"/>
      <c r="HD2" s="11" t="s">
        <v>342</v>
      </c>
      <c r="HE2" s="1"/>
      <c r="HF2" s="5"/>
      <c r="HG2" s="5"/>
      <c r="HH2" s="5"/>
      <c r="HI2" s="5"/>
      <c r="HJ2" s="5"/>
      <c r="HK2" s="16"/>
      <c r="HL2" s="16"/>
      <c r="HM2" s="11" t="s">
        <v>343</v>
      </c>
      <c r="HN2" s="1"/>
      <c r="HO2" s="5"/>
      <c r="HP2" s="5"/>
      <c r="HQ2" s="5"/>
      <c r="HR2" s="5"/>
      <c r="HS2" s="5"/>
      <c r="HT2" s="16"/>
      <c r="HU2" s="16"/>
      <c r="HV2" s="11" t="s">
        <v>341</v>
      </c>
      <c r="HW2" s="1"/>
      <c r="HX2" s="5"/>
      <c r="HY2" s="5"/>
      <c r="HZ2" s="5"/>
      <c r="IA2" s="5"/>
      <c r="IB2" s="5"/>
      <c r="IC2" s="16"/>
      <c r="ID2" s="16"/>
      <c r="IE2" s="11" t="s">
        <v>342</v>
      </c>
      <c r="IF2" s="1"/>
      <c r="IG2" s="5"/>
      <c r="IH2" s="5"/>
      <c r="II2" s="5"/>
      <c r="IJ2" s="5"/>
      <c r="IK2" s="5"/>
      <c r="IL2" s="16"/>
      <c r="IM2" s="16"/>
      <c r="IN2" s="11" t="s">
        <v>343</v>
      </c>
      <c r="IO2" s="1"/>
      <c r="IP2" s="5"/>
      <c r="IQ2" s="5"/>
      <c r="IR2" s="5"/>
      <c r="IS2" s="5"/>
      <c r="IT2" s="5"/>
      <c r="IU2" s="16"/>
      <c r="IV2" s="16"/>
    </row>
    <row r="3" spans="2:256" ht="17.25" customHeight="1">
      <c r="B3" s="11"/>
      <c r="C3" s="5"/>
      <c r="D3" s="5"/>
      <c r="E3" s="5"/>
      <c r="F3" s="5"/>
      <c r="G3" s="780" t="s">
        <v>256</v>
      </c>
      <c r="H3" s="780"/>
      <c r="I3" s="538"/>
      <c r="J3" s="538"/>
      <c r="K3" s="538"/>
      <c r="L3" s="538"/>
      <c r="M3" s="538"/>
      <c r="N3" s="538"/>
      <c r="O3" s="752" t="s">
        <v>195</v>
      </c>
      <c r="P3" s="739"/>
      <c r="Q3" s="780" t="s">
        <v>257</v>
      </c>
      <c r="R3" s="780"/>
      <c r="S3" s="538"/>
      <c r="T3" s="538"/>
      <c r="U3" s="538"/>
      <c r="V3" s="538"/>
      <c r="W3" s="538"/>
      <c r="X3" s="538"/>
      <c r="Y3" s="752" t="s">
        <v>195</v>
      </c>
      <c r="Z3" s="739"/>
      <c r="AA3" s="752" t="s">
        <v>203</v>
      </c>
      <c r="AB3" s="738"/>
      <c r="AC3" s="738"/>
      <c r="AD3" s="753"/>
      <c r="AE3" s="753"/>
      <c r="AF3" s="753"/>
      <c r="AG3" s="754"/>
      <c r="AH3" s="540" t="s">
        <v>202</v>
      </c>
      <c r="AI3" s="752" t="s">
        <v>203</v>
      </c>
      <c r="AJ3" s="738"/>
      <c r="AK3" s="738"/>
      <c r="AL3" s="753"/>
      <c r="AM3" s="753"/>
      <c r="AN3" s="753"/>
      <c r="AO3" s="754"/>
      <c r="AP3" s="540" t="s">
        <v>202</v>
      </c>
      <c r="AQ3" s="776" t="s">
        <v>281</v>
      </c>
      <c r="AR3" s="45"/>
      <c r="AS3" s="776" t="s">
        <v>217</v>
      </c>
      <c r="AT3" s="45"/>
      <c r="AU3" s="752" t="s">
        <v>179</v>
      </c>
      <c r="AV3" s="777"/>
      <c r="AW3" s="777"/>
      <c r="AX3" s="777"/>
      <c r="AY3" s="777"/>
      <c r="AZ3" s="777"/>
      <c r="BA3" s="777"/>
      <c r="BB3" s="738"/>
      <c r="BC3" s="738"/>
      <c r="BD3" s="545"/>
      <c r="BE3" s="546"/>
      <c r="BF3" s="776" t="s">
        <v>281</v>
      </c>
      <c r="BG3" s="45"/>
      <c r="BH3" s="776" t="s">
        <v>217</v>
      </c>
      <c r="BI3" s="45"/>
      <c r="BJ3" s="752" t="s">
        <v>180</v>
      </c>
      <c r="BK3" s="777"/>
      <c r="BL3" s="777"/>
      <c r="BM3" s="777"/>
      <c r="BN3" s="777"/>
      <c r="BO3" s="777"/>
      <c r="BP3" s="777"/>
      <c r="BQ3" s="738"/>
      <c r="BR3" s="738"/>
      <c r="BS3" s="545"/>
      <c r="BT3" s="546"/>
      <c r="BU3" s="551" t="s">
        <v>139</v>
      </c>
      <c r="BV3" s="792" t="s">
        <v>140</v>
      </c>
      <c r="BW3" s="753"/>
      <c r="BX3" s="753"/>
      <c r="BY3" s="753"/>
      <c r="BZ3" s="754"/>
      <c r="CA3" s="793" t="s">
        <v>264</v>
      </c>
      <c r="CB3" s="794"/>
      <c r="CC3" s="795"/>
      <c r="CD3" s="795"/>
      <c r="CE3" s="796" t="s">
        <v>260</v>
      </c>
      <c r="CF3" s="799" t="s">
        <v>141</v>
      </c>
      <c r="CG3" s="802" t="s">
        <v>266</v>
      </c>
      <c r="CH3" s="811" t="s">
        <v>261</v>
      </c>
      <c r="CI3" s="814" t="s">
        <v>284</v>
      </c>
      <c r="CJ3" s="815"/>
      <c r="CK3" s="551" t="s">
        <v>139</v>
      </c>
      <c r="CL3" s="792" t="s">
        <v>140</v>
      </c>
      <c r="CM3" s="753"/>
      <c r="CN3" s="753"/>
      <c r="CO3" s="753"/>
      <c r="CP3" s="754"/>
      <c r="CQ3" s="793" t="s">
        <v>264</v>
      </c>
      <c r="CR3" s="794"/>
      <c r="CS3" s="795"/>
      <c r="CT3" s="795"/>
      <c r="CU3" s="796" t="s">
        <v>260</v>
      </c>
      <c r="CV3" s="799" t="s">
        <v>141</v>
      </c>
      <c r="CW3" s="802" t="s">
        <v>266</v>
      </c>
      <c r="CX3" s="811" t="s">
        <v>261</v>
      </c>
      <c r="CY3" s="814" t="s">
        <v>284</v>
      </c>
      <c r="CZ3" s="815"/>
      <c r="DA3" s="538" t="s">
        <v>117</v>
      </c>
      <c r="DB3" s="539"/>
      <c r="DC3" s="539"/>
      <c r="DD3" s="539"/>
      <c r="DE3" s="539"/>
      <c r="DF3" s="539"/>
      <c r="DG3" s="539"/>
      <c r="DH3" s="539"/>
      <c r="DI3" s="538" t="s">
        <v>117</v>
      </c>
      <c r="DJ3" s="539"/>
      <c r="DK3" s="539"/>
      <c r="DL3" s="539"/>
      <c r="DM3" s="539"/>
      <c r="DN3" s="539"/>
      <c r="DO3" s="539"/>
      <c r="DP3" s="539"/>
      <c r="DQ3" s="743" t="s">
        <v>278</v>
      </c>
      <c r="DR3" s="22"/>
      <c r="DS3" s="743" t="s">
        <v>135</v>
      </c>
      <c r="DT3" s="60"/>
      <c r="DU3" s="17"/>
      <c r="DV3" s="17"/>
      <c r="DW3" s="17"/>
      <c r="DX3" s="24"/>
      <c r="DY3" s="740" t="s">
        <v>267</v>
      </c>
      <c r="DZ3" s="22"/>
      <c r="EA3" s="740" t="s">
        <v>137</v>
      </c>
      <c r="EB3" s="22"/>
      <c r="EC3" s="740" t="s">
        <v>269</v>
      </c>
      <c r="ED3" s="22"/>
      <c r="EE3" s="743" t="s">
        <v>278</v>
      </c>
      <c r="EF3" s="22"/>
      <c r="EG3" s="743" t="s">
        <v>135</v>
      </c>
      <c r="EH3" s="60"/>
      <c r="EI3" s="17"/>
      <c r="EJ3" s="17"/>
      <c r="EK3" s="17"/>
      <c r="EL3" s="24"/>
      <c r="EM3" s="740" t="s">
        <v>267</v>
      </c>
      <c r="EN3" s="22"/>
      <c r="EO3" s="740" t="s">
        <v>137</v>
      </c>
      <c r="EP3" s="22"/>
      <c r="EQ3" s="740" t="s">
        <v>269</v>
      </c>
      <c r="ER3" s="22"/>
      <c r="ES3" s="615" t="s">
        <v>220</v>
      </c>
      <c r="ET3" s="616"/>
      <c r="EU3" s="616"/>
      <c r="EV3" s="616"/>
      <c r="EW3" s="616"/>
      <c r="EX3" s="616"/>
      <c r="EY3" s="616"/>
      <c r="EZ3" s="616"/>
      <c r="FA3" s="616"/>
      <c r="FB3" s="616"/>
      <c r="FC3" s="616"/>
      <c r="FD3" s="616"/>
      <c r="FE3" s="616"/>
      <c r="FF3" s="616"/>
      <c r="FG3" s="616"/>
      <c r="FH3" s="734" t="s">
        <v>222</v>
      </c>
      <c r="FI3" s="735"/>
      <c r="FJ3" s="735"/>
      <c r="FK3" s="735"/>
      <c r="FL3" s="735"/>
      <c r="FM3" s="735"/>
      <c r="FN3" s="735"/>
      <c r="FO3" s="735"/>
      <c r="FP3" s="735"/>
      <c r="FQ3" s="735"/>
      <c r="FR3" s="736"/>
      <c r="FS3" s="737" t="s">
        <v>283</v>
      </c>
      <c r="FT3" s="615" t="s">
        <v>220</v>
      </c>
      <c r="FU3" s="616"/>
      <c r="FV3" s="616"/>
      <c r="FW3" s="616"/>
      <c r="FX3" s="616"/>
      <c r="FY3" s="616"/>
      <c r="FZ3" s="616"/>
      <c r="GA3" s="616"/>
      <c r="GB3" s="616"/>
      <c r="GC3" s="616"/>
      <c r="GD3" s="616"/>
      <c r="GE3" s="616"/>
      <c r="GF3" s="616"/>
      <c r="GG3" s="616"/>
      <c r="GH3" s="616"/>
      <c r="GI3" s="734" t="s">
        <v>222</v>
      </c>
      <c r="GJ3" s="735"/>
      <c r="GK3" s="735"/>
      <c r="GL3" s="735"/>
      <c r="GM3" s="735"/>
      <c r="GN3" s="735"/>
      <c r="GO3" s="735"/>
      <c r="GP3" s="735"/>
      <c r="GQ3" s="735"/>
      <c r="GR3" s="735"/>
      <c r="GS3" s="736"/>
      <c r="GT3" s="737" t="s">
        <v>283</v>
      </c>
      <c r="GU3" s="551" t="s">
        <v>258</v>
      </c>
      <c r="GV3" s="752" t="s">
        <v>203</v>
      </c>
      <c r="GW3" s="738"/>
      <c r="GX3" s="738"/>
      <c r="GY3" s="753"/>
      <c r="GZ3" s="753"/>
      <c r="HA3" s="753"/>
      <c r="HB3" s="754"/>
      <c r="HC3" s="540" t="s">
        <v>202</v>
      </c>
      <c r="HD3" s="551" t="s">
        <v>258</v>
      </c>
      <c r="HE3" s="752" t="s">
        <v>203</v>
      </c>
      <c r="HF3" s="738"/>
      <c r="HG3" s="738"/>
      <c r="HH3" s="753"/>
      <c r="HI3" s="753"/>
      <c r="HJ3" s="753"/>
      <c r="HK3" s="754"/>
      <c r="HL3" s="540" t="s">
        <v>202</v>
      </c>
      <c r="HM3" s="551" t="s">
        <v>258</v>
      </c>
      <c r="HN3" s="752" t="s">
        <v>203</v>
      </c>
      <c r="HO3" s="738"/>
      <c r="HP3" s="738"/>
      <c r="HQ3" s="753"/>
      <c r="HR3" s="753"/>
      <c r="HS3" s="753"/>
      <c r="HT3" s="754"/>
      <c r="HU3" s="540" t="s">
        <v>202</v>
      </c>
      <c r="HV3" s="551" t="s">
        <v>258</v>
      </c>
      <c r="HW3" s="752" t="s">
        <v>203</v>
      </c>
      <c r="HX3" s="738"/>
      <c r="HY3" s="738"/>
      <c r="HZ3" s="753"/>
      <c r="IA3" s="753"/>
      <c r="IB3" s="753"/>
      <c r="IC3" s="754"/>
      <c r="ID3" s="540" t="s">
        <v>202</v>
      </c>
      <c r="IE3" s="551" t="s">
        <v>258</v>
      </c>
      <c r="IF3" s="752" t="s">
        <v>203</v>
      </c>
      <c r="IG3" s="738"/>
      <c r="IH3" s="738"/>
      <c r="II3" s="753"/>
      <c r="IJ3" s="753"/>
      <c r="IK3" s="753"/>
      <c r="IL3" s="754"/>
      <c r="IM3" s="540" t="s">
        <v>202</v>
      </c>
      <c r="IN3" s="551" t="s">
        <v>258</v>
      </c>
      <c r="IO3" s="752" t="s">
        <v>203</v>
      </c>
      <c r="IP3" s="738"/>
      <c r="IQ3" s="738"/>
      <c r="IR3" s="753"/>
      <c r="IS3" s="753"/>
      <c r="IT3" s="753"/>
      <c r="IU3" s="754"/>
      <c r="IV3" s="540" t="s">
        <v>202</v>
      </c>
    </row>
    <row r="4" spans="2:256" ht="96">
      <c r="B4" s="474" t="s">
        <v>25</v>
      </c>
      <c r="C4" s="602" t="s">
        <v>196</v>
      </c>
      <c r="D4" s="602" t="s">
        <v>197</v>
      </c>
      <c r="E4" s="602" t="s">
        <v>198</v>
      </c>
      <c r="F4" s="762" t="s">
        <v>199</v>
      </c>
      <c r="G4" s="765" t="s">
        <v>19</v>
      </c>
      <c r="H4" s="765" t="s">
        <v>66</v>
      </c>
      <c r="I4" s="768" t="s">
        <v>15</v>
      </c>
      <c r="J4" s="27"/>
      <c r="K4" s="26"/>
      <c r="L4" s="771" t="s">
        <v>16</v>
      </c>
      <c r="M4" s="771" t="s">
        <v>17</v>
      </c>
      <c r="N4" s="771" t="s">
        <v>18</v>
      </c>
      <c r="O4" s="749" t="s">
        <v>20</v>
      </c>
      <c r="P4" s="749" t="s">
        <v>21</v>
      </c>
      <c r="Q4" s="765" t="s">
        <v>19</v>
      </c>
      <c r="R4" s="765" t="s">
        <v>66</v>
      </c>
      <c r="S4" s="768" t="s">
        <v>15</v>
      </c>
      <c r="T4" s="27"/>
      <c r="U4" s="26"/>
      <c r="V4" s="771" t="s">
        <v>16</v>
      </c>
      <c r="W4" s="771" t="s">
        <v>17</v>
      </c>
      <c r="X4" s="771" t="s">
        <v>18</v>
      </c>
      <c r="Y4" s="749" t="s">
        <v>20</v>
      </c>
      <c r="Z4" s="749" t="s">
        <v>21</v>
      </c>
      <c r="AA4" s="755" t="s">
        <v>36</v>
      </c>
      <c r="AB4" s="755" t="s">
        <v>37</v>
      </c>
      <c r="AC4" s="755" t="s">
        <v>38</v>
      </c>
      <c r="AD4" s="757" t="s">
        <v>39</v>
      </c>
      <c r="AE4" s="758"/>
      <c r="AF4" s="759" t="s">
        <v>67</v>
      </c>
      <c r="AG4" s="760"/>
      <c r="AH4" s="731"/>
      <c r="AI4" s="755" t="s">
        <v>36</v>
      </c>
      <c r="AJ4" s="755" t="s">
        <v>37</v>
      </c>
      <c r="AK4" s="755" t="s">
        <v>38</v>
      </c>
      <c r="AL4" s="757" t="s">
        <v>39</v>
      </c>
      <c r="AM4" s="758"/>
      <c r="AN4" s="759" t="s">
        <v>67</v>
      </c>
      <c r="AO4" s="760"/>
      <c r="AP4" s="731"/>
      <c r="AQ4" s="539"/>
      <c r="AR4" s="782" t="s">
        <v>259</v>
      </c>
      <c r="AS4" s="539"/>
      <c r="AT4" s="782" t="s">
        <v>259</v>
      </c>
      <c r="AU4" s="785" t="s">
        <v>29</v>
      </c>
      <c r="AV4" s="786"/>
      <c r="AW4" s="787"/>
      <c r="AX4" s="787"/>
      <c r="AY4" s="787"/>
      <c r="AZ4" s="787"/>
      <c r="BA4" s="787"/>
      <c r="BB4" s="787"/>
      <c r="BC4" s="787"/>
      <c r="BD4" s="787"/>
      <c r="BE4" s="788"/>
      <c r="BF4" s="539"/>
      <c r="BG4" s="782" t="s">
        <v>259</v>
      </c>
      <c r="BH4" s="539"/>
      <c r="BI4" s="782" t="s">
        <v>259</v>
      </c>
      <c r="BJ4" s="785" t="s">
        <v>29</v>
      </c>
      <c r="BK4" s="786"/>
      <c r="BL4" s="787"/>
      <c r="BM4" s="787"/>
      <c r="BN4" s="787"/>
      <c r="BO4" s="787"/>
      <c r="BP4" s="787"/>
      <c r="BQ4" s="787"/>
      <c r="BR4" s="787"/>
      <c r="BS4" s="787"/>
      <c r="BT4" s="788"/>
      <c r="BU4" s="539"/>
      <c r="BV4" s="540" t="s">
        <v>31</v>
      </c>
      <c r="BW4" s="540" t="s">
        <v>32</v>
      </c>
      <c r="BX4" s="540" t="s">
        <v>33</v>
      </c>
      <c r="BY4" s="540" t="s">
        <v>34</v>
      </c>
      <c r="BZ4" s="540" t="s">
        <v>35</v>
      </c>
      <c r="CA4" s="805" t="s">
        <v>76</v>
      </c>
      <c r="CB4" s="21"/>
      <c r="CC4" s="37"/>
      <c r="CD4" s="37"/>
      <c r="CE4" s="797"/>
      <c r="CF4" s="800"/>
      <c r="CG4" s="803"/>
      <c r="CH4" s="812"/>
      <c r="CI4" s="816" t="s">
        <v>285</v>
      </c>
      <c r="CJ4" s="819" t="s">
        <v>286</v>
      </c>
      <c r="CK4" s="539"/>
      <c r="CL4" s="540" t="s">
        <v>31</v>
      </c>
      <c r="CM4" s="540" t="s">
        <v>32</v>
      </c>
      <c r="CN4" s="540" t="s">
        <v>33</v>
      </c>
      <c r="CO4" s="540" t="s">
        <v>34</v>
      </c>
      <c r="CP4" s="540" t="s">
        <v>35</v>
      </c>
      <c r="CQ4" s="805" t="s">
        <v>76</v>
      </c>
      <c r="CR4" s="21"/>
      <c r="CS4" s="37"/>
      <c r="CT4" s="37"/>
      <c r="CU4" s="797"/>
      <c r="CV4" s="800"/>
      <c r="CW4" s="803"/>
      <c r="CX4" s="812"/>
      <c r="CY4" s="816" t="s">
        <v>287</v>
      </c>
      <c r="CZ4" s="819" t="s">
        <v>288</v>
      </c>
      <c r="DA4" s="540" t="s">
        <v>119</v>
      </c>
      <c r="DB4" s="540" t="s">
        <v>120</v>
      </c>
      <c r="DC4" s="540" t="s">
        <v>121</v>
      </c>
      <c r="DD4" s="540" t="s">
        <v>122</v>
      </c>
      <c r="DE4" s="542" t="s">
        <v>207</v>
      </c>
      <c r="DF4" s="544" t="s">
        <v>204</v>
      </c>
      <c r="DG4" s="545"/>
      <c r="DH4" s="546"/>
      <c r="DI4" s="540" t="s">
        <v>119</v>
      </c>
      <c r="DJ4" s="540" t="s">
        <v>120</v>
      </c>
      <c r="DK4" s="540" t="s">
        <v>121</v>
      </c>
      <c r="DL4" s="540" t="s">
        <v>122</v>
      </c>
      <c r="DM4" s="542" t="s">
        <v>206</v>
      </c>
      <c r="DN4" s="544" t="s">
        <v>204</v>
      </c>
      <c r="DO4" s="545"/>
      <c r="DP4" s="546"/>
      <c r="DQ4" s="744"/>
      <c r="DR4" s="741" t="s">
        <v>143</v>
      </c>
      <c r="DS4" s="744"/>
      <c r="DT4" s="746" t="s">
        <v>136</v>
      </c>
      <c r="DU4" s="17"/>
      <c r="DV4" s="17"/>
      <c r="DW4" s="17"/>
      <c r="DX4" s="24"/>
      <c r="DY4" s="741"/>
      <c r="DZ4" s="732" t="s">
        <v>268</v>
      </c>
      <c r="EA4" s="741"/>
      <c r="EB4" s="732" t="s">
        <v>138</v>
      </c>
      <c r="EC4" s="741"/>
      <c r="ED4" s="732" t="s">
        <v>270</v>
      </c>
      <c r="EE4" s="744"/>
      <c r="EF4" s="741" t="s">
        <v>143</v>
      </c>
      <c r="EG4" s="744"/>
      <c r="EH4" s="746" t="s">
        <v>136</v>
      </c>
      <c r="EI4" s="17"/>
      <c r="EJ4" s="17"/>
      <c r="EK4" s="17"/>
      <c r="EL4" s="24"/>
      <c r="EM4" s="741"/>
      <c r="EN4" s="732" t="s">
        <v>268</v>
      </c>
      <c r="EO4" s="741"/>
      <c r="EP4" s="732" t="s">
        <v>138</v>
      </c>
      <c r="EQ4" s="741"/>
      <c r="ER4" s="732" t="s">
        <v>270</v>
      </c>
      <c r="ES4" s="619" t="s">
        <v>123</v>
      </c>
      <c r="ET4" s="738"/>
      <c r="EU4" s="739"/>
      <c r="EV4" s="600" t="s">
        <v>124</v>
      </c>
      <c r="EW4" s="738"/>
      <c r="EX4" s="739"/>
      <c r="EY4" s="600" t="s">
        <v>125</v>
      </c>
      <c r="EZ4" s="738"/>
      <c r="FA4" s="739"/>
      <c r="FB4" s="600" t="s">
        <v>213</v>
      </c>
      <c r="FC4" s="738"/>
      <c r="FD4" s="739"/>
      <c r="FE4" s="600" t="s">
        <v>126</v>
      </c>
      <c r="FF4" s="738"/>
      <c r="FG4" s="739"/>
      <c r="FH4" s="63" t="s">
        <v>52</v>
      </c>
      <c r="FI4" s="63" t="s">
        <v>53</v>
      </c>
      <c r="FJ4" s="63" t="s">
        <v>54</v>
      </c>
      <c r="FK4" s="63" t="s">
        <v>55</v>
      </c>
      <c r="FL4" s="63" t="s">
        <v>56</v>
      </c>
      <c r="FM4" s="63" t="s">
        <v>58</v>
      </c>
      <c r="FN4" s="63" t="s">
        <v>57</v>
      </c>
      <c r="FO4" s="63" t="s">
        <v>62</v>
      </c>
      <c r="FP4" s="63" t="s">
        <v>59</v>
      </c>
      <c r="FQ4" s="63" t="s">
        <v>60</v>
      </c>
      <c r="FR4" s="35" t="s">
        <v>61</v>
      </c>
      <c r="FS4" s="731"/>
      <c r="FT4" s="600" t="s">
        <v>123</v>
      </c>
      <c r="FU4" s="738"/>
      <c r="FV4" s="739"/>
      <c r="FW4" s="600" t="s">
        <v>124</v>
      </c>
      <c r="FX4" s="738"/>
      <c r="FY4" s="739"/>
      <c r="FZ4" s="600" t="s">
        <v>125</v>
      </c>
      <c r="GA4" s="738"/>
      <c r="GB4" s="739"/>
      <c r="GC4" s="600" t="s">
        <v>213</v>
      </c>
      <c r="GD4" s="738"/>
      <c r="GE4" s="739"/>
      <c r="GF4" s="600" t="s">
        <v>126</v>
      </c>
      <c r="GG4" s="738"/>
      <c r="GH4" s="739"/>
      <c r="GI4" s="63" t="s">
        <v>52</v>
      </c>
      <c r="GJ4" s="63" t="s">
        <v>53</v>
      </c>
      <c r="GK4" s="63" t="s">
        <v>54</v>
      </c>
      <c r="GL4" s="63" t="s">
        <v>55</v>
      </c>
      <c r="GM4" s="63" t="s">
        <v>56</v>
      </c>
      <c r="GN4" s="63" t="s">
        <v>58</v>
      </c>
      <c r="GO4" s="63" t="s">
        <v>57</v>
      </c>
      <c r="GP4" s="63" t="s">
        <v>62</v>
      </c>
      <c r="GQ4" s="63" t="s">
        <v>59</v>
      </c>
      <c r="GR4" s="63" t="s">
        <v>60</v>
      </c>
      <c r="GS4" s="35" t="s">
        <v>61</v>
      </c>
      <c r="GT4" s="731"/>
      <c r="GU4" s="539"/>
      <c r="GV4" s="755" t="s">
        <v>36</v>
      </c>
      <c r="GW4" s="755" t="s">
        <v>37</v>
      </c>
      <c r="GX4" s="755" t="s">
        <v>38</v>
      </c>
      <c r="GY4" s="757" t="s">
        <v>39</v>
      </c>
      <c r="GZ4" s="758"/>
      <c r="HA4" s="759" t="s">
        <v>67</v>
      </c>
      <c r="HB4" s="760"/>
      <c r="HC4" s="731"/>
      <c r="HD4" s="539"/>
      <c r="HE4" s="755" t="s">
        <v>36</v>
      </c>
      <c r="HF4" s="755" t="s">
        <v>37</v>
      </c>
      <c r="HG4" s="755" t="s">
        <v>38</v>
      </c>
      <c r="HH4" s="757" t="s">
        <v>39</v>
      </c>
      <c r="HI4" s="758"/>
      <c r="HJ4" s="759" t="s">
        <v>67</v>
      </c>
      <c r="HK4" s="760"/>
      <c r="HL4" s="731"/>
      <c r="HM4" s="539"/>
      <c r="HN4" s="755" t="s">
        <v>36</v>
      </c>
      <c r="HO4" s="755" t="s">
        <v>37</v>
      </c>
      <c r="HP4" s="755" t="s">
        <v>38</v>
      </c>
      <c r="HQ4" s="757" t="s">
        <v>39</v>
      </c>
      <c r="HR4" s="758"/>
      <c r="HS4" s="759" t="s">
        <v>67</v>
      </c>
      <c r="HT4" s="760"/>
      <c r="HU4" s="731"/>
      <c r="HV4" s="539"/>
      <c r="HW4" s="755" t="s">
        <v>36</v>
      </c>
      <c r="HX4" s="755" t="s">
        <v>37</v>
      </c>
      <c r="HY4" s="755" t="s">
        <v>38</v>
      </c>
      <c r="HZ4" s="757" t="s">
        <v>39</v>
      </c>
      <c r="IA4" s="758"/>
      <c r="IB4" s="759" t="s">
        <v>67</v>
      </c>
      <c r="IC4" s="760"/>
      <c r="ID4" s="731"/>
      <c r="IE4" s="539"/>
      <c r="IF4" s="755" t="s">
        <v>36</v>
      </c>
      <c r="IG4" s="755" t="s">
        <v>37</v>
      </c>
      <c r="IH4" s="755" t="s">
        <v>38</v>
      </c>
      <c r="II4" s="757" t="s">
        <v>39</v>
      </c>
      <c r="IJ4" s="758"/>
      <c r="IK4" s="759" t="s">
        <v>67</v>
      </c>
      <c r="IL4" s="760"/>
      <c r="IM4" s="731"/>
      <c r="IN4" s="539"/>
      <c r="IO4" s="755" t="s">
        <v>36</v>
      </c>
      <c r="IP4" s="755" t="s">
        <v>37</v>
      </c>
      <c r="IQ4" s="755" t="s">
        <v>38</v>
      </c>
      <c r="IR4" s="757" t="s">
        <v>39</v>
      </c>
      <c r="IS4" s="758"/>
      <c r="IT4" s="759" t="s">
        <v>67</v>
      </c>
      <c r="IU4" s="760"/>
      <c r="IV4" s="731"/>
    </row>
    <row r="5" spans="2:256" ht="72">
      <c r="B5" s="475"/>
      <c r="C5" s="761"/>
      <c r="D5" s="761"/>
      <c r="E5" s="761"/>
      <c r="F5" s="763"/>
      <c r="G5" s="766"/>
      <c r="H5" s="766"/>
      <c r="I5" s="769"/>
      <c r="J5" s="774" t="s">
        <v>152</v>
      </c>
      <c r="K5" s="39"/>
      <c r="L5" s="772"/>
      <c r="M5" s="772"/>
      <c r="N5" s="772"/>
      <c r="O5" s="750"/>
      <c r="P5" s="750"/>
      <c r="Q5" s="766"/>
      <c r="R5" s="766"/>
      <c r="S5" s="769"/>
      <c r="T5" s="781" t="s">
        <v>152</v>
      </c>
      <c r="U5" s="781" t="s">
        <v>280</v>
      </c>
      <c r="V5" s="772"/>
      <c r="W5" s="772"/>
      <c r="X5" s="772"/>
      <c r="Y5" s="750"/>
      <c r="Z5" s="750"/>
      <c r="AA5" s="756"/>
      <c r="AB5" s="756"/>
      <c r="AC5" s="756"/>
      <c r="AD5" s="41" t="s">
        <v>214</v>
      </c>
      <c r="AE5" s="52" t="s">
        <v>215</v>
      </c>
      <c r="AF5" s="41" t="s">
        <v>214</v>
      </c>
      <c r="AG5" s="52" t="s">
        <v>215</v>
      </c>
      <c r="AH5" s="731"/>
      <c r="AI5" s="756"/>
      <c r="AJ5" s="756"/>
      <c r="AK5" s="756"/>
      <c r="AL5" s="41" t="s">
        <v>214</v>
      </c>
      <c r="AM5" s="52" t="s">
        <v>215</v>
      </c>
      <c r="AN5" s="41" t="s">
        <v>214</v>
      </c>
      <c r="AO5" s="52" t="s">
        <v>215</v>
      </c>
      <c r="AP5" s="731"/>
      <c r="AQ5" s="539"/>
      <c r="AR5" s="783"/>
      <c r="AS5" s="539"/>
      <c r="AT5" s="783"/>
      <c r="AU5" s="755"/>
      <c r="AV5" s="789" t="s">
        <v>68</v>
      </c>
      <c r="AW5" s="778" t="s">
        <v>69</v>
      </c>
      <c r="AX5" s="778" t="s">
        <v>70</v>
      </c>
      <c r="AY5" s="778" t="s">
        <v>71</v>
      </c>
      <c r="AZ5" s="778" t="s">
        <v>72</v>
      </c>
      <c r="BA5" s="778" t="s">
        <v>73</v>
      </c>
      <c r="BB5" s="790" t="s">
        <v>74</v>
      </c>
      <c r="BC5" s="20"/>
      <c r="BD5" s="778" t="s">
        <v>75</v>
      </c>
      <c r="BE5" s="778" t="s">
        <v>24</v>
      </c>
      <c r="BF5" s="539"/>
      <c r="BG5" s="783"/>
      <c r="BH5" s="539"/>
      <c r="BI5" s="783"/>
      <c r="BJ5" s="755"/>
      <c r="BK5" s="789" t="s">
        <v>68</v>
      </c>
      <c r="BL5" s="778" t="s">
        <v>69</v>
      </c>
      <c r="BM5" s="778" t="s">
        <v>70</v>
      </c>
      <c r="BN5" s="778" t="s">
        <v>71</v>
      </c>
      <c r="BO5" s="778" t="s">
        <v>72</v>
      </c>
      <c r="BP5" s="778" t="s">
        <v>73</v>
      </c>
      <c r="BQ5" s="790" t="s">
        <v>74</v>
      </c>
      <c r="BR5" s="20"/>
      <c r="BS5" s="778" t="s">
        <v>75</v>
      </c>
      <c r="BT5" s="778" t="s">
        <v>24</v>
      </c>
      <c r="BU5" s="539"/>
      <c r="BV5" s="540"/>
      <c r="BW5" s="540"/>
      <c r="BX5" s="540"/>
      <c r="BY5" s="540"/>
      <c r="BZ5" s="540"/>
      <c r="CA5" s="806"/>
      <c r="CB5" s="808" t="s">
        <v>262</v>
      </c>
      <c r="CC5" s="809" t="s">
        <v>263</v>
      </c>
      <c r="CD5" s="38"/>
      <c r="CE5" s="797"/>
      <c r="CF5" s="800"/>
      <c r="CG5" s="803"/>
      <c r="CH5" s="812"/>
      <c r="CI5" s="817"/>
      <c r="CJ5" s="820"/>
      <c r="CK5" s="539"/>
      <c r="CL5" s="540"/>
      <c r="CM5" s="540"/>
      <c r="CN5" s="540"/>
      <c r="CO5" s="540"/>
      <c r="CP5" s="540"/>
      <c r="CQ5" s="806"/>
      <c r="CR5" s="808" t="s">
        <v>262</v>
      </c>
      <c r="CS5" s="809" t="s">
        <v>263</v>
      </c>
      <c r="CT5" s="38"/>
      <c r="CU5" s="797"/>
      <c r="CV5" s="800"/>
      <c r="CW5" s="803"/>
      <c r="CX5" s="812"/>
      <c r="CY5" s="817"/>
      <c r="CZ5" s="820"/>
      <c r="DA5" s="541"/>
      <c r="DB5" s="541"/>
      <c r="DC5" s="541"/>
      <c r="DD5" s="541"/>
      <c r="DE5" s="748"/>
      <c r="DF5" s="59" t="s">
        <v>181</v>
      </c>
      <c r="DG5" s="59" t="s">
        <v>205</v>
      </c>
      <c r="DH5" s="59" t="s">
        <v>182</v>
      </c>
      <c r="DI5" s="541"/>
      <c r="DJ5" s="541"/>
      <c r="DK5" s="541"/>
      <c r="DL5" s="541"/>
      <c r="DM5" s="748"/>
      <c r="DN5" s="59" t="s">
        <v>181</v>
      </c>
      <c r="DO5" s="59" t="s">
        <v>205</v>
      </c>
      <c r="DP5" s="59" t="s">
        <v>182</v>
      </c>
      <c r="DQ5" s="745"/>
      <c r="DR5" s="733"/>
      <c r="DS5" s="745"/>
      <c r="DT5" s="747"/>
      <c r="DU5" s="61" t="s">
        <v>131</v>
      </c>
      <c r="DV5" s="61" t="s">
        <v>132</v>
      </c>
      <c r="DW5" s="62" t="s">
        <v>133</v>
      </c>
      <c r="DX5" s="62" t="s">
        <v>134</v>
      </c>
      <c r="DY5" s="742"/>
      <c r="DZ5" s="733"/>
      <c r="EA5" s="742"/>
      <c r="EB5" s="733"/>
      <c r="EC5" s="742"/>
      <c r="ED5" s="733"/>
      <c r="EE5" s="745"/>
      <c r="EF5" s="733"/>
      <c r="EG5" s="745"/>
      <c r="EH5" s="747"/>
      <c r="EI5" s="61" t="s">
        <v>131</v>
      </c>
      <c r="EJ5" s="61" t="s">
        <v>132</v>
      </c>
      <c r="EK5" s="62" t="s">
        <v>133</v>
      </c>
      <c r="EL5" s="62" t="s">
        <v>134</v>
      </c>
      <c r="EM5" s="742"/>
      <c r="EN5" s="733"/>
      <c r="EO5" s="742"/>
      <c r="EP5" s="733"/>
      <c r="EQ5" s="742"/>
      <c r="ER5" s="733"/>
      <c r="ES5" s="33" t="s">
        <v>51</v>
      </c>
      <c r="ET5" s="34" t="s">
        <v>128</v>
      </c>
      <c r="EU5" s="35" t="s">
        <v>129</v>
      </c>
      <c r="EV5" s="35" t="s">
        <v>51</v>
      </c>
      <c r="EW5" s="34" t="s">
        <v>128</v>
      </c>
      <c r="EX5" s="35" t="s">
        <v>129</v>
      </c>
      <c r="EY5" s="35" t="s">
        <v>51</v>
      </c>
      <c r="EZ5" s="34" t="s">
        <v>128</v>
      </c>
      <c r="FA5" s="35" t="s">
        <v>129</v>
      </c>
      <c r="FB5" s="35" t="s">
        <v>51</v>
      </c>
      <c r="FC5" s="34" t="s">
        <v>128</v>
      </c>
      <c r="FD5" s="35" t="s">
        <v>129</v>
      </c>
      <c r="FE5" s="35" t="s">
        <v>51</v>
      </c>
      <c r="FF5" s="34" t="s">
        <v>128</v>
      </c>
      <c r="FG5" s="35" t="s">
        <v>129</v>
      </c>
      <c r="FH5" s="35" t="s">
        <v>130</v>
      </c>
      <c r="FI5" s="35" t="s">
        <v>130</v>
      </c>
      <c r="FJ5" s="35" t="s">
        <v>130</v>
      </c>
      <c r="FK5" s="35" t="s">
        <v>130</v>
      </c>
      <c r="FL5" s="35" t="s">
        <v>130</v>
      </c>
      <c r="FM5" s="35" t="s">
        <v>130</v>
      </c>
      <c r="FN5" s="35" t="s">
        <v>130</v>
      </c>
      <c r="FO5" s="35" t="s">
        <v>130</v>
      </c>
      <c r="FP5" s="35" t="s">
        <v>127</v>
      </c>
      <c r="FQ5" s="35" t="s">
        <v>130</v>
      </c>
      <c r="FR5" s="35" t="s">
        <v>130</v>
      </c>
      <c r="FS5" s="731"/>
      <c r="FT5" s="35" t="s">
        <v>51</v>
      </c>
      <c r="FU5" s="34" t="s">
        <v>128</v>
      </c>
      <c r="FV5" s="35" t="s">
        <v>129</v>
      </c>
      <c r="FW5" s="35" t="s">
        <v>51</v>
      </c>
      <c r="FX5" s="34" t="s">
        <v>128</v>
      </c>
      <c r="FY5" s="35" t="s">
        <v>129</v>
      </c>
      <c r="FZ5" s="35" t="s">
        <v>51</v>
      </c>
      <c r="GA5" s="34" t="s">
        <v>128</v>
      </c>
      <c r="GB5" s="35" t="s">
        <v>129</v>
      </c>
      <c r="GC5" s="35" t="s">
        <v>51</v>
      </c>
      <c r="GD5" s="34" t="s">
        <v>128</v>
      </c>
      <c r="GE5" s="35" t="s">
        <v>129</v>
      </c>
      <c r="GF5" s="35" t="s">
        <v>51</v>
      </c>
      <c r="GG5" s="34" t="s">
        <v>128</v>
      </c>
      <c r="GH5" s="35" t="s">
        <v>129</v>
      </c>
      <c r="GI5" s="35" t="s">
        <v>130</v>
      </c>
      <c r="GJ5" s="35" t="s">
        <v>130</v>
      </c>
      <c r="GK5" s="35" t="s">
        <v>130</v>
      </c>
      <c r="GL5" s="35" t="s">
        <v>130</v>
      </c>
      <c r="GM5" s="35" t="s">
        <v>130</v>
      </c>
      <c r="GN5" s="35" t="s">
        <v>130</v>
      </c>
      <c r="GO5" s="35" t="s">
        <v>130</v>
      </c>
      <c r="GP5" s="35" t="s">
        <v>130</v>
      </c>
      <c r="GQ5" s="35" t="s">
        <v>127</v>
      </c>
      <c r="GR5" s="35" t="s">
        <v>130</v>
      </c>
      <c r="GS5" s="35" t="s">
        <v>130</v>
      </c>
      <c r="GT5" s="731"/>
      <c r="GU5" s="539"/>
      <c r="GV5" s="756"/>
      <c r="GW5" s="756"/>
      <c r="GX5" s="756"/>
      <c r="GY5" s="64" t="s">
        <v>214</v>
      </c>
      <c r="GZ5" s="52" t="s">
        <v>215</v>
      </c>
      <c r="HA5" s="64" t="s">
        <v>214</v>
      </c>
      <c r="HB5" s="52" t="s">
        <v>215</v>
      </c>
      <c r="HC5" s="731"/>
      <c r="HD5" s="539"/>
      <c r="HE5" s="756"/>
      <c r="HF5" s="756"/>
      <c r="HG5" s="756"/>
      <c r="HH5" s="64" t="s">
        <v>214</v>
      </c>
      <c r="HI5" s="52" t="s">
        <v>215</v>
      </c>
      <c r="HJ5" s="64" t="s">
        <v>214</v>
      </c>
      <c r="HK5" s="52" t="s">
        <v>215</v>
      </c>
      <c r="HL5" s="731"/>
      <c r="HM5" s="539"/>
      <c r="HN5" s="756"/>
      <c r="HO5" s="756"/>
      <c r="HP5" s="756"/>
      <c r="HQ5" s="64" t="s">
        <v>214</v>
      </c>
      <c r="HR5" s="52" t="s">
        <v>215</v>
      </c>
      <c r="HS5" s="64" t="s">
        <v>214</v>
      </c>
      <c r="HT5" s="52" t="s">
        <v>215</v>
      </c>
      <c r="HU5" s="731"/>
      <c r="HV5" s="539"/>
      <c r="HW5" s="756"/>
      <c r="HX5" s="756"/>
      <c r="HY5" s="756"/>
      <c r="HZ5" s="64" t="s">
        <v>214</v>
      </c>
      <c r="IA5" s="52" t="s">
        <v>215</v>
      </c>
      <c r="IB5" s="64" t="s">
        <v>214</v>
      </c>
      <c r="IC5" s="52" t="s">
        <v>215</v>
      </c>
      <c r="ID5" s="731"/>
      <c r="IE5" s="539"/>
      <c r="IF5" s="756"/>
      <c r="IG5" s="756"/>
      <c r="IH5" s="756"/>
      <c r="II5" s="64" t="s">
        <v>214</v>
      </c>
      <c r="IJ5" s="52" t="s">
        <v>215</v>
      </c>
      <c r="IK5" s="64" t="s">
        <v>214</v>
      </c>
      <c r="IL5" s="52" t="s">
        <v>215</v>
      </c>
      <c r="IM5" s="731"/>
      <c r="IN5" s="539"/>
      <c r="IO5" s="756"/>
      <c r="IP5" s="756"/>
      <c r="IQ5" s="756"/>
      <c r="IR5" s="64" t="s">
        <v>214</v>
      </c>
      <c r="IS5" s="52" t="s">
        <v>215</v>
      </c>
      <c r="IT5" s="64" t="s">
        <v>214</v>
      </c>
      <c r="IU5" s="52" t="s">
        <v>215</v>
      </c>
      <c r="IV5" s="731"/>
    </row>
    <row r="6" spans="2:256" ht="67.5">
      <c r="B6" s="476"/>
      <c r="C6" s="603"/>
      <c r="D6" s="603"/>
      <c r="E6" s="603"/>
      <c r="F6" s="764"/>
      <c r="G6" s="767"/>
      <c r="H6" s="767"/>
      <c r="I6" s="770"/>
      <c r="J6" s="775"/>
      <c r="K6" s="44" t="s">
        <v>280</v>
      </c>
      <c r="L6" s="773"/>
      <c r="M6" s="773"/>
      <c r="N6" s="773"/>
      <c r="O6" s="751"/>
      <c r="P6" s="751"/>
      <c r="Q6" s="767"/>
      <c r="R6" s="767"/>
      <c r="S6" s="770"/>
      <c r="T6" s="775"/>
      <c r="U6" s="775"/>
      <c r="V6" s="773"/>
      <c r="W6" s="773"/>
      <c r="X6" s="773"/>
      <c r="Y6" s="751"/>
      <c r="Z6" s="751"/>
      <c r="AQ6" s="539"/>
      <c r="AR6" s="784"/>
      <c r="AS6" s="539"/>
      <c r="AT6" s="784"/>
      <c r="AU6" s="756"/>
      <c r="AV6" s="779"/>
      <c r="AW6" s="779"/>
      <c r="AX6" s="779"/>
      <c r="AY6" s="779"/>
      <c r="AZ6" s="779"/>
      <c r="BA6" s="779"/>
      <c r="BB6" s="791"/>
      <c r="BC6" s="47" t="s">
        <v>216</v>
      </c>
      <c r="BD6" s="779"/>
      <c r="BE6" s="779"/>
      <c r="BF6" s="539"/>
      <c r="BG6" s="784"/>
      <c r="BH6" s="539"/>
      <c r="BI6" s="784"/>
      <c r="BJ6" s="756"/>
      <c r="BK6" s="779"/>
      <c r="BL6" s="779"/>
      <c r="BM6" s="779"/>
      <c r="BN6" s="779"/>
      <c r="BO6" s="779"/>
      <c r="BP6" s="779"/>
      <c r="BQ6" s="791"/>
      <c r="BR6" s="47" t="s">
        <v>216</v>
      </c>
      <c r="BS6" s="779"/>
      <c r="BT6" s="779"/>
      <c r="BU6" s="539"/>
      <c r="BV6" s="541"/>
      <c r="BW6" s="541"/>
      <c r="BX6" s="541"/>
      <c r="BY6" s="541"/>
      <c r="BZ6" s="541"/>
      <c r="CA6" s="807"/>
      <c r="CB6" s="731"/>
      <c r="CC6" s="810"/>
      <c r="CD6" s="48" t="s">
        <v>265</v>
      </c>
      <c r="CE6" s="798"/>
      <c r="CF6" s="801"/>
      <c r="CG6" s="804"/>
      <c r="CH6" s="813"/>
      <c r="CI6" s="818"/>
      <c r="CJ6" s="548"/>
      <c r="CK6" s="539"/>
      <c r="CL6" s="541"/>
      <c r="CM6" s="541"/>
      <c r="CN6" s="541"/>
      <c r="CO6" s="541"/>
      <c r="CP6" s="541"/>
      <c r="CQ6" s="807"/>
      <c r="CR6" s="731"/>
      <c r="CS6" s="810"/>
      <c r="CT6" s="48" t="s">
        <v>265</v>
      </c>
      <c r="CU6" s="798"/>
      <c r="CV6" s="801"/>
      <c r="CW6" s="804"/>
      <c r="CX6" s="813"/>
      <c r="CY6" s="818"/>
      <c r="CZ6" s="548"/>
    </row>
    <row r="7" spans="2:256">
      <c r="B7">
        <f>調査票2!C20</f>
        <v>1</v>
      </c>
      <c r="C7">
        <f>調査票2!D20</f>
        <v>0</v>
      </c>
      <c r="D7">
        <f>調査票2!E20</f>
        <v>0</v>
      </c>
      <c r="E7">
        <f>調査票2!F20</f>
        <v>0</v>
      </c>
      <c r="F7">
        <f>調査票2!G20</f>
        <v>0</v>
      </c>
      <c r="G7">
        <f>調査票2!H20</f>
        <v>0</v>
      </c>
      <c r="H7">
        <f>調査票2!J20</f>
        <v>0</v>
      </c>
      <c r="I7" t="e">
        <f>調査票2!#REF!</f>
        <v>#REF!</v>
      </c>
      <c r="J7" t="e">
        <f>調査票2!#REF!</f>
        <v>#REF!</v>
      </c>
      <c r="K7" t="e">
        <f>調査票2!#REF!</f>
        <v>#REF!</v>
      </c>
      <c r="L7" t="e">
        <f>調査票2!#REF!</f>
        <v>#REF!</v>
      </c>
      <c r="M7" t="e">
        <f>調査票2!#REF!</f>
        <v>#REF!</v>
      </c>
      <c r="N7" t="e">
        <f>調査票2!#REF!</f>
        <v>#REF!</v>
      </c>
      <c r="O7" t="e">
        <f>調査票2!#REF!</f>
        <v>#REF!</v>
      </c>
      <c r="P7" t="e">
        <f>調査票2!#REF!</f>
        <v>#REF!</v>
      </c>
      <c r="Q7">
        <f>調査票2!L20</f>
        <v>0</v>
      </c>
      <c r="R7">
        <f>調査票2!O20</f>
        <v>0</v>
      </c>
      <c r="S7">
        <f>調査票2!Q20</f>
        <v>0</v>
      </c>
      <c r="T7">
        <f>調査票2!T20</f>
        <v>0</v>
      </c>
      <c r="U7">
        <f>調査票2!U20</f>
        <v>0</v>
      </c>
      <c r="V7" t="e">
        <f>調査票2!#REF!</f>
        <v>#REF!</v>
      </c>
      <c r="W7" t="e">
        <f>調査票2!#REF!</f>
        <v>#REF!</v>
      </c>
      <c r="X7" t="e">
        <f>調査票2!#REF!</f>
        <v>#REF!</v>
      </c>
      <c r="Y7" t="e">
        <f>調査票2!#REF!</f>
        <v>#REF!</v>
      </c>
      <c r="Z7" t="e">
        <f>調査票2!#REF!</f>
        <v>#REF!</v>
      </c>
      <c r="AA7" t="e">
        <f>#REF!</f>
        <v>#REF!</v>
      </c>
      <c r="AB7" t="e">
        <f>#REF!</f>
        <v>#REF!</v>
      </c>
      <c r="AC7" t="e">
        <f>#REF!</f>
        <v>#REF!</v>
      </c>
      <c r="AD7" t="e">
        <f>#REF!</f>
        <v>#REF!</v>
      </c>
      <c r="AE7" t="e">
        <f>#REF!</f>
        <v>#REF!</v>
      </c>
      <c r="AF7" t="e">
        <f>#REF!</f>
        <v>#REF!</v>
      </c>
      <c r="AG7" t="e">
        <f>#REF!</f>
        <v>#REF!</v>
      </c>
      <c r="AH7" t="e">
        <f>#REF!</f>
        <v>#REF!</v>
      </c>
      <c r="AI7" s="66" t="e">
        <f>#REF!</f>
        <v>#REF!</v>
      </c>
      <c r="AJ7" s="66" t="e">
        <f>#REF!</f>
        <v>#REF!</v>
      </c>
      <c r="AK7" s="66" t="e">
        <f>#REF!</f>
        <v>#REF!</v>
      </c>
      <c r="AL7" s="66" t="e">
        <f>#REF!</f>
        <v>#REF!</v>
      </c>
      <c r="AM7" s="66" t="e">
        <f>#REF!</f>
        <v>#REF!</v>
      </c>
      <c r="AN7" s="66" t="e">
        <f>#REF!</f>
        <v>#REF!</v>
      </c>
      <c r="AO7" s="66" t="e">
        <f>#REF!</f>
        <v>#REF!</v>
      </c>
      <c r="AP7" s="66" t="e">
        <f>#REF!</f>
        <v>#REF!</v>
      </c>
      <c r="AQ7">
        <f>調査票3!R20</f>
        <v>0</v>
      </c>
      <c r="AR7">
        <f>調査票3!S20</f>
        <v>0</v>
      </c>
      <c r="AS7">
        <f>調査票3!P20</f>
        <v>0</v>
      </c>
      <c r="AT7">
        <f>調査票3!Q20</f>
        <v>0</v>
      </c>
      <c r="AU7">
        <f>調査票3!E20</f>
        <v>0</v>
      </c>
      <c r="AV7">
        <f>調査票3!F20</f>
        <v>0</v>
      </c>
      <c r="AW7">
        <f>調査票3!G20</f>
        <v>0</v>
      </c>
      <c r="AX7">
        <f>調査票3!I20</f>
        <v>0</v>
      </c>
      <c r="AY7" t="e">
        <f>調査票3!#REF!</f>
        <v>#REF!</v>
      </c>
      <c r="AZ7">
        <f>調査票3!J20</f>
        <v>0</v>
      </c>
      <c r="BA7" t="e">
        <f>調査票3!#REF!</f>
        <v>#REF!</v>
      </c>
      <c r="BB7">
        <f>調査票3!K20</f>
        <v>0</v>
      </c>
      <c r="BC7">
        <f>調査票3!L20</f>
        <v>0</v>
      </c>
      <c r="BD7">
        <f>調査票3!M20</f>
        <v>0</v>
      </c>
      <c r="BE7">
        <f>調査票3!N20</f>
        <v>0</v>
      </c>
      <c r="BF7" t="e">
        <f>調査票3!#REF!</f>
        <v>#REF!</v>
      </c>
      <c r="BG7" t="e">
        <f>調査票3!#REF!</f>
        <v>#REF!</v>
      </c>
      <c r="BH7" t="e">
        <f>調査票3!#REF!</f>
        <v>#REF!</v>
      </c>
      <c r="BI7" t="e">
        <f>調査票3!#REF!</f>
        <v>#REF!</v>
      </c>
      <c r="BJ7" t="e">
        <f>調査票3!#REF!</f>
        <v>#REF!</v>
      </c>
      <c r="BK7" t="e">
        <f>調査票3!#REF!</f>
        <v>#REF!</v>
      </c>
      <c r="BL7" t="e">
        <f>調査票3!#REF!</f>
        <v>#REF!</v>
      </c>
      <c r="BM7" t="e">
        <f>調査票3!#REF!</f>
        <v>#REF!</v>
      </c>
      <c r="BN7" t="e">
        <f>調査票3!#REF!</f>
        <v>#REF!</v>
      </c>
      <c r="BO7" t="e">
        <f>調査票3!#REF!</f>
        <v>#REF!</v>
      </c>
      <c r="BP7" t="e">
        <f>調査票3!#REF!</f>
        <v>#REF!</v>
      </c>
      <c r="BQ7" t="e">
        <f>調査票3!#REF!</f>
        <v>#REF!</v>
      </c>
      <c r="BR7" t="e">
        <f>調査票3!#REF!</f>
        <v>#REF!</v>
      </c>
      <c r="BS7" t="e">
        <f>調査票3!#REF!</f>
        <v>#REF!</v>
      </c>
      <c r="BT7" t="e">
        <f>調査票3!#REF!</f>
        <v>#REF!</v>
      </c>
      <c r="BU7">
        <f>調査票4!H20</f>
        <v>0</v>
      </c>
      <c r="BV7">
        <f>調査票4!I20</f>
        <v>0</v>
      </c>
      <c r="BW7">
        <f>調査票4!J20</f>
        <v>0</v>
      </c>
      <c r="BX7">
        <f>調査票4!K20</f>
        <v>0</v>
      </c>
      <c r="BY7">
        <f>調査票4!L20</f>
        <v>0</v>
      </c>
      <c r="BZ7">
        <f>調査票4!M20</f>
        <v>0</v>
      </c>
      <c r="CA7">
        <f>調査票4!N20</f>
        <v>0</v>
      </c>
      <c r="CB7">
        <f>調査票4!P20</f>
        <v>0</v>
      </c>
      <c r="CC7">
        <f>調査票4!R20</f>
        <v>0</v>
      </c>
      <c r="CD7">
        <f>調査票4!S20</f>
        <v>0</v>
      </c>
      <c r="CE7">
        <f>調査票4!T20</f>
        <v>0</v>
      </c>
      <c r="CF7">
        <f>調査票4!V20</f>
        <v>0</v>
      </c>
      <c r="CG7" t="e">
        <f>調査票4!#REF!</f>
        <v>#REF!</v>
      </c>
      <c r="CH7" t="e">
        <f>調査票4!#REF!</f>
        <v>#REF!</v>
      </c>
      <c r="CI7" t="e">
        <f>調査票4!#REF!</f>
        <v>#REF!</v>
      </c>
      <c r="CJ7" t="e">
        <f>調査票4!#REF!</f>
        <v>#REF!</v>
      </c>
      <c r="CK7" t="e">
        <f>調査票4!#REF!</f>
        <v>#REF!</v>
      </c>
      <c r="CL7" t="e">
        <f>調査票4!#REF!</f>
        <v>#REF!</v>
      </c>
      <c r="CM7" t="e">
        <f>調査票4!#REF!</f>
        <v>#REF!</v>
      </c>
      <c r="CN7" t="e">
        <f>調査票4!#REF!</f>
        <v>#REF!</v>
      </c>
      <c r="CO7" t="e">
        <f>調査票4!#REF!</f>
        <v>#REF!</v>
      </c>
      <c r="CP7" t="e">
        <f>調査票4!#REF!</f>
        <v>#REF!</v>
      </c>
      <c r="CQ7" t="e">
        <f>調査票4!#REF!</f>
        <v>#REF!</v>
      </c>
      <c r="CR7" t="e">
        <f>調査票4!#REF!</f>
        <v>#REF!</v>
      </c>
      <c r="CS7" t="e">
        <f>調査票4!#REF!</f>
        <v>#REF!</v>
      </c>
      <c r="CT7" t="e">
        <f>調査票4!#REF!</f>
        <v>#REF!</v>
      </c>
      <c r="CU7" t="e">
        <f>調査票4!#REF!</f>
        <v>#REF!</v>
      </c>
      <c r="CV7" t="e">
        <f>調査票4!#REF!</f>
        <v>#REF!</v>
      </c>
      <c r="CW7" t="e">
        <f>調査票4!#REF!</f>
        <v>#REF!</v>
      </c>
      <c r="CX7" t="e">
        <f>調査票4!#REF!</f>
        <v>#REF!</v>
      </c>
      <c r="CY7" t="e">
        <f>調査票4!#REF!</f>
        <v>#REF!</v>
      </c>
      <c r="CZ7" t="e">
        <f>調査票4!#REF!</f>
        <v>#REF!</v>
      </c>
      <c r="DA7">
        <f>調査票5!E20</f>
        <v>0</v>
      </c>
      <c r="DB7">
        <f>調査票5!F20</f>
        <v>0</v>
      </c>
      <c r="DC7">
        <f>調査票5!G20</f>
        <v>0</v>
      </c>
      <c r="DD7">
        <f>調査票5!H20</f>
        <v>0</v>
      </c>
      <c r="DE7" t="str">
        <f>調査票5!I20</f>
        <v/>
      </c>
      <c r="DF7" t="e">
        <f>調査票5!#REF!</f>
        <v>#REF!</v>
      </c>
      <c r="DG7" t="e">
        <f>調査票5!#REF!</f>
        <v>#REF!</v>
      </c>
      <c r="DH7" t="e">
        <f>調査票5!#REF!</f>
        <v>#REF!</v>
      </c>
      <c r="DI7" t="e">
        <f>調査票5!#REF!</f>
        <v>#REF!</v>
      </c>
      <c r="DJ7" t="e">
        <f>調査票5!#REF!</f>
        <v>#REF!</v>
      </c>
      <c r="DK7" t="e">
        <f>調査票5!#REF!</f>
        <v>#REF!</v>
      </c>
      <c r="DL7" t="e">
        <f>調査票5!#REF!</f>
        <v>#REF!</v>
      </c>
      <c r="DM7" t="e">
        <f>調査票5!#REF!</f>
        <v>#REF!</v>
      </c>
      <c r="DN7" t="e">
        <f>調査票5!#REF!</f>
        <v>#REF!</v>
      </c>
      <c r="DO7" t="e">
        <f>調査票5!#REF!</f>
        <v>#REF!</v>
      </c>
      <c r="DP7" t="e">
        <f>調査票5!#REF!</f>
        <v>#REF!</v>
      </c>
      <c r="DQ7" t="e">
        <f>'調査票6-2'!#REF!</f>
        <v>#REF!</v>
      </c>
      <c r="DR7" t="e">
        <f>'調査票6-2'!#REF!</f>
        <v>#REF!</v>
      </c>
      <c r="DS7">
        <f>'調査票6-2'!F20</f>
        <v>0</v>
      </c>
      <c r="DT7">
        <f>'調査票6-2'!G20</f>
        <v>0</v>
      </c>
      <c r="DU7">
        <f>'調査票6-2'!H20</f>
        <v>0</v>
      </c>
      <c r="DV7">
        <f>'調査票6-2'!I20</f>
        <v>0</v>
      </c>
      <c r="DW7">
        <f>'調査票6-2'!J20</f>
        <v>0</v>
      </c>
      <c r="DX7">
        <f>'調査票6-2'!K20</f>
        <v>0</v>
      </c>
      <c r="DY7">
        <f>'調査票6-2'!L20</f>
        <v>0</v>
      </c>
      <c r="DZ7">
        <f>'調査票6-2'!M20</f>
        <v>0</v>
      </c>
      <c r="EA7" t="e">
        <f>'調査票6-2'!#REF!</f>
        <v>#REF!</v>
      </c>
      <c r="EB7" t="e">
        <f>'調査票6-2'!#REF!</f>
        <v>#REF!</v>
      </c>
      <c r="EC7" t="e">
        <f>'調査票6-2'!#REF!</f>
        <v>#REF!</v>
      </c>
      <c r="ED7" t="e">
        <f>'調査票6-2'!#REF!</f>
        <v>#REF!</v>
      </c>
      <c r="EE7" t="e">
        <f>'調査票6-2'!#REF!</f>
        <v>#REF!</v>
      </c>
      <c r="EF7" t="e">
        <f>'調査票6-2'!#REF!</f>
        <v>#REF!</v>
      </c>
      <c r="EG7">
        <f>'調査票6-2'!O20</f>
        <v>0</v>
      </c>
      <c r="EH7">
        <f>'調査票6-2'!P20</f>
        <v>0</v>
      </c>
      <c r="EI7" t="e">
        <f>'調査票6-2'!#REF!</f>
        <v>#REF!</v>
      </c>
      <c r="EJ7" t="e">
        <f>'調査票6-2'!#REF!</f>
        <v>#REF!</v>
      </c>
      <c r="EK7" t="e">
        <f>'調査票6-2'!#REF!</f>
        <v>#REF!</v>
      </c>
      <c r="EL7" t="e">
        <f>'調査票6-2'!#REF!</f>
        <v>#REF!</v>
      </c>
      <c r="EM7" t="e">
        <f>'調査票6-2'!#REF!</f>
        <v>#REF!</v>
      </c>
      <c r="EN7" t="e">
        <f>'調査票6-2'!#REF!</f>
        <v>#REF!</v>
      </c>
      <c r="EO7" t="e">
        <f>'調査票6-2'!#REF!</f>
        <v>#REF!</v>
      </c>
      <c r="EP7" t="e">
        <f>'調査票6-2'!#REF!</f>
        <v>#REF!</v>
      </c>
      <c r="EQ7" t="e">
        <f>'調査票6-2'!#REF!</f>
        <v>#REF!</v>
      </c>
      <c r="ER7" t="e">
        <f>'調査票6-2'!#REF!</f>
        <v>#REF!</v>
      </c>
      <c r="ES7">
        <f>調査票7!F20</f>
        <v>0</v>
      </c>
      <c r="ET7" t="e">
        <f>調査票7!#REF!</f>
        <v>#REF!</v>
      </c>
      <c r="EU7">
        <f>調査票7!G20</f>
        <v>0</v>
      </c>
      <c r="EV7">
        <f>調査票7!H20</f>
        <v>0</v>
      </c>
      <c r="EW7" t="e">
        <f>調査票7!#REF!</f>
        <v>#REF!</v>
      </c>
      <c r="EX7">
        <f>調査票7!I20</f>
        <v>0</v>
      </c>
      <c r="EY7">
        <f>調査票7!J20</f>
        <v>0</v>
      </c>
      <c r="EZ7" t="e">
        <f>調査票7!#REF!</f>
        <v>#REF!</v>
      </c>
      <c r="FA7">
        <f>調査票7!K20</f>
        <v>0</v>
      </c>
      <c r="FB7">
        <f>調査票7!L20</f>
        <v>0</v>
      </c>
      <c r="FC7" t="e">
        <f>調査票7!#REF!</f>
        <v>#REF!</v>
      </c>
      <c r="FD7">
        <f>調査票7!M20</f>
        <v>0</v>
      </c>
      <c r="FE7">
        <f>調査票7!N20</f>
        <v>0</v>
      </c>
      <c r="FF7" t="e">
        <f>調査票7!#REF!</f>
        <v>#REF!</v>
      </c>
      <c r="FG7">
        <f>調査票7!O20</f>
        <v>0</v>
      </c>
      <c r="FH7">
        <f>調査票7!P20</f>
        <v>0</v>
      </c>
      <c r="FI7">
        <f>調査票7!Q20</f>
        <v>0</v>
      </c>
      <c r="FJ7">
        <f>調査票7!R20</f>
        <v>0</v>
      </c>
      <c r="FK7" t="e">
        <f>調査票7!#REF!</f>
        <v>#REF!</v>
      </c>
      <c r="FL7" t="e">
        <f>調査票7!#REF!</f>
        <v>#REF!</v>
      </c>
      <c r="FM7">
        <f>調査票7!S20</f>
        <v>0</v>
      </c>
      <c r="FN7">
        <f>調査票7!T20</f>
        <v>0</v>
      </c>
      <c r="FO7">
        <f>調査票7!U20</f>
        <v>0</v>
      </c>
      <c r="FP7" t="e">
        <f>調査票7!#REF!</f>
        <v>#REF!</v>
      </c>
      <c r="FQ7">
        <f>調査票7!W20</f>
        <v>0</v>
      </c>
      <c r="FR7">
        <f>調査票7!X20</f>
        <v>0</v>
      </c>
      <c r="FS7">
        <f>調査票7!Z20</f>
        <v>0</v>
      </c>
      <c r="FT7" t="e">
        <f>調査票7!#REF!</f>
        <v>#REF!</v>
      </c>
      <c r="FU7" t="e">
        <f>調査票7!#REF!</f>
        <v>#REF!</v>
      </c>
      <c r="FV7" t="e">
        <f>調査票7!#REF!</f>
        <v>#REF!</v>
      </c>
      <c r="FW7" t="e">
        <f>調査票7!#REF!</f>
        <v>#REF!</v>
      </c>
      <c r="FX7" t="e">
        <f>調査票7!#REF!</f>
        <v>#REF!</v>
      </c>
      <c r="FY7" t="e">
        <f>調査票7!#REF!</f>
        <v>#REF!</v>
      </c>
      <c r="FZ7" t="e">
        <f>調査票7!#REF!</f>
        <v>#REF!</v>
      </c>
      <c r="GA7" t="e">
        <f>調査票7!#REF!</f>
        <v>#REF!</v>
      </c>
      <c r="GB7" t="e">
        <f>調査票7!#REF!</f>
        <v>#REF!</v>
      </c>
      <c r="GC7" t="e">
        <f>調査票7!#REF!</f>
        <v>#REF!</v>
      </c>
      <c r="GD7" t="e">
        <f>調査票7!#REF!</f>
        <v>#REF!</v>
      </c>
      <c r="GE7" t="e">
        <f>調査票7!#REF!</f>
        <v>#REF!</v>
      </c>
      <c r="GF7" t="e">
        <f>調査票7!#REF!</f>
        <v>#REF!</v>
      </c>
      <c r="GG7" t="e">
        <f>調査票7!#REF!</f>
        <v>#REF!</v>
      </c>
      <c r="GH7" t="e">
        <f>調査票7!#REF!</f>
        <v>#REF!</v>
      </c>
      <c r="GI7" t="e">
        <f>調査票7!#REF!</f>
        <v>#REF!</v>
      </c>
      <c r="GJ7" t="e">
        <f>調査票7!#REF!</f>
        <v>#REF!</v>
      </c>
      <c r="GK7" t="e">
        <f>調査票7!#REF!</f>
        <v>#REF!</v>
      </c>
      <c r="GL7" t="e">
        <f>調査票7!#REF!</f>
        <v>#REF!</v>
      </c>
      <c r="GM7" t="e">
        <f>調査票7!#REF!</f>
        <v>#REF!</v>
      </c>
      <c r="GN7" t="e">
        <f>調査票7!#REF!</f>
        <v>#REF!</v>
      </c>
      <c r="GO7" t="e">
        <f>調査票7!#REF!</f>
        <v>#REF!</v>
      </c>
      <c r="GP7" t="e">
        <f>調査票7!#REF!</f>
        <v>#REF!</v>
      </c>
      <c r="GQ7" t="e">
        <f>調査票7!#REF!</f>
        <v>#REF!</v>
      </c>
      <c r="GR7" t="e">
        <f>調査票7!#REF!</f>
        <v>#REF!</v>
      </c>
      <c r="GS7" t="e">
        <f>調査票7!#REF!</f>
        <v>#REF!</v>
      </c>
      <c r="GT7" t="e">
        <f>調査票7!#REF!</f>
        <v>#REF!</v>
      </c>
      <c r="GU7" t="e">
        <f>#REF!</f>
        <v>#REF!</v>
      </c>
      <c r="GV7" t="e">
        <f>#REF!</f>
        <v>#REF!</v>
      </c>
      <c r="GW7" t="e">
        <f>#REF!</f>
        <v>#REF!</v>
      </c>
      <c r="GX7" t="e">
        <f>#REF!</f>
        <v>#REF!</v>
      </c>
      <c r="GY7" t="e">
        <f>#REF!</f>
        <v>#REF!</v>
      </c>
      <c r="GZ7" t="e">
        <f>#REF!</f>
        <v>#REF!</v>
      </c>
      <c r="HA7" t="e">
        <f>#REF!</f>
        <v>#REF!</v>
      </c>
      <c r="HB7" t="e">
        <f>#REF!</f>
        <v>#REF!</v>
      </c>
      <c r="HC7" t="e">
        <f>#REF!</f>
        <v>#REF!</v>
      </c>
      <c r="HD7" t="e">
        <f>#REF!</f>
        <v>#REF!</v>
      </c>
      <c r="HE7" t="e">
        <f>#REF!</f>
        <v>#REF!</v>
      </c>
      <c r="HF7" t="e">
        <f>#REF!</f>
        <v>#REF!</v>
      </c>
      <c r="HG7" t="e">
        <f>#REF!</f>
        <v>#REF!</v>
      </c>
      <c r="HH7" t="e">
        <f>#REF!</f>
        <v>#REF!</v>
      </c>
      <c r="HI7" t="e">
        <f>#REF!</f>
        <v>#REF!</v>
      </c>
      <c r="HJ7" t="e">
        <f>#REF!</f>
        <v>#REF!</v>
      </c>
      <c r="HK7" t="e">
        <f>#REF!</f>
        <v>#REF!</v>
      </c>
      <c r="HL7" t="e">
        <f>#REF!</f>
        <v>#REF!</v>
      </c>
      <c r="HM7" t="e">
        <f>#REF!</f>
        <v>#REF!</v>
      </c>
      <c r="HN7" t="e">
        <f>#REF!</f>
        <v>#REF!</v>
      </c>
      <c r="HO7" t="e">
        <f>#REF!</f>
        <v>#REF!</v>
      </c>
      <c r="HP7" t="e">
        <f>#REF!</f>
        <v>#REF!</v>
      </c>
      <c r="HQ7" t="e">
        <f>#REF!</f>
        <v>#REF!</v>
      </c>
      <c r="HR7" t="e">
        <f>#REF!</f>
        <v>#REF!</v>
      </c>
      <c r="HS7" t="e">
        <f>#REF!</f>
        <v>#REF!</v>
      </c>
      <c r="HT7" t="e">
        <f>#REF!</f>
        <v>#REF!</v>
      </c>
      <c r="HU7" t="e">
        <f>#REF!</f>
        <v>#REF!</v>
      </c>
      <c r="HV7" s="66" t="e">
        <f>#REF!</f>
        <v>#REF!</v>
      </c>
      <c r="HW7" s="66" t="e">
        <f>#REF!</f>
        <v>#REF!</v>
      </c>
      <c r="HX7" s="66" t="e">
        <f>#REF!</f>
        <v>#REF!</v>
      </c>
      <c r="HY7" s="66" t="e">
        <f>#REF!</f>
        <v>#REF!</v>
      </c>
      <c r="HZ7" s="66" t="e">
        <f>#REF!</f>
        <v>#REF!</v>
      </c>
      <c r="IA7" s="66" t="e">
        <f>#REF!</f>
        <v>#REF!</v>
      </c>
      <c r="IB7" s="66" t="e">
        <f>#REF!</f>
        <v>#REF!</v>
      </c>
      <c r="IC7" s="66" t="e">
        <f>#REF!</f>
        <v>#REF!</v>
      </c>
      <c r="ID7" s="66" t="e">
        <f>#REF!</f>
        <v>#REF!</v>
      </c>
      <c r="IE7" s="66" t="e">
        <f>#REF!</f>
        <v>#REF!</v>
      </c>
      <c r="IF7" s="66" t="e">
        <f>#REF!</f>
        <v>#REF!</v>
      </c>
      <c r="IG7" s="66" t="e">
        <f>#REF!</f>
        <v>#REF!</v>
      </c>
      <c r="IH7" s="66" t="e">
        <f>#REF!</f>
        <v>#REF!</v>
      </c>
      <c r="II7" s="66" t="e">
        <f>#REF!</f>
        <v>#REF!</v>
      </c>
      <c r="IJ7" s="66" t="e">
        <f>#REF!</f>
        <v>#REF!</v>
      </c>
      <c r="IK7" s="66" t="e">
        <f>#REF!</f>
        <v>#REF!</v>
      </c>
      <c r="IL7" s="66" t="e">
        <f>#REF!</f>
        <v>#REF!</v>
      </c>
      <c r="IM7" s="66" t="e">
        <f>#REF!</f>
        <v>#REF!</v>
      </c>
      <c r="IN7" s="66" t="e">
        <f>#REF!</f>
        <v>#REF!</v>
      </c>
      <c r="IO7" s="66" t="e">
        <f>#REF!</f>
        <v>#REF!</v>
      </c>
      <c r="IP7" s="66" t="e">
        <f>#REF!</f>
        <v>#REF!</v>
      </c>
      <c r="IQ7" s="66" t="e">
        <f>#REF!</f>
        <v>#REF!</v>
      </c>
      <c r="IR7" s="66" t="e">
        <f>#REF!</f>
        <v>#REF!</v>
      </c>
      <c r="IS7" s="66" t="e">
        <f>#REF!</f>
        <v>#REF!</v>
      </c>
      <c r="IT7" s="66" t="e">
        <f>#REF!</f>
        <v>#REF!</v>
      </c>
      <c r="IU7" s="66" t="e">
        <f>#REF!</f>
        <v>#REF!</v>
      </c>
      <c r="IV7" s="66" t="e">
        <f>#REF!</f>
        <v>#REF!</v>
      </c>
    </row>
    <row r="8" spans="2:256">
      <c r="B8">
        <f>調査票2!C21</f>
        <v>2</v>
      </c>
      <c r="C8">
        <f>調査票2!D21</f>
        <v>0</v>
      </c>
      <c r="D8">
        <f>調査票2!E21</f>
        <v>0</v>
      </c>
      <c r="E8">
        <f>調査票2!F21</f>
        <v>0</v>
      </c>
      <c r="F8">
        <f>調査票2!G21</f>
        <v>0</v>
      </c>
      <c r="G8">
        <f>調査票2!H21</f>
        <v>0</v>
      </c>
      <c r="H8">
        <f>調査票2!J21</f>
        <v>0</v>
      </c>
      <c r="I8" t="e">
        <f>調査票2!#REF!</f>
        <v>#REF!</v>
      </c>
      <c r="J8" t="e">
        <f>調査票2!#REF!</f>
        <v>#REF!</v>
      </c>
      <c r="K8" t="e">
        <f>調査票2!#REF!</f>
        <v>#REF!</v>
      </c>
      <c r="L8" t="e">
        <f>調査票2!#REF!</f>
        <v>#REF!</v>
      </c>
      <c r="M8" t="e">
        <f>調査票2!#REF!</f>
        <v>#REF!</v>
      </c>
      <c r="N8" t="e">
        <f>調査票2!#REF!</f>
        <v>#REF!</v>
      </c>
      <c r="O8" t="e">
        <f>調査票2!#REF!</f>
        <v>#REF!</v>
      </c>
      <c r="P8" t="e">
        <f>調査票2!#REF!</f>
        <v>#REF!</v>
      </c>
      <c r="Q8">
        <f>調査票2!L21</f>
        <v>0</v>
      </c>
      <c r="R8">
        <f>調査票2!O21</f>
        <v>0</v>
      </c>
      <c r="S8">
        <f>調査票2!Q21</f>
        <v>0</v>
      </c>
      <c r="T8">
        <f>調査票2!T21</f>
        <v>0</v>
      </c>
      <c r="U8">
        <f>調査票2!U21</f>
        <v>0</v>
      </c>
      <c r="V8" t="e">
        <f>調査票2!#REF!</f>
        <v>#REF!</v>
      </c>
      <c r="W8" t="e">
        <f>調査票2!#REF!</f>
        <v>#REF!</v>
      </c>
      <c r="X8" t="e">
        <f>調査票2!#REF!</f>
        <v>#REF!</v>
      </c>
      <c r="Y8" t="e">
        <f>調査票2!#REF!</f>
        <v>#REF!</v>
      </c>
      <c r="Z8" t="e">
        <f>調査票2!#REF!</f>
        <v>#REF!</v>
      </c>
      <c r="AA8" t="e">
        <f>#REF!</f>
        <v>#REF!</v>
      </c>
      <c r="AB8" t="e">
        <f>#REF!</f>
        <v>#REF!</v>
      </c>
      <c r="AC8" t="e">
        <f>#REF!</f>
        <v>#REF!</v>
      </c>
      <c r="AD8" t="e">
        <f>#REF!</f>
        <v>#REF!</v>
      </c>
      <c r="AE8" t="e">
        <f>#REF!</f>
        <v>#REF!</v>
      </c>
      <c r="AF8" t="e">
        <f>#REF!</f>
        <v>#REF!</v>
      </c>
      <c r="AG8" t="e">
        <f>#REF!</f>
        <v>#REF!</v>
      </c>
      <c r="AH8" t="e">
        <f>#REF!</f>
        <v>#REF!</v>
      </c>
      <c r="AI8" s="66" t="e">
        <f>#REF!</f>
        <v>#REF!</v>
      </c>
      <c r="AJ8" s="66" t="e">
        <f>#REF!</f>
        <v>#REF!</v>
      </c>
      <c r="AK8" s="66" t="e">
        <f>#REF!</f>
        <v>#REF!</v>
      </c>
      <c r="AL8" s="66" t="e">
        <f>#REF!</f>
        <v>#REF!</v>
      </c>
      <c r="AM8" s="66" t="e">
        <f>#REF!</f>
        <v>#REF!</v>
      </c>
      <c r="AN8" s="66" t="e">
        <f>#REF!</f>
        <v>#REF!</v>
      </c>
      <c r="AO8" s="66" t="e">
        <f>#REF!</f>
        <v>#REF!</v>
      </c>
      <c r="AP8" s="66" t="e">
        <f>#REF!</f>
        <v>#REF!</v>
      </c>
      <c r="AQ8">
        <f>調査票3!R21</f>
        <v>0</v>
      </c>
      <c r="AR8">
        <f>調査票3!S21</f>
        <v>0</v>
      </c>
      <c r="AS8">
        <f>調査票3!P21</f>
        <v>0</v>
      </c>
      <c r="AT8">
        <f>調査票3!Q21</f>
        <v>0</v>
      </c>
      <c r="AU8">
        <f>調査票3!E21</f>
        <v>0</v>
      </c>
      <c r="AV8">
        <f>調査票3!F21</f>
        <v>0</v>
      </c>
      <c r="AW8">
        <f>調査票3!G21</f>
        <v>0</v>
      </c>
      <c r="AX8">
        <f>調査票3!I21</f>
        <v>0</v>
      </c>
      <c r="AY8" t="e">
        <f>調査票3!#REF!</f>
        <v>#REF!</v>
      </c>
      <c r="AZ8">
        <f>調査票3!J21</f>
        <v>0</v>
      </c>
      <c r="BA8" t="e">
        <f>調査票3!#REF!</f>
        <v>#REF!</v>
      </c>
      <c r="BB8">
        <f>調査票3!K21</f>
        <v>0</v>
      </c>
      <c r="BC8">
        <f>調査票3!L21</f>
        <v>0</v>
      </c>
      <c r="BD8">
        <f>調査票3!M21</f>
        <v>0</v>
      </c>
      <c r="BE8">
        <f>調査票3!N21</f>
        <v>0</v>
      </c>
      <c r="BF8" t="e">
        <f>調査票3!#REF!</f>
        <v>#REF!</v>
      </c>
      <c r="BG8" t="e">
        <f>調査票3!#REF!</f>
        <v>#REF!</v>
      </c>
      <c r="BH8" t="e">
        <f>調査票3!#REF!</f>
        <v>#REF!</v>
      </c>
      <c r="BI8" t="e">
        <f>調査票3!#REF!</f>
        <v>#REF!</v>
      </c>
      <c r="BJ8" t="e">
        <f>調査票3!#REF!</f>
        <v>#REF!</v>
      </c>
      <c r="BK8" t="e">
        <f>調査票3!#REF!</f>
        <v>#REF!</v>
      </c>
      <c r="BL8" t="e">
        <f>調査票3!#REF!</f>
        <v>#REF!</v>
      </c>
      <c r="BM8" t="e">
        <f>調査票3!#REF!</f>
        <v>#REF!</v>
      </c>
      <c r="BN8" t="e">
        <f>調査票3!#REF!</f>
        <v>#REF!</v>
      </c>
      <c r="BO8" t="e">
        <f>調査票3!#REF!</f>
        <v>#REF!</v>
      </c>
      <c r="BP8" t="e">
        <f>調査票3!#REF!</f>
        <v>#REF!</v>
      </c>
      <c r="BQ8" t="e">
        <f>調査票3!#REF!</f>
        <v>#REF!</v>
      </c>
      <c r="BR8" t="e">
        <f>調査票3!#REF!</f>
        <v>#REF!</v>
      </c>
      <c r="BS8" t="e">
        <f>調査票3!#REF!</f>
        <v>#REF!</v>
      </c>
      <c r="BT8" t="e">
        <f>調査票3!#REF!</f>
        <v>#REF!</v>
      </c>
      <c r="BU8">
        <f>調査票4!H21</f>
        <v>0</v>
      </c>
      <c r="BV8">
        <f>調査票4!I21</f>
        <v>0</v>
      </c>
      <c r="BW8">
        <f>調査票4!J21</f>
        <v>0</v>
      </c>
      <c r="BX8">
        <f>調査票4!K21</f>
        <v>0</v>
      </c>
      <c r="BY8">
        <f>調査票4!L21</f>
        <v>0</v>
      </c>
      <c r="BZ8">
        <f>調査票4!M21</f>
        <v>0</v>
      </c>
      <c r="CA8">
        <f>調査票4!N21</f>
        <v>0</v>
      </c>
      <c r="CB8">
        <f>調査票4!P21</f>
        <v>0</v>
      </c>
      <c r="CC8">
        <f>調査票4!R21</f>
        <v>0</v>
      </c>
      <c r="CD8">
        <f>調査票4!S21</f>
        <v>0</v>
      </c>
      <c r="CE8">
        <f>調査票4!T21</f>
        <v>0</v>
      </c>
      <c r="CF8">
        <f>調査票4!V21</f>
        <v>0</v>
      </c>
      <c r="CG8" t="e">
        <f>調査票4!#REF!</f>
        <v>#REF!</v>
      </c>
      <c r="CH8" t="e">
        <f>調査票4!#REF!</f>
        <v>#REF!</v>
      </c>
      <c r="CI8" t="e">
        <f>調査票4!#REF!</f>
        <v>#REF!</v>
      </c>
      <c r="CJ8" t="e">
        <f>調査票4!#REF!</f>
        <v>#REF!</v>
      </c>
      <c r="CK8" t="e">
        <f>調査票4!#REF!</f>
        <v>#REF!</v>
      </c>
      <c r="CL8" t="e">
        <f>調査票4!#REF!</f>
        <v>#REF!</v>
      </c>
      <c r="CM8" t="e">
        <f>調査票4!#REF!</f>
        <v>#REF!</v>
      </c>
      <c r="CN8" t="e">
        <f>調査票4!#REF!</f>
        <v>#REF!</v>
      </c>
      <c r="CO8" t="e">
        <f>調査票4!#REF!</f>
        <v>#REF!</v>
      </c>
      <c r="CP8" t="e">
        <f>調査票4!#REF!</f>
        <v>#REF!</v>
      </c>
      <c r="CQ8" t="e">
        <f>調査票4!#REF!</f>
        <v>#REF!</v>
      </c>
      <c r="CR8" t="e">
        <f>調査票4!#REF!</f>
        <v>#REF!</v>
      </c>
      <c r="CS8" t="e">
        <f>調査票4!#REF!</f>
        <v>#REF!</v>
      </c>
      <c r="CT8" t="e">
        <f>調査票4!#REF!</f>
        <v>#REF!</v>
      </c>
      <c r="CU8" t="e">
        <f>調査票4!#REF!</f>
        <v>#REF!</v>
      </c>
      <c r="CV8" t="e">
        <f>調査票4!#REF!</f>
        <v>#REF!</v>
      </c>
      <c r="CW8" t="e">
        <f>調査票4!#REF!</f>
        <v>#REF!</v>
      </c>
      <c r="CX8" t="e">
        <f>調査票4!#REF!</f>
        <v>#REF!</v>
      </c>
      <c r="CY8" t="e">
        <f>調査票4!#REF!</f>
        <v>#REF!</v>
      </c>
      <c r="CZ8" t="e">
        <f>調査票4!#REF!</f>
        <v>#REF!</v>
      </c>
      <c r="DA8">
        <f>調査票5!E21</f>
        <v>0</v>
      </c>
      <c r="DB8">
        <f>調査票5!F21</f>
        <v>0</v>
      </c>
      <c r="DC8">
        <f>調査票5!G21</f>
        <v>0</v>
      </c>
      <c r="DD8">
        <f>調査票5!H21</f>
        <v>0</v>
      </c>
      <c r="DE8" t="str">
        <f>調査票5!I21</f>
        <v/>
      </c>
      <c r="DF8" t="e">
        <f>調査票5!#REF!</f>
        <v>#REF!</v>
      </c>
      <c r="DG8" t="e">
        <f>調査票5!#REF!</f>
        <v>#REF!</v>
      </c>
      <c r="DH8" t="e">
        <f>調査票5!#REF!</f>
        <v>#REF!</v>
      </c>
      <c r="DI8" t="e">
        <f>調査票5!#REF!</f>
        <v>#REF!</v>
      </c>
      <c r="DJ8" t="e">
        <f>調査票5!#REF!</f>
        <v>#REF!</v>
      </c>
      <c r="DK8" t="e">
        <f>調査票5!#REF!</f>
        <v>#REF!</v>
      </c>
      <c r="DL8" t="e">
        <f>調査票5!#REF!</f>
        <v>#REF!</v>
      </c>
      <c r="DM8" t="e">
        <f>調査票5!#REF!</f>
        <v>#REF!</v>
      </c>
      <c r="DN8" t="e">
        <f>調査票5!#REF!</f>
        <v>#REF!</v>
      </c>
      <c r="DO8" t="e">
        <f>調査票5!#REF!</f>
        <v>#REF!</v>
      </c>
      <c r="DP8" t="e">
        <f>調査票5!#REF!</f>
        <v>#REF!</v>
      </c>
      <c r="DQ8" t="e">
        <f>'調査票6-2'!#REF!</f>
        <v>#REF!</v>
      </c>
      <c r="DR8" t="e">
        <f>'調査票6-2'!#REF!</f>
        <v>#REF!</v>
      </c>
      <c r="DS8">
        <f>'調査票6-2'!F21</f>
        <v>0</v>
      </c>
      <c r="DT8">
        <f>'調査票6-2'!G21</f>
        <v>0</v>
      </c>
      <c r="DU8">
        <f>'調査票6-2'!H21</f>
        <v>0</v>
      </c>
      <c r="DV8">
        <f>'調査票6-2'!I21</f>
        <v>0</v>
      </c>
      <c r="DW8">
        <f>'調査票6-2'!J21</f>
        <v>0</v>
      </c>
      <c r="DX8">
        <f>'調査票6-2'!K21</f>
        <v>0</v>
      </c>
      <c r="DY8">
        <f>'調査票6-2'!L21</f>
        <v>0</v>
      </c>
      <c r="DZ8">
        <f>'調査票6-2'!M21</f>
        <v>0</v>
      </c>
      <c r="EA8" t="e">
        <f>'調査票6-2'!#REF!</f>
        <v>#REF!</v>
      </c>
      <c r="EB8" t="e">
        <f>'調査票6-2'!#REF!</f>
        <v>#REF!</v>
      </c>
      <c r="EC8" t="e">
        <f>'調査票6-2'!#REF!</f>
        <v>#REF!</v>
      </c>
      <c r="ED8" t="e">
        <f>'調査票6-2'!#REF!</f>
        <v>#REF!</v>
      </c>
      <c r="EE8" t="e">
        <f>'調査票6-2'!#REF!</f>
        <v>#REF!</v>
      </c>
      <c r="EF8" t="e">
        <f>'調査票6-2'!#REF!</f>
        <v>#REF!</v>
      </c>
      <c r="EG8">
        <f>'調査票6-2'!O21</f>
        <v>0</v>
      </c>
      <c r="EH8">
        <f>'調査票6-2'!P21</f>
        <v>0</v>
      </c>
      <c r="EI8" t="e">
        <f>'調査票6-2'!#REF!</f>
        <v>#REF!</v>
      </c>
      <c r="EJ8" t="e">
        <f>'調査票6-2'!#REF!</f>
        <v>#REF!</v>
      </c>
      <c r="EK8" t="e">
        <f>'調査票6-2'!#REF!</f>
        <v>#REF!</v>
      </c>
      <c r="EL8" t="e">
        <f>'調査票6-2'!#REF!</f>
        <v>#REF!</v>
      </c>
      <c r="EM8" t="e">
        <f>'調査票6-2'!#REF!</f>
        <v>#REF!</v>
      </c>
      <c r="EN8" t="e">
        <f>'調査票6-2'!#REF!</f>
        <v>#REF!</v>
      </c>
      <c r="EO8" t="e">
        <f>'調査票6-2'!#REF!</f>
        <v>#REF!</v>
      </c>
      <c r="EP8" t="e">
        <f>'調査票6-2'!#REF!</f>
        <v>#REF!</v>
      </c>
      <c r="EQ8" t="e">
        <f>'調査票6-2'!#REF!</f>
        <v>#REF!</v>
      </c>
      <c r="ER8" t="e">
        <f>'調査票6-2'!#REF!</f>
        <v>#REF!</v>
      </c>
      <c r="ES8">
        <f>調査票7!F21</f>
        <v>0</v>
      </c>
      <c r="ET8" t="e">
        <f>調査票7!#REF!</f>
        <v>#REF!</v>
      </c>
      <c r="EU8">
        <f>調査票7!G21</f>
        <v>0</v>
      </c>
      <c r="EV8">
        <f>調査票7!H21</f>
        <v>0</v>
      </c>
      <c r="EW8" t="e">
        <f>調査票7!#REF!</f>
        <v>#REF!</v>
      </c>
      <c r="EX8">
        <f>調査票7!I21</f>
        <v>0</v>
      </c>
      <c r="EY8">
        <f>調査票7!J21</f>
        <v>0</v>
      </c>
      <c r="EZ8" t="e">
        <f>調査票7!#REF!</f>
        <v>#REF!</v>
      </c>
      <c r="FA8">
        <f>調査票7!K21</f>
        <v>0</v>
      </c>
      <c r="FB8">
        <f>調査票7!L21</f>
        <v>0</v>
      </c>
      <c r="FC8" t="e">
        <f>調査票7!#REF!</f>
        <v>#REF!</v>
      </c>
      <c r="FD8">
        <f>調査票7!M21</f>
        <v>0</v>
      </c>
      <c r="FE8">
        <f>調査票7!N21</f>
        <v>0</v>
      </c>
      <c r="FF8" t="e">
        <f>調査票7!#REF!</f>
        <v>#REF!</v>
      </c>
      <c r="FG8">
        <f>調査票7!O21</f>
        <v>0</v>
      </c>
      <c r="FH8">
        <f>調査票7!P21</f>
        <v>0</v>
      </c>
      <c r="FI8">
        <f>調査票7!Q21</f>
        <v>0</v>
      </c>
      <c r="FJ8">
        <f>調査票7!R21</f>
        <v>0</v>
      </c>
      <c r="FK8" t="e">
        <f>調査票7!#REF!</f>
        <v>#REF!</v>
      </c>
      <c r="FL8" t="e">
        <f>調査票7!#REF!</f>
        <v>#REF!</v>
      </c>
      <c r="FM8">
        <f>調査票7!S21</f>
        <v>0</v>
      </c>
      <c r="FN8">
        <f>調査票7!T21</f>
        <v>0</v>
      </c>
      <c r="FO8">
        <f>調査票7!U21</f>
        <v>0</v>
      </c>
      <c r="FP8" t="e">
        <f>調査票7!#REF!</f>
        <v>#REF!</v>
      </c>
      <c r="FQ8">
        <f>調査票7!W21</f>
        <v>0</v>
      </c>
      <c r="FR8">
        <f>調査票7!X21</f>
        <v>0</v>
      </c>
      <c r="FS8">
        <f>調査票7!Z21</f>
        <v>0</v>
      </c>
      <c r="FT8" t="e">
        <f>調査票7!#REF!</f>
        <v>#REF!</v>
      </c>
      <c r="FU8" t="e">
        <f>調査票7!#REF!</f>
        <v>#REF!</v>
      </c>
      <c r="FV8" t="e">
        <f>調査票7!#REF!</f>
        <v>#REF!</v>
      </c>
      <c r="FW8" t="e">
        <f>調査票7!#REF!</f>
        <v>#REF!</v>
      </c>
      <c r="FX8" t="e">
        <f>調査票7!#REF!</f>
        <v>#REF!</v>
      </c>
      <c r="FY8" t="e">
        <f>調査票7!#REF!</f>
        <v>#REF!</v>
      </c>
      <c r="FZ8" t="e">
        <f>調査票7!#REF!</f>
        <v>#REF!</v>
      </c>
      <c r="GA8" t="e">
        <f>調査票7!#REF!</f>
        <v>#REF!</v>
      </c>
      <c r="GB8" t="e">
        <f>調査票7!#REF!</f>
        <v>#REF!</v>
      </c>
      <c r="GC8" t="e">
        <f>調査票7!#REF!</f>
        <v>#REF!</v>
      </c>
      <c r="GD8" t="e">
        <f>調査票7!#REF!</f>
        <v>#REF!</v>
      </c>
      <c r="GE8" t="e">
        <f>調査票7!#REF!</f>
        <v>#REF!</v>
      </c>
      <c r="GF8" t="e">
        <f>調査票7!#REF!</f>
        <v>#REF!</v>
      </c>
      <c r="GG8" t="e">
        <f>調査票7!#REF!</f>
        <v>#REF!</v>
      </c>
      <c r="GH8" t="e">
        <f>調査票7!#REF!</f>
        <v>#REF!</v>
      </c>
      <c r="GI8" t="e">
        <f>調査票7!#REF!</f>
        <v>#REF!</v>
      </c>
      <c r="GJ8" t="e">
        <f>調査票7!#REF!</f>
        <v>#REF!</v>
      </c>
      <c r="GK8" t="e">
        <f>調査票7!#REF!</f>
        <v>#REF!</v>
      </c>
      <c r="GL8" t="e">
        <f>調査票7!#REF!</f>
        <v>#REF!</v>
      </c>
      <c r="GM8" t="e">
        <f>調査票7!#REF!</f>
        <v>#REF!</v>
      </c>
      <c r="GN8" t="e">
        <f>調査票7!#REF!</f>
        <v>#REF!</v>
      </c>
      <c r="GO8" t="e">
        <f>調査票7!#REF!</f>
        <v>#REF!</v>
      </c>
      <c r="GP8" t="e">
        <f>調査票7!#REF!</f>
        <v>#REF!</v>
      </c>
      <c r="GQ8" t="e">
        <f>調査票7!#REF!</f>
        <v>#REF!</v>
      </c>
      <c r="GR8" t="e">
        <f>調査票7!#REF!</f>
        <v>#REF!</v>
      </c>
      <c r="GS8" t="e">
        <f>調査票7!#REF!</f>
        <v>#REF!</v>
      </c>
      <c r="GT8" t="e">
        <f>調査票7!#REF!</f>
        <v>#REF!</v>
      </c>
      <c r="GU8" t="e">
        <f>#REF!</f>
        <v>#REF!</v>
      </c>
      <c r="GV8" t="e">
        <f>#REF!</f>
        <v>#REF!</v>
      </c>
      <c r="GW8" t="e">
        <f>#REF!</f>
        <v>#REF!</v>
      </c>
      <c r="GX8" t="e">
        <f>#REF!</f>
        <v>#REF!</v>
      </c>
      <c r="GY8" t="e">
        <f>#REF!</f>
        <v>#REF!</v>
      </c>
      <c r="GZ8" t="e">
        <f>#REF!</f>
        <v>#REF!</v>
      </c>
      <c r="HA8" t="e">
        <f>#REF!</f>
        <v>#REF!</v>
      </c>
      <c r="HB8" t="e">
        <f>#REF!</f>
        <v>#REF!</v>
      </c>
      <c r="HC8" t="e">
        <f>#REF!</f>
        <v>#REF!</v>
      </c>
      <c r="HD8" t="e">
        <f>#REF!</f>
        <v>#REF!</v>
      </c>
      <c r="HE8" t="e">
        <f>#REF!</f>
        <v>#REF!</v>
      </c>
      <c r="HF8" t="e">
        <f>#REF!</f>
        <v>#REF!</v>
      </c>
      <c r="HG8" t="e">
        <f>#REF!</f>
        <v>#REF!</v>
      </c>
      <c r="HH8" t="e">
        <f>#REF!</f>
        <v>#REF!</v>
      </c>
      <c r="HI8" t="e">
        <f>#REF!</f>
        <v>#REF!</v>
      </c>
      <c r="HJ8" t="e">
        <f>#REF!</f>
        <v>#REF!</v>
      </c>
      <c r="HK8" t="e">
        <f>#REF!</f>
        <v>#REF!</v>
      </c>
      <c r="HL8" t="e">
        <f>#REF!</f>
        <v>#REF!</v>
      </c>
      <c r="HM8" t="e">
        <f>#REF!</f>
        <v>#REF!</v>
      </c>
      <c r="HN8" t="e">
        <f>#REF!</f>
        <v>#REF!</v>
      </c>
      <c r="HO8" t="e">
        <f>#REF!</f>
        <v>#REF!</v>
      </c>
      <c r="HP8" t="e">
        <f>#REF!</f>
        <v>#REF!</v>
      </c>
      <c r="HQ8" t="e">
        <f>#REF!</f>
        <v>#REF!</v>
      </c>
      <c r="HR8" t="e">
        <f>#REF!</f>
        <v>#REF!</v>
      </c>
      <c r="HS8" t="e">
        <f>#REF!</f>
        <v>#REF!</v>
      </c>
      <c r="HT8" t="e">
        <f>#REF!</f>
        <v>#REF!</v>
      </c>
      <c r="HU8" t="e">
        <f>#REF!</f>
        <v>#REF!</v>
      </c>
      <c r="HV8" s="66" t="e">
        <f>#REF!</f>
        <v>#REF!</v>
      </c>
      <c r="HW8" s="66" t="e">
        <f>#REF!</f>
        <v>#REF!</v>
      </c>
      <c r="HX8" s="66" t="e">
        <f>#REF!</f>
        <v>#REF!</v>
      </c>
      <c r="HY8" s="66" t="e">
        <f>#REF!</f>
        <v>#REF!</v>
      </c>
      <c r="HZ8" s="66" t="e">
        <f>#REF!</f>
        <v>#REF!</v>
      </c>
      <c r="IA8" s="66" t="e">
        <f>#REF!</f>
        <v>#REF!</v>
      </c>
      <c r="IB8" s="66" t="e">
        <f>#REF!</f>
        <v>#REF!</v>
      </c>
      <c r="IC8" s="66" t="e">
        <f>#REF!</f>
        <v>#REF!</v>
      </c>
      <c r="ID8" s="66" t="e">
        <f>#REF!</f>
        <v>#REF!</v>
      </c>
      <c r="IE8" s="66" t="e">
        <f>#REF!</f>
        <v>#REF!</v>
      </c>
      <c r="IF8" s="66" t="e">
        <f>#REF!</f>
        <v>#REF!</v>
      </c>
      <c r="IG8" s="66" t="e">
        <f>#REF!</f>
        <v>#REF!</v>
      </c>
      <c r="IH8" s="66" t="e">
        <f>#REF!</f>
        <v>#REF!</v>
      </c>
      <c r="II8" s="66" t="e">
        <f>#REF!</f>
        <v>#REF!</v>
      </c>
      <c r="IJ8" s="66" t="e">
        <f>#REF!</f>
        <v>#REF!</v>
      </c>
      <c r="IK8" s="66" t="e">
        <f>#REF!</f>
        <v>#REF!</v>
      </c>
      <c r="IL8" s="66" t="e">
        <f>#REF!</f>
        <v>#REF!</v>
      </c>
      <c r="IM8" s="66" t="e">
        <f>#REF!</f>
        <v>#REF!</v>
      </c>
      <c r="IN8" s="66" t="e">
        <f>#REF!</f>
        <v>#REF!</v>
      </c>
      <c r="IO8" s="66" t="e">
        <f>#REF!</f>
        <v>#REF!</v>
      </c>
      <c r="IP8" s="66" t="e">
        <f>#REF!</f>
        <v>#REF!</v>
      </c>
      <c r="IQ8" s="66" t="e">
        <f>#REF!</f>
        <v>#REF!</v>
      </c>
      <c r="IR8" s="66" t="e">
        <f>#REF!</f>
        <v>#REF!</v>
      </c>
      <c r="IS8" s="66" t="e">
        <f>#REF!</f>
        <v>#REF!</v>
      </c>
      <c r="IT8" s="66" t="e">
        <f>#REF!</f>
        <v>#REF!</v>
      </c>
      <c r="IU8" s="66" t="e">
        <f>#REF!</f>
        <v>#REF!</v>
      </c>
      <c r="IV8" s="66" t="e">
        <f>#REF!</f>
        <v>#REF!</v>
      </c>
    </row>
    <row r="9" spans="2:256">
      <c r="B9">
        <f>調査票2!C22</f>
        <v>3</v>
      </c>
      <c r="C9">
        <f>調査票2!D22</f>
        <v>0</v>
      </c>
      <c r="D9">
        <f>調査票2!E22</f>
        <v>0</v>
      </c>
      <c r="E9">
        <f>調査票2!F22</f>
        <v>0</v>
      </c>
      <c r="F9">
        <f>調査票2!G22</f>
        <v>0</v>
      </c>
      <c r="G9">
        <f>調査票2!H22</f>
        <v>0</v>
      </c>
      <c r="H9">
        <f>調査票2!J22</f>
        <v>0</v>
      </c>
      <c r="I9" t="e">
        <f>調査票2!#REF!</f>
        <v>#REF!</v>
      </c>
      <c r="J9" t="e">
        <f>調査票2!#REF!</f>
        <v>#REF!</v>
      </c>
      <c r="K9" t="e">
        <f>調査票2!#REF!</f>
        <v>#REF!</v>
      </c>
      <c r="L9" t="e">
        <f>調査票2!#REF!</f>
        <v>#REF!</v>
      </c>
      <c r="M9" t="e">
        <f>調査票2!#REF!</f>
        <v>#REF!</v>
      </c>
      <c r="N9" t="e">
        <f>調査票2!#REF!</f>
        <v>#REF!</v>
      </c>
      <c r="O9" t="e">
        <f>調査票2!#REF!</f>
        <v>#REF!</v>
      </c>
      <c r="P9" t="e">
        <f>調査票2!#REF!</f>
        <v>#REF!</v>
      </c>
      <c r="Q9">
        <f>調査票2!L22</f>
        <v>0</v>
      </c>
      <c r="R9">
        <f>調査票2!O22</f>
        <v>0</v>
      </c>
      <c r="S9">
        <f>調査票2!Q22</f>
        <v>0</v>
      </c>
      <c r="T9">
        <f>調査票2!T22</f>
        <v>0</v>
      </c>
      <c r="U9">
        <f>調査票2!U22</f>
        <v>0</v>
      </c>
      <c r="V9" t="e">
        <f>調査票2!#REF!</f>
        <v>#REF!</v>
      </c>
      <c r="W9" t="e">
        <f>調査票2!#REF!</f>
        <v>#REF!</v>
      </c>
      <c r="X9" t="e">
        <f>調査票2!#REF!</f>
        <v>#REF!</v>
      </c>
      <c r="Y9" t="e">
        <f>調査票2!#REF!</f>
        <v>#REF!</v>
      </c>
      <c r="Z9" t="e">
        <f>調査票2!#REF!</f>
        <v>#REF!</v>
      </c>
      <c r="AA9" t="e">
        <f>#REF!</f>
        <v>#REF!</v>
      </c>
      <c r="AB9" t="e">
        <f>#REF!</f>
        <v>#REF!</v>
      </c>
      <c r="AC9" t="e">
        <f>#REF!</f>
        <v>#REF!</v>
      </c>
      <c r="AD9" t="e">
        <f>#REF!</f>
        <v>#REF!</v>
      </c>
      <c r="AE9" t="e">
        <f>#REF!</f>
        <v>#REF!</v>
      </c>
      <c r="AF9" t="e">
        <f>#REF!</f>
        <v>#REF!</v>
      </c>
      <c r="AG9" t="e">
        <f>#REF!</f>
        <v>#REF!</v>
      </c>
      <c r="AH9" t="e">
        <f>#REF!</f>
        <v>#REF!</v>
      </c>
      <c r="AI9" s="66" t="e">
        <f>#REF!</f>
        <v>#REF!</v>
      </c>
      <c r="AJ9" s="66" t="e">
        <f>#REF!</f>
        <v>#REF!</v>
      </c>
      <c r="AK9" s="66" t="e">
        <f>#REF!</f>
        <v>#REF!</v>
      </c>
      <c r="AL9" s="66" t="e">
        <f>#REF!</f>
        <v>#REF!</v>
      </c>
      <c r="AM9" s="66" t="e">
        <f>#REF!</f>
        <v>#REF!</v>
      </c>
      <c r="AN9" s="66" t="e">
        <f>#REF!</f>
        <v>#REF!</v>
      </c>
      <c r="AO9" s="66" t="e">
        <f>#REF!</f>
        <v>#REF!</v>
      </c>
      <c r="AP9" s="66" t="e">
        <f>#REF!</f>
        <v>#REF!</v>
      </c>
      <c r="AQ9">
        <f>調査票3!R22</f>
        <v>0</v>
      </c>
      <c r="AR9">
        <f>調査票3!S22</f>
        <v>0</v>
      </c>
      <c r="AS9">
        <f>調査票3!P22</f>
        <v>0</v>
      </c>
      <c r="AT9">
        <f>調査票3!Q22</f>
        <v>0</v>
      </c>
      <c r="AU9">
        <f>調査票3!E22</f>
        <v>0</v>
      </c>
      <c r="AV9">
        <f>調査票3!F22</f>
        <v>0</v>
      </c>
      <c r="AW9">
        <f>調査票3!G22</f>
        <v>0</v>
      </c>
      <c r="AX9">
        <f>調査票3!I22</f>
        <v>0</v>
      </c>
      <c r="AY9" t="e">
        <f>調査票3!#REF!</f>
        <v>#REF!</v>
      </c>
      <c r="AZ9">
        <f>調査票3!J22</f>
        <v>0</v>
      </c>
      <c r="BA9" t="e">
        <f>調査票3!#REF!</f>
        <v>#REF!</v>
      </c>
      <c r="BB9">
        <f>調査票3!K22</f>
        <v>0</v>
      </c>
      <c r="BC9">
        <f>調査票3!L22</f>
        <v>0</v>
      </c>
      <c r="BD9">
        <f>調査票3!M22</f>
        <v>0</v>
      </c>
      <c r="BE9">
        <f>調査票3!N22</f>
        <v>0</v>
      </c>
      <c r="BF9" t="e">
        <f>調査票3!#REF!</f>
        <v>#REF!</v>
      </c>
      <c r="BG9" t="e">
        <f>調査票3!#REF!</f>
        <v>#REF!</v>
      </c>
      <c r="BH9" t="e">
        <f>調査票3!#REF!</f>
        <v>#REF!</v>
      </c>
      <c r="BI9" t="e">
        <f>調査票3!#REF!</f>
        <v>#REF!</v>
      </c>
      <c r="BJ9" t="e">
        <f>調査票3!#REF!</f>
        <v>#REF!</v>
      </c>
      <c r="BK9" t="e">
        <f>調査票3!#REF!</f>
        <v>#REF!</v>
      </c>
      <c r="BL9" t="e">
        <f>調査票3!#REF!</f>
        <v>#REF!</v>
      </c>
      <c r="BM9" t="e">
        <f>調査票3!#REF!</f>
        <v>#REF!</v>
      </c>
      <c r="BN9" t="e">
        <f>調査票3!#REF!</f>
        <v>#REF!</v>
      </c>
      <c r="BO9" t="e">
        <f>調査票3!#REF!</f>
        <v>#REF!</v>
      </c>
      <c r="BP9" t="e">
        <f>調査票3!#REF!</f>
        <v>#REF!</v>
      </c>
      <c r="BQ9" t="e">
        <f>調査票3!#REF!</f>
        <v>#REF!</v>
      </c>
      <c r="BR9" t="e">
        <f>調査票3!#REF!</f>
        <v>#REF!</v>
      </c>
      <c r="BS9" t="e">
        <f>調査票3!#REF!</f>
        <v>#REF!</v>
      </c>
      <c r="BT9" t="e">
        <f>調査票3!#REF!</f>
        <v>#REF!</v>
      </c>
      <c r="BU9">
        <f>調査票4!H22</f>
        <v>0</v>
      </c>
      <c r="BV9">
        <f>調査票4!I22</f>
        <v>0</v>
      </c>
      <c r="BW9">
        <f>調査票4!J22</f>
        <v>0</v>
      </c>
      <c r="BX9">
        <f>調査票4!K22</f>
        <v>0</v>
      </c>
      <c r="BY9">
        <f>調査票4!L22</f>
        <v>0</v>
      </c>
      <c r="BZ9">
        <f>調査票4!M22</f>
        <v>0</v>
      </c>
      <c r="CA9">
        <f>調査票4!N22</f>
        <v>0</v>
      </c>
      <c r="CB9">
        <f>調査票4!P22</f>
        <v>0</v>
      </c>
      <c r="CC9">
        <f>調査票4!R22</f>
        <v>0</v>
      </c>
      <c r="CD9">
        <f>調査票4!S22</f>
        <v>0</v>
      </c>
      <c r="CE9">
        <f>調査票4!T22</f>
        <v>0</v>
      </c>
      <c r="CF9">
        <f>調査票4!V22</f>
        <v>0</v>
      </c>
      <c r="CG9" t="e">
        <f>調査票4!#REF!</f>
        <v>#REF!</v>
      </c>
      <c r="CH9" t="e">
        <f>調査票4!#REF!</f>
        <v>#REF!</v>
      </c>
      <c r="CI9" t="e">
        <f>調査票4!#REF!</f>
        <v>#REF!</v>
      </c>
      <c r="CJ9" t="e">
        <f>調査票4!#REF!</f>
        <v>#REF!</v>
      </c>
      <c r="CK9" t="e">
        <f>調査票4!#REF!</f>
        <v>#REF!</v>
      </c>
      <c r="CL9" t="e">
        <f>調査票4!#REF!</f>
        <v>#REF!</v>
      </c>
      <c r="CM9" t="e">
        <f>調査票4!#REF!</f>
        <v>#REF!</v>
      </c>
      <c r="CN9" t="e">
        <f>調査票4!#REF!</f>
        <v>#REF!</v>
      </c>
      <c r="CO9" t="e">
        <f>調査票4!#REF!</f>
        <v>#REF!</v>
      </c>
      <c r="CP9" t="e">
        <f>調査票4!#REF!</f>
        <v>#REF!</v>
      </c>
      <c r="CQ9" t="e">
        <f>調査票4!#REF!</f>
        <v>#REF!</v>
      </c>
      <c r="CR9" t="e">
        <f>調査票4!#REF!</f>
        <v>#REF!</v>
      </c>
      <c r="CS9" t="e">
        <f>調査票4!#REF!</f>
        <v>#REF!</v>
      </c>
      <c r="CT9" t="e">
        <f>調査票4!#REF!</f>
        <v>#REF!</v>
      </c>
      <c r="CU9" t="e">
        <f>調査票4!#REF!</f>
        <v>#REF!</v>
      </c>
      <c r="CV9" t="e">
        <f>調査票4!#REF!</f>
        <v>#REF!</v>
      </c>
      <c r="CW9" t="e">
        <f>調査票4!#REF!</f>
        <v>#REF!</v>
      </c>
      <c r="CX9" t="e">
        <f>調査票4!#REF!</f>
        <v>#REF!</v>
      </c>
      <c r="CY9" t="e">
        <f>調査票4!#REF!</f>
        <v>#REF!</v>
      </c>
      <c r="CZ9" t="e">
        <f>調査票4!#REF!</f>
        <v>#REF!</v>
      </c>
      <c r="DA9">
        <f>調査票5!E22</f>
        <v>0</v>
      </c>
      <c r="DB9">
        <f>調査票5!F22</f>
        <v>0</v>
      </c>
      <c r="DC9">
        <f>調査票5!G22</f>
        <v>0</v>
      </c>
      <c r="DD9">
        <f>調査票5!H22</f>
        <v>0</v>
      </c>
      <c r="DE9" t="str">
        <f>調査票5!I22</f>
        <v/>
      </c>
      <c r="DF9" t="e">
        <f>調査票5!#REF!</f>
        <v>#REF!</v>
      </c>
      <c r="DG9" t="e">
        <f>調査票5!#REF!</f>
        <v>#REF!</v>
      </c>
      <c r="DH9" t="e">
        <f>調査票5!#REF!</f>
        <v>#REF!</v>
      </c>
      <c r="DI9" t="e">
        <f>調査票5!#REF!</f>
        <v>#REF!</v>
      </c>
      <c r="DJ9" t="e">
        <f>調査票5!#REF!</f>
        <v>#REF!</v>
      </c>
      <c r="DK9" t="e">
        <f>調査票5!#REF!</f>
        <v>#REF!</v>
      </c>
      <c r="DL9" t="e">
        <f>調査票5!#REF!</f>
        <v>#REF!</v>
      </c>
      <c r="DM9" t="e">
        <f>調査票5!#REF!</f>
        <v>#REF!</v>
      </c>
      <c r="DN9" t="e">
        <f>調査票5!#REF!</f>
        <v>#REF!</v>
      </c>
      <c r="DO9" t="e">
        <f>調査票5!#REF!</f>
        <v>#REF!</v>
      </c>
      <c r="DP9" t="e">
        <f>調査票5!#REF!</f>
        <v>#REF!</v>
      </c>
      <c r="DQ9" t="e">
        <f>'調査票6-2'!#REF!</f>
        <v>#REF!</v>
      </c>
      <c r="DR9" t="e">
        <f>'調査票6-2'!#REF!</f>
        <v>#REF!</v>
      </c>
      <c r="DS9">
        <f>'調査票6-2'!F22</f>
        <v>0</v>
      </c>
      <c r="DT9">
        <f>'調査票6-2'!G22</f>
        <v>0</v>
      </c>
      <c r="DU9">
        <f>'調査票6-2'!H22</f>
        <v>0</v>
      </c>
      <c r="DV9">
        <f>'調査票6-2'!I22</f>
        <v>0</v>
      </c>
      <c r="DW9">
        <f>'調査票6-2'!J22</f>
        <v>0</v>
      </c>
      <c r="DX9">
        <f>'調査票6-2'!K22</f>
        <v>0</v>
      </c>
      <c r="DY9">
        <f>'調査票6-2'!L22</f>
        <v>0</v>
      </c>
      <c r="DZ9">
        <f>'調査票6-2'!M22</f>
        <v>0</v>
      </c>
      <c r="EA9" t="e">
        <f>'調査票6-2'!#REF!</f>
        <v>#REF!</v>
      </c>
      <c r="EB9" t="e">
        <f>'調査票6-2'!#REF!</f>
        <v>#REF!</v>
      </c>
      <c r="EC9" t="e">
        <f>'調査票6-2'!#REF!</f>
        <v>#REF!</v>
      </c>
      <c r="ED9" t="e">
        <f>'調査票6-2'!#REF!</f>
        <v>#REF!</v>
      </c>
      <c r="EE9" t="e">
        <f>'調査票6-2'!#REF!</f>
        <v>#REF!</v>
      </c>
      <c r="EF9" t="e">
        <f>'調査票6-2'!#REF!</f>
        <v>#REF!</v>
      </c>
      <c r="EG9">
        <f>'調査票6-2'!O22</f>
        <v>0</v>
      </c>
      <c r="EH9">
        <f>'調査票6-2'!P22</f>
        <v>0</v>
      </c>
      <c r="EI9" t="e">
        <f>'調査票6-2'!#REF!</f>
        <v>#REF!</v>
      </c>
      <c r="EJ9" t="e">
        <f>'調査票6-2'!#REF!</f>
        <v>#REF!</v>
      </c>
      <c r="EK9" t="e">
        <f>'調査票6-2'!#REF!</f>
        <v>#REF!</v>
      </c>
      <c r="EL9" t="e">
        <f>'調査票6-2'!#REF!</f>
        <v>#REF!</v>
      </c>
      <c r="EM9" t="e">
        <f>'調査票6-2'!#REF!</f>
        <v>#REF!</v>
      </c>
      <c r="EN9" t="e">
        <f>'調査票6-2'!#REF!</f>
        <v>#REF!</v>
      </c>
      <c r="EO9" t="e">
        <f>'調査票6-2'!#REF!</f>
        <v>#REF!</v>
      </c>
      <c r="EP9" t="e">
        <f>'調査票6-2'!#REF!</f>
        <v>#REF!</v>
      </c>
      <c r="EQ9" t="e">
        <f>'調査票6-2'!#REF!</f>
        <v>#REF!</v>
      </c>
      <c r="ER9" t="e">
        <f>'調査票6-2'!#REF!</f>
        <v>#REF!</v>
      </c>
      <c r="ES9">
        <f>調査票7!F22</f>
        <v>0</v>
      </c>
      <c r="ET9" t="e">
        <f>調査票7!#REF!</f>
        <v>#REF!</v>
      </c>
      <c r="EU9">
        <f>調査票7!G22</f>
        <v>0</v>
      </c>
      <c r="EV9">
        <f>調査票7!H22</f>
        <v>0</v>
      </c>
      <c r="EW9" t="e">
        <f>調査票7!#REF!</f>
        <v>#REF!</v>
      </c>
      <c r="EX9">
        <f>調査票7!I22</f>
        <v>0</v>
      </c>
      <c r="EY9">
        <f>調査票7!J22</f>
        <v>0</v>
      </c>
      <c r="EZ9" t="e">
        <f>調査票7!#REF!</f>
        <v>#REF!</v>
      </c>
      <c r="FA9">
        <f>調査票7!K22</f>
        <v>0</v>
      </c>
      <c r="FB9">
        <f>調査票7!L22</f>
        <v>0</v>
      </c>
      <c r="FC9" t="e">
        <f>調査票7!#REF!</f>
        <v>#REF!</v>
      </c>
      <c r="FD9">
        <f>調査票7!M22</f>
        <v>0</v>
      </c>
      <c r="FE9">
        <f>調査票7!N22</f>
        <v>0</v>
      </c>
      <c r="FF9" t="e">
        <f>調査票7!#REF!</f>
        <v>#REF!</v>
      </c>
      <c r="FG9">
        <f>調査票7!O22</f>
        <v>0</v>
      </c>
      <c r="FH9">
        <f>調査票7!P22</f>
        <v>0</v>
      </c>
      <c r="FI9">
        <f>調査票7!Q22</f>
        <v>0</v>
      </c>
      <c r="FJ9">
        <f>調査票7!R22</f>
        <v>0</v>
      </c>
      <c r="FK9" t="e">
        <f>調査票7!#REF!</f>
        <v>#REF!</v>
      </c>
      <c r="FL9" t="e">
        <f>調査票7!#REF!</f>
        <v>#REF!</v>
      </c>
      <c r="FM9">
        <f>調査票7!S22</f>
        <v>0</v>
      </c>
      <c r="FN9">
        <f>調査票7!T22</f>
        <v>0</v>
      </c>
      <c r="FO9">
        <f>調査票7!U22</f>
        <v>0</v>
      </c>
      <c r="FP9" t="e">
        <f>調査票7!#REF!</f>
        <v>#REF!</v>
      </c>
      <c r="FQ9">
        <f>調査票7!W22</f>
        <v>0</v>
      </c>
      <c r="FR9">
        <f>調査票7!X22</f>
        <v>0</v>
      </c>
      <c r="FS9">
        <f>調査票7!Z22</f>
        <v>0</v>
      </c>
      <c r="FT9" t="e">
        <f>調査票7!#REF!</f>
        <v>#REF!</v>
      </c>
      <c r="FU9" t="e">
        <f>調査票7!#REF!</f>
        <v>#REF!</v>
      </c>
      <c r="FV9" t="e">
        <f>調査票7!#REF!</f>
        <v>#REF!</v>
      </c>
      <c r="FW9" t="e">
        <f>調査票7!#REF!</f>
        <v>#REF!</v>
      </c>
      <c r="FX9" t="e">
        <f>調査票7!#REF!</f>
        <v>#REF!</v>
      </c>
      <c r="FY9" t="e">
        <f>調査票7!#REF!</f>
        <v>#REF!</v>
      </c>
      <c r="FZ9" t="e">
        <f>調査票7!#REF!</f>
        <v>#REF!</v>
      </c>
      <c r="GA9" t="e">
        <f>調査票7!#REF!</f>
        <v>#REF!</v>
      </c>
      <c r="GB9" t="e">
        <f>調査票7!#REF!</f>
        <v>#REF!</v>
      </c>
      <c r="GC9" t="e">
        <f>調査票7!#REF!</f>
        <v>#REF!</v>
      </c>
      <c r="GD9" t="e">
        <f>調査票7!#REF!</f>
        <v>#REF!</v>
      </c>
      <c r="GE9" t="e">
        <f>調査票7!#REF!</f>
        <v>#REF!</v>
      </c>
      <c r="GF9" t="e">
        <f>調査票7!#REF!</f>
        <v>#REF!</v>
      </c>
      <c r="GG9" t="e">
        <f>調査票7!#REF!</f>
        <v>#REF!</v>
      </c>
      <c r="GH9" t="e">
        <f>調査票7!#REF!</f>
        <v>#REF!</v>
      </c>
      <c r="GI9" t="e">
        <f>調査票7!#REF!</f>
        <v>#REF!</v>
      </c>
      <c r="GJ9" t="e">
        <f>調査票7!#REF!</f>
        <v>#REF!</v>
      </c>
      <c r="GK9" t="e">
        <f>調査票7!#REF!</f>
        <v>#REF!</v>
      </c>
      <c r="GL9" t="e">
        <f>調査票7!#REF!</f>
        <v>#REF!</v>
      </c>
      <c r="GM9" t="e">
        <f>調査票7!#REF!</f>
        <v>#REF!</v>
      </c>
      <c r="GN9" t="e">
        <f>調査票7!#REF!</f>
        <v>#REF!</v>
      </c>
      <c r="GO9" t="e">
        <f>調査票7!#REF!</f>
        <v>#REF!</v>
      </c>
      <c r="GP9" t="e">
        <f>調査票7!#REF!</f>
        <v>#REF!</v>
      </c>
      <c r="GQ9" t="e">
        <f>調査票7!#REF!</f>
        <v>#REF!</v>
      </c>
      <c r="GR9" t="e">
        <f>調査票7!#REF!</f>
        <v>#REF!</v>
      </c>
      <c r="GS9" t="e">
        <f>調査票7!#REF!</f>
        <v>#REF!</v>
      </c>
      <c r="GT9" t="e">
        <f>調査票7!#REF!</f>
        <v>#REF!</v>
      </c>
      <c r="GU9" t="e">
        <f>#REF!</f>
        <v>#REF!</v>
      </c>
      <c r="GV9" t="e">
        <f>#REF!</f>
        <v>#REF!</v>
      </c>
      <c r="GW9" t="e">
        <f>#REF!</f>
        <v>#REF!</v>
      </c>
      <c r="GX9" t="e">
        <f>#REF!</f>
        <v>#REF!</v>
      </c>
      <c r="GY9" t="e">
        <f>#REF!</f>
        <v>#REF!</v>
      </c>
      <c r="GZ9" t="e">
        <f>#REF!</f>
        <v>#REF!</v>
      </c>
      <c r="HA9" t="e">
        <f>#REF!</f>
        <v>#REF!</v>
      </c>
      <c r="HB9" t="e">
        <f>#REF!</f>
        <v>#REF!</v>
      </c>
      <c r="HC9" t="e">
        <f>#REF!</f>
        <v>#REF!</v>
      </c>
      <c r="HD9" t="e">
        <f>#REF!</f>
        <v>#REF!</v>
      </c>
      <c r="HE9" t="e">
        <f>#REF!</f>
        <v>#REF!</v>
      </c>
      <c r="HF9" t="e">
        <f>#REF!</f>
        <v>#REF!</v>
      </c>
      <c r="HG9" t="e">
        <f>#REF!</f>
        <v>#REF!</v>
      </c>
      <c r="HH9" t="e">
        <f>#REF!</f>
        <v>#REF!</v>
      </c>
      <c r="HI9" t="e">
        <f>#REF!</f>
        <v>#REF!</v>
      </c>
      <c r="HJ9" t="e">
        <f>#REF!</f>
        <v>#REF!</v>
      </c>
      <c r="HK9" t="e">
        <f>#REF!</f>
        <v>#REF!</v>
      </c>
      <c r="HL9" t="e">
        <f>#REF!</f>
        <v>#REF!</v>
      </c>
      <c r="HM9" t="e">
        <f>#REF!</f>
        <v>#REF!</v>
      </c>
      <c r="HN9" t="e">
        <f>#REF!</f>
        <v>#REF!</v>
      </c>
      <c r="HO9" t="e">
        <f>#REF!</f>
        <v>#REF!</v>
      </c>
      <c r="HP9" t="e">
        <f>#REF!</f>
        <v>#REF!</v>
      </c>
      <c r="HQ9" t="e">
        <f>#REF!</f>
        <v>#REF!</v>
      </c>
      <c r="HR9" t="e">
        <f>#REF!</f>
        <v>#REF!</v>
      </c>
      <c r="HS9" t="e">
        <f>#REF!</f>
        <v>#REF!</v>
      </c>
      <c r="HT9" t="e">
        <f>#REF!</f>
        <v>#REF!</v>
      </c>
      <c r="HU9" t="e">
        <f>#REF!</f>
        <v>#REF!</v>
      </c>
      <c r="HV9" s="66" t="e">
        <f>#REF!</f>
        <v>#REF!</v>
      </c>
      <c r="HW9" s="66" t="e">
        <f>#REF!</f>
        <v>#REF!</v>
      </c>
      <c r="HX9" s="66" t="e">
        <f>#REF!</f>
        <v>#REF!</v>
      </c>
      <c r="HY9" s="66" t="e">
        <f>#REF!</f>
        <v>#REF!</v>
      </c>
      <c r="HZ9" s="66" t="e">
        <f>#REF!</f>
        <v>#REF!</v>
      </c>
      <c r="IA9" s="66" t="e">
        <f>#REF!</f>
        <v>#REF!</v>
      </c>
      <c r="IB9" s="66" t="e">
        <f>#REF!</f>
        <v>#REF!</v>
      </c>
      <c r="IC9" s="66" t="e">
        <f>#REF!</f>
        <v>#REF!</v>
      </c>
      <c r="ID9" s="66" t="e">
        <f>#REF!</f>
        <v>#REF!</v>
      </c>
      <c r="IE9" s="66" t="e">
        <f>#REF!</f>
        <v>#REF!</v>
      </c>
      <c r="IF9" s="66" t="e">
        <f>#REF!</f>
        <v>#REF!</v>
      </c>
      <c r="IG9" s="66" t="e">
        <f>#REF!</f>
        <v>#REF!</v>
      </c>
      <c r="IH9" s="66" t="e">
        <f>#REF!</f>
        <v>#REF!</v>
      </c>
      <c r="II9" s="66" t="e">
        <f>#REF!</f>
        <v>#REF!</v>
      </c>
      <c r="IJ9" s="66" t="e">
        <f>#REF!</f>
        <v>#REF!</v>
      </c>
      <c r="IK9" s="66" t="e">
        <f>#REF!</f>
        <v>#REF!</v>
      </c>
      <c r="IL9" s="66" t="e">
        <f>#REF!</f>
        <v>#REF!</v>
      </c>
      <c r="IM9" s="66" t="e">
        <f>#REF!</f>
        <v>#REF!</v>
      </c>
      <c r="IN9" s="66" t="e">
        <f>#REF!</f>
        <v>#REF!</v>
      </c>
      <c r="IO9" s="66" t="e">
        <f>#REF!</f>
        <v>#REF!</v>
      </c>
      <c r="IP9" s="66" t="e">
        <f>#REF!</f>
        <v>#REF!</v>
      </c>
      <c r="IQ9" s="66" t="e">
        <f>#REF!</f>
        <v>#REF!</v>
      </c>
      <c r="IR9" s="66" t="e">
        <f>#REF!</f>
        <v>#REF!</v>
      </c>
      <c r="IS9" s="66" t="e">
        <f>#REF!</f>
        <v>#REF!</v>
      </c>
      <c r="IT9" s="66" t="e">
        <f>#REF!</f>
        <v>#REF!</v>
      </c>
      <c r="IU9" s="66" t="e">
        <f>#REF!</f>
        <v>#REF!</v>
      </c>
      <c r="IV9" s="66" t="e">
        <f>#REF!</f>
        <v>#REF!</v>
      </c>
    </row>
    <row r="10" spans="2:256">
      <c r="B10">
        <f>調査票2!C23</f>
        <v>4</v>
      </c>
      <c r="C10">
        <f>調査票2!D23</f>
        <v>0</v>
      </c>
      <c r="D10">
        <f>調査票2!E23</f>
        <v>0</v>
      </c>
      <c r="E10">
        <f>調査票2!F23</f>
        <v>0</v>
      </c>
      <c r="F10">
        <f>調査票2!G23</f>
        <v>0</v>
      </c>
      <c r="G10">
        <f>調査票2!H23</f>
        <v>0</v>
      </c>
      <c r="H10">
        <f>調査票2!J23</f>
        <v>0</v>
      </c>
      <c r="I10" t="e">
        <f>調査票2!#REF!</f>
        <v>#REF!</v>
      </c>
      <c r="J10" t="e">
        <f>調査票2!#REF!</f>
        <v>#REF!</v>
      </c>
      <c r="K10" t="e">
        <f>調査票2!#REF!</f>
        <v>#REF!</v>
      </c>
      <c r="L10" t="e">
        <f>調査票2!#REF!</f>
        <v>#REF!</v>
      </c>
      <c r="M10" t="e">
        <f>調査票2!#REF!</f>
        <v>#REF!</v>
      </c>
      <c r="N10" t="e">
        <f>調査票2!#REF!</f>
        <v>#REF!</v>
      </c>
      <c r="O10" t="e">
        <f>調査票2!#REF!</f>
        <v>#REF!</v>
      </c>
      <c r="P10" t="e">
        <f>調査票2!#REF!</f>
        <v>#REF!</v>
      </c>
      <c r="Q10">
        <f>調査票2!L23</f>
        <v>0</v>
      </c>
      <c r="R10">
        <f>調査票2!O23</f>
        <v>0</v>
      </c>
      <c r="S10">
        <f>調査票2!Q23</f>
        <v>0</v>
      </c>
      <c r="T10">
        <f>調査票2!T23</f>
        <v>0</v>
      </c>
      <c r="U10">
        <f>調査票2!U23</f>
        <v>0</v>
      </c>
      <c r="V10" t="e">
        <f>調査票2!#REF!</f>
        <v>#REF!</v>
      </c>
      <c r="W10" t="e">
        <f>調査票2!#REF!</f>
        <v>#REF!</v>
      </c>
      <c r="X10" t="e">
        <f>調査票2!#REF!</f>
        <v>#REF!</v>
      </c>
      <c r="Y10" t="e">
        <f>調査票2!#REF!</f>
        <v>#REF!</v>
      </c>
      <c r="Z10" t="e">
        <f>調査票2!#REF!</f>
        <v>#REF!</v>
      </c>
      <c r="AA10" t="e">
        <f>#REF!</f>
        <v>#REF!</v>
      </c>
      <c r="AB10" t="e">
        <f>#REF!</f>
        <v>#REF!</v>
      </c>
      <c r="AC10" t="e">
        <f>#REF!</f>
        <v>#REF!</v>
      </c>
      <c r="AD10" t="e">
        <f>#REF!</f>
        <v>#REF!</v>
      </c>
      <c r="AE10" t="e">
        <f>#REF!</f>
        <v>#REF!</v>
      </c>
      <c r="AF10" t="e">
        <f>#REF!</f>
        <v>#REF!</v>
      </c>
      <c r="AG10" t="e">
        <f>#REF!</f>
        <v>#REF!</v>
      </c>
      <c r="AH10" t="e">
        <f>#REF!</f>
        <v>#REF!</v>
      </c>
      <c r="AI10" s="66" t="e">
        <f>#REF!</f>
        <v>#REF!</v>
      </c>
      <c r="AJ10" s="66" t="e">
        <f>#REF!</f>
        <v>#REF!</v>
      </c>
      <c r="AK10" s="66" t="e">
        <f>#REF!</f>
        <v>#REF!</v>
      </c>
      <c r="AL10" s="66" t="e">
        <f>#REF!</f>
        <v>#REF!</v>
      </c>
      <c r="AM10" s="66" t="e">
        <f>#REF!</f>
        <v>#REF!</v>
      </c>
      <c r="AN10" s="66" t="e">
        <f>#REF!</f>
        <v>#REF!</v>
      </c>
      <c r="AO10" s="66" t="e">
        <f>#REF!</f>
        <v>#REF!</v>
      </c>
      <c r="AP10" s="66" t="e">
        <f>#REF!</f>
        <v>#REF!</v>
      </c>
      <c r="AQ10">
        <f>調査票3!R23</f>
        <v>0</v>
      </c>
      <c r="AR10">
        <f>調査票3!S23</f>
        <v>0</v>
      </c>
      <c r="AS10">
        <f>調査票3!P23</f>
        <v>0</v>
      </c>
      <c r="AT10">
        <f>調査票3!Q23</f>
        <v>0</v>
      </c>
      <c r="AU10">
        <f>調査票3!E23</f>
        <v>0</v>
      </c>
      <c r="AV10">
        <f>調査票3!F23</f>
        <v>0</v>
      </c>
      <c r="AW10">
        <f>調査票3!G23</f>
        <v>0</v>
      </c>
      <c r="AX10">
        <f>調査票3!I23</f>
        <v>0</v>
      </c>
      <c r="AY10" t="e">
        <f>調査票3!#REF!</f>
        <v>#REF!</v>
      </c>
      <c r="AZ10">
        <f>調査票3!J23</f>
        <v>0</v>
      </c>
      <c r="BA10" t="e">
        <f>調査票3!#REF!</f>
        <v>#REF!</v>
      </c>
      <c r="BB10">
        <f>調査票3!K23</f>
        <v>0</v>
      </c>
      <c r="BC10">
        <f>調査票3!L23</f>
        <v>0</v>
      </c>
      <c r="BD10">
        <f>調査票3!M23</f>
        <v>0</v>
      </c>
      <c r="BE10">
        <f>調査票3!N23</f>
        <v>0</v>
      </c>
      <c r="BF10" t="e">
        <f>調査票3!#REF!</f>
        <v>#REF!</v>
      </c>
      <c r="BG10" t="e">
        <f>調査票3!#REF!</f>
        <v>#REF!</v>
      </c>
      <c r="BH10" t="e">
        <f>調査票3!#REF!</f>
        <v>#REF!</v>
      </c>
      <c r="BI10" t="e">
        <f>調査票3!#REF!</f>
        <v>#REF!</v>
      </c>
      <c r="BJ10" t="e">
        <f>調査票3!#REF!</f>
        <v>#REF!</v>
      </c>
      <c r="BK10" t="e">
        <f>調査票3!#REF!</f>
        <v>#REF!</v>
      </c>
      <c r="BL10" t="e">
        <f>調査票3!#REF!</f>
        <v>#REF!</v>
      </c>
      <c r="BM10" t="e">
        <f>調査票3!#REF!</f>
        <v>#REF!</v>
      </c>
      <c r="BN10" t="e">
        <f>調査票3!#REF!</f>
        <v>#REF!</v>
      </c>
      <c r="BO10" t="e">
        <f>調査票3!#REF!</f>
        <v>#REF!</v>
      </c>
      <c r="BP10" t="e">
        <f>調査票3!#REF!</f>
        <v>#REF!</v>
      </c>
      <c r="BQ10" t="e">
        <f>調査票3!#REF!</f>
        <v>#REF!</v>
      </c>
      <c r="BR10" t="e">
        <f>調査票3!#REF!</f>
        <v>#REF!</v>
      </c>
      <c r="BS10" t="e">
        <f>調査票3!#REF!</f>
        <v>#REF!</v>
      </c>
      <c r="BT10" t="e">
        <f>調査票3!#REF!</f>
        <v>#REF!</v>
      </c>
      <c r="BU10">
        <f>調査票4!H23</f>
        <v>0</v>
      </c>
      <c r="BV10">
        <f>調査票4!I23</f>
        <v>0</v>
      </c>
      <c r="BW10">
        <f>調査票4!J23</f>
        <v>0</v>
      </c>
      <c r="BX10">
        <f>調査票4!K23</f>
        <v>0</v>
      </c>
      <c r="BY10">
        <f>調査票4!L23</f>
        <v>0</v>
      </c>
      <c r="BZ10">
        <f>調査票4!M23</f>
        <v>0</v>
      </c>
      <c r="CA10">
        <f>調査票4!N23</f>
        <v>0</v>
      </c>
      <c r="CB10">
        <f>調査票4!P23</f>
        <v>0</v>
      </c>
      <c r="CC10">
        <f>調査票4!R23</f>
        <v>0</v>
      </c>
      <c r="CD10">
        <f>調査票4!S23</f>
        <v>0</v>
      </c>
      <c r="CE10">
        <f>調査票4!T23</f>
        <v>0</v>
      </c>
      <c r="CF10">
        <f>調査票4!V23</f>
        <v>0</v>
      </c>
      <c r="CG10" t="e">
        <f>調査票4!#REF!</f>
        <v>#REF!</v>
      </c>
      <c r="CH10" t="e">
        <f>調査票4!#REF!</f>
        <v>#REF!</v>
      </c>
      <c r="CI10" t="e">
        <f>調査票4!#REF!</f>
        <v>#REF!</v>
      </c>
      <c r="CJ10" t="e">
        <f>調査票4!#REF!</f>
        <v>#REF!</v>
      </c>
      <c r="CK10" t="e">
        <f>調査票4!#REF!</f>
        <v>#REF!</v>
      </c>
      <c r="CL10" t="e">
        <f>調査票4!#REF!</f>
        <v>#REF!</v>
      </c>
      <c r="CM10" t="e">
        <f>調査票4!#REF!</f>
        <v>#REF!</v>
      </c>
      <c r="CN10" t="e">
        <f>調査票4!#REF!</f>
        <v>#REF!</v>
      </c>
      <c r="CO10" t="e">
        <f>調査票4!#REF!</f>
        <v>#REF!</v>
      </c>
      <c r="CP10" t="e">
        <f>調査票4!#REF!</f>
        <v>#REF!</v>
      </c>
      <c r="CQ10" t="e">
        <f>調査票4!#REF!</f>
        <v>#REF!</v>
      </c>
      <c r="CR10" t="e">
        <f>調査票4!#REF!</f>
        <v>#REF!</v>
      </c>
      <c r="CS10" t="e">
        <f>調査票4!#REF!</f>
        <v>#REF!</v>
      </c>
      <c r="CT10" t="e">
        <f>調査票4!#REF!</f>
        <v>#REF!</v>
      </c>
      <c r="CU10" t="e">
        <f>調査票4!#REF!</f>
        <v>#REF!</v>
      </c>
      <c r="CV10" t="e">
        <f>調査票4!#REF!</f>
        <v>#REF!</v>
      </c>
      <c r="CW10" t="e">
        <f>調査票4!#REF!</f>
        <v>#REF!</v>
      </c>
      <c r="CX10" t="e">
        <f>調査票4!#REF!</f>
        <v>#REF!</v>
      </c>
      <c r="CY10" t="e">
        <f>調査票4!#REF!</f>
        <v>#REF!</v>
      </c>
      <c r="CZ10" t="e">
        <f>調査票4!#REF!</f>
        <v>#REF!</v>
      </c>
      <c r="DA10">
        <f>調査票5!E23</f>
        <v>0</v>
      </c>
      <c r="DB10">
        <f>調査票5!F23</f>
        <v>0</v>
      </c>
      <c r="DC10">
        <f>調査票5!G23</f>
        <v>0</v>
      </c>
      <c r="DD10">
        <f>調査票5!H23</f>
        <v>0</v>
      </c>
      <c r="DE10" t="str">
        <f>調査票5!I23</f>
        <v/>
      </c>
      <c r="DF10" t="e">
        <f>調査票5!#REF!</f>
        <v>#REF!</v>
      </c>
      <c r="DG10" t="e">
        <f>調査票5!#REF!</f>
        <v>#REF!</v>
      </c>
      <c r="DH10" t="e">
        <f>調査票5!#REF!</f>
        <v>#REF!</v>
      </c>
      <c r="DI10" t="e">
        <f>調査票5!#REF!</f>
        <v>#REF!</v>
      </c>
      <c r="DJ10" t="e">
        <f>調査票5!#REF!</f>
        <v>#REF!</v>
      </c>
      <c r="DK10" t="e">
        <f>調査票5!#REF!</f>
        <v>#REF!</v>
      </c>
      <c r="DL10" t="e">
        <f>調査票5!#REF!</f>
        <v>#REF!</v>
      </c>
      <c r="DM10" t="e">
        <f>調査票5!#REF!</f>
        <v>#REF!</v>
      </c>
      <c r="DN10" t="e">
        <f>調査票5!#REF!</f>
        <v>#REF!</v>
      </c>
      <c r="DO10" t="e">
        <f>調査票5!#REF!</f>
        <v>#REF!</v>
      </c>
      <c r="DP10" t="e">
        <f>調査票5!#REF!</f>
        <v>#REF!</v>
      </c>
      <c r="DQ10" t="e">
        <f>'調査票6-2'!#REF!</f>
        <v>#REF!</v>
      </c>
      <c r="DR10" t="e">
        <f>'調査票6-2'!#REF!</f>
        <v>#REF!</v>
      </c>
      <c r="DS10">
        <f>'調査票6-2'!F23</f>
        <v>0</v>
      </c>
      <c r="DT10">
        <f>'調査票6-2'!G23</f>
        <v>0</v>
      </c>
      <c r="DU10">
        <f>'調査票6-2'!H23</f>
        <v>0</v>
      </c>
      <c r="DV10">
        <f>'調査票6-2'!I23</f>
        <v>0</v>
      </c>
      <c r="DW10">
        <f>'調査票6-2'!J23</f>
        <v>0</v>
      </c>
      <c r="DX10">
        <f>'調査票6-2'!K23</f>
        <v>0</v>
      </c>
      <c r="DY10">
        <f>'調査票6-2'!L23</f>
        <v>0</v>
      </c>
      <c r="DZ10">
        <f>'調査票6-2'!M23</f>
        <v>0</v>
      </c>
      <c r="EA10" t="e">
        <f>'調査票6-2'!#REF!</f>
        <v>#REF!</v>
      </c>
      <c r="EB10" t="e">
        <f>'調査票6-2'!#REF!</f>
        <v>#REF!</v>
      </c>
      <c r="EC10" t="e">
        <f>'調査票6-2'!#REF!</f>
        <v>#REF!</v>
      </c>
      <c r="ED10" t="e">
        <f>'調査票6-2'!#REF!</f>
        <v>#REF!</v>
      </c>
      <c r="EE10" t="e">
        <f>'調査票6-2'!#REF!</f>
        <v>#REF!</v>
      </c>
      <c r="EF10" t="e">
        <f>'調査票6-2'!#REF!</f>
        <v>#REF!</v>
      </c>
      <c r="EG10">
        <f>'調査票6-2'!O23</f>
        <v>0</v>
      </c>
      <c r="EH10">
        <f>'調査票6-2'!P23</f>
        <v>0</v>
      </c>
      <c r="EI10" t="e">
        <f>'調査票6-2'!#REF!</f>
        <v>#REF!</v>
      </c>
      <c r="EJ10" t="e">
        <f>'調査票6-2'!#REF!</f>
        <v>#REF!</v>
      </c>
      <c r="EK10" t="e">
        <f>'調査票6-2'!#REF!</f>
        <v>#REF!</v>
      </c>
      <c r="EL10" t="e">
        <f>'調査票6-2'!#REF!</f>
        <v>#REF!</v>
      </c>
      <c r="EM10" t="e">
        <f>'調査票6-2'!#REF!</f>
        <v>#REF!</v>
      </c>
      <c r="EN10" t="e">
        <f>'調査票6-2'!#REF!</f>
        <v>#REF!</v>
      </c>
      <c r="EO10" t="e">
        <f>'調査票6-2'!#REF!</f>
        <v>#REF!</v>
      </c>
      <c r="EP10" t="e">
        <f>'調査票6-2'!#REF!</f>
        <v>#REF!</v>
      </c>
      <c r="EQ10" t="e">
        <f>'調査票6-2'!#REF!</f>
        <v>#REF!</v>
      </c>
      <c r="ER10" t="e">
        <f>'調査票6-2'!#REF!</f>
        <v>#REF!</v>
      </c>
      <c r="ES10">
        <f>調査票7!F23</f>
        <v>0</v>
      </c>
      <c r="ET10" t="e">
        <f>調査票7!#REF!</f>
        <v>#REF!</v>
      </c>
      <c r="EU10">
        <f>調査票7!G23</f>
        <v>0</v>
      </c>
      <c r="EV10">
        <f>調査票7!H23</f>
        <v>0</v>
      </c>
      <c r="EW10" t="e">
        <f>調査票7!#REF!</f>
        <v>#REF!</v>
      </c>
      <c r="EX10">
        <f>調査票7!I23</f>
        <v>0</v>
      </c>
      <c r="EY10">
        <f>調査票7!J23</f>
        <v>0</v>
      </c>
      <c r="EZ10" t="e">
        <f>調査票7!#REF!</f>
        <v>#REF!</v>
      </c>
      <c r="FA10">
        <f>調査票7!K23</f>
        <v>0</v>
      </c>
      <c r="FB10">
        <f>調査票7!L23</f>
        <v>0</v>
      </c>
      <c r="FC10" t="e">
        <f>調査票7!#REF!</f>
        <v>#REF!</v>
      </c>
      <c r="FD10">
        <f>調査票7!M23</f>
        <v>0</v>
      </c>
      <c r="FE10">
        <f>調査票7!N23</f>
        <v>0</v>
      </c>
      <c r="FF10" t="e">
        <f>調査票7!#REF!</f>
        <v>#REF!</v>
      </c>
      <c r="FG10">
        <f>調査票7!O23</f>
        <v>0</v>
      </c>
      <c r="FH10">
        <f>調査票7!P23</f>
        <v>0</v>
      </c>
      <c r="FI10">
        <f>調査票7!Q23</f>
        <v>0</v>
      </c>
      <c r="FJ10">
        <f>調査票7!R23</f>
        <v>0</v>
      </c>
      <c r="FK10" t="e">
        <f>調査票7!#REF!</f>
        <v>#REF!</v>
      </c>
      <c r="FL10" t="e">
        <f>調査票7!#REF!</f>
        <v>#REF!</v>
      </c>
      <c r="FM10">
        <f>調査票7!S23</f>
        <v>0</v>
      </c>
      <c r="FN10">
        <f>調査票7!T23</f>
        <v>0</v>
      </c>
      <c r="FO10">
        <f>調査票7!U23</f>
        <v>0</v>
      </c>
      <c r="FP10" t="e">
        <f>調査票7!#REF!</f>
        <v>#REF!</v>
      </c>
      <c r="FQ10">
        <f>調査票7!W23</f>
        <v>0</v>
      </c>
      <c r="FR10">
        <f>調査票7!X23</f>
        <v>0</v>
      </c>
      <c r="FS10">
        <f>調査票7!Z23</f>
        <v>0</v>
      </c>
      <c r="FT10" t="e">
        <f>調査票7!#REF!</f>
        <v>#REF!</v>
      </c>
      <c r="FU10" t="e">
        <f>調査票7!#REF!</f>
        <v>#REF!</v>
      </c>
      <c r="FV10" t="e">
        <f>調査票7!#REF!</f>
        <v>#REF!</v>
      </c>
      <c r="FW10" t="e">
        <f>調査票7!#REF!</f>
        <v>#REF!</v>
      </c>
      <c r="FX10" t="e">
        <f>調査票7!#REF!</f>
        <v>#REF!</v>
      </c>
      <c r="FY10" t="e">
        <f>調査票7!#REF!</f>
        <v>#REF!</v>
      </c>
      <c r="FZ10" t="e">
        <f>調査票7!#REF!</f>
        <v>#REF!</v>
      </c>
      <c r="GA10" t="e">
        <f>調査票7!#REF!</f>
        <v>#REF!</v>
      </c>
      <c r="GB10" t="e">
        <f>調査票7!#REF!</f>
        <v>#REF!</v>
      </c>
      <c r="GC10" t="e">
        <f>調査票7!#REF!</f>
        <v>#REF!</v>
      </c>
      <c r="GD10" t="e">
        <f>調査票7!#REF!</f>
        <v>#REF!</v>
      </c>
      <c r="GE10" t="e">
        <f>調査票7!#REF!</f>
        <v>#REF!</v>
      </c>
      <c r="GF10" t="e">
        <f>調査票7!#REF!</f>
        <v>#REF!</v>
      </c>
      <c r="GG10" t="e">
        <f>調査票7!#REF!</f>
        <v>#REF!</v>
      </c>
      <c r="GH10" t="e">
        <f>調査票7!#REF!</f>
        <v>#REF!</v>
      </c>
      <c r="GI10" t="e">
        <f>調査票7!#REF!</f>
        <v>#REF!</v>
      </c>
      <c r="GJ10" t="e">
        <f>調査票7!#REF!</f>
        <v>#REF!</v>
      </c>
      <c r="GK10" t="e">
        <f>調査票7!#REF!</f>
        <v>#REF!</v>
      </c>
      <c r="GL10" t="e">
        <f>調査票7!#REF!</f>
        <v>#REF!</v>
      </c>
      <c r="GM10" t="e">
        <f>調査票7!#REF!</f>
        <v>#REF!</v>
      </c>
      <c r="GN10" t="e">
        <f>調査票7!#REF!</f>
        <v>#REF!</v>
      </c>
      <c r="GO10" t="e">
        <f>調査票7!#REF!</f>
        <v>#REF!</v>
      </c>
      <c r="GP10" t="e">
        <f>調査票7!#REF!</f>
        <v>#REF!</v>
      </c>
      <c r="GQ10" t="e">
        <f>調査票7!#REF!</f>
        <v>#REF!</v>
      </c>
      <c r="GR10" t="e">
        <f>調査票7!#REF!</f>
        <v>#REF!</v>
      </c>
      <c r="GS10" t="e">
        <f>調査票7!#REF!</f>
        <v>#REF!</v>
      </c>
      <c r="GT10" t="e">
        <f>調査票7!#REF!</f>
        <v>#REF!</v>
      </c>
      <c r="GU10" t="e">
        <f>#REF!</f>
        <v>#REF!</v>
      </c>
      <c r="GV10" t="e">
        <f>#REF!</f>
        <v>#REF!</v>
      </c>
      <c r="GW10" t="e">
        <f>#REF!</f>
        <v>#REF!</v>
      </c>
      <c r="GX10" t="e">
        <f>#REF!</f>
        <v>#REF!</v>
      </c>
      <c r="GY10" t="e">
        <f>#REF!</f>
        <v>#REF!</v>
      </c>
      <c r="GZ10" t="e">
        <f>#REF!</f>
        <v>#REF!</v>
      </c>
      <c r="HA10" t="e">
        <f>#REF!</f>
        <v>#REF!</v>
      </c>
      <c r="HB10" t="e">
        <f>#REF!</f>
        <v>#REF!</v>
      </c>
      <c r="HC10" t="e">
        <f>#REF!</f>
        <v>#REF!</v>
      </c>
      <c r="HD10" t="e">
        <f>#REF!</f>
        <v>#REF!</v>
      </c>
      <c r="HE10" t="e">
        <f>#REF!</f>
        <v>#REF!</v>
      </c>
      <c r="HF10" t="e">
        <f>#REF!</f>
        <v>#REF!</v>
      </c>
      <c r="HG10" t="e">
        <f>#REF!</f>
        <v>#REF!</v>
      </c>
      <c r="HH10" t="e">
        <f>#REF!</f>
        <v>#REF!</v>
      </c>
      <c r="HI10" t="e">
        <f>#REF!</f>
        <v>#REF!</v>
      </c>
      <c r="HJ10" t="e">
        <f>#REF!</f>
        <v>#REF!</v>
      </c>
      <c r="HK10" t="e">
        <f>#REF!</f>
        <v>#REF!</v>
      </c>
      <c r="HL10" t="e">
        <f>#REF!</f>
        <v>#REF!</v>
      </c>
      <c r="HM10" t="e">
        <f>#REF!</f>
        <v>#REF!</v>
      </c>
      <c r="HN10" t="e">
        <f>#REF!</f>
        <v>#REF!</v>
      </c>
      <c r="HO10" t="e">
        <f>#REF!</f>
        <v>#REF!</v>
      </c>
      <c r="HP10" t="e">
        <f>#REF!</f>
        <v>#REF!</v>
      </c>
      <c r="HQ10" t="e">
        <f>#REF!</f>
        <v>#REF!</v>
      </c>
      <c r="HR10" t="e">
        <f>#REF!</f>
        <v>#REF!</v>
      </c>
      <c r="HS10" t="e">
        <f>#REF!</f>
        <v>#REF!</v>
      </c>
      <c r="HT10" t="e">
        <f>#REF!</f>
        <v>#REF!</v>
      </c>
      <c r="HU10" t="e">
        <f>#REF!</f>
        <v>#REF!</v>
      </c>
      <c r="HV10" s="66" t="e">
        <f>#REF!</f>
        <v>#REF!</v>
      </c>
      <c r="HW10" s="66" t="e">
        <f>#REF!</f>
        <v>#REF!</v>
      </c>
      <c r="HX10" s="66" t="e">
        <f>#REF!</f>
        <v>#REF!</v>
      </c>
      <c r="HY10" s="66" t="e">
        <f>#REF!</f>
        <v>#REF!</v>
      </c>
      <c r="HZ10" s="66" t="e">
        <f>#REF!</f>
        <v>#REF!</v>
      </c>
      <c r="IA10" s="66" t="e">
        <f>#REF!</f>
        <v>#REF!</v>
      </c>
      <c r="IB10" s="66" t="e">
        <f>#REF!</f>
        <v>#REF!</v>
      </c>
      <c r="IC10" s="66" t="e">
        <f>#REF!</f>
        <v>#REF!</v>
      </c>
      <c r="ID10" s="66" t="e">
        <f>#REF!</f>
        <v>#REF!</v>
      </c>
      <c r="IE10" s="66" t="e">
        <f>#REF!</f>
        <v>#REF!</v>
      </c>
      <c r="IF10" s="66" t="e">
        <f>#REF!</f>
        <v>#REF!</v>
      </c>
      <c r="IG10" s="66" t="e">
        <f>#REF!</f>
        <v>#REF!</v>
      </c>
      <c r="IH10" s="66" t="e">
        <f>#REF!</f>
        <v>#REF!</v>
      </c>
      <c r="II10" s="66" t="e">
        <f>#REF!</f>
        <v>#REF!</v>
      </c>
      <c r="IJ10" s="66" t="e">
        <f>#REF!</f>
        <v>#REF!</v>
      </c>
      <c r="IK10" s="66" t="e">
        <f>#REF!</f>
        <v>#REF!</v>
      </c>
      <c r="IL10" s="66" t="e">
        <f>#REF!</f>
        <v>#REF!</v>
      </c>
      <c r="IM10" s="66" t="e">
        <f>#REF!</f>
        <v>#REF!</v>
      </c>
      <c r="IN10" s="66" t="e">
        <f>#REF!</f>
        <v>#REF!</v>
      </c>
      <c r="IO10" s="66" t="e">
        <f>#REF!</f>
        <v>#REF!</v>
      </c>
      <c r="IP10" s="66" t="e">
        <f>#REF!</f>
        <v>#REF!</v>
      </c>
      <c r="IQ10" s="66" t="e">
        <f>#REF!</f>
        <v>#REF!</v>
      </c>
      <c r="IR10" s="66" t="e">
        <f>#REF!</f>
        <v>#REF!</v>
      </c>
      <c r="IS10" s="66" t="e">
        <f>#REF!</f>
        <v>#REF!</v>
      </c>
      <c r="IT10" s="66" t="e">
        <f>#REF!</f>
        <v>#REF!</v>
      </c>
      <c r="IU10" s="66" t="e">
        <f>#REF!</f>
        <v>#REF!</v>
      </c>
      <c r="IV10" s="66" t="e">
        <f>#REF!</f>
        <v>#REF!</v>
      </c>
    </row>
    <row r="11" spans="2:256">
      <c r="B11">
        <f>調査票2!C24</f>
        <v>5</v>
      </c>
      <c r="C11">
        <f>調査票2!D24</f>
        <v>0</v>
      </c>
      <c r="D11">
        <f>調査票2!E24</f>
        <v>0</v>
      </c>
      <c r="E11">
        <f>調査票2!F24</f>
        <v>0</v>
      </c>
      <c r="F11">
        <f>調査票2!G24</f>
        <v>0</v>
      </c>
      <c r="G11">
        <f>調査票2!H24</f>
        <v>0</v>
      </c>
      <c r="H11">
        <f>調査票2!J24</f>
        <v>0</v>
      </c>
      <c r="I11" t="e">
        <f>調査票2!#REF!</f>
        <v>#REF!</v>
      </c>
      <c r="J11" t="e">
        <f>調査票2!#REF!</f>
        <v>#REF!</v>
      </c>
      <c r="K11" t="e">
        <f>調査票2!#REF!</f>
        <v>#REF!</v>
      </c>
      <c r="L11" t="e">
        <f>調査票2!#REF!</f>
        <v>#REF!</v>
      </c>
      <c r="M11" t="e">
        <f>調査票2!#REF!</f>
        <v>#REF!</v>
      </c>
      <c r="N11" t="e">
        <f>調査票2!#REF!</f>
        <v>#REF!</v>
      </c>
      <c r="O11" t="e">
        <f>調査票2!#REF!</f>
        <v>#REF!</v>
      </c>
      <c r="P11" t="e">
        <f>調査票2!#REF!</f>
        <v>#REF!</v>
      </c>
      <c r="Q11">
        <f>調査票2!L24</f>
        <v>0</v>
      </c>
      <c r="R11">
        <f>調査票2!O24</f>
        <v>0</v>
      </c>
      <c r="S11">
        <f>調査票2!Q24</f>
        <v>0</v>
      </c>
      <c r="T11">
        <f>調査票2!T24</f>
        <v>0</v>
      </c>
      <c r="U11">
        <f>調査票2!U24</f>
        <v>0</v>
      </c>
      <c r="V11" t="e">
        <f>調査票2!#REF!</f>
        <v>#REF!</v>
      </c>
      <c r="W11" t="e">
        <f>調査票2!#REF!</f>
        <v>#REF!</v>
      </c>
      <c r="X11" t="e">
        <f>調査票2!#REF!</f>
        <v>#REF!</v>
      </c>
      <c r="Y11" t="e">
        <f>調査票2!#REF!</f>
        <v>#REF!</v>
      </c>
      <c r="Z11" t="e">
        <f>調査票2!#REF!</f>
        <v>#REF!</v>
      </c>
      <c r="AA11" t="e">
        <f>#REF!</f>
        <v>#REF!</v>
      </c>
      <c r="AB11" t="e">
        <f>#REF!</f>
        <v>#REF!</v>
      </c>
      <c r="AC11" t="e">
        <f>#REF!</f>
        <v>#REF!</v>
      </c>
      <c r="AD11" t="e">
        <f>#REF!</f>
        <v>#REF!</v>
      </c>
      <c r="AE11" t="e">
        <f>#REF!</f>
        <v>#REF!</v>
      </c>
      <c r="AF11" t="e">
        <f>#REF!</f>
        <v>#REF!</v>
      </c>
      <c r="AG11" t="e">
        <f>#REF!</f>
        <v>#REF!</v>
      </c>
      <c r="AH11" t="e">
        <f>#REF!</f>
        <v>#REF!</v>
      </c>
      <c r="AI11" s="66" t="e">
        <f>#REF!</f>
        <v>#REF!</v>
      </c>
      <c r="AJ11" s="66" t="e">
        <f>#REF!</f>
        <v>#REF!</v>
      </c>
      <c r="AK11" s="66" t="e">
        <f>#REF!</f>
        <v>#REF!</v>
      </c>
      <c r="AL11" s="66" t="e">
        <f>#REF!</f>
        <v>#REF!</v>
      </c>
      <c r="AM11" s="66" t="e">
        <f>#REF!</f>
        <v>#REF!</v>
      </c>
      <c r="AN11" s="66" t="e">
        <f>#REF!</f>
        <v>#REF!</v>
      </c>
      <c r="AO11" s="66" t="e">
        <f>#REF!</f>
        <v>#REF!</v>
      </c>
      <c r="AP11" s="66" t="e">
        <f>#REF!</f>
        <v>#REF!</v>
      </c>
      <c r="AQ11">
        <f>調査票3!R24</f>
        <v>0</v>
      </c>
      <c r="AR11">
        <f>調査票3!S24</f>
        <v>0</v>
      </c>
      <c r="AS11">
        <f>調査票3!P24</f>
        <v>0</v>
      </c>
      <c r="AT11">
        <f>調査票3!Q24</f>
        <v>0</v>
      </c>
      <c r="AU11">
        <f>調査票3!E24</f>
        <v>0</v>
      </c>
      <c r="AV11">
        <f>調査票3!F24</f>
        <v>0</v>
      </c>
      <c r="AW11">
        <f>調査票3!G24</f>
        <v>0</v>
      </c>
      <c r="AX11">
        <f>調査票3!I24</f>
        <v>0</v>
      </c>
      <c r="AY11" t="e">
        <f>調査票3!#REF!</f>
        <v>#REF!</v>
      </c>
      <c r="AZ11">
        <f>調査票3!J24</f>
        <v>0</v>
      </c>
      <c r="BA11" t="e">
        <f>調査票3!#REF!</f>
        <v>#REF!</v>
      </c>
      <c r="BB11">
        <f>調査票3!K24</f>
        <v>0</v>
      </c>
      <c r="BC11">
        <f>調査票3!L24</f>
        <v>0</v>
      </c>
      <c r="BD11">
        <f>調査票3!M24</f>
        <v>0</v>
      </c>
      <c r="BE11">
        <f>調査票3!N24</f>
        <v>0</v>
      </c>
      <c r="BF11" t="e">
        <f>調査票3!#REF!</f>
        <v>#REF!</v>
      </c>
      <c r="BG11" t="e">
        <f>調査票3!#REF!</f>
        <v>#REF!</v>
      </c>
      <c r="BH11" t="e">
        <f>調査票3!#REF!</f>
        <v>#REF!</v>
      </c>
      <c r="BI11" t="e">
        <f>調査票3!#REF!</f>
        <v>#REF!</v>
      </c>
      <c r="BJ11" t="e">
        <f>調査票3!#REF!</f>
        <v>#REF!</v>
      </c>
      <c r="BK11" t="e">
        <f>調査票3!#REF!</f>
        <v>#REF!</v>
      </c>
      <c r="BL11" t="e">
        <f>調査票3!#REF!</f>
        <v>#REF!</v>
      </c>
      <c r="BM11" t="e">
        <f>調査票3!#REF!</f>
        <v>#REF!</v>
      </c>
      <c r="BN11" t="e">
        <f>調査票3!#REF!</f>
        <v>#REF!</v>
      </c>
      <c r="BO11" t="e">
        <f>調査票3!#REF!</f>
        <v>#REF!</v>
      </c>
      <c r="BP11" t="e">
        <f>調査票3!#REF!</f>
        <v>#REF!</v>
      </c>
      <c r="BQ11" t="e">
        <f>調査票3!#REF!</f>
        <v>#REF!</v>
      </c>
      <c r="BR11" t="e">
        <f>調査票3!#REF!</f>
        <v>#REF!</v>
      </c>
      <c r="BS11" t="e">
        <f>調査票3!#REF!</f>
        <v>#REF!</v>
      </c>
      <c r="BT11" t="e">
        <f>調査票3!#REF!</f>
        <v>#REF!</v>
      </c>
      <c r="BU11">
        <f>調査票4!H24</f>
        <v>0</v>
      </c>
      <c r="BV11">
        <f>調査票4!I24</f>
        <v>0</v>
      </c>
      <c r="BW11">
        <f>調査票4!J24</f>
        <v>0</v>
      </c>
      <c r="BX11">
        <f>調査票4!K24</f>
        <v>0</v>
      </c>
      <c r="BY11">
        <f>調査票4!L24</f>
        <v>0</v>
      </c>
      <c r="BZ11">
        <f>調査票4!M24</f>
        <v>0</v>
      </c>
      <c r="CA11">
        <f>調査票4!N24</f>
        <v>0</v>
      </c>
      <c r="CB11">
        <f>調査票4!P24</f>
        <v>0</v>
      </c>
      <c r="CC11">
        <f>調査票4!R24</f>
        <v>0</v>
      </c>
      <c r="CD11">
        <f>調査票4!S24</f>
        <v>0</v>
      </c>
      <c r="CE11">
        <f>調査票4!T24</f>
        <v>0</v>
      </c>
      <c r="CF11">
        <f>調査票4!V24</f>
        <v>0</v>
      </c>
      <c r="CG11" t="e">
        <f>調査票4!#REF!</f>
        <v>#REF!</v>
      </c>
      <c r="CH11" t="e">
        <f>調査票4!#REF!</f>
        <v>#REF!</v>
      </c>
      <c r="CI11" t="e">
        <f>調査票4!#REF!</f>
        <v>#REF!</v>
      </c>
      <c r="CJ11" t="e">
        <f>調査票4!#REF!</f>
        <v>#REF!</v>
      </c>
      <c r="CK11" t="e">
        <f>調査票4!#REF!</f>
        <v>#REF!</v>
      </c>
      <c r="CL11" t="e">
        <f>調査票4!#REF!</f>
        <v>#REF!</v>
      </c>
      <c r="CM11" t="e">
        <f>調査票4!#REF!</f>
        <v>#REF!</v>
      </c>
      <c r="CN11" t="e">
        <f>調査票4!#REF!</f>
        <v>#REF!</v>
      </c>
      <c r="CO11" t="e">
        <f>調査票4!#REF!</f>
        <v>#REF!</v>
      </c>
      <c r="CP11" t="e">
        <f>調査票4!#REF!</f>
        <v>#REF!</v>
      </c>
      <c r="CQ11" t="e">
        <f>調査票4!#REF!</f>
        <v>#REF!</v>
      </c>
      <c r="CR11" t="e">
        <f>調査票4!#REF!</f>
        <v>#REF!</v>
      </c>
      <c r="CS11" t="e">
        <f>調査票4!#REF!</f>
        <v>#REF!</v>
      </c>
      <c r="CT11" t="e">
        <f>調査票4!#REF!</f>
        <v>#REF!</v>
      </c>
      <c r="CU11" t="e">
        <f>調査票4!#REF!</f>
        <v>#REF!</v>
      </c>
      <c r="CV11" t="e">
        <f>調査票4!#REF!</f>
        <v>#REF!</v>
      </c>
      <c r="CW11" t="e">
        <f>調査票4!#REF!</f>
        <v>#REF!</v>
      </c>
      <c r="CX11" t="e">
        <f>調査票4!#REF!</f>
        <v>#REF!</v>
      </c>
      <c r="CY11" t="e">
        <f>調査票4!#REF!</f>
        <v>#REF!</v>
      </c>
      <c r="CZ11" t="e">
        <f>調査票4!#REF!</f>
        <v>#REF!</v>
      </c>
      <c r="DA11">
        <f>調査票5!E24</f>
        <v>0</v>
      </c>
      <c r="DB11">
        <f>調査票5!F24</f>
        <v>0</v>
      </c>
      <c r="DC11">
        <f>調査票5!G24</f>
        <v>0</v>
      </c>
      <c r="DD11">
        <f>調査票5!H24</f>
        <v>0</v>
      </c>
      <c r="DE11" t="str">
        <f>調査票5!I24</f>
        <v/>
      </c>
      <c r="DF11" t="e">
        <f>調査票5!#REF!</f>
        <v>#REF!</v>
      </c>
      <c r="DG11" t="e">
        <f>調査票5!#REF!</f>
        <v>#REF!</v>
      </c>
      <c r="DH11" t="e">
        <f>調査票5!#REF!</f>
        <v>#REF!</v>
      </c>
      <c r="DI11" t="e">
        <f>調査票5!#REF!</f>
        <v>#REF!</v>
      </c>
      <c r="DJ11" t="e">
        <f>調査票5!#REF!</f>
        <v>#REF!</v>
      </c>
      <c r="DK11" t="e">
        <f>調査票5!#REF!</f>
        <v>#REF!</v>
      </c>
      <c r="DL11" t="e">
        <f>調査票5!#REF!</f>
        <v>#REF!</v>
      </c>
      <c r="DM11" t="e">
        <f>調査票5!#REF!</f>
        <v>#REF!</v>
      </c>
      <c r="DN11" t="e">
        <f>調査票5!#REF!</f>
        <v>#REF!</v>
      </c>
      <c r="DO11" t="e">
        <f>調査票5!#REF!</f>
        <v>#REF!</v>
      </c>
      <c r="DP11" t="e">
        <f>調査票5!#REF!</f>
        <v>#REF!</v>
      </c>
      <c r="DQ11" t="e">
        <f>'調査票6-2'!#REF!</f>
        <v>#REF!</v>
      </c>
      <c r="DR11" t="e">
        <f>'調査票6-2'!#REF!</f>
        <v>#REF!</v>
      </c>
      <c r="DS11">
        <f>'調査票6-2'!F24</f>
        <v>0</v>
      </c>
      <c r="DT11">
        <f>'調査票6-2'!G24</f>
        <v>0</v>
      </c>
      <c r="DU11">
        <f>'調査票6-2'!H24</f>
        <v>0</v>
      </c>
      <c r="DV11">
        <f>'調査票6-2'!I24</f>
        <v>0</v>
      </c>
      <c r="DW11">
        <f>'調査票6-2'!J24</f>
        <v>0</v>
      </c>
      <c r="DX11">
        <f>'調査票6-2'!K24</f>
        <v>0</v>
      </c>
      <c r="DY11">
        <f>'調査票6-2'!L24</f>
        <v>0</v>
      </c>
      <c r="DZ11">
        <f>'調査票6-2'!M24</f>
        <v>0</v>
      </c>
      <c r="EA11" t="e">
        <f>'調査票6-2'!#REF!</f>
        <v>#REF!</v>
      </c>
      <c r="EB11" t="e">
        <f>'調査票6-2'!#REF!</f>
        <v>#REF!</v>
      </c>
      <c r="EC11" t="e">
        <f>'調査票6-2'!#REF!</f>
        <v>#REF!</v>
      </c>
      <c r="ED11" t="e">
        <f>'調査票6-2'!#REF!</f>
        <v>#REF!</v>
      </c>
      <c r="EE11" t="e">
        <f>'調査票6-2'!#REF!</f>
        <v>#REF!</v>
      </c>
      <c r="EF11" t="e">
        <f>'調査票6-2'!#REF!</f>
        <v>#REF!</v>
      </c>
      <c r="EG11">
        <f>'調査票6-2'!O24</f>
        <v>0</v>
      </c>
      <c r="EH11">
        <f>'調査票6-2'!P24</f>
        <v>0</v>
      </c>
      <c r="EI11" t="e">
        <f>'調査票6-2'!#REF!</f>
        <v>#REF!</v>
      </c>
      <c r="EJ11" t="e">
        <f>'調査票6-2'!#REF!</f>
        <v>#REF!</v>
      </c>
      <c r="EK11" t="e">
        <f>'調査票6-2'!#REF!</f>
        <v>#REF!</v>
      </c>
      <c r="EL11" t="e">
        <f>'調査票6-2'!#REF!</f>
        <v>#REF!</v>
      </c>
      <c r="EM11" t="e">
        <f>'調査票6-2'!#REF!</f>
        <v>#REF!</v>
      </c>
      <c r="EN11" t="e">
        <f>'調査票6-2'!#REF!</f>
        <v>#REF!</v>
      </c>
      <c r="EO11" t="e">
        <f>'調査票6-2'!#REF!</f>
        <v>#REF!</v>
      </c>
      <c r="EP11" t="e">
        <f>'調査票6-2'!#REF!</f>
        <v>#REF!</v>
      </c>
      <c r="EQ11" t="e">
        <f>'調査票6-2'!#REF!</f>
        <v>#REF!</v>
      </c>
      <c r="ER11" t="e">
        <f>'調査票6-2'!#REF!</f>
        <v>#REF!</v>
      </c>
      <c r="ES11">
        <f>調査票7!F24</f>
        <v>0</v>
      </c>
      <c r="ET11" t="e">
        <f>調査票7!#REF!</f>
        <v>#REF!</v>
      </c>
      <c r="EU11">
        <f>調査票7!G24</f>
        <v>0</v>
      </c>
      <c r="EV11">
        <f>調査票7!H24</f>
        <v>0</v>
      </c>
      <c r="EW11" t="e">
        <f>調査票7!#REF!</f>
        <v>#REF!</v>
      </c>
      <c r="EX11">
        <f>調査票7!I24</f>
        <v>0</v>
      </c>
      <c r="EY11">
        <f>調査票7!J24</f>
        <v>0</v>
      </c>
      <c r="EZ11" t="e">
        <f>調査票7!#REF!</f>
        <v>#REF!</v>
      </c>
      <c r="FA11">
        <f>調査票7!K24</f>
        <v>0</v>
      </c>
      <c r="FB11">
        <f>調査票7!L24</f>
        <v>0</v>
      </c>
      <c r="FC11" t="e">
        <f>調査票7!#REF!</f>
        <v>#REF!</v>
      </c>
      <c r="FD11">
        <f>調査票7!M24</f>
        <v>0</v>
      </c>
      <c r="FE11">
        <f>調査票7!N24</f>
        <v>0</v>
      </c>
      <c r="FF11" t="e">
        <f>調査票7!#REF!</f>
        <v>#REF!</v>
      </c>
      <c r="FG11">
        <f>調査票7!O24</f>
        <v>0</v>
      </c>
      <c r="FH11">
        <f>調査票7!P24</f>
        <v>0</v>
      </c>
      <c r="FI11">
        <f>調査票7!Q24</f>
        <v>0</v>
      </c>
      <c r="FJ11">
        <f>調査票7!R24</f>
        <v>0</v>
      </c>
      <c r="FK11" t="e">
        <f>調査票7!#REF!</f>
        <v>#REF!</v>
      </c>
      <c r="FL11" t="e">
        <f>調査票7!#REF!</f>
        <v>#REF!</v>
      </c>
      <c r="FM11">
        <f>調査票7!S24</f>
        <v>0</v>
      </c>
      <c r="FN11">
        <f>調査票7!T24</f>
        <v>0</v>
      </c>
      <c r="FO11">
        <f>調査票7!U24</f>
        <v>0</v>
      </c>
      <c r="FP11" t="e">
        <f>調査票7!#REF!</f>
        <v>#REF!</v>
      </c>
      <c r="FQ11">
        <f>調査票7!W24</f>
        <v>0</v>
      </c>
      <c r="FR11">
        <f>調査票7!X24</f>
        <v>0</v>
      </c>
      <c r="FS11">
        <f>調査票7!Z24</f>
        <v>0</v>
      </c>
      <c r="FT11" t="e">
        <f>調査票7!#REF!</f>
        <v>#REF!</v>
      </c>
      <c r="FU11" t="e">
        <f>調査票7!#REF!</f>
        <v>#REF!</v>
      </c>
      <c r="FV11" t="e">
        <f>調査票7!#REF!</f>
        <v>#REF!</v>
      </c>
      <c r="FW11" t="e">
        <f>調査票7!#REF!</f>
        <v>#REF!</v>
      </c>
      <c r="FX11" t="e">
        <f>調査票7!#REF!</f>
        <v>#REF!</v>
      </c>
      <c r="FY11" t="e">
        <f>調査票7!#REF!</f>
        <v>#REF!</v>
      </c>
      <c r="FZ11" t="e">
        <f>調査票7!#REF!</f>
        <v>#REF!</v>
      </c>
      <c r="GA11" t="e">
        <f>調査票7!#REF!</f>
        <v>#REF!</v>
      </c>
      <c r="GB11" t="e">
        <f>調査票7!#REF!</f>
        <v>#REF!</v>
      </c>
      <c r="GC11" t="e">
        <f>調査票7!#REF!</f>
        <v>#REF!</v>
      </c>
      <c r="GD11" t="e">
        <f>調査票7!#REF!</f>
        <v>#REF!</v>
      </c>
      <c r="GE11" t="e">
        <f>調査票7!#REF!</f>
        <v>#REF!</v>
      </c>
      <c r="GF11" t="e">
        <f>調査票7!#REF!</f>
        <v>#REF!</v>
      </c>
      <c r="GG11" t="e">
        <f>調査票7!#REF!</f>
        <v>#REF!</v>
      </c>
      <c r="GH11" t="e">
        <f>調査票7!#REF!</f>
        <v>#REF!</v>
      </c>
      <c r="GI11" t="e">
        <f>調査票7!#REF!</f>
        <v>#REF!</v>
      </c>
      <c r="GJ11" t="e">
        <f>調査票7!#REF!</f>
        <v>#REF!</v>
      </c>
      <c r="GK11" t="e">
        <f>調査票7!#REF!</f>
        <v>#REF!</v>
      </c>
      <c r="GL11" t="e">
        <f>調査票7!#REF!</f>
        <v>#REF!</v>
      </c>
      <c r="GM11" t="e">
        <f>調査票7!#REF!</f>
        <v>#REF!</v>
      </c>
      <c r="GN11" t="e">
        <f>調査票7!#REF!</f>
        <v>#REF!</v>
      </c>
      <c r="GO11" t="e">
        <f>調査票7!#REF!</f>
        <v>#REF!</v>
      </c>
      <c r="GP11" t="e">
        <f>調査票7!#REF!</f>
        <v>#REF!</v>
      </c>
      <c r="GQ11" t="e">
        <f>調査票7!#REF!</f>
        <v>#REF!</v>
      </c>
      <c r="GR11" t="e">
        <f>調査票7!#REF!</f>
        <v>#REF!</v>
      </c>
      <c r="GS11" t="e">
        <f>調査票7!#REF!</f>
        <v>#REF!</v>
      </c>
      <c r="GT11" t="e">
        <f>調査票7!#REF!</f>
        <v>#REF!</v>
      </c>
      <c r="GU11" t="e">
        <f>#REF!</f>
        <v>#REF!</v>
      </c>
      <c r="GV11" t="e">
        <f>#REF!</f>
        <v>#REF!</v>
      </c>
      <c r="GW11" t="e">
        <f>#REF!</f>
        <v>#REF!</v>
      </c>
      <c r="GX11" t="e">
        <f>#REF!</f>
        <v>#REF!</v>
      </c>
      <c r="GY11" t="e">
        <f>#REF!</f>
        <v>#REF!</v>
      </c>
      <c r="GZ11" t="e">
        <f>#REF!</f>
        <v>#REF!</v>
      </c>
      <c r="HA11" t="e">
        <f>#REF!</f>
        <v>#REF!</v>
      </c>
      <c r="HB11" t="e">
        <f>#REF!</f>
        <v>#REF!</v>
      </c>
      <c r="HC11" t="e">
        <f>#REF!</f>
        <v>#REF!</v>
      </c>
      <c r="HD11" t="e">
        <f>#REF!</f>
        <v>#REF!</v>
      </c>
      <c r="HE11" t="e">
        <f>#REF!</f>
        <v>#REF!</v>
      </c>
      <c r="HF11" t="e">
        <f>#REF!</f>
        <v>#REF!</v>
      </c>
      <c r="HG11" t="e">
        <f>#REF!</f>
        <v>#REF!</v>
      </c>
      <c r="HH11" t="e">
        <f>#REF!</f>
        <v>#REF!</v>
      </c>
      <c r="HI11" t="e">
        <f>#REF!</f>
        <v>#REF!</v>
      </c>
      <c r="HJ11" t="e">
        <f>#REF!</f>
        <v>#REF!</v>
      </c>
      <c r="HK11" t="e">
        <f>#REF!</f>
        <v>#REF!</v>
      </c>
      <c r="HL11" t="e">
        <f>#REF!</f>
        <v>#REF!</v>
      </c>
      <c r="HM11" t="e">
        <f>#REF!</f>
        <v>#REF!</v>
      </c>
      <c r="HN11" t="e">
        <f>#REF!</f>
        <v>#REF!</v>
      </c>
      <c r="HO11" t="e">
        <f>#REF!</f>
        <v>#REF!</v>
      </c>
      <c r="HP11" t="e">
        <f>#REF!</f>
        <v>#REF!</v>
      </c>
      <c r="HQ11" t="e">
        <f>#REF!</f>
        <v>#REF!</v>
      </c>
      <c r="HR11" t="e">
        <f>#REF!</f>
        <v>#REF!</v>
      </c>
      <c r="HS11" t="e">
        <f>#REF!</f>
        <v>#REF!</v>
      </c>
      <c r="HT11" t="e">
        <f>#REF!</f>
        <v>#REF!</v>
      </c>
      <c r="HU11" t="e">
        <f>#REF!</f>
        <v>#REF!</v>
      </c>
      <c r="HV11" s="66" t="e">
        <f>#REF!</f>
        <v>#REF!</v>
      </c>
      <c r="HW11" s="66" t="e">
        <f>#REF!</f>
        <v>#REF!</v>
      </c>
      <c r="HX11" s="66" t="e">
        <f>#REF!</f>
        <v>#REF!</v>
      </c>
      <c r="HY11" s="66" t="e">
        <f>#REF!</f>
        <v>#REF!</v>
      </c>
      <c r="HZ11" s="66" t="e">
        <f>#REF!</f>
        <v>#REF!</v>
      </c>
      <c r="IA11" s="66" t="e">
        <f>#REF!</f>
        <v>#REF!</v>
      </c>
      <c r="IB11" s="66" t="e">
        <f>#REF!</f>
        <v>#REF!</v>
      </c>
      <c r="IC11" s="66" t="e">
        <f>#REF!</f>
        <v>#REF!</v>
      </c>
      <c r="ID11" s="66" t="e">
        <f>#REF!</f>
        <v>#REF!</v>
      </c>
      <c r="IE11" s="66" t="e">
        <f>#REF!</f>
        <v>#REF!</v>
      </c>
      <c r="IF11" s="66" t="e">
        <f>#REF!</f>
        <v>#REF!</v>
      </c>
      <c r="IG11" s="66" t="e">
        <f>#REF!</f>
        <v>#REF!</v>
      </c>
      <c r="IH11" s="66" t="e">
        <f>#REF!</f>
        <v>#REF!</v>
      </c>
      <c r="II11" s="66" t="e">
        <f>#REF!</f>
        <v>#REF!</v>
      </c>
      <c r="IJ11" s="66" t="e">
        <f>#REF!</f>
        <v>#REF!</v>
      </c>
      <c r="IK11" s="66" t="e">
        <f>#REF!</f>
        <v>#REF!</v>
      </c>
      <c r="IL11" s="66" t="e">
        <f>#REF!</f>
        <v>#REF!</v>
      </c>
      <c r="IM11" s="66" t="e">
        <f>#REF!</f>
        <v>#REF!</v>
      </c>
      <c r="IN11" s="66" t="e">
        <f>#REF!</f>
        <v>#REF!</v>
      </c>
      <c r="IO11" s="66" t="e">
        <f>#REF!</f>
        <v>#REF!</v>
      </c>
      <c r="IP11" s="66" t="e">
        <f>#REF!</f>
        <v>#REF!</v>
      </c>
      <c r="IQ11" s="66" t="e">
        <f>#REF!</f>
        <v>#REF!</v>
      </c>
      <c r="IR11" s="66" t="e">
        <f>#REF!</f>
        <v>#REF!</v>
      </c>
      <c r="IS11" s="66" t="e">
        <f>#REF!</f>
        <v>#REF!</v>
      </c>
      <c r="IT11" s="66" t="e">
        <f>#REF!</f>
        <v>#REF!</v>
      </c>
      <c r="IU11" s="66" t="e">
        <f>#REF!</f>
        <v>#REF!</v>
      </c>
      <c r="IV11" s="66" t="e">
        <f>#REF!</f>
        <v>#REF!</v>
      </c>
    </row>
    <row r="12" spans="2:256">
      <c r="B12">
        <f>調査票2!C25</f>
        <v>6</v>
      </c>
      <c r="C12">
        <f>調査票2!D25</f>
        <v>0</v>
      </c>
      <c r="D12">
        <f>調査票2!E25</f>
        <v>0</v>
      </c>
      <c r="E12">
        <f>調査票2!F25</f>
        <v>0</v>
      </c>
      <c r="F12">
        <f>調査票2!G25</f>
        <v>0</v>
      </c>
      <c r="G12">
        <f>調査票2!H25</f>
        <v>0</v>
      </c>
      <c r="H12">
        <f>調査票2!J25</f>
        <v>0</v>
      </c>
      <c r="I12" t="e">
        <f>調査票2!#REF!</f>
        <v>#REF!</v>
      </c>
      <c r="J12" t="e">
        <f>調査票2!#REF!</f>
        <v>#REF!</v>
      </c>
      <c r="K12" t="e">
        <f>調査票2!#REF!</f>
        <v>#REF!</v>
      </c>
      <c r="L12" t="e">
        <f>調査票2!#REF!</f>
        <v>#REF!</v>
      </c>
      <c r="M12" t="e">
        <f>調査票2!#REF!</f>
        <v>#REF!</v>
      </c>
      <c r="N12" t="e">
        <f>調査票2!#REF!</f>
        <v>#REF!</v>
      </c>
      <c r="O12" t="e">
        <f>調査票2!#REF!</f>
        <v>#REF!</v>
      </c>
      <c r="P12" t="e">
        <f>調査票2!#REF!</f>
        <v>#REF!</v>
      </c>
      <c r="Q12">
        <f>調査票2!L25</f>
        <v>0</v>
      </c>
      <c r="R12">
        <f>調査票2!O25</f>
        <v>0</v>
      </c>
      <c r="S12">
        <f>調査票2!Q25</f>
        <v>0</v>
      </c>
      <c r="T12">
        <f>調査票2!T25</f>
        <v>0</v>
      </c>
      <c r="U12">
        <f>調査票2!U25</f>
        <v>0</v>
      </c>
      <c r="V12" t="e">
        <f>調査票2!#REF!</f>
        <v>#REF!</v>
      </c>
      <c r="W12" t="e">
        <f>調査票2!#REF!</f>
        <v>#REF!</v>
      </c>
      <c r="X12" t="e">
        <f>調査票2!#REF!</f>
        <v>#REF!</v>
      </c>
      <c r="Y12" t="e">
        <f>調査票2!#REF!</f>
        <v>#REF!</v>
      </c>
      <c r="Z12" t="e">
        <f>調査票2!#REF!</f>
        <v>#REF!</v>
      </c>
      <c r="AA12" t="e">
        <f>#REF!</f>
        <v>#REF!</v>
      </c>
      <c r="AB12" t="e">
        <f>#REF!</f>
        <v>#REF!</v>
      </c>
      <c r="AC12" t="e">
        <f>#REF!</f>
        <v>#REF!</v>
      </c>
      <c r="AD12" t="e">
        <f>#REF!</f>
        <v>#REF!</v>
      </c>
      <c r="AE12" t="e">
        <f>#REF!</f>
        <v>#REF!</v>
      </c>
      <c r="AF12" t="e">
        <f>#REF!</f>
        <v>#REF!</v>
      </c>
      <c r="AG12" t="e">
        <f>#REF!</f>
        <v>#REF!</v>
      </c>
      <c r="AH12" t="e">
        <f>#REF!</f>
        <v>#REF!</v>
      </c>
      <c r="AI12" s="66" t="e">
        <f>#REF!</f>
        <v>#REF!</v>
      </c>
      <c r="AJ12" s="66" t="e">
        <f>#REF!</f>
        <v>#REF!</v>
      </c>
      <c r="AK12" s="66" t="e">
        <f>#REF!</f>
        <v>#REF!</v>
      </c>
      <c r="AL12" s="66" t="e">
        <f>#REF!</f>
        <v>#REF!</v>
      </c>
      <c r="AM12" s="66" t="e">
        <f>#REF!</f>
        <v>#REF!</v>
      </c>
      <c r="AN12" s="66" t="e">
        <f>#REF!</f>
        <v>#REF!</v>
      </c>
      <c r="AO12" s="66" t="e">
        <f>#REF!</f>
        <v>#REF!</v>
      </c>
      <c r="AP12" s="66" t="e">
        <f>#REF!</f>
        <v>#REF!</v>
      </c>
      <c r="AQ12">
        <f>調査票3!R25</f>
        <v>0</v>
      </c>
      <c r="AR12">
        <f>調査票3!S25</f>
        <v>0</v>
      </c>
      <c r="AS12">
        <f>調査票3!P25</f>
        <v>0</v>
      </c>
      <c r="AT12">
        <f>調査票3!Q25</f>
        <v>0</v>
      </c>
      <c r="AU12">
        <f>調査票3!E25</f>
        <v>0</v>
      </c>
      <c r="AV12">
        <f>調査票3!F25</f>
        <v>0</v>
      </c>
      <c r="AW12">
        <f>調査票3!G25</f>
        <v>0</v>
      </c>
      <c r="AX12">
        <f>調査票3!I25</f>
        <v>0</v>
      </c>
      <c r="AY12" t="e">
        <f>調査票3!#REF!</f>
        <v>#REF!</v>
      </c>
      <c r="AZ12">
        <f>調査票3!J25</f>
        <v>0</v>
      </c>
      <c r="BA12" t="e">
        <f>調査票3!#REF!</f>
        <v>#REF!</v>
      </c>
      <c r="BB12">
        <f>調査票3!K25</f>
        <v>0</v>
      </c>
      <c r="BC12">
        <f>調査票3!L25</f>
        <v>0</v>
      </c>
      <c r="BD12">
        <f>調査票3!M25</f>
        <v>0</v>
      </c>
      <c r="BE12">
        <f>調査票3!N25</f>
        <v>0</v>
      </c>
      <c r="BF12" t="e">
        <f>調査票3!#REF!</f>
        <v>#REF!</v>
      </c>
      <c r="BG12" t="e">
        <f>調査票3!#REF!</f>
        <v>#REF!</v>
      </c>
      <c r="BH12" t="e">
        <f>調査票3!#REF!</f>
        <v>#REF!</v>
      </c>
      <c r="BI12" t="e">
        <f>調査票3!#REF!</f>
        <v>#REF!</v>
      </c>
      <c r="BJ12" t="e">
        <f>調査票3!#REF!</f>
        <v>#REF!</v>
      </c>
      <c r="BK12" t="e">
        <f>調査票3!#REF!</f>
        <v>#REF!</v>
      </c>
      <c r="BL12" t="e">
        <f>調査票3!#REF!</f>
        <v>#REF!</v>
      </c>
      <c r="BM12" t="e">
        <f>調査票3!#REF!</f>
        <v>#REF!</v>
      </c>
      <c r="BN12" t="e">
        <f>調査票3!#REF!</f>
        <v>#REF!</v>
      </c>
      <c r="BO12" t="e">
        <f>調査票3!#REF!</f>
        <v>#REF!</v>
      </c>
      <c r="BP12" t="e">
        <f>調査票3!#REF!</f>
        <v>#REF!</v>
      </c>
      <c r="BQ12" t="e">
        <f>調査票3!#REF!</f>
        <v>#REF!</v>
      </c>
      <c r="BR12" t="e">
        <f>調査票3!#REF!</f>
        <v>#REF!</v>
      </c>
      <c r="BS12" t="e">
        <f>調査票3!#REF!</f>
        <v>#REF!</v>
      </c>
      <c r="BT12" t="e">
        <f>調査票3!#REF!</f>
        <v>#REF!</v>
      </c>
      <c r="BU12">
        <f>調査票4!H25</f>
        <v>0</v>
      </c>
      <c r="BV12">
        <f>調査票4!I25</f>
        <v>0</v>
      </c>
      <c r="BW12">
        <f>調査票4!J25</f>
        <v>0</v>
      </c>
      <c r="BX12">
        <f>調査票4!K25</f>
        <v>0</v>
      </c>
      <c r="BY12">
        <f>調査票4!L25</f>
        <v>0</v>
      </c>
      <c r="BZ12">
        <f>調査票4!M25</f>
        <v>0</v>
      </c>
      <c r="CA12">
        <f>調査票4!N25</f>
        <v>0</v>
      </c>
      <c r="CB12">
        <f>調査票4!P25</f>
        <v>0</v>
      </c>
      <c r="CC12">
        <f>調査票4!R25</f>
        <v>0</v>
      </c>
      <c r="CD12">
        <f>調査票4!S25</f>
        <v>0</v>
      </c>
      <c r="CE12">
        <f>調査票4!T25</f>
        <v>0</v>
      </c>
      <c r="CF12">
        <f>調査票4!V25</f>
        <v>0</v>
      </c>
      <c r="CG12" t="e">
        <f>調査票4!#REF!</f>
        <v>#REF!</v>
      </c>
      <c r="CH12" t="e">
        <f>調査票4!#REF!</f>
        <v>#REF!</v>
      </c>
      <c r="CI12" t="e">
        <f>調査票4!#REF!</f>
        <v>#REF!</v>
      </c>
      <c r="CJ12" t="e">
        <f>調査票4!#REF!</f>
        <v>#REF!</v>
      </c>
      <c r="CK12" t="e">
        <f>調査票4!#REF!</f>
        <v>#REF!</v>
      </c>
      <c r="CL12" t="e">
        <f>調査票4!#REF!</f>
        <v>#REF!</v>
      </c>
      <c r="CM12" t="e">
        <f>調査票4!#REF!</f>
        <v>#REF!</v>
      </c>
      <c r="CN12" t="e">
        <f>調査票4!#REF!</f>
        <v>#REF!</v>
      </c>
      <c r="CO12" t="e">
        <f>調査票4!#REF!</f>
        <v>#REF!</v>
      </c>
      <c r="CP12" t="e">
        <f>調査票4!#REF!</f>
        <v>#REF!</v>
      </c>
      <c r="CQ12" t="e">
        <f>調査票4!#REF!</f>
        <v>#REF!</v>
      </c>
      <c r="CR12" t="e">
        <f>調査票4!#REF!</f>
        <v>#REF!</v>
      </c>
      <c r="CS12" t="e">
        <f>調査票4!#REF!</f>
        <v>#REF!</v>
      </c>
      <c r="CT12" t="e">
        <f>調査票4!#REF!</f>
        <v>#REF!</v>
      </c>
      <c r="CU12" t="e">
        <f>調査票4!#REF!</f>
        <v>#REF!</v>
      </c>
      <c r="CV12" t="e">
        <f>調査票4!#REF!</f>
        <v>#REF!</v>
      </c>
      <c r="CW12" t="e">
        <f>調査票4!#REF!</f>
        <v>#REF!</v>
      </c>
      <c r="CX12" t="e">
        <f>調査票4!#REF!</f>
        <v>#REF!</v>
      </c>
      <c r="CY12" t="e">
        <f>調査票4!#REF!</f>
        <v>#REF!</v>
      </c>
      <c r="CZ12" t="e">
        <f>調査票4!#REF!</f>
        <v>#REF!</v>
      </c>
      <c r="DA12">
        <f>調査票5!E25</f>
        <v>0</v>
      </c>
      <c r="DB12">
        <f>調査票5!F25</f>
        <v>0</v>
      </c>
      <c r="DC12">
        <f>調査票5!G25</f>
        <v>0</v>
      </c>
      <c r="DD12">
        <f>調査票5!H25</f>
        <v>0</v>
      </c>
      <c r="DE12" t="str">
        <f>調査票5!I25</f>
        <v/>
      </c>
      <c r="DF12" t="e">
        <f>調査票5!#REF!</f>
        <v>#REF!</v>
      </c>
      <c r="DG12" t="e">
        <f>調査票5!#REF!</f>
        <v>#REF!</v>
      </c>
      <c r="DH12" t="e">
        <f>調査票5!#REF!</f>
        <v>#REF!</v>
      </c>
      <c r="DI12" t="e">
        <f>調査票5!#REF!</f>
        <v>#REF!</v>
      </c>
      <c r="DJ12" t="e">
        <f>調査票5!#REF!</f>
        <v>#REF!</v>
      </c>
      <c r="DK12" t="e">
        <f>調査票5!#REF!</f>
        <v>#REF!</v>
      </c>
      <c r="DL12" t="e">
        <f>調査票5!#REF!</f>
        <v>#REF!</v>
      </c>
      <c r="DM12" t="e">
        <f>調査票5!#REF!</f>
        <v>#REF!</v>
      </c>
      <c r="DN12" t="e">
        <f>調査票5!#REF!</f>
        <v>#REF!</v>
      </c>
      <c r="DO12" t="e">
        <f>調査票5!#REF!</f>
        <v>#REF!</v>
      </c>
      <c r="DP12" t="e">
        <f>調査票5!#REF!</f>
        <v>#REF!</v>
      </c>
      <c r="DQ12" t="e">
        <f>'調査票6-2'!#REF!</f>
        <v>#REF!</v>
      </c>
      <c r="DR12" t="e">
        <f>'調査票6-2'!#REF!</f>
        <v>#REF!</v>
      </c>
      <c r="DS12">
        <f>'調査票6-2'!F25</f>
        <v>0</v>
      </c>
      <c r="DT12">
        <f>'調査票6-2'!G25</f>
        <v>0</v>
      </c>
      <c r="DU12">
        <f>'調査票6-2'!H25</f>
        <v>0</v>
      </c>
      <c r="DV12">
        <f>'調査票6-2'!I25</f>
        <v>0</v>
      </c>
      <c r="DW12">
        <f>'調査票6-2'!J25</f>
        <v>0</v>
      </c>
      <c r="DX12">
        <f>'調査票6-2'!K25</f>
        <v>0</v>
      </c>
      <c r="DY12">
        <f>'調査票6-2'!L25</f>
        <v>0</v>
      </c>
      <c r="DZ12">
        <f>'調査票6-2'!M25</f>
        <v>0</v>
      </c>
      <c r="EA12" t="e">
        <f>'調査票6-2'!#REF!</f>
        <v>#REF!</v>
      </c>
      <c r="EB12" t="e">
        <f>'調査票6-2'!#REF!</f>
        <v>#REF!</v>
      </c>
      <c r="EC12" t="e">
        <f>'調査票6-2'!#REF!</f>
        <v>#REF!</v>
      </c>
      <c r="ED12" t="e">
        <f>'調査票6-2'!#REF!</f>
        <v>#REF!</v>
      </c>
      <c r="EE12" t="e">
        <f>'調査票6-2'!#REF!</f>
        <v>#REF!</v>
      </c>
      <c r="EF12" t="e">
        <f>'調査票6-2'!#REF!</f>
        <v>#REF!</v>
      </c>
      <c r="EG12">
        <f>'調査票6-2'!O25</f>
        <v>0</v>
      </c>
      <c r="EH12">
        <f>'調査票6-2'!P25</f>
        <v>0</v>
      </c>
      <c r="EI12" t="e">
        <f>'調査票6-2'!#REF!</f>
        <v>#REF!</v>
      </c>
      <c r="EJ12" t="e">
        <f>'調査票6-2'!#REF!</f>
        <v>#REF!</v>
      </c>
      <c r="EK12" t="e">
        <f>'調査票6-2'!#REF!</f>
        <v>#REF!</v>
      </c>
      <c r="EL12" t="e">
        <f>'調査票6-2'!#REF!</f>
        <v>#REF!</v>
      </c>
      <c r="EM12" t="e">
        <f>'調査票6-2'!#REF!</f>
        <v>#REF!</v>
      </c>
      <c r="EN12" t="e">
        <f>'調査票6-2'!#REF!</f>
        <v>#REF!</v>
      </c>
      <c r="EO12" t="e">
        <f>'調査票6-2'!#REF!</f>
        <v>#REF!</v>
      </c>
      <c r="EP12" t="e">
        <f>'調査票6-2'!#REF!</f>
        <v>#REF!</v>
      </c>
      <c r="EQ12" t="e">
        <f>'調査票6-2'!#REF!</f>
        <v>#REF!</v>
      </c>
      <c r="ER12" t="e">
        <f>'調査票6-2'!#REF!</f>
        <v>#REF!</v>
      </c>
      <c r="ES12">
        <f>調査票7!F25</f>
        <v>0</v>
      </c>
      <c r="ET12" t="e">
        <f>調査票7!#REF!</f>
        <v>#REF!</v>
      </c>
      <c r="EU12">
        <f>調査票7!G25</f>
        <v>0</v>
      </c>
      <c r="EV12">
        <f>調査票7!H25</f>
        <v>0</v>
      </c>
      <c r="EW12" t="e">
        <f>調査票7!#REF!</f>
        <v>#REF!</v>
      </c>
      <c r="EX12">
        <f>調査票7!I25</f>
        <v>0</v>
      </c>
      <c r="EY12">
        <f>調査票7!J25</f>
        <v>0</v>
      </c>
      <c r="EZ12" t="e">
        <f>調査票7!#REF!</f>
        <v>#REF!</v>
      </c>
      <c r="FA12">
        <f>調査票7!K25</f>
        <v>0</v>
      </c>
      <c r="FB12">
        <f>調査票7!L25</f>
        <v>0</v>
      </c>
      <c r="FC12" t="e">
        <f>調査票7!#REF!</f>
        <v>#REF!</v>
      </c>
      <c r="FD12">
        <f>調査票7!M25</f>
        <v>0</v>
      </c>
      <c r="FE12">
        <f>調査票7!N25</f>
        <v>0</v>
      </c>
      <c r="FF12" t="e">
        <f>調査票7!#REF!</f>
        <v>#REF!</v>
      </c>
      <c r="FG12">
        <f>調査票7!O25</f>
        <v>0</v>
      </c>
      <c r="FH12">
        <f>調査票7!P25</f>
        <v>0</v>
      </c>
      <c r="FI12">
        <f>調査票7!Q25</f>
        <v>0</v>
      </c>
      <c r="FJ12">
        <f>調査票7!R25</f>
        <v>0</v>
      </c>
      <c r="FK12" t="e">
        <f>調査票7!#REF!</f>
        <v>#REF!</v>
      </c>
      <c r="FL12" t="e">
        <f>調査票7!#REF!</f>
        <v>#REF!</v>
      </c>
      <c r="FM12">
        <f>調査票7!S25</f>
        <v>0</v>
      </c>
      <c r="FN12">
        <f>調査票7!T25</f>
        <v>0</v>
      </c>
      <c r="FO12">
        <f>調査票7!U25</f>
        <v>0</v>
      </c>
      <c r="FP12" t="e">
        <f>調査票7!#REF!</f>
        <v>#REF!</v>
      </c>
      <c r="FQ12">
        <f>調査票7!W25</f>
        <v>0</v>
      </c>
      <c r="FR12">
        <f>調査票7!X25</f>
        <v>0</v>
      </c>
      <c r="FS12">
        <f>調査票7!Z25</f>
        <v>0</v>
      </c>
      <c r="FT12" t="e">
        <f>調査票7!#REF!</f>
        <v>#REF!</v>
      </c>
      <c r="FU12" t="e">
        <f>調査票7!#REF!</f>
        <v>#REF!</v>
      </c>
      <c r="FV12" t="e">
        <f>調査票7!#REF!</f>
        <v>#REF!</v>
      </c>
      <c r="FW12" t="e">
        <f>調査票7!#REF!</f>
        <v>#REF!</v>
      </c>
      <c r="FX12" t="e">
        <f>調査票7!#REF!</f>
        <v>#REF!</v>
      </c>
      <c r="FY12" t="e">
        <f>調査票7!#REF!</f>
        <v>#REF!</v>
      </c>
      <c r="FZ12" t="e">
        <f>調査票7!#REF!</f>
        <v>#REF!</v>
      </c>
      <c r="GA12" t="e">
        <f>調査票7!#REF!</f>
        <v>#REF!</v>
      </c>
      <c r="GB12" t="e">
        <f>調査票7!#REF!</f>
        <v>#REF!</v>
      </c>
      <c r="GC12" t="e">
        <f>調査票7!#REF!</f>
        <v>#REF!</v>
      </c>
      <c r="GD12" t="e">
        <f>調査票7!#REF!</f>
        <v>#REF!</v>
      </c>
      <c r="GE12" t="e">
        <f>調査票7!#REF!</f>
        <v>#REF!</v>
      </c>
      <c r="GF12" t="e">
        <f>調査票7!#REF!</f>
        <v>#REF!</v>
      </c>
      <c r="GG12" t="e">
        <f>調査票7!#REF!</f>
        <v>#REF!</v>
      </c>
      <c r="GH12" t="e">
        <f>調査票7!#REF!</f>
        <v>#REF!</v>
      </c>
      <c r="GI12" t="e">
        <f>調査票7!#REF!</f>
        <v>#REF!</v>
      </c>
      <c r="GJ12" t="e">
        <f>調査票7!#REF!</f>
        <v>#REF!</v>
      </c>
      <c r="GK12" t="e">
        <f>調査票7!#REF!</f>
        <v>#REF!</v>
      </c>
      <c r="GL12" t="e">
        <f>調査票7!#REF!</f>
        <v>#REF!</v>
      </c>
      <c r="GM12" t="e">
        <f>調査票7!#REF!</f>
        <v>#REF!</v>
      </c>
      <c r="GN12" t="e">
        <f>調査票7!#REF!</f>
        <v>#REF!</v>
      </c>
      <c r="GO12" t="e">
        <f>調査票7!#REF!</f>
        <v>#REF!</v>
      </c>
      <c r="GP12" t="e">
        <f>調査票7!#REF!</f>
        <v>#REF!</v>
      </c>
      <c r="GQ12" t="e">
        <f>調査票7!#REF!</f>
        <v>#REF!</v>
      </c>
      <c r="GR12" t="e">
        <f>調査票7!#REF!</f>
        <v>#REF!</v>
      </c>
      <c r="GS12" t="e">
        <f>調査票7!#REF!</f>
        <v>#REF!</v>
      </c>
      <c r="GT12" t="e">
        <f>調査票7!#REF!</f>
        <v>#REF!</v>
      </c>
      <c r="GU12" t="e">
        <f>#REF!</f>
        <v>#REF!</v>
      </c>
      <c r="GV12" t="e">
        <f>#REF!</f>
        <v>#REF!</v>
      </c>
      <c r="GW12" t="e">
        <f>#REF!</f>
        <v>#REF!</v>
      </c>
      <c r="GX12" t="e">
        <f>#REF!</f>
        <v>#REF!</v>
      </c>
      <c r="GY12" t="e">
        <f>#REF!</f>
        <v>#REF!</v>
      </c>
      <c r="GZ12" t="e">
        <f>#REF!</f>
        <v>#REF!</v>
      </c>
      <c r="HA12" t="e">
        <f>#REF!</f>
        <v>#REF!</v>
      </c>
      <c r="HB12" t="e">
        <f>#REF!</f>
        <v>#REF!</v>
      </c>
      <c r="HC12" t="e">
        <f>#REF!</f>
        <v>#REF!</v>
      </c>
      <c r="HD12" t="e">
        <f>#REF!</f>
        <v>#REF!</v>
      </c>
      <c r="HE12" t="e">
        <f>#REF!</f>
        <v>#REF!</v>
      </c>
      <c r="HF12" t="e">
        <f>#REF!</f>
        <v>#REF!</v>
      </c>
      <c r="HG12" t="e">
        <f>#REF!</f>
        <v>#REF!</v>
      </c>
      <c r="HH12" t="e">
        <f>#REF!</f>
        <v>#REF!</v>
      </c>
      <c r="HI12" t="e">
        <f>#REF!</f>
        <v>#REF!</v>
      </c>
      <c r="HJ12" t="e">
        <f>#REF!</f>
        <v>#REF!</v>
      </c>
      <c r="HK12" t="e">
        <f>#REF!</f>
        <v>#REF!</v>
      </c>
      <c r="HL12" t="e">
        <f>#REF!</f>
        <v>#REF!</v>
      </c>
      <c r="HM12" t="e">
        <f>#REF!</f>
        <v>#REF!</v>
      </c>
      <c r="HN12" t="e">
        <f>#REF!</f>
        <v>#REF!</v>
      </c>
      <c r="HO12" t="e">
        <f>#REF!</f>
        <v>#REF!</v>
      </c>
      <c r="HP12" t="e">
        <f>#REF!</f>
        <v>#REF!</v>
      </c>
      <c r="HQ12" t="e">
        <f>#REF!</f>
        <v>#REF!</v>
      </c>
      <c r="HR12" t="e">
        <f>#REF!</f>
        <v>#REF!</v>
      </c>
      <c r="HS12" t="e">
        <f>#REF!</f>
        <v>#REF!</v>
      </c>
      <c r="HT12" t="e">
        <f>#REF!</f>
        <v>#REF!</v>
      </c>
      <c r="HU12" t="e">
        <f>#REF!</f>
        <v>#REF!</v>
      </c>
      <c r="HV12" s="66" t="e">
        <f>#REF!</f>
        <v>#REF!</v>
      </c>
      <c r="HW12" s="66" t="e">
        <f>#REF!</f>
        <v>#REF!</v>
      </c>
      <c r="HX12" s="66" t="e">
        <f>#REF!</f>
        <v>#REF!</v>
      </c>
      <c r="HY12" s="66" t="e">
        <f>#REF!</f>
        <v>#REF!</v>
      </c>
      <c r="HZ12" s="66" t="e">
        <f>#REF!</f>
        <v>#REF!</v>
      </c>
      <c r="IA12" s="66" t="e">
        <f>#REF!</f>
        <v>#REF!</v>
      </c>
      <c r="IB12" s="66" t="e">
        <f>#REF!</f>
        <v>#REF!</v>
      </c>
      <c r="IC12" s="66" t="e">
        <f>#REF!</f>
        <v>#REF!</v>
      </c>
      <c r="ID12" s="66" t="e">
        <f>#REF!</f>
        <v>#REF!</v>
      </c>
      <c r="IE12" s="66" t="e">
        <f>#REF!</f>
        <v>#REF!</v>
      </c>
      <c r="IF12" s="66" t="e">
        <f>#REF!</f>
        <v>#REF!</v>
      </c>
      <c r="IG12" s="66" t="e">
        <f>#REF!</f>
        <v>#REF!</v>
      </c>
      <c r="IH12" s="66" t="e">
        <f>#REF!</f>
        <v>#REF!</v>
      </c>
      <c r="II12" s="66" t="e">
        <f>#REF!</f>
        <v>#REF!</v>
      </c>
      <c r="IJ12" s="66" t="e">
        <f>#REF!</f>
        <v>#REF!</v>
      </c>
      <c r="IK12" s="66" t="e">
        <f>#REF!</f>
        <v>#REF!</v>
      </c>
      <c r="IL12" s="66" t="e">
        <f>#REF!</f>
        <v>#REF!</v>
      </c>
      <c r="IM12" s="66" t="e">
        <f>#REF!</f>
        <v>#REF!</v>
      </c>
      <c r="IN12" s="66" t="e">
        <f>#REF!</f>
        <v>#REF!</v>
      </c>
      <c r="IO12" s="66" t="e">
        <f>#REF!</f>
        <v>#REF!</v>
      </c>
      <c r="IP12" s="66" t="e">
        <f>#REF!</f>
        <v>#REF!</v>
      </c>
      <c r="IQ12" s="66" t="e">
        <f>#REF!</f>
        <v>#REF!</v>
      </c>
      <c r="IR12" s="66" t="e">
        <f>#REF!</f>
        <v>#REF!</v>
      </c>
      <c r="IS12" s="66" t="e">
        <f>#REF!</f>
        <v>#REF!</v>
      </c>
      <c r="IT12" s="66" t="e">
        <f>#REF!</f>
        <v>#REF!</v>
      </c>
      <c r="IU12" s="66" t="e">
        <f>#REF!</f>
        <v>#REF!</v>
      </c>
      <c r="IV12" s="66" t="e">
        <f>#REF!</f>
        <v>#REF!</v>
      </c>
    </row>
    <row r="13" spans="2:256">
      <c r="B13">
        <f>調査票2!C26</f>
        <v>7</v>
      </c>
      <c r="C13">
        <f>調査票2!D26</f>
        <v>0</v>
      </c>
      <c r="D13">
        <f>調査票2!E26</f>
        <v>0</v>
      </c>
      <c r="E13">
        <f>調査票2!F26</f>
        <v>0</v>
      </c>
      <c r="F13">
        <f>調査票2!G26</f>
        <v>0</v>
      </c>
      <c r="G13">
        <f>調査票2!H26</f>
        <v>0</v>
      </c>
      <c r="H13">
        <f>調査票2!J26</f>
        <v>0</v>
      </c>
      <c r="I13" t="e">
        <f>調査票2!#REF!</f>
        <v>#REF!</v>
      </c>
      <c r="J13" t="e">
        <f>調査票2!#REF!</f>
        <v>#REF!</v>
      </c>
      <c r="K13" t="e">
        <f>調査票2!#REF!</f>
        <v>#REF!</v>
      </c>
      <c r="L13" t="e">
        <f>調査票2!#REF!</f>
        <v>#REF!</v>
      </c>
      <c r="M13" t="e">
        <f>調査票2!#REF!</f>
        <v>#REF!</v>
      </c>
      <c r="N13" t="e">
        <f>調査票2!#REF!</f>
        <v>#REF!</v>
      </c>
      <c r="O13" t="e">
        <f>調査票2!#REF!</f>
        <v>#REF!</v>
      </c>
      <c r="P13" t="e">
        <f>調査票2!#REF!</f>
        <v>#REF!</v>
      </c>
      <c r="Q13">
        <f>調査票2!L26</f>
        <v>0</v>
      </c>
      <c r="R13">
        <f>調査票2!O26</f>
        <v>0</v>
      </c>
      <c r="S13">
        <f>調査票2!Q26</f>
        <v>0</v>
      </c>
      <c r="T13">
        <f>調査票2!T26</f>
        <v>0</v>
      </c>
      <c r="U13">
        <f>調査票2!U26</f>
        <v>0</v>
      </c>
      <c r="V13" t="e">
        <f>調査票2!#REF!</f>
        <v>#REF!</v>
      </c>
      <c r="W13" t="e">
        <f>調査票2!#REF!</f>
        <v>#REF!</v>
      </c>
      <c r="X13" t="e">
        <f>調査票2!#REF!</f>
        <v>#REF!</v>
      </c>
      <c r="Y13" t="e">
        <f>調査票2!#REF!</f>
        <v>#REF!</v>
      </c>
      <c r="Z13" t="e">
        <f>調査票2!#REF!</f>
        <v>#REF!</v>
      </c>
      <c r="AA13" t="e">
        <f>#REF!</f>
        <v>#REF!</v>
      </c>
      <c r="AB13" t="e">
        <f>#REF!</f>
        <v>#REF!</v>
      </c>
      <c r="AC13" t="e">
        <f>#REF!</f>
        <v>#REF!</v>
      </c>
      <c r="AD13" t="e">
        <f>#REF!</f>
        <v>#REF!</v>
      </c>
      <c r="AE13" t="e">
        <f>#REF!</f>
        <v>#REF!</v>
      </c>
      <c r="AF13" t="e">
        <f>#REF!</f>
        <v>#REF!</v>
      </c>
      <c r="AG13" t="e">
        <f>#REF!</f>
        <v>#REF!</v>
      </c>
      <c r="AH13" t="e">
        <f>#REF!</f>
        <v>#REF!</v>
      </c>
      <c r="AI13" s="66" t="e">
        <f>#REF!</f>
        <v>#REF!</v>
      </c>
      <c r="AJ13" s="66" t="e">
        <f>#REF!</f>
        <v>#REF!</v>
      </c>
      <c r="AK13" s="66" t="e">
        <f>#REF!</f>
        <v>#REF!</v>
      </c>
      <c r="AL13" s="66" t="e">
        <f>#REF!</f>
        <v>#REF!</v>
      </c>
      <c r="AM13" s="66" t="e">
        <f>#REF!</f>
        <v>#REF!</v>
      </c>
      <c r="AN13" s="66" t="e">
        <f>#REF!</f>
        <v>#REF!</v>
      </c>
      <c r="AO13" s="66" t="e">
        <f>#REF!</f>
        <v>#REF!</v>
      </c>
      <c r="AP13" s="66" t="e">
        <f>#REF!</f>
        <v>#REF!</v>
      </c>
      <c r="AQ13">
        <f>調査票3!R26</f>
        <v>0</v>
      </c>
      <c r="AR13">
        <f>調査票3!S26</f>
        <v>0</v>
      </c>
      <c r="AS13">
        <f>調査票3!P26</f>
        <v>0</v>
      </c>
      <c r="AT13">
        <f>調査票3!Q26</f>
        <v>0</v>
      </c>
      <c r="AU13">
        <f>調査票3!E26</f>
        <v>0</v>
      </c>
      <c r="AV13">
        <f>調査票3!F26</f>
        <v>0</v>
      </c>
      <c r="AW13">
        <f>調査票3!G26</f>
        <v>0</v>
      </c>
      <c r="AX13">
        <f>調査票3!I26</f>
        <v>0</v>
      </c>
      <c r="AY13" t="e">
        <f>調査票3!#REF!</f>
        <v>#REF!</v>
      </c>
      <c r="AZ13">
        <f>調査票3!J26</f>
        <v>0</v>
      </c>
      <c r="BA13" t="e">
        <f>調査票3!#REF!</f>
        <v>#REF!</v>
      </c>
      <c r="BB13">
        <f>調査票3!K26</f>
        <v>0</v>
      </c>
      <c r="BC13">
        <f>調査票3!L26</f>
        <v>0</v>
      </c>
      <c r="BD13">
        <f>調査票3!M26</f>
        <v>0</v>
      </c>
      <c r="BE13">
        <f>調査票3!N26</f>
        <v>0</v>
      </c>
      <c r="BF13" t="e">
        <f>調査票3!#REF!</f>
        <v>#REF!</v>
      </c>
      <c r="BG13" t="e">
        <f>調査票3!#REF!</f>
        <v>#REF!</v>
      </c>
      <c r="BH13" t="e">
        <f>調査票3!#REF!</f>
        <v>#REF!</v>
      </c>
      <c r="BI13" t="e">
        <f>調査票3!#REF!</f>
        <v>#REF!</v>
      </c>
      <c r="BJ13" t="e">
        <f>調査票3!#REF!</f>
        <v>#REF!</v>
      </c>
      <c r="BK13" t="e">
        <f>調査票3!#REF!</f>
        <v>#REF!</v>
      </c>
      <c r="BL13" t="e">
        <f>調査票3!#REF!</f>
        <v>#REF!</v>
      </c>
      <c r="BM13" t="e">
        <f>調査票3!#REF!</f>
        <v>#REF!</v>
      </c>
      <c r="BN13" t="e">
        <f>調査票3!#REF!</f>
        <v>#REF!</v>
      </c>
      <c r="BO13" t="e">
        <f>調査票3!#REF!</f>
        <v>#REF!</v>
      </c>
      <c r="BP13" t="e">
        <f>調査票3!#REF!</f>
        <v>#REF!</v>
      </c>
      <c r="BQ13" t="e">
        <f>調査票3!#REF!</f>
        <v>#REF!</v>
      </c>
      <c r="BR13" t="e">
        <f>調査票3!#REF!</f>
        <v>#REF!</v>
      </c>
      <c r="BS13" t="e">
        <f>調査票3!#REF!</f>
        <v>#REF!</v>
      </c>
      <c r="BT13" t="e">
        <f>調査票3!#REF!</f>
        <v>#REF!</v>
      </c>
      <c r="BU13">
        <f>調査票4!H26</f>
        <v>0</v>
      </c>
      <c r="BV13">
        <f>調査票4!I26</f>
        <v>0</v>
      </c>
      <c r="BW13">
        <f>調査票4!J26</f>
        <v>0</v>
      </c>
      <c r="BX13">
        <f>調査票4!K26</f>
        <v>0</v>
      </c>
      <c r="BY13">
        <f>調査票4!L26</f>
        <v>0</v>
      </c>
      <c r="BZ13">
        <f>調査票4!M26</f>
        <v>0</v>
      </c>
      <c r="CA13">
        <f>調査票4!N26</f>
        <v>0</v>
      </c>
      <c r="CB13">
        <f>調査票4!P26</f>
        <v>0</v>
      </c>
      <c r="CC13">
        <f>調査票4!R26</f>
        <v>0</v>
      </c>
      <c r="CD13">
        <f>調査票4!S26</f>
        <v>0</v>
      </c>
      <c r="CE13">
        <f>調査票4!T26</f>
        <v>0</v>
      </c>
      <c r="CF13">
        <f>調査票4!V26</f>
        <v>0</v>
      </c>
      <c r="CG13" t="e">
        <f>調査票4!#REF!</f>
        <v>#REF!</v>
      </c>
      <c r="CH13" t="e">
        <f>調査票4!#REF!</f>
        <v>#REF!</v>
      </c>
      <c r="CI13" t="e">
        <f>調査票4!#REF!</f>
        <v>#REF!</v>
      </c>
      <c r="CJ13" t="e">
        <f>調査票4!#REF!</f>
        <v>#REF!</v>
      </c>
      <c r="CK13" t="e">
        <f>調査票4!#REF!</f>
        <v>#REF!</v>
      </c>
      <c r="CL13" t="e">
        <f>調査票4!#REF!</f>
        <v>#REF!</v>
      </c>
      <c r="CM13" t="e">
        <f>調査票4!#REF!</f>
        <v>#REF!</v>
      </c>
      <c r="CN13" t="e">
        <f>調査票4!#REF!</f>
        <v>#REF!</v>
      </c>
      <c r="CO13" t="e">
        <f>調査票4!#REF!</f>
        <v>#REF!</v>
      </c>
      <c r="CP13" t="e">
        <f>調査票4!#REF!</f>
        <v>#REF!</v>
      </c>
      <c r="CQ13" t="e">
        <f>調査票4!#REF!</f>
        <v>#REF!</v>
      </c>
      <c r="CR13" t="e">
        <f>調査票4!#REF!</f>
        <v>#REF!</v>
      </c>
      <c r="CS13" t="e">
        <f>調査票4!#REF!</f>
        <v>#REF!</v>
      </c>
      <c r="CT13" t="e">
        <f>調査票4!#REF!</f>
        <v>#REF!</v>
      </c>
      <c r="CU13" t="e">
        <f>調査票4!#REF!</f>
        <v>#REF!</v>
      </c>
      <c r="CV13" t="e">
        <f>調査票4!#REF!</f>
        <v>#REF!</v>
      </c>
      <c r="CW13" t="e">
        <f>調査票4!#REF!</f>
        <v>#REF!</v>
      </c>
      <c r="CX13" t="e">
        <f>調査票4!#REF!</f>
        <v>#REF!</v>
      </c>
      <c r="CY13" t="e">
        <f>調査票4!#REF!</f>
        <v>#REF!</v>
      </c>
      <c r="CZ13" t="e">
        <f>調査票4!#REF!</f>
        <v>#REF!</v>
      </c>
      <c r="DA13">
        <f>調査票5!E26</f>
        <v>0</v>
      </c>
      <c r="DB13">
        <f>調査票5!F26</f>
        <v>0</v>
      </c>
      <c r="DC13">
        <f>調査票5!G26</f>
        <v>0</v>
      </c>
      <c r="DD13">
        <f>調査票5!H26</f>
        <v>0</v>
      </c>
      <c r="DE13" t="str">
        <f>調査票5!I26</f>
        <v/>
      </c>
      <c r="DF13" t="e">
        <f>調査票5!#REF!</f>
        <v>#REF!</v>
      </c>
      <c r="DG13" t="e">
        <f>調査票5!#REF!</f>
        <v>#REF!</v>
      </c>
      <c r="DH13" t="e">
        <f>調査票5!#REF!</f>
        <v>#REF!</v>
      </c>
      <c r="DI13" t="e">
        <f>調査票5!#REF!</f>
        <v>#REF!</v>
      </c>
      <c r="DJ13" t="e">
        <f>調査票5!#REF!</f>
        <v>#REF!</v>
      </c>
      <c r="DK13" t="e">
        <f>調査票5!#REF!</f>
        <v>#REF!</v>
      </c>
      <c r="DL13" t="e">
        <f>調査票5!#REF!</f>
        <v>#REF!</v>
      </c>
      <c r="DM13" t="e">
        <f>調査票5!#REF!</f>
        <v>#REF!</v>
      </c>
      <c r="DN13" t="e">
        <f>調査票5!#REF!</f>
        <v>#REF!</v>
      </c>
      <c r="DO13" t="e">
        <f>調査票5!#REF!</f>
        <v>#REF!</v>
      </c>
      <c r="DP13" t="e">
        <f>調査票5!#REF!</f>
        <v>#REF!</v>
      </c>
      <c r="DQ13" t="e">
        <f>'調査票6-2'!#REF!</f>
        <v>#REF!</v>
      </c>
      <c r="DR13" t="e">
        <f>'調査票6-2'!#REF!</f>
        <v>#REF!</v>
      </c>
      <c r="DS13">
        <f>'調査票6-2'!F26</f>
        <v>0</v>
      </c>
      <c r="DT13">
        <f>'調査票6-2'!G26</f>
        <v>0</v>
      </c>
      <c r="DU13">
        <f>'調査票6-2'!H26</f>
        <v>0</v>
      </c>
      <c r="DV13">
        <f>'調査票6-2'!I26</f>
        <v>0</v>
      </c>
      <c r="DW13">
        <f>'調査票6-2'!J26</f>
        <v>0</v>
      </c>
      <c r="DX13">
        <f>'調査票6-2'!K26</f>
        <v>0</v>
      </c>
      <c r="DY13">
        <f>'調査票6-2'!L26</f>
        <v>0</v>
      </c>
      <c r="DZ13">
        <f>'調査票6-2'!M26</f>
        <v>0</v>
      </c>
      <c r="EA13" t="e">
        <f>'調査票6-2'!#REF!</f>
        <v>#REF!</v>
      </c>
      <c r="EB13" t="e">
        <f>'調査票6-2'!#REF!</f>
        <v>#REF!</v>
      </c>
      <c r="EC13" t="e">
        <f>'調査票6-2'!#REF!</f>
        <v>#REF!</v>
      </c>
      <c r="ED13" t="e">
        <f>'調査票6-2'!#REF!</f>
        <v>#REF!</v>
      </c>
      <c r="EE13" t="e">
        <f>'調査票6-2'!#REF!</f>
        <v>#REF!</v>
      </c>
      <c r="EF13" t="e">
        <f>'調査票6-2'!#REF!</f>
        <v>#REF!</v>
      </c>
      <c r="EG13">
        <f>'調査票6-2'!O26</f>
        <v>0</v>
      </c>
      <c r="EH13">
        <f>'調査票6-2'!P26</f>
        <v>0</v>
      </c>
      <c r="EI13" t="e">
        <f>'調査票6-2'!#REF!</f>
        <v>#REF!</v>
      </c>
      <c r="EJ13" t="e">
        <f>'調査票6-2'!#REF!</f>
        <v>#REF!</v>
      </c>
      <c r="EK13" t="e">
        <f>'調査票6-2'!#REF!</f>
        <v>#REF!</v>
      </c>
      <c r="EL13" t="e">
        <f>'調査票6-2'!#REF!</f>
        <v>#REF!</v>
      </c>
      <c r="EM13" t="e">
        <f>'調査票6-2'!#REF!</f>
        <v>#REF!</v>
      </c>
      <c r="EN13" t="e">
        <f>'調査票6-2'!#REF!</f>
        <v>#REF!</v>
      </c>
      <c r="EO13" t="e">
        <f>'調査票6-2'!#REF!</f>
        <v>#REF!</v>
      </c>
      <c r="EP13" t="e">
        <f>'調査票6-2'!#REF!</f>
        <v>#REF!</v>
      </c>
      <c r="EQ13" t="e">
        <f>'調査票6-2'!#REF!</f>
        <v>#REF!</v>
      </c>
      <c r="ER13" t="e">
        <f>'調査票6-2'!#REF!</f>
        <v>#REF!</v>
      </c>
      <c r="ES13">
        <f>調査票7!F26</f>
        <v>0</v>
      </c>
      <c r="ET13" t="e">
        <f>調査票7!#REF!</f>
        <v>#REF!</v>
      </c>
      <c r="EU13">
        <f>調査票7!G26</f>
        <v>0</v>
      </c>
      <c r="EV13">
        <f>調査票7!H26</f>
        <v>0</v>
      </c>
      <c r="EW13" t="e">
        <f>調査票7!#REF!</f>
        <v>#REF!</v>
      </c>
      <c r="EX13">
        <f>調査票7!I26</f>
        <v>0</v>
      </c>
      <c r="EY13">
        <f>調査票7!J26</f>
        <v>0</v>
      </c>
      <c r="EZ13" t="e">
        <f>調査票7!#REF!</f>
        <v>#REF!</v>
      </c>
      <c r="FA13">
        <f>調査票7!K26</f>
        <v>0</v>
      </c>
      <c r="FB13">
        <f>調査票7!L26</f>
        <v>0</v>
      </c>
      <c r="FC13" t="e">
        <f>調査票7!#REF!</f>
        <v>#REF!</v>
      </c>
      <c r="FD13">
        <f>調査票7!M26</f>
        <v>0</v>
      </c>
      <c r="FE13">
        <f>調査票7!N26</f>
        <v>0</v>
      </c>
      <c r="FF13" t="e">
        <f>調査票7!#REF!</f>
        <v>#REF!</v>
      </c>
      <c r="FG13">
        <f>調査票7!O26</f>
        <v>0</v>
      </c>
      <c r="FH13">
        <f>調査票7!P26</f>
        <v>0</v>
      </c>
      <c r="FI13">
        <f>調査票7!Q26</f>
        <v>0</v>
      </c>
      <c r="FJ13">
        <f>調査票7!R26</f>
        <v>0</v>
      </c>
      <c r="FK13" t="e">
        <f>調査票7!#REF!</f>
        <v>#REF!</v>
      </c>
      <c r="FL13" t="e">
        <f>調査票7!#REF!</f>
        <v>#REF!</v>
      </c>
      <c r="FM13">
        <f>調査票7!S26</f>
        <v>0</v>
      </c>
      <c r="FN13">
        <f>調査票7!T26</f>
        <v>0</v>
      </c>
      <c r="FO13">
        <f>調査票7!U26</f>
        <v>0</v>
      </c>
      <c r="FP13" t="e">
        <f>調査票7!#REF!</f>
        <v>#REF!</v>
      </c>
      <c r="FQ13">
        <f>調査票7!W26</f>
        <v>0</v>
      </c>
      <c r="FR13">
        <f>調査票7!X26</f>
        <v>0</v>
      </c>
      <c r="FS13">
        <f>調査票7!Z26</f>
        <v>0</v>
      </c>
      <c r="FT13" t="e">
        <f>調査票7!#REF!</f>
        <v>#REF!</v>
      </c>
      <c r="FU13" t="e">
        <f>調査票7!#REF!</f>
        <v>#REF!</v>
      </c>
      <c r="FV13" t="e">
        <f>調査票7!#REF!</f>
        <v>#REF!</v>
      </c>
      <c r="FW13" t="e">
        <f>調査票7!#REF!</f>
        <v>#REF!</v>
      </c>
      <c r="FX13" t="e">
        <f>調査票7!#REF!</f>
        <v>#REF!</v>
      </c>
      <c r="FY13" t="e">
        <f>調査票7!#REF!</f>
        <v>#REF!</v>
      </c>
      <c r="FZ13" t="e">
        <f>調査票7!#REF!</f>
        <v>#REF!</v>
      </c>
      <c r="GA13" t="e">
        <f>調査票7!#REF!</f>
        <v>#REF!</v>
      </c>
      <c r="GB13" t="e">
        <f>調査票7!#REF!</f>
        <v>#REF!</v>
      </c>
      <c r="GC13" t="e">
        <f>調査票7!#REF!</f>
        <v>#REF!</v>
      </c>
      <c r="GD13" t="e">
        <f>調査票7!#REF!</f>
        <v>#REF!</v>
      </c>
      <c r="GE13" t="e">
        <f>調査票7!#REF!</f>
        <v>#REF!</v>
      </c>
      <c r="GF13" t="e">
        <f>調査票7!#REF!</f>
        <v>#REF!</v>
      </c>
      <c r="GG13" t="e">
        <f>調査票7!#REF!</f>
        <v>#REF!</v>
      </c>
      <c r="GH13" t="e">
        <f>調査票7!#REF!</f>
        <v>#REF!</v>
      </c>
      <c r="GI13" t="e">
        <f>調査票7!#REF!</f>
        <v>#REF!</v>
      </c>
      <c r="GJ13" t="e">
        <f>調査票7!#REF!</f>
        <v>#REF!</v>
      </c>
      <c r="GK13" t="e">
        <f>調査票7!#REF!</f>
        <v>#REF!</v>
      </c>
      <c r="GL13" t="e">
        <f>調査票7!#REF!</f>
        <v>#REF!</v>
      </c>
      <c r="GM13" t="e">
        <f>調査票7!#REF!</f>
        <v>#REF!</v>
      </c>
      <c r="GN13" t="e">
        <f>調査票7!#REF!</f>
        <v>#REF!</v>
      </c>
      <c r="GO13" t="e">
        <f>調査票7!#REF!</f>
        <v>#REF!</v>
      </c>
      <c r="GP13" t="e">
        <f>調査票7!#REF!</f>
        <v>#REF!</v>
      </c>
      <c r="GQ13" t="e">
        <f>調査票7!#REF!</f>
        <v>#REF!</v>
      </c>
      <c r="GR13" t="e">
        <f>調査票7!#REF!</f>
        <v>#REF!</v>
      </c>
      <c r="GS13" t="e">
        <f>調査票7!#REF!</f>
        <v>#REF!</v>
      </c>
      <c r="GT13" t="e">
        <f>調査票7!#REF!</f>
        <v>#REF!</v>
      </c>
      <c r="GU13" t="e">
        <f>#REF!</f>
        <v>#REF!</v>
      </c>
      <c r="GV13" t="e">
        <f>#REF!</f>
        <v>#REF!</v>
      </c>
      <c r="GW13" t="e">
        <f>#REF!</f>
        <v>#REF!</v>
      </c>
      <c r="GX13" t="e">
        <f>#REF!</f>
        <v>#REF!</v>
      </c>
      <c r="GY13" t="e">
        <f>#REF!</f>
        <v>#REF!</v>
      </c>
      <c r="GZ13" t="e">
        <f>#REF!</f>
        <v>#REF!</v>
      </c>
      <c r="HA13" t="e">
        <f>#REF!</f>
        <v>#REF!</v>
      </c>
      <c r="HB13" t="e">
        <f>#REF!</f>
        <v>#REF!</v>
      </c>
      <c r="HC13" t="e">
        <f>#REF!</f>
        <v>#REF!</v>
      </c>
      <c r="HD13" t="e">
        <f>#REF!</f>
        <v>#REF!</v>
      </c>
      <c r="HE13" t="e">
        <f>#REF!</f>
        <v>#REF!</v>
      </c>
      <c r="HF13" t="e">
        <f>#REF!</f>
        <v>#REF!</v>
      </c>
      <c r="HG13" t="e">
        <f>#REF!</f>
        <v>#REF!</v>
      </c>
      <c r="HH13" t="e">
        <f>#REF!</f>
        <v>#REF!</v>
      </c>
      <c r="HI13" t="e">
        <f>#REF!</f>
        <v>#REF!</v>
      </c>
      <c r="HJ13" t="e">
        <f>#REF!</f>
        <v>#REF!</v>
      </c>
      <c r="HK13" t="e">
        <f>#REF!</f>
        <v>#REF!</v>
      </c>
      <c r="HL13" t="e">
        <f>#REF!</f>
        <v>#REF!</v>
      </c>
      <c r="HM13" t="e">
        <f>#REF!</f>
        <v>#REF!</v>
      </c>
      <c r="HN13" t="e">
        <f>#REF!</f>
        <v>#REF!</v>
      </c>
      <c r="HO13" t="e">
        <f>#REF!</f>
        <v>#REF!</v>
      </c>
      <c r="HP13" t="e">
        <f>#REF!</f>
        <v>#REF!</v>
      </c>
      <c r="HQ13" t="e">
        <f>#REF!</f>
        <v>#REF!</v>
      </c>
      <c r="HR13" t="e">
        <f>#REF!</f>
        <v>#REF!</v>
      </c>
      <c r="HS13" t="e">
        <f>#REF!</f>
        <v>#REF!</v>
      </c>
      <c r="HT13" t="e">
        <f>#REF!</f>
        <v>#REF!</v>
      </c>
      <c r="HU13" t="e">
        <f>#REF!</f>
        <v>#REF!</v>
      </c>
      <c r="HV13" s="66" t="e">
        <f>#REF!</f>
        <v>#REF!</v>
      </c>
      <c r="HW13" s="66" t="e">
        <f>#REF!</f>
        <v>#REF!</v>
      </c>
      <c r="HX13" s="66" t="e">
        <f>#REF!</f>
        <v>#REF!</v>
      </c>
      <c r="HY13" s="66" t="e">
        <f>#REF!</f>
        <v>#REF!</v>
      </c>
      <c r="HZ13" s="66" t="e">
        <f>#REF!</f>
        <v>#REF!</v>
      </c>
      <c r="IA13" s="66" t="e">
        <f>#REF!</f>
        <v>#REF!</v>
      </c>
      <c r="IB13" s="66" t="e">
        <f>#REF!</f>
        <v>#REF!</v>
      </c>
      <c r="IC13" s="66" t="e">
        <f>#REF!</f>
        <v>#REF!</v>
      </c>
      <c r="ID13" s="66" t="e">
        <f>#REF!</f>
        <v>#REF!</v>
      </c>
      <c r="IE13" s="66" t="e">
        <f>#REF!</f>
        <v>#REF!</v>
      </c>
      <c r="IF13" s="66" t="e">
        <f>#REF!</f>
        <v>#REF!</v>
      </c>
      <c r="IG13" s="66" t="e">
        <f>#REF!</f>
        <v>#REF!</v>
      </c>
      <c r="IH13" s="66" t="e">
        <f>#REF!</f>
        <v>#REF!</v>
      </c>
      <c r="II13" s="66" t="e">
        <f>#REF!</f>
        <v>#REF!</v>
      </c>
      <c r="IJ13" s="66" t="e">
        <f>#REF!</f>
        <v>#REF!</v>
      </c>
      <c r="IK13" s="66" t="e">
        <f>#REF!</f>
        <v>#REF!</v>
      </c>
      <c r="IL13" s="66" t="e">
        <f>#REF!</f>
        <v>#REF!</v>
      </c>
      <c r="IM13" s="66" t="e">
        <f>#REF!</f>
        <v>#REF!</v>
      </c>
      <c r="IN13" s="66" t="e">
        <f>#REF!</f>
        <v>#REF!</v>
      </c>
      <c r="IO13" s="66" t="e">
        <f>#REF!</f>
        <v>#REF!</v>
      </c>
      <c r="IP13" s="66" t="e">
        <f>#REF!</f>
        <v>#REF!</v>
      </c>
      <c r="IQ13" s="66" t="e">
        <f>#REF!</f>
        <v>#REF!</v>
      </c>
      <c r="IR13" s="66" t="e">
        <f>#REF!</f>
        <v>#REF!</v>
      </c>
      <c r="IS13" s="66" t="e">
        <f>#REF!</f>
        <v>#REF!</v>
      </c>
      <c r="IT13" s="66" t="e">
        <f>#REF!</f>
        <v>#REF!</v>
      </c>
      <c r="IU13" s="66" t="e">
        <f>#REF!</f>
        <v>#REF!</v>
      </c>
      <c r="IV13" s="66" t="e">
        <f>#REF!</f>
        <v>#REF!</v>
      </c>
    </row>
    <row r="14" spans="2:256">
      <c r="B14">
        <f>調査票2!C27</f>
        <v>8</v>
      </c>
      <c r="C14">
        <f>調査票2!D27</f>
        <v>0</v>
      </c>
      <c r="D14">
        <f>調査票2!E27</f>
        <v>0</v>
      </c>
      <c r="E14">
        <f>調査票2!F27</f>
        <v>0</v>
      </c>
      <c r="F14">
        <f>調査票2!G27</f>
        <v>0</v>
      </c>
      <c r="G14">
        <f>調査票2!H27</f>
        <v>0</v>
      </c>
      <c r="H14">
        <f>調査票2!J27</f>
        <v>0</v>
      </c>
      <c r="I14" t="e">
        <f>調査票2!#REF!</f>
        <v>#REF!</v>
      </c>
      <c r="J14" t="e">
        <f>調査票2!#REF!</f>
        <v>#REF!</v>
      </c>
      <c r="K14" t="e">
        <f>調査票2!#REF!</f>
        <v>#REF!</v>
      </c>
      <c r="L14" t="e">
        <f>調査票2!#REF!</f>
        <v>#REF!</v>
      </c>
      <c r="M14" t="e">
        <f>調査票2!#REF!</f>
        <v>#REF!</v>
      </c>
      <c r="N14" t="e">
        <f>調査票2!#REF!</f>
        <v>#REF!</v>
      </c>
      <c r="O14" t="e">
        <f>調査票2!#REF!</f>
        <v>#REF!</v>
      </c>
      <c r="P14" t="e">
        <f>調査票2!#REF!</f>
        <v>#REF!</v>
      </c>
      <c r="Q14">
        <f>調査票2!L27</f>
        <v>0</v>
      </c>
      <c r="R14">
        <f>調査票2!O27</f>
        <v>0</v>
      </c>
      <c r="S14">
        <f>調査票2!Q27</f>
        <v>0</v>
      </c>
      <c r="T14">
        <f>調査票2!T27</f>
        <v>0</v>
      </c>
      <c r="U14">
        <f>調査票2!U27</f>
        <v>0</v>
      </c>
      <c r="V14" t="e">
        <f>調査票2!#REF!</f>
        <v>#REF!</v>
      </c>
      <c r="W14" t="e">
        <f>調査票2!#REF!</f>
        <v>#REF!</v>
      </c>
      <c r="X14" t="e">
        <f>調査票2!#REF!</f>
        <v>#REF!</v>
      </c>
      <c r="Y14" t="e">
        <f>調査票2!#REF!</f>
        <v>#REF!</v>
      </c>
      <c r="Z14" t="e">
        <f>調査票2!#REF!</f>
        <v>#REF!</v>
      </c>
      <c r="AA14" t="e">
        <f>#REF!</f>
        <v>#REF!</v>
      </c>
      <c r="AB14" t="e">
        <f>#REF!</f>
        <v>#REF!</v>
      </c>
      <c r="AC14" t="e">
        <f>#REF!</f>
        <v>#REF!</v>
      </c>
      <c r="AD14" t="e">
        <f>#REF!</f>
        <v>#REF!</v>
      </c>
      <c r="AE14" t="e">
        <f>#REF!</f>
        <v>#REF!</v>
      </c>
      <c r="AF14" t="e">
        <f>#REF!</f>
        <v>#REF!</v>
      </c>
      <c r="AG14" t="e">
        <f>#REF!</f>
        <v>#REF!</v>
      </c>
      <c r="AH14" t="e">
        <f>#REF!</f>
        <v>#REF!</v>
      </c>
      <c r="AI14" s="66" t="e">
        <f>#REF!</f>
        <v>#REF!</v>
      </c>
      <c r="AJ14" s="66" t="e">
        <f>#REF!</f>
        <v>#REF!</v>
      </c>
      <c r="AK14" s="66" t="e">
        <f>#REF!</f>
        <v>#REF!</v>
      </c>
      <c r="AL14" s="66" t="e">
        <f>#REF!</f>
        <v>#REF!</v>
      </c>
      <c r="AM14" s="66" t="e">
        <f>#REF!</f>
        <v>#REF!</v>
      </c>
      <c r="AN14" s="66" t="e">
        <f>#REF!</f>
        <v>#REF!</v>
      </c>
      <c r="AO14" s="66" t="e">
        <f>#REF!</f>
        <v>#REF!</v>
      </c>
      <c r="AP14" s="66" t="e">
        <f>#REF!</f>
        <v>#REF!</v>
      </c>
      <c r="AQ14">
        <f>調査票3!R27</f>
        <v>0</v>
      </c>
      <c r="AR14">
        <f>調査票3!S27</f>
        <v>0</v>
      </c>
      <c r="AS14">
        <f>調査票3!P27</f>
        <v>0</v>
      </c>
      <c r="AT14">
        <f>調査票3!Q27</f>
        <v>0</v>
      </c>
      <c r="AU14">
        <f>調査票3!E27</f>
        <v>0</v>
      </c>
      <c r="AV14">
        <f>調査票3!F27</f>
        <v>0</v>
      </c>
      <c r="AW14">
        <f>調査票3!G27</f>
        <v>0</v>
      </c>
      <c r="AX14">
        <f>調査票3!I27</f>
        <v>0</v>
      </c>
      <c r="AY14" t="e">
        <f>調査票3!#REF!</f>
        <v>#REF!</v>
      </c>
      <c r="AZ14">
        <f>調査票3!J27</f>
        <v>0</v>
      </c>
      <c r="BA14" t="e">
        <f>調査票3!#REF!</f>
        <v>#REF!</v>
      </c>
      <c r="BB14">
        <f>調査票3!K27</f>
        <v>0</v>
      </c>
      <c r="BC14">
        <f>調査票3!L27</f>
        <v>0</v>
      </c>
      <c r="BD14">
        <f>調査票3!M27</f>
        <v>0</v>
      </c>
      <c r="BE14">
        <f>調査票3!N27</f>
        <v>0</v>
      </c>
      <c r="BF14" t="e">
        <f>調査票3!#REF!</f>
        <v>#REF!</v>
      </c>
      <c r="BG14" t="e">
        <f>調査票3!#REF!</f>
        <v>#REF!</v>
      </c>
      <c r="BH14" t="e">
        <f>調査票3!#REF!</f>
        <v>#REF!</v>
      </c>
      <c r="BI14" t="e">
        <f>調査票3!#REF!</f>
        <v>#REF!</v>
      </c>
      <c r="BJ14" t="e">
        <f>調査票3!#REF!</f>
        <v>#REF!</v>
      </c>
      <c r="BK14" t="e">
        <f>調査票3!#REF!</f>
        <v>#REF!</v>
      </c>
      <c r="BL14" t="e">
        <f>調査票3!#REF!</f>
        <v>#REF!</v>
      </c>
      <c r="BM14" t="e">
        <f>調査票3!#REF!</f>
        <v>#REF!</v>
      </c>
      <c r="BN14" t="e">
        <f>調査票3!#REF!</f>
        <v>#REF!</v>
      </c>
      <c r="BO14" t="e">
        <f>調査票3!#REF!</f>
        <v>#REF!</v>
      </c>
      <c r="BP14" t="e">
        <f>調査票3!#REF!</f>
        <v>#REF!</v>
      </c>
      <c r="BQ14" t="e">
        <f>調査票3!#REF!</f>
        <v>#REF!</v>
      </c>
      <c r="BR14" t="e">
        <f>調査票3!#REF!</f>
        <v>#REF!</v>
      </c>
      <c r="BS14" t="e">
        <f>調査票3!#REF!</f>
        <v>#REF!</v>
      </c>
      <c r="BT14" t="e">
        <f>調査票3!#REF!</f>
        <v>#REF!</v>
      </c>
      <c r="BU14">
        <f>調査票4!H27</f>
        <v>0</v>
      </c>
      <c r="BV14">
        <f>調査票4!I27</f>
        <v>0</v>
      </c>
      <c r="BW14">
        <f>調査票4!J27</f>
        <v>0</v>
      </c>
      <c r="BX14">
        <f>調査票4!K27</f>
        <v>0</v>
      </c>
      <c r="BY14">
        <f>調査票4!L27</f>
        <v>0</v>
      </c>
      <c r="BZ14">
        <f>調査票4!M27</f>
        <v>0</v>
      </c>
      <c r="CA14">
        <f>調査票4!N27</f>
        <v>0</v>
      </c>
      <c r="CB14">
        <f>調査票4!P27</f>
        <v>0</v>
      </c>
      <c r="CC14">
        <f>調査票4!R27</f>
        <v>0</v>
      </c>
      <c r="CD14">
        <f>調査票4!S27</f>
        <v>0</v>
      </c>
      <c r="CE14">
        <f>調査票4!T27</f>
        <v>0</v>
      </c>
      <c r="CF14">
        <f>調査票4!V27</f>
        <v>0</v>
      </c>
      <c r="CG14" t="e">
        <f>調査票4!#REF!</f>
        <v>#REF!</v>
      </c>
      <c r="CH14" t="e">
        <f>調査票4!#REF!</f>
        <v>#REF!</v>
      </c>
      <c r="CI14" t="e">
        <f>調査票4!#REF!</f>
        <v>#REF!</v>
      </c>
      <c r="CJ14" t="e">
        <f>調査票4!#REF!</f>
        <v>#REF!</v>
      </c>
      <c r="CK14" t="e">
        <f>調査票4!#REF!</f>
        <v>#REF!</v>
      </c>
      <c r="CL14" t="e">
        <f>調査票4!#REF!</f>
        <v>#REF!</v>
      </c>
      <c r="CM14" t="e">
        <f>調査票4!#REF!</f>
        <v>#REF!</v>
      </c>
      <c r="CN14" t="e">
        <f>調査票4!#REF!</f>
        <v>#REF!</v>
      </c>
      <c r="CO14" t="e">
        <f>調査票4!#REF!</f>
        <v>#REF!</v>
      </c>
      <c r="CP14" t="e">
        <f>調査票4!#REF!</f>
        <v>#REF!</v>
      </c>
      <c r="CQ14" t="e">
        <f>調査票4!#REF!</f>
        <v>#REF!</v>
      </c>
      <c r="CR14" t="e">
        <f>調査票4!#REF!</f>
        <v>#REF!</v>
      </c>
      <c r="CS14" t="e">
        <f>調査票4!#REF!</f>
        <v>#REF!</v>
      </c>
      <c r="CT14" t="e">
        <f>調査票4!#REF!</f>
        <v>#REF!</v>
      </c>
      <c r="CU14" t="e">
        <f>調査票4!#REF!</f>
        <v>#REF!</v>
      </c>
      <c r="CV14" t="e">
        <f>調査票4!#REF!</f>
        <v>#REF!</v>
      </c>
      <c r="CW14" t="e">
        <f>調査票4!#REF!</f>
        <v>#REF!</v>
      </c>
      <c r="CX14" t="e">
        <f>調査票4!#REF!</f>
        <v>#REF!</v>
      </c>
      <c r="CY14" t="e">
        <f>調査票4!#REF!</f>
        <v>#REF!</v>
      </c>
      <c r="CZ14" t="e">
        <f>調査票4!#REF!</f>
        <v>#REF!</v>
      </c>
      <c r="DA14">
        <f>調査票5!E27</f>
        <v>0</v>
      </c>
      <c r="DB14">
        <f>調査票5!F27</f>
        <v>0</v>
      </c>
      <c r="DC14">
        <f>調査票5!G27</f>
        <v>0</v>
      </c>
      <c r="DD14">
        <f>調査票5!H27</f>
        <v>0</v>
      </c>
      <c r="DE14" t="str">
        <f>調査票5!I27</f>
        <v/>
      </c>
      <c r="DF14" t="e">
        <f>調査票5!#REF!</f>
        <v>#REF!</v>
      </c>
      <c r="DG14" t="e">
        <f>調査票5!#REF!</f>
        <v>#REF!</v>
      </c>
      <c r="DH14" t="e">
        <f>調査票5!#REF!</f>
        <v>#REF!</v>
      </c>
      <c r="DI14" t="e">
        <f>調査票5!#REF!</f>
        <v>#REF!</v>
      </c>
      <c r="DJ14" t="e">
        <f>調査票5!#REF!</f>
        <v>#REF!</v>
      </c>
      <c r="DK14" t="e">
        <f>調査票5!#REF!</f>
        <v>#REF!</v>
      </c>
      <c r="DL14" t="e">
        <f>調査票5!#REF!</f>
        <v>#REF!</v>
      </c>
      <c r="DM14" t="e">
        <f>調査票5!#REF!</f>
        <v>#REF!</v>
      </c>
      <c r="DN14" t="e">
        <f>調査票5!#REF!</f>
        <v>#REF!</v>
      </c>
      <c r="DO14" t="e">
        <f>調査票5!#REF!</f>
        <v>#REF!</v>
      </c>
      <c r="DP14" t="e">
        <f>調査票5!#REF!</f>
        <v>#REF!</v>
      </c>
      <c r="DQ14" t="e">
        <f>'調査票6-2'!#REF!</f>
        <v>#REF!</v>
      </c>
      <c r="DR14" t="e">
        <f>'調査票6-2'!#REF!</f>
        <v>#REF!</v>
      </c>
      <c r="DS14">
        <f>'調査票6-2'!F27</f>
        <v>0</v>
      </c>
      <c r="DT14">
        <f>'調査票6-2'!G27</f>
        <v>0</v>
      </c>
      <c r="DU14">
        <f>'調査票6-2'!H27</f>
        <v>0</v>
      </c>
      <c r="DV14">
        <f>'調査票6-2'!I27</f>
        <v>0</v>
      </c>
      <c r="DW14">
        <f>'調査票6-2'!J27</f>
        <v>0</v>
      </c>
      <c r="DX14">
        <f>'調査票6-2'!K27</f>
        <v>0</v>
      </c>
      <c r="DY14">
        <f>'調査票6-2'!L27</f>
        <v>0</v>
      </c>
      <c r="DZ14">
        <f>'調査票6-2'!M27</f>
        <v>0</v>
      </c>
      <c r="EA14" t="e">
        <f>'調査票6-2'!#REF!</f>
        <v>#REF!</v>
      </c>
      <c r="EB14" t="e">
        <f>'調査票6-2'!#REF!</f>
        <v>#REF!</v>
      </c>
      <c r="EC14" t="e">
        <f>'調査票6-2'!#REF!</f>
        <v>#REF!</v>
      </c>
      <c r="ED14" t="e">
        <f>'調査票6-2'!#REF!</f>
        <v>#REF!</v>
      </c>
      <c r="EE14" t="e">
        <f>'調査票6-2'!#REF!</f>
        <v>#REF!</v>
      </c>
      <c r="EF14" t="e">
        <f>'調査票6-2'!#REF!</f>
        <v>#REF!</v>
      </c>
      <c r="EG14">
        <f>'調査票6-2'!O27</f>
        <v>0</v>
      </c>
      <c r="EH14">
        <f>'調査票6-2'!P27</f>
        <v>0</v>
      </c>
      <c r="EI14" t="e">
        <f>'調査票6-2'!#REF!</f>
        <v>#REF!</v>
      </c>
      <c r="EJ14" t="e">
        <f>'調査票6-2'!#REF!</f>
        <v>#REF!</v>
      </c>
      <c r="EK14" t="e">
        <f>'調査票6-2'!#REF!</f>
        <v>#REF!</v>
      </c>
      <c r="EL14" t="e">
        <f>'調査票6-2'!#REF!</f>
        <v>#REF!</v>
      </c>
      <c r="EM14" t="e">
        <f>'調査票6-2'!#REF!</f>
        <v>#REF!</v>
      </c>
      <c r="EN14" t="e">
        <f>'調査票6-2'!#REF!</f>
        <v>#REF!</v>
      </c>
      <c r="EO14" t="e">
        <f>'調査票6-2'!#REF!</f>
        <v>#REF!</v>
      </c>
      <c r="EP14" t="e">
        <f>'調査票6-2'!#REF!</f>
        <v>#REF!</v>
      </c>
      <c r="EQ14" t="e">
        <f>'調査票6-2'!#REF!</f>
        <v>#REF!</v>
      </c>
      <c r="ER14" t="e">
        <f>'調査票6-2'!#REF!</f>
        <v>#REF!</v>
      </c>
      <c r="ES14">
        <f>調査票7!F27</f>
        <v>0</v>
      </c>
      <c r="ET14" t="e">
        <f>調査票7!#REF!</f>
        <v>#REF!</v>
      </c>
      <c r="EU14">
        <f>調査票7!G27</f>
        <v>0</v>
      </c>
      <c r="EV14">
        <f>調査票7!H27</f>
        <v>0</v>
      </c>
      <c r="EW14" t="e">
        <f>調査票7!#REF!</f>
        <v>#REF!</v>
      </c>
      <c r="EX14">
        <f>調査票7!I27</f>
        <v>0</v>
      </c>
      <c r="EY14">
        <f>調査票7!J27</f>
        <v>0</v>
      </c>
      <c r="EZ14" t="e">
        <f>調査票7!#REF!</f>
        <v>#REF!</v>
      </c>
      <c r="FA14">
        <f>調査票7!K27</f>
        <v>0</v>
      </c>
      <c r="FB14">
        <f>調査票7!L27</f>
        <v>0</v>
      </c>
      <c r="FC14" t="e">
        <f>調査票7!#REF!</f>
        <v>#REF!</v>
      </c>
      <c r="FD14">
        <f>調査票7!M27</f>
        <v>0</v>
      </c>
      <c r="FE14">
        <f>調査票7!N27</f>
        <v>0</v>
      </c>
      <c r="FF14" t="e">
        <f>調査票7!#REF!</f>
        <v>#REF!</v>
      </c>
      <c r="FG14">
        <f>調査票7!O27</f>
        <v>0</v>
      </c>
      <c r="FH14">
        <f>調査票7!P27</f>
        <v>0</v>
      </c>
      <c r="FI14">
        <f>調査票7!Q27</f>
        <v>0</v>
      </c>
      <c r="FJ14">
        <f>調査票7!R27</f>
        <v>0</v>
      </c>
      <c r="FK14" t="e">
        <f>調査票7!#REF!</f>
        <v>#REF!</v>
      </c>
      <c r="FL14" t="e">
        <f>調査票7!#REF!</f>
        <v>#REF!</v>
      </c>
      <c r="FM14">
        <f>調査票7!S27</f>
        <v>0</v>
      </c>
      <c r="FN14">
        <f>調査票7!T27</f>
        <v>0</v>
      </c>
      <c r="FO14">
        <f>調査票7!U27</f>
        <v>0</v>
      </c>
      <c r="FP14" t="e">
        <f>調査票7!#REF!</f>
        <v>#REF!</v>
      </c>
      <c r="FQ14">
        <f>調査票7!W27</f>
        <v>0</v>
      </c>
      <c r="FR14">
        <f>調査票7!X27</f>
        <v>0</v>
      </c>
      <c r="FS14">
        <f>調査票7!Z27</f>
        <v>0</v>
      </c>
      <c r="FT14" t="e">
        <f>調査票7!#REF!</f>
        <v>#REF!</v>
      </c>
      <c r="FU14" t="e">
        <f>調査票7!#REF!</f>
        <v>#REF!</v>
      </c>
      <c r="FV14" t="e">
        <f>調査票7!#REF!</f>
        <v>#REF!</v>
      </c>
      <c r="FW14" t="e">
        <f>調査票7!#REF!</f>
        <v>#REF!</v>
      </c>
      <c r="FX14" t="e">
        <f>調査票7!#REF!</f>
        <v>#REF!</v>
      </c>
      <c r="FY14" t="e">
        <f>調査票7!#REF!</f>
        <v>#REF!</v>
      </c>
      <c r="FZ14" t="e">
        <f>調査票7!#REF!</f>
        <v>#REF!</v>
      </c>
      <c r="GA14" t="e">
        <f>調査票7!#REF!</f>
        <v>#REF!</v>
      </c>
      <c r="GB14" t="e">
        <f>調査票7!#REF!</f>
        <v>#REF!</v>
      </c>
      <c r="GC14" t="e">
        <f>調査票7!#REF!</f>
        <v>#REF!</v>
      </c>
      <c r="GD14" t="e">
        <f>調査票7!#REF!</f>
        <v>#REF!</v>
      </c>
      <c r="GE14" t="e">
        <f>調査票7!#REF!</f>
        <v>#REF!</v>
      </c>
      <c r="GF14" t="e">
        <f>調査票7!#REF!</f>
        <v>#REF!</v>
      </c>
      <c r="GG14" t="e">
        <f>調査票7!#REF!</f>
        <v>#REF!</v>
      </c>
      <c r="GH14" t="e">
        <f>調査票7!#REF!</f>
        <v>#REF!</v>
      </c>
      <c r="GI14" t="e">
        <f>調査票7!#REF!</f>
        <v>#REF!</v>
      </c>
      <c r="GJ14" t="e">
        <f>調査票7!#REF!</f>
        <v>#REF!</v>
      </c>
      <c r="GK14" t="e">
        <f>調査票7!#REF!</f>
        <v>#REF!</v>
      </c>
      <c r="GL14" t="e">
        <f>調査票7!#REF!</f>
        <v>#REF!</v>
      </c>
      <c r="GM14" t="e">
        <f>調査票7!#REF!</f>
        <v>#REF!</v>
      </c>
      <c r="GN14" t="e">
        <f>調査票7!#REF!</f>
        <v>#REF!</v>
      </c>
      <c r="GO14" t="e">
        <f>調査票7!#REF!</f>
        <v>#REF!</v>
      </c>
      <c r="GP14" t="e">
        <f>調査票7!#REF!</f>
        <v>#REF!</v>
      </c>
      <c r="GQ14" t="e">
        <f>調査票7!#REF!</f>
        <v>#REF!</v>
      </c>
      <c r="GR14" t="e">
        <f>調査票7!#REF!</f>
        <v>#REF!</v>
      </c>
      <c r="GS14" t="e">
        <f>調査票7!#REF!</f>
        <v>#REF!</v>
      </c>
      <c r="GT14" t="e">
        <f>調査票7!#REF!</f>
        <v>#REF!</v>
      </c>
      <c r="GU14" t="e">
        <f>#REF!</f>
        <v>#REF!</v>
      </c>
      <c r="GV14" t="e">
        <f>#REF!</f>
        <v>#REF!</v>
      </c>
      <c r="GW14" t="e">
        <f>#REF!</f>
        <v>#REF!</v>
      </c>
      <c r="GX14" t="e">
        <f>#REF!</f>
        <v>#REF!</v>
      </c>
      <c r="GY14" t="e">
        <f>#REF!</f>
        <v>#REF!</v>
      </c>
      <c r="GZ14" t="e">
        <f>#REF!</f>
        <v>#REF!</v>
      </c>
      <c r="HA14" t="e">
        <f>#REF!</f>
        <v>#REF!</v>
      </c>
      <c r="HB14" t="e">
        <f>#REF!</f>
        <v>#REF!</v>
      </c>
      <c r="HC14" t="e">
        <f>#REF!</f>
        <v>#REF!</v>
      </c>
      <c r="HD14" t="e">
        <f>#REF!</f>
        <v>#REF!</v>
      </c>
      <c r="HE14" t="e">
        <f>#REF!</f>
        <v>#REF!</v>
      </c>
      <c r="HF14" t="e">
        <f>#REF!</f>
        <v>#REF!</v>
      </c>
      <c r="HG14" t="e">
        <f>#REF!</f>
        <v>#REF!</v>
      </c>
      <c r="HH14" t="e">
        <f>#REF!</f>
        <v>#REF!</v>
      </c>
      <c r="HI14" t="e">
        <f>#REF!</f>
        <v>#REF!</v>
      </c>
      <c r="HJ14" t="e">
        <f>#REF!</f>
        <v>#REF!</v>
      </c>
      <c r="HK14" t="e">
        <f>#REF!</f>
        <v>#REF!</v>
      </c>
      <c r="HL14" t="e">
        <f>#REF!</f>
        <v>#REF!</v>
      </c>
      <c r="HM14" t="e">
        <f>#REF!</f>
        <v>#REF!</v>
      </c>
      <c r="HN14" t="e">
        <f>#REF!</f>
        <v>#REF!</v>
      </c>
      <c r="HO14" t="e">
        <f>#REF!</f>
        <v>#REF!</v>
      </c>
      <c r="HP14" t="e">
        <f>#REF!</f>
        <v>#REF!</v>
      </c>
      <c r="HQ14" t="e">
        <f>#REF!</f>
        <v>#REF!</v>
      </c>
      <c r="HR14" t="e">
        <f>#REF!</f>
        <v>#REF!</v>
      </c>
      <c r="HS14" t="e">
        <f>#REF!</f>
        <v>#REF!</v>
      </c>
      <c r="HT14" t="e">
        <f>#REF!</f>
        <v>#REF!</v>
      </c>
      <c r="HU14" t="e">
        <f>#REF!</f>
        <v>#REF!</v>
      </c>
      <c r="HV14" s="66" t="e">
        <f>#REF!</f>
        <v>#REF!</v>
      </c>
      <c r="HW14" s="66" t="e">
        <f>#REF!</f>
        <v>#REF!</v>
      </c>
      <c r="HX14" s="66" t="e">
        <f>#REF!</f>
        <v>#REF!</v>
      </c>
      <c r="HY14" s="66" t="e">
        <f>#REF!</f>
        <v>#REF!</v>
      </c>
      <c r="HZ14" s="66" t="e">
        <f>#REF!</f>
        <v>#REF!</v>
      </c>
      <c r="IA14" s="66" t="e">
        <f>#REF!</f>
        <v>#REF!</v>
      </c>
      <c r="IB14" s="66" t="e">
        <f>#REF!</f>
        <v>#REF!</v>
      </c>
      <c r="IC14" s="66" t="e">
        <f>#REF!</f>
        <v>#REF!</v>
      </c>
      <c r="ID14" s="66" t="e">
        <f>#REF!</f>
        <v>#REF!</v>
      </c>
      <c r="IE14" s="66" t="e">
        <f>#REF!</f>
        <v>#REF!</v>
      </c>
      <c r="IF14" s="66" t="e">
        <f>#REF!</f>
        <v>#REF!</v>
      </c>
      <c r="IG14" s="66" t="e">
        <f>#REF!</f>
        <v>#REF!</v>
      </c>
      <c r="IH14" s="66" t="e">
        <f>#REF!</f>
        <v>#REF!</v>
      </c>
      <c r="II14" s="66" t="e">
        <f>#REF!</f>
        <v>#REF!</v>
      </c>
      <c r="IJ14" s="66" t="e">
        <f>#REF!</f>
        <v>#REF!</v>
      </c>
      <c r="IK14" s="66" t="e">
        <f>#REF!</f>
        <v>#REF!</v>
      </c>
      <c r="IL14" s="66" t="e">
        <f>#REF!</f>
        <v>#REF!</v>
      </c>
      <c r="IM14" s="66" t="e">
        <f>#REF!</f>
        <v>#REF!</v>
      </c>
      <c r="IN14" s="66" t="e">
        <f>#REF!</f>
        <v>#REF!</v>
      </c>
      <c r="IO14" s="66" t="e">
        <f>#REF!</f>
        <v>#REF!</v>
      </c>
      <c r="IP14" s="66" t="e">
        <f>#REF!</f>
        <v>#REF!</v>
      </c>
      <c r="IQ14" s="66" t="e">
        <f>#REF!</f>
        <v>#REF!</v>
      </c>
      <c r="IR14" s="66" t="e">
        <f>#REF!</f>
        <v>#REF!</v>
      </c>
      <c r="IS14" s="66" t="e">
        <f>#REF!</f>
        <v>#REF!</v>
      </c>
      <c r="IT14" s="66" t="e">
        <f>#REF!</f>
        <v>#REF!</v>
      </c>
      <c r="IU14" s="66" t="e">
        <f>#REF!</f>
        <v>#REF!</v>
      </c>
      <c r="IV14" s="66" t="e">
        <f>#REF!</f>
        <v>#REF!</v>
      </c>
    </row>
    <row r="15" spans="2:256">
      <c r="B15">
        <f>調査票2!C28</f>
        <v>9</v>
      </c>
      <c r="C15">
        <f>調査票2!D28</f>
        <v>0</v>
      </c>
      <c r="D15">
        <f>調査票2!E28</f>
        <v>0</v>
      </c>
      <c r="E15">
        <f>調査票2!F28</f>
        <v>0</v>
      </c>
      <c r="F15">
        <f>調査票2!G28</f>
        <v>0</v>
      </c>
      <c r="G15">
        <f>調査票2!H28</f>
        <v>0</v>
      </c>
      <c r="H15">
        <f>調査票2!J28</f>
        <v>0</v>
      </c>
      <c r="I15" t="e">
        <f>調査票2!#REF!</f>
        <v>#REF!</v>
      </c>
      <c r="J15" t="e">
        <f>調査票2!#REF!</f>
        <v>#REF!</v>
      </c>
      <c r="K15" t="e">
        <f>調査票2!#REF!</f>
        <v>#REF!</v>
      </c>
      <c r="L15" t="e">
        <f>調査票2!#REF!</f>
        <v>#REF!</v>
      </c>
      <c r="M15" t="e">
        <f>調査票2!#REF!</f>
        <v>#REF!</v>
      </c>
      <c r="N15" t="e">
        <f>調査票2!#REF!</f>
        <v>#REF!</v>
      </c>
      <c r="O15" t="e">
        <f>調査票2!#REF!</f>
        <v>#REF!</v>
      </c>
      <c r="P15" t="e">
        <f>調査票2!#REF!</f>
        <v>#REF!</v>
      </c>
      <c r="Q15">
        <f>調査票2!L28</f>
        <v>0</v>
      </c>
      <c r="R15">
        <f>調査票2!O28</f>
        <v>0</v>
      </c>
      <c r="S15">
        <f>調査票2!Q28</f>
        <v>0</v>
      </c>
      <c r="T15">
        <f>調査票2!T28</f>
        <v>0</v>
      </c>
      <c r="U15">
        <f>調査票2!U28</f>
        <v>0</v>
      </c>
      <c r="V15" t="e">
        <f>調査票2!#REF!</f>
        <v>#REF!</v>
      </c>
      <c r="W15" t="e">
        <f>調査票2!#REF!</f>
        <v>#REF!</v>
      </c>
      <c r="X15" t="e">
        <f>調査票2!#REF!</f>
        <v>#REF!</v>
      </c>
      <c r="Y15" t="e">
        <f>調査票2!#REF!</f>
        <v>#REF!</v>
      </c>
      <c r="Z15" t="e">
        <f>調査票2!#REF!</f>
        <v>#REF!</v>
      </c>
      <c r="AA15" t="e">
        <f>#REF!</f>
        <v>#REF!</v>
      </c>
      <c r="AB15" t="e">
        <f>#REF!</f>
        <v>#REF!</v>
      </c>
      <c r="AC15" t="e">
        <f>#REF!</f>
        <v>#REF!</v>
      </c>
      <c r="AD15" t="e">
        <f>#REF!</f>
        <v>#REF!</v>
      </c>
      <c r="AE15" t="e">
        <f>#REF!</f>
        <v>#REF!</v>
      </c>
      <c r="AF15" t="e">
        <f>#REF!</f>
        <v>#REF!</v>
      </c>
      <c r="AG15" t="e">
        <f>#REF!</f>
        <v>#REF!</v>
      </c>
      <c r="AH15" t="e">
        <f>#REF!</f>
        <v>#REF!</v>
      </c>
      <c r="AI15" s="66" t="e">
        <f>#REF!</f>
        <v>#REF!</v>
      </c>
      <c r="AJ15" s="66" t="e">
        <f>#REF!</f>
        <v>#REF!</v>
      </c>
      <c r="AK15" s="66" t="e">
        <f>#REF!</f>
        <v>#REF!</v>
      </c>
      <c r="AL15" s="66" t="e">
        <f>#REF!</f>
        <v>#REF!</v>
      </c>
      <c r="AM15" s="66" t="e">
        <f>#REF!</f>
        <v>#REF!</v>
      </c>
      <c r="AN15" s="66" t="e">
        <f>#REF!</f>
        <v>#REF!</v>
      </c>
      <c r="AO15" s="66" t="e">
        <f>#REF!</f>
        <v>#REF!</v>
      </c>
      <c r="AP15" s="66" t="e">
        <f>#REF!</f>
        <v>#REF!</v>
      </c>
      <c r="AQ15">
        <f>調査票3!R28</f>
        <v>0</v>
      </c>
      <c r="AR15">
        <f>調査票3!S28</f>
        <v>0</v>
      </c>
      <c r="AS15">
        <f>調査票3!P28</f>
        <v>0</v>
      </c>
      <c r="AT15">
        <f>調査票3!Q28</f>
        <v>0</v>
      </c>
      <c r="AU15">
        <f>調査票3!E28</f>
        <v>0</v>
      </c>
      <c r="AV15">
        <f>調査票3!F28</f>
        <v>0</v>
      </c>
      <c r="AW15">
        <f>調査票3!G28</f>
        <v>0</v>
      </c>
      <c r="AX15">
        <f>調査票3!I28</f>
        <v>0</v>
      </c>
      <c r="AY15" t="e">
        <f>調査票3!#REF!</f>
        <v>#REF!</v>
      </c>
      <c r="AZ15">
        <f>調査票3!J28</f>
        <v>0</v>
      </c>
      <c r="BA15" t="e">
        <f>調査票3!#REF!</f>
        <v>#REF!</v>
      </c>
      <c r="BB15">
        <f>調査票3!K28</f>
        <v>0</v>
      </c>
      <c r="BC15">
        <f>調査票3!L28</f>
        <v>0</v>
      </c>
      <c r="BD15">
        <f>調査票3!M28</f>
        <v>0</v>
      </c>
      <c r="BE15">
        <f>調査票3!N28</f>
        <v>0</v>
      </c>
      <c r="BF15" t="e">
        <f>調査票3!#REF!</f>
        <v>#REF!</v>
      </c>
      <c r="BG15" t="e">
        <f>調査票3!#REF!</f>
        <v>#REF!</v>
      </c>
      <c r="BH15" t="e">
        <f>調査票3!#REF!</f>
        <v>#REF!</v>
      </c>
      <c r="BI15" t="e">
        <f>調査票3!#REF!</f>
        <v>#REF!</v>
      </c>
      <c r="BJ15" t="e">
        <f>調査票3!#REF!</f>
        <v>#REF!</v>
      </c>
      <c r="BK15" t="e">
        <f>調査票3!#REF!</f>
        <v>#REF!</v>
      </c>
      <c r="BL15" t="e">
        <f>調査票3!#REF!</f>
        <v>#REF!</v>
      </c>
      <c r="BM15" t="e">
        <f>調査票3!#REF!</f>
        <v>#REF!</v>
      </c>
      <c r="BN15" t="e">
        <f>調査票3!#REF!</f>
        <v>#REF!</v>
      </c>
      <c r="BO15" t="e">
        <f>調査票3!#REF!</f>
        <v>#REF!</v>
      </c>
      <c r="BP15" t="e">
        <f>調査票3!#REF!</f>
        <v>#REF!</v>
      </c>
      <c r="BQ15" t="e">
        <f>調査票3!#REF!</f>
        <v>#REF!</v>
      </c>
      <c r="BR15" t="e">
        <f>調査票3!#REF!</f>
        <v>#REF!</v>
      </c>
      <c r="BS15" t="e">
        <f>調査票3!#REF!</f>
        <v>#REF!</v>
      </c>
      <c r="BT15" t="e">
        <f>調査票3!#REF!</f>
        <v>#REF!</v>
      </c>
      <c r="BU15">
        <f>調査票4!H28</f>
        <v>0</v>
      </c>
      <c r="BV15">
        <f>調査票4!I28</f>
        <v>0</v>
      </c>
      <c r="BW15">
        <f>調査票4!J28</f>
        <v>0</v>
      </c>
      <c r="BX15">
        <f>調査票4!K28</f>
        <v>0</v>
      </c>
      <c r="BY15">
        <f>調査票4!L28</f>
        <v>0</v>
      </c>
      <c r="BZ15">
        <f>調査票4!M28</f>
        <v>0</v>
      </c>
      <c r="CA15">
        <f>調査票4!N28</f>
        <v>0</v>
      </c>
      <c r="CB15">
        <f>調査票4!P28</f>
        <v>0</v>
      </c>
      <c r="CC15">
        <f>調査票4!R28</f>
        <v>0</v>
      </c>
      <c r="CD15">
        <f>調査票4!S28</f>
        <v>0</v>
      </c>
      <c r="CE15">
        <f>調査票4!T28</f>
        <v>0</v>
      </c>
      <c r="CF15">
        <f>調査票4!V28</f>
        <v>0</v>
      </c>
      <c r="CG15" t="e">
        <f>調査票4!#REF!</f>
        <v>#REF!</v>
      </c>
      <c r="CH15" t="e">
        <f>調査票4!#REF!</f>
        <v>#REF!</v>
      </c>
      <c r="CI15" t="e">
        <f>調査票4!#REF!</f>
        <v>#REF!</v>
      </c>
      <c r="CJ15" t="e">
        <f>調査票4!#REF!</f>
        <v>#REF!</v>
      </c>
      <c r="CK15" t="e">
        <f>調査票4!#REF!</f>
        <v>#REF!</v>
      </c>
      <c r="CL15" t="e">
        <f>調査票4!#REF!</f>
        <v>#REF!</v>
      </c>
      <c r="CM15" t="e">
        <f>調査票4!#REF!</f>
        <v>#REF!</v>
      </c>
      <c r="CN15" t="e">
        <f>調査票4!#REF!</f>
        <v>#REF!</v>
      </c>
      <c r="CO15" t="e">
        <f>調査票4!#REF!</f>
        <v>#REF!</v>
      </c>
      <c r="CP15" t="e">
        <f>調査票4!#REF!</f>
        <v>#REF!</v>
      </c>
      <c r="CQ15" t="e">
        <f>調査票4!#REF!</f>
        <v>#REF!</v>
      </c>
      <c r="CR15" t="e">
        <f>調査票4!#REF!</f>
        <v>#REF!</v>
      </c>
      <c r="CS15" t="e">
        <f>調査票4!#REF!</f>
        <v>#REF!</v>
      </c>
      <c r="CT15" t="e">
        <f>調査票4!#REF!</f>
        <v>#REF!</v>
      </c>
      <c r="CU15" t="e">
        <f>調査票4!#REF!</f>
        <v>#REF!</v>
      </c>
      <c r="CV15" t="e">
        <f>調査票4!#REF!</f>
        <v>#REF!</v>
      </c>
      <c r="CW15" t="e">
        <f>調査票4!#REF!</f>
        <v>#REF!</v>
      </c>
      <c r="CX15" t="e">
        <f>調査票4!#REF!</f>
        <v>#REF!</v>
      </c>
      <c r="CY15" t="e">
        <f>調査票4!#REF!</f>
        <v>#REF!</v>
      </c>
      <c r="CZ15" t="e">
        <f>調査票4!#REF!</f>
        <v>#REF!</v>
      </c>
      <c r="DA15">
        <f>調査票5!E28</f>
        <v>0</v>
      </c>
      <c r="DB15">
        <f>調査票5!F28</f>
        <v>0</v>
      </c>
      <c r="DC15">
        <f>調査票5!G28</f>
        <v>0</v>
      </c>
      <c r="DD15">
        <f>調査票5!H28</f>
        <v>0</v>
      </c>
      <c r="DE15" t="str">
        <f>調査票5!I28</f>
        <v/>
      </c>
      <c r="DF15" t="e">
        <f>調査票5!#REF!</f>
        <v>#REF!</v>
      </c>
      <c r="DG15" t="e">
        <f>調査票5!#REF!</f>
        <v>#REF!</v>
      </c>
      <c r="DH15" t="e">
        <f>調査票5!#REF!</f>
        <v>#REF!</v>
      </c>
      <c r="DI15" t="e">
        <f>調査票5!#REF!</f>
        <v>#REF!</v>
      </c>
      <c r="DJ15" t="e">
        <f>調査票5!#REF!</f>
        <v>#REF!</v>
      </c>
      <c r="DK15" t="e">
        <f>調査票5!#REF!</f>
        <v>#REF!</v>
      </c>
      <c r="DL15" t="e">
        <f>調査票5!#REF!</f>
        <v>#REF!</v>
      </c>
      <c r="DM15" t="e">
        <f>調査票5!#REF!</f>
        <v>#REF!</v>
      </c>
      <c r="DN15" t="e">
        <f>調査票5!#REF!</f>
        <v>#REF!</v>
      </c>
      <c r="DO15" t="e">
        <f>調査票5!#REF!</f>
        <v>#REF!</v>
      </c>
      <c r="DP15" t="e">
        <f>調査票5!#REF!</f>
        <v>#REF!</v>
      </c>
      <c r="DQ15" t="e">
        <f>'調査票6-2'!#REF!</f>
        <v>#REF!</v>
      </c>
      <c r="DR15" t="e">
        <f>'調査票6-2'!#REF!</f>
        <v>#REF!</v>
      </c>
      <c r="DS15">
        <f>'調査票6-2'!F28</f>
        <v>0</v>
      </c>
      <c r="DT15">
        <f>'調査票6-2'!G28</f>
        <v>0</v>
      </c>
      <c r="DU15">
        <f>'調査票6-2'!H28</f>
        <v>0</v>
      </c>
      <c r="DV15">
        <f>'調査票6-2'!I28</f>
        <v>0</v>
      </c>
      <c r="DW15">
        <f>'調査票6-2'!J28</f>
        <v>0</v>
      </c>
      <c r="DX15">
        <f>'調査票6-2'!K28</f>
        <v>0</v>
      </c>
      <c r="DY15">
        <f>'調査票6-2'!L28</f>
        <v>0</v>
      </c>
      <c r="DZ15">
        <f>'調査票6-2'!M28</f>
        <v>0</v>
      </c>
      <c r="EA15" t="e">
        <f>'調査票6-2'!#REF!</f>
        <v>#REF!</v>
      </c>
      <c r="EB15" t="e">
        <f>'調査票6-2'!#REF!</f>
        <v>#REF!</v>
      </c>
      <c r="EC15" t="e">
        <f>'調査票6-2'!#REF!</f>
        <v>#REF!</v>
      </c>
      <c r="ED15" t="e">
        <f>'調査票6-2'!#REF!</f>
        <v>#REF!</v>
      </c>
      <c r="EE15" t="e">
        <f>'調査票6-2'!#REF!</f>
        <v>#REF!</v>
      </c>
      <c r="EF15" t="e">
        <f>'調査票6-2'!#REF!</f>
        <v>#REF!</v>
      </c>
      <c r="EG15">
        <f>'調査票6-2'!O28</f>
        <v>0</v>
      </c>
      <c r="EH15">
        <f>'調査票6-2'!P28</f>
        <v>0</v>
      </c>
      <c r="EI15" t="e">
        <f>'調査票6-2'!#REF!</f>
        <v>#REF!</v>
      </c>
      <c r="EJ15" t="e">
        <f>'調査票6-2'!#REF!</f>
        <v>#REF!</v>
      </c>
      <c r="EK15" t="e">
        <f>'調査票6-2'!#REF!</f>
        <v>#REF!</v>
      </c>
      <c r="EL15" t="e">
        <f>'調査票6-2'!#REF!</f>
        <v>#REF!</v>
      </c>
      <c r="EM15" t="e">
        <f>'調査票6-2'!#REF!</f>
        <v>#REF!</v>
      </c>
      <c r="EN15" t="e">
        <f>'調査票6-2'!#REF!</f>
        <v>#REF!</v>
      </c>
      <c r="EO15" t="e">
        <f>'調査票6-2'!#REF!</f>
        <v>#REF!</v>
      </c>
      <c r="EP15" t="e">
        <f>'調査票6-2'!#REF!</f>
        <v>#REF!</v>
      </c>
      <c r="EQ15" t="e">
        <f>'調査票6-2'!#REF!</f>
        <v>#REF!</v>
      </c>
      <c r="ER15" t="e">
        <f>'調査票6-2'!#REF!</f>
        <v>#REF!</v>
      </c>
      <c r="ES15">
        <f>調査票7!F28</f>
        <v>0</v>
      </c>
      <c r="ET15" t="e">
        <f>調査票7!#REF!</f>
        <v>#REF!</v>
      </c>
      <c r="EU15">
        <f>調査票7!G28</f>
        <v>0</v>
      </c>
      <c r="EV15">
        <f>調査票7!H28</f>
        <v>0</v>
      </c>
      <c r="EW15" t="e">
        <f>調査票7!#REF!</f>
        <v>#REF!</v>
      </c>
      <c r="EX15">
        <f>調査票7!I28</f>
        <v>0</v>
      </c>
      <c r="EY15">
        <f>調査票7!J28</f>
        <v>0</v>
      </c>
      <c r="EZ15" t="e">
        <f>調査票7!#REF!</f>
        <v>#REF!</v>
      </c>
      <c r="FA15">
        <f>調査票7!K28</f>
        <v>0</v>
      </c>
      <c r="FB15">
        <f>調査票7!L28</f>
        <v>0</v>
      </c>
      <c r="FC15" t="e">
        <f>調査票7!#REF!</f>
        <v>#REF!</v>
      </c>
      <c r="FD15">
        <f>調査票7!M28</f>
        <v>0</v>
      </c>
      <c r="FE15">
        <f>調査票7!N28</f>
        <v>0</v>
      </c>
      <c r="FF15" t="e">
        <f>調査票7!#REF!</f>
        <v>#REF!</v>
      </c>
      <c r="FG15">
        <f>調査票7!O28</f>
        <v>0</v>
      </c>
      <c r="FH15">
        <f>調査票7!P28</f>
        <v>0</v>
      </c>
      <c r="FI15">
        <f>調査票7!Q28</f>
        <v>0</v>
      </c>
      <c r="FJ15">
        <f>調査票7!R28</f>
        <v>0</v>
      </c>
      <c r="FK15" t="e">
        <f>調査票7!#REF!</f>
        <v>#REF!</v>
      </c>
      <c r="FL15" t="e">
        <f>調査票7!#REF!</f>
        <v>#REF!</v>
      </c>
      <c r="FM15">
        <f>調査票7!S28</f>
        <v>0</v>
      </c>
      <c r="FN15">
        <f>調査票7!T28</f>
        <v>0</v>
      </c>
      <c r="FO15">
        <f>調査票7!U28</f>
        <v>0</v>
      </c>
      <c r="FP15" t="e">
        <f>調査票7!#REF!</f>
        <v>#REF!</v>
      </c>
      <c r="FQ15">
        <f>調査票7!W28</f>
        <v>0</v>
      </c>
      <c r="FR15">
        <f>調査票7!X28</f>
        <v>0</v>
      </c>
      <c r="FS15">
        <f>調査票7!Z28</f>
        <v>0</v>
      </c>
      <c r="FT15" t="e">
        <f>調査票7!#REF!</f>
        <v>#REF!</v>
      </c>
      <c r="FU15" t="e">
        <f>調査票7!#REF!</f>
        <v>#REF!</v>
      </c>
      <c r="FV15" t="e">
        <f>調査票7!#REF!</f>
        <v>#REF!</v>
      </c>
      <c r="FW15" t="e">
        <f>調査票7!#REF!</f>
        <v>#REF!</v>
      </c>
      <c r="FX15" t="e">
        <f>調査票7!#REF!</f>
        <v>#REF!</v>
      </c>
      <c r="FY15" t="e">
        <f>調査票7!#REF!</f>
        <v>#REF!</v>
      </c>
      <c r="FZ15" t="e">
        <f>調査票7!#REF!</f>
        <v>#REF!</v>
      </c>
      <c r="GA15" t="e">
        <f>調査票7!#REF!</f>
        <v>#REF!</v>
      </c>
      <c r="GB15" t="e">
        <f>調査票7!#REF!</f>
        <v>#REF!</v>
      </c>
      <c r="GC15" t="e">
        <f>調査票7!#REF!</f>
        <v>#REF!</v>
      </c>
      <c r="GD15" t="e">
        <f>調査票7!#REF!</f>
        <v>#REF!</v>
      </c>
      <c r="GE15" t="e">
        <f>調査票7!#REF!</f>
        <v>#REF!</v>
      </c>
      <c r="GF15" t="e">
        <f>調査票7!#REF!</f>
        <v>#REF!</v>
      </c>
      <c r="GG15" t="e">
        <f>調査票7!#REF!</f>
        <v>#REF!</v>
      </c>
      <c r="GH15" t="e">
        <f>調査票7!#REF!</f>
        <v>#REF!</v>
      </c>
      <c r="GI15" t="e">
        <f>調査票7!#REF!</f>
        <v>#REF!</v>
      </c>
      <c r="GJ15" t="e">
        <f>調査票7!#REF!</f>
        <v>#REF!</v>
      </c>
      <c r="GK15" t="e">
        <f>調査票7!#REF!</f>
        <v>#REF!</v>
      </c>
      <c r="GL15" t="e">
        <f>調査票7!#REF!</f>
        <v>#REF!</v>
      </c>
      <c r="GM15" t="e">
        <f>調査票7!#REF!</f>
        <v>#REF!</v>
      </c>
      <c r="GN15" t="e">
        <f>調査票7!#REF!</f>
        <v>#REF!</v>
      </c>
      <c r="GO15" t="e">
        <f>調査票7!#REF!</f>
        <v>#REF!</v>
      </c>
      <c r="GP15" t="e">
        <f>調査票7!#REF!</f>
        <v>#REF!</v>
      </c>
      <c r="GQ15" t="e">
        <f>調査票7!#REF!</f>
        <v>#REF!</v>
      </c>
      <c r="GR15" t="e">
        <f>調査票7!#REF!</f>
        <v>#REF!</v>
      </c>
      <c r="GS15" t="e">
        <f>調査票7!#REF!</f>
        <v>#REF!</v>
      </c>
      <c r="GT15" t="e">
        <f>調査票7!#REF!</f>
        <v>#REF!</v>
      </c>
      <c r="GU15" t="e">
        <f>#REF!</f>
        <v>#REF!</v>
      </c>
      <c r="GV15" t="e">
        <f>#REF!</f>
        <v>#REF!</v>
      </c>
      <c r="GW15" t="e">
        <f>#REF!</f>
        <v>#REF!</v>
      </c>
      <c r="GX15" t="e">
        <f>#REF!</f>
        <v>#REF!</v>
      </c>
      <c r="GY15" t="e">
        <f>#REF!</f>
        <v>#REF!</v>
      </c>
      <c r="GZ15" t="e">
        <f>#REF!</f>
        <v>#REF!</v>
      </c>
      <c r="HA15" t="e">
        <f>#REF!</f>
        <v>#REF!</v>
      </c>
      <c r="HB15" t="e">
        <f>#REF!</f>
        <v>#REF!</v>
      </c>
      <c r="HC15" t="e">
        <f>#REF!</f>
        <v>#REF!</v>
      </c>
      <c r="HD15" t="e">
        <f>#REF!</f>
        <v>#REF!</v>
      </c>
      <c r="HE15" t="e">
        <f>#REF!</f>
        <v>#REF!</v>
      </c>
      <c r="HF15" t="e">
        <f>#REF!</f>
        <v>#REF!</v>
      </c>
      <c r="HG15" t="e">
        <f>#REF!</f>
        <v>#REF!</v>
      </c>
      <c r="HH15" t="e">
        <f>#REF!</f>
        <v>#REF!</v>
      </c>
      <c r="HI15" t="e">
        <f>#REF!</f>
        <v>#REF!</v>
      </c>
      <c r="HJ15" t="e">
        <f>#REF!</f>
        <v>#REF!</v>
      </c>
      <c r="HK15" t="e">
        <f>#REF!</f>
        <v>#REF!</v>
      </c>
      <c r="HL15" t="e">
        <f>#REF!</f>
        <v>#REF!</v>
      </c>
      <c r="HM15" t="e">
        <f>#REF!</f>
        <v>#REF!</v>
      </c>
      <c r="HN15" t="e">
        <f>#REF!</f>
        <v>#REF!</v>
      </c>
      <c r="HO15" t="e">
        <f>#REF!</f>
        <v>#REF!</v>
      </c>
      <c r="HP15" t="e">
        <f>#REF!</f>
        <v>#REF!</v>
      </c>
      <c r="HQ15" t="e">
        <f>#REF!</f>
        <v>#REF!</v>
      </c>
      <c r="HR15" t="e">
        <f>#REF!</f>
        <v>#REF!</v>
      </c>
      <c r="HS15" t="e">
        <f>#REF!</f>
        <v>#REF!</v>
      </c>
      <c r="HT15" t="e">
        <f>#REF!</f>
        <v>#REF!</v>
      </c>
      <c r="HU15" t="e">
        <f>#REF!</f>
        <v>#REF!</v>
      </c>
      <c r="HV15" s="66" t="e">
        <f>#REF!</f>
        <v>#REF!</v>
      </c>
      <c r="HW15" s="66" t="e">
        <f>#REF!</f>
        <v>#REF!</v>
      </c>
      <c r="HX15" s="66" t="e">
        <f>#REF!</f>
        <v>#REF!</v>
      </c>
      <c r="HY15" s="66" t="e">
        <f>#REF!</f>
        <v>#REF!</v>
      </c>
      <c r="HZ15" s="66" t="e">
        <f>#REF!</f>
        <v>#REF!</v>
      </c>
      <c r="IA15" s="66" t="e">
        <f>#REF!</f>
        <v>#REF!</v>
      </c>
      <c r="IB15" s="66" t="e">
        <f>#REF!</f>
        <v>#REF!</v>
      </c>
      <c r="IC15" s="66" t="e">
        <f>#REF!</f>
        <v>#REF!</v>
      </c>
      <c r="ID15" s="66" t="e">
        <f>#REF!</f>
        <v>#REF!</v>
      </c>
      <c r="IE15" s="66" t="e">
        <f>#REF!</f>
        <v>#REF!</v>
      </c>
      <c r="IF15" s="66" t="e">
        <f>#REF!</f>
        <v>#REF!</v>
      </c>
      <c r="IG15" s="66" t="e">
        <f>#REF!</f>
        <v>#REF!</v>
      </c>
      <c r="IH15" s="66" t="e">
        <f>#REF!</f>
        <v>#REF!</v>
      </c>
      <c r="II15" s="66" t="e">
        <f>#REF!</f>
        <v>#REF!</v>
      </c>
      <c r="IJ15" s="66" t="e">
        <f>#REF!</f>
        <v>#REF!</v>
      </c>
      <c r="IK15" s="66" t="e">
        <f>#REF!</f>
        <v>#REF!</v>
      </c>
      <c r="IL15" s="66" t="e">
        <f>#REF!</f>
        <v>#REF!</v>
      </c>
      <c r="IM15" s="66" t="e">
        <f>#REF!</f>
        <v>#REF!</v>
      </c>
      <c r="IN15" s="66" t="e">
        <f>#REF!</f>
        <v>#REF!</v>
      </c>
      <c r="IO15" s="66" t="e">
        <f>#REF!</f>
        <v>#REF!</v>
      </c>
      <c r="IP15" s="66" t="e">
        <f>#REF!</f>
        <v>#REF!</v>
      </c>
      <c r="IQ15" s="66" t="e">
        <f>#REF!</f>
        <v>#REF!</v>
      </c>
      <c r="IR15" s="66" t="e">
        <f>#REF!</f>
        <v>#REF!</v>
      </c>
      <c r="IS15" s="66" t="e">
        <f>#REF!</f>
        <v>#REF!</v>
      </c>
      <c r="IT15" s="66" t="e">
        <f>#REF!</f>
        <v>#REF!</v>
      </c>
      <c r="IU15" s="66" t="e">
        <f>#REF!</f>
        <v>#REF!</v>
      </c>
      <c r="IV15" s="66" t="e">
        <f>#REF!</f>
        <v>#REF!</v>
      </c>
    </row>
    <row r="16" spans="2:256">
      <c r="B16">
        <f>調査票2!C29</f>
        <v>10</v>
      </c>
      <c r="C16">
        <f>調査票2!D29</f>
        <v>0</v>
      </c>
      <c r="D16">
        <f>調査票2!E29</f>
        <v>0</v>
      </c>
      <c r="E16">
        <f>調査票2!F29</f>
        <v>0</v>
      </c>
      <c r="F16">
        <f>調査票2!G29</f>
        <v>0</v>
      </c>
      <c r="G16">
        <f>調査票2!H29</f>
        <v>0</v>
      </c>
      <c r="H16">
        <f>調査票2!J29</f>
        <v>0</v>
      </c>
      <c r="I16" t="e">
        <f>調査票2!#REF!</f>
        <v>#REF!</v>
      </c>
      <c r="J16" t="e">
        <f>調査票2!#REF!</f>
        <v>#REF!</v>
      </c>
      <c r="K16" t="e">
        <f>調査票2!#REF!</f>
        <v>#REF!</v>
      </c>
      <c r="L16" t="e">
        <f>調査票2!#REF!</f>
        <v>#REF!</v>
      </c>
      <c r="M16" t="e">
        <f>調査票2!#REF!</f>
        <v>#REF!</v>
      </c>
      <c r="N16" t="e">
        <f>調査票2!#REF!</f>
        <v>#REF!</v>
      </c>
      <c r="O16" t="e">
        <f>調査票2!#REF!</f>
        <v>#REF!</v>
      </c>
      <c r="P16" t="e">
        <f>調査票2!#REF!</f>
        <v>#REF!</v>
      </c>
      <c r="Q16">
        <f>調査票2!L29</f>
        <v>0</v>
      </c>
      <c r="R16">
        <f>調査票2!O29</f>
        <v>0</v>
      </c>
      <c r="S16">
        <f>調査票2!Q29</f>
        <v>0</v>
      </c>
      <c r="T16">
        <f>調査票2!T29</f>
        <v>0</v>
      </c>
      <c r="U16">
        <f>調査票2!U29</f>
        <v>0</v>
      </c>
      <c r="V16" t="e">
        <f>調査票2!#REF!</f>
        <v>#REF!</v>
      </c>
      <c r="W16" t="e">
        <f>調査票2!#REF!</f>
        <v>#REF!</v>
      </c>
      <c r="X16" t="e">
        <f>調査票2!#REF!</f>
        <v>#REF!</v>
      </c>
      <c r="Y16" t="e">
        <f>調査票2!#REF!</f>
        <v>#REF!</v>
      </c>
      <c r="Z16" t="e">
        <f>調査票2!#REF!</f>
        <v>#REF!</v>
      </c>
      <c r="AA16" t="e">
        <f>#REF!</f>
        <v>#REF!</v>
      </c>
      <c r="AB16" t="e">
        <f>#REF!</f>
        <v>#REF!</v>
      </c>
      <c r="AC16" t="e">
        <f>#REF!</f>
        <v>#REF!</v>
      </c>
      <c r="AD16" t="e">
        <f>#REF!</f>
        <v>#REF!</v>
      </c>
      <c r="AE16" t="e">
        <f>#REF!</f>
        <v>#REF!</v>
      </c>
      <c r="AF16" t="e">
        <f>#REF!</f>
        <v>#REF!</v>
      </c>
      <c r="AG16" t="e">
        <f>#REF!</f>
        <v>#REF!</v>
      </c>
      <c r="AH16" t="e">
        <f>#REF!</f>
        <v>#REF!</v>
      </c>
      <c r="AI16" s="66" t="e">
        <f>#REF!</f>
        <v>#REF!</v>
      </c>
      <c r="AJ16" s="66" t="e">
        <f>#REF!</f>
        <v>#REF!</v>
      </c>
      <c r="AK16" s="66" t="e">
        <f>#REF!</f>
        <v>#REF!</v>
      </c>
      <c r="AL16" s="66" t="e">
        <f>#REF!</f>
        <v>#REF!</v>
      </c>
      <c r="AM16" s="66" t="e">
        <f>#REF!</f>
        <v>#REF!</v>
      </c>
      <c r="AN16" s="66" t="e">
        <f>#REF!</f>
        <v>#REF!</v>
      </c>
      <c r="AO16" s="66" t="e">
        <f>#REF!</f>
        <v>#REF!</v>
      </c>
      <c r="AP16" s="66" t="e">
        <f>#REF!</f>
        <v>#REF!</v>
      </c>
      <c r="AQ16">
        <f>調査票3!R29</f>
        <v>0</v>
      </c>
      <c r="AR16">
        <f>調査票3!S29</f>
        <v>0</v>
      </c>
      <c r="AS16">
        <f>調査票3!P29</f>
        <v>0</v>
      </c>
      <c r="AT16">
        <f>調査票3!Q29</f>
        <v>0</v>
      </c>
      <c r="AU16">
        <f>調査票3!E29</f>
        <v>0</v>
      </c>
      <c r="AV16">
        <f>調査票3!F29</f>
        <v>0</v>
      </c>
      <c r="AW16">
        <f>調査票3!G29</f>
        <v>0</v>
      </c>
      <c r="AX16">
        <f>調査票3!I29</f>
        <v>0</v>
      </c>
      <c r="AY16" t="e">
        <f>調査票3!#REF!</f>
        <v>#REF!</v>
      </c>
      <c r="AZ16">
        <f>調査票3!J29</f>
        <v>0</v>
      </c>
      <c r="BA16" t="e">
        <f>調査票3!#REF!</f>
        <v>#REF!</v>
      </c>
      <c r="BB16">
        <f>調査票3!K29</f>
        <v>0</v>
      </c>
      <c r="BC16">
        <f>調査票3!L29</f>
        <v>0</v>
      </c>
      <c r="BD16">
        <f>調査票3!M29</f>
        <v>0</v>
      </c>
      <c r="BE16">
        <f>調査票3!N29</f>
        <v>0</v>
      </c>
      <c r="BF16" t="e">
        <f>調査票3!#REF!</f>
        <v>#REF!</v>
      </c>
      <c r="BG16" t="e">
        <f>調査票3!#REF!</f>
        <v>#REF!</v>
      </c>
      <c r="BH16" t="e">
        <f>調査票3!#REF!</f>
        <v>#REF!</v>
      </c>
      <c r="BI16" t="e">
        <f>調査票3!#REF!</f>
        <v>#REF!</v>
      </c>
      <c r="BJ16" t="e">
        <f>調査票3!#REF!</f>
        <v>#REF!</v>
      </c>
      <c r="BK16" t="e">
        <f>調査票3!#REF!</f>
        <v>#REF!</v>
      </c>
      <c r="BL16" t="e">
        <f>調査票3!#REF!</f>
        <v>#REF!</v>
      </c>
      <c r="BM16" t="e">
        <f>調査票3!#REF!</f>
        <v>#REF!</v>
      </c>
      <c r="BN16" t="e">
        <f>調査票3!#REF!</f>
        <v>#REF!</v>
      </c>
      <c r="BO16" t="e">
        <f>調査票3!#REF!</f>
        <v>#REF!</v>
      </c>
      <c r="BP16" t="e">
        <f>調査票3!#REF!</f>
        <v>#REF!</v>
      </c>
      <c r="BQ16" t="e">
        <f>調査票3!#REF!</f>
        <v>#REF!</v>
      </c>
      <c r="BR16" t="e">
        <f>調査票3!#REF!</f>
        <v>#REF!</v>
      </c>
      <c r="BS16" t="e">
        <f>調査票3!#REF!</f>
        <v>#REF!</v>
      </c>
      <c r="BT16" t="e">
        <f>調査票3!#REF!</f>
        <v>#REF!</v>
      </c>
      <c r="BU16">
        <f>調査票4!H29</f>
        <v>0</v>
      </c>
      <c r="BV16">
        <f>調査票4!I29</f>
        <v>0</v>
      </c>
      <c r="BW16">
        <f>調査票4!J29</f>
        <v>0</v>
      </c>
      <c r="BX16">
        <f>調査票4!K29</f>
        <v>0</v>
      </c>
      <c r="BY16">
        <f>調査票4!L29</f>
        <v>0</v>
      </c>
      <c r="BZ16">
        <f>調査票4!M29</f>
        <v>0</v>
      </c>
      <c r="CA16">
        <f>調査票4!N29</f>
        <v>0</v>
      </c>
      <c r="CB16">
        <f>調査票4!P29</f>
        <v>0</v>
      </c>
      <c r="CC16">
        <f>調査票4!R29</f>
        <v>0</v>
      </c>
      <c r="CD16">
        <f>調査票4!S29</f>
        <v>0</v>
      </c>
      <c r="CE16">
        <f>調査票4!T29</f>
        <v>0</v>
      </c>
      <c r="CF16">
        <f>調査票4!V29</f>
        <v>0</v>
      </c>
      <c r="CG16" t="e">
        <f>調査票4!#REF!</f>
        <v>#REF!</v>
      </c>
      <c r="CH16" t="e">
        <f>調査票4!#REF!</f>
        <v>#REF!</v>
      </c>
      <c r="CI16" t="e">
        <f>調査票4!#REF!</f>
        <v>#REF!</v>
      </c>
      <c r="CJ16" t="e">
        <f>調査票4!#REF!</f>
        <v>#REF!</v>
      </c>
      <c r="CK16" t="e">
        <f>調査票4!#REF!</f>
        <v>#REF!</v>
      </c>
      <c r="CL16" t="e">
        <f>調査票4!#REF!</f>
        <v>#REF!</v>
      </c>
      <c r="CM16" t="e">
        <f>調査票4!#REF!</f>
        <v>#REF!</v>
      </c>
      <c r="CN16" t="e">
        <f>調査票4!#REF!</f>
        <v>#REF!</v>
      </c>
      <c r="CO16" t="e">
        <f>調査票4!#REF!</f>
        <v>#REF!</v>
      </c>
      <c r="CP16" t="e">
        <f>調査票4!#REF!</f>
        <v>#REF!</v>
      </c>
      <c r="CQ16" t="e">
        <f>調査票4!#REF!</f>
        <v>#REF!</v>
      </c>
      <c r="CR16" t="e">
        <f>調査票4!#REF!</f>
        <v>#REF!</v>
      </c>
      <c r="CS16" t="e">
        <f>調査票4!#REF!</f>
        <v>#REF!</v>
      </c>
      <c r="CT16" t="e">
        <f>調査票4!#REF!</f>
        <v>#REF!</v>
      </c>
      <c r="CU16" t="e">
        <f>調査票4!#REF!</f>
        <v>#REF!</v>
      </c>
      <c r="CV16" t="e">
        <f>調査票4!#REF!</f>
        <v>#REF!</v>
      </c>
      <c r="CW16" t="e">
        <f>調査票4!#REF!</f>
        <v>#REF!</v>
      </c>
      <c r="CX16" t="e">
        <f>調査票4!#REF!</f>
        <v>#REF!</v>
      </c>
      <c r="CY16" t="e">
        <f>調査票4!#REF!</f>
        <v>#REF!</v>
      </c>
      <c r="CZ16" t="e">
        <f>調査票4!#REF!</f>
        <v>#REF!</v>
      </c>
      <c r="DA16">
        <f>調査票5!E29</f>
        <v>0</v>
      </c>
      <c r="DB16">
        <f>調査票5!F29</f>
        <v>0</v>
      </c>
      <c r="DC16">
        <f>調査票5!G29</f>
        <v>0</v>
      </c>
      <c r="DD16">
        <f>調査票5!H29</f>
        <v>0</v>
      </c>
      <c r="DE16" t="str">
        <f>調査票5!I29</f>
        <v/>
      </c>
      <c r="DF16" t="e">
        <f>調査票5!#REF!</f>
        <v>#REF!</v>
      </c>
      <c r="DG16" t="e">
        <f>調査票5!#REF!</f>
        <v>#REF!</v>
      </c>
      <c r="DH16" t="e">
        <f>調査票5!#REF!</f>
        <v>#REF!</v>
      </c>
      <c r="DI16" t="e">
        <f>調査票5!#REF!</f>
        <v>#REF!</v>
      </c>
      <c r="DJ16" t="e">
        <f>調査票5!#REF!</f>
        <v>#REF!</v>
      </c>
      <c r="DK16" t="e">
        <f>調査票5!#REF!</f>
        <v>#REF!</v>
      </c>
      <c r="DL16" t="e">
        <f>調査票5!#REF!</f>
        <v>#REF!</v>
      </c>
      <c r="DM16" t="e">
        <f>調査票5!#REF!</f>
        <v>#REF!</v>
      </c>
      <c r="DN16" t="e">
        <f>調査票5!#REF!</f>
        <v>#REF!</v>
      </c>
      <c r="DO16" t="e">
        <f>調査票5!#REF!</f>
        <v>#REF!</v>
      </c>
      <c r="DP16" t="e">
        <f>調査票5!#REF!</f>
        <v>#REF!</v>
      </c>
      <c r="DQ16" t="e">
        <f>'調査票6-2'!#REF!</f>
        <v>#REF!</v>
      </c>
      <c r="DR16" t="e">
        <f>'調査票6-2'!#REF!</f>
        <v>#REF!</v>
      </c>
      <c r="DS16">
        <f>'調査票6-2'!F29</f>
        <v>0</v>
      </c>
      <c r="DT16">
        <f>'調査票6-2'!G29</f>
        <v>0</v>
      </c>
      <c r="DU16">
        <f>'調査票6-2'!H29</f>
        <v>0</v>
      </c>
      <c r="DV16">
        <f>'調査票6-2'!I29</f>
        <v>0</v>
      </c>
      <c r="DW16">
        <f>'調査票6-2'!J29</f>
        <v>0</v>
      </c>
      <c r="DX16">
        <f>'調査票6-2'!K29</f>
        <v>0</v>
      </c>
      <c r="DY16">
        <f>'調査票6-2'!L29</f>
        <v>0</v>
      </c>
      <c r="DZ16">
        <f>'調査票6-2'!M29</f>
        <v>0</v>
      </c>
      <c r="EA16" t="e">
        <f>'調査票6-2'!#REF!</f>
        <v>#REF!</v>
      </c>
      <c r="EB16" t="e">
        <f>'調査票6-2'!#REF!</f>
        <v>#REF!</v>
      </c>
      <c r="EC16" t="e">
        <f>'調査票6-2'!#REF!</f>
        <v>#REF!</v>
      </c>
      <c r="ED16" t="e">
        <f>'調査票6-2'!#REF!</f>
        <v>#REF!</v>
      </c>
      <c r="EE16" t="e">
        <f>'調査票6-2'!#REF!</f>
        <v>#REF!</v>
      </c>
      <c r="EF16" t="e">
        <f>'調査票6-2'!#REF!</f>
        <v>#REF!</v>
      </c>
      <c r="EG16">
        <f>'調査票6-2'!O29</f>
        <v>0</v>
      </c>
      <c r="EH16">
        <f>'調査票6-2'!P29</f>
        <v>0</v>
      </c>
      <c r="EI16" t="e">
        <f>'調査票6-2'!#REF!</f>
        <v>#REF!</v>
      </c>
      <c r="EJ16" t="e">
        <f>'調査票6-2'!#REF!</f>
        <v>#REF!</v>
      </c>
      <c r="EK16" t="e">
        <f>'調査票6-2'!#REF!</f>
        <v>#REF!</v>
      </c>
      <c r="EL16" t="e">
        <f>'調査票6-2'!#REF!</f>
        <v>#REF!</v>
      </c>
      <c r="EM16" t="e">
        <f>'調査票6-2'!#REF!</f>
        <v>#REF!</v>
      </c>
      <c r="EN16" t="e">
        <f>'調査票6-2'!#REF!</f>
        <v>#REF!</v>
      </c>
      <c r="EO16" t="e">
        <f>'調査票6-2'!#REF!</f>
        <v>#REF!</v>
      </c>
      <c r="EP16" t="e">
        <f>'調査票6-2'!#REF!</f>
        <v>#REF!</v>
      </c>
      <c r="EQ16" t="e">
        <f>'調査票6-2'!#REF!</f>
        <v>#REF!</v>
      </c>
      <c r="ER16" t="e">
        <f>'調査票6-2'!#REF!</f>
        <v>#REF!</v>
      </c>
      <c r="ES16">
        <f>調査票7!F29</f>
        <v>0</v>
      </c>
      <c r="ET16" t="e">
        <f>調査票7!#REF!</f>
        <v>#REF!</v>
      </c>
      <c r="EU16">
        <f>調査票7!G29</f>
        <v>0</v>
      </c>
      <c r="EV16">
        <f>調査票7!H29</f>
        <v>0</v>
      </c>
      <c r="EW16" t="e">
        <f>調査票7!#REF!</f>
        <v>#REF!</v>
      </c>
      <c r="EX16">
        <f>調査票7!I29</f>
        <v>0</v>
      </c>
      <c r="EY16">
        <f>調査票7!J29</f>
        <v>0</v>
      </c>
      <c r="EZ16" t="e">
        <f>調査票7!#REF!</f>
        <v>#REF!</v>
      </c>
      <c r="FA16">
        <f>調査票7!K29</f>
        <v>0</v>
      </c>
      <c r="FB16">
        <f>調査票7!L29</f>
        <v>0</v>
      </c>
      <c r="FC16" t="e">
        <f>調査票7!#REF!</f>
        <v>#REF!</v>
      </c>
      <c r="FD16">
        <f>調査票7!M29</f>
        <v>0</v>
      </c>
      <c r="FE16">
        <f>調査票7!N29</f>
        <v>0</v>
      </c>
      <c r="FF16" t="e">
        <f>調査票7!#REF!</f>
        <v>#REF!</v>
      </c>
      <c r="FG16">
        <f>調査票7!O29</f>
        <v>0</v>
      </c>
      <c r="FH16">
        <f>調査票7!P29</f>
        <v>0</v>
      </c>
      <c r="FI16">
        <f>調査票7!Q29</f>
        <v>0</v>
      </c>
      <c r="FJ16">
        <f>調査票7!R29</f>
        <v>0</v>
      </c>
      <c r="FK16" t="e">
        <f>調査票7!#REF!</f>
        <v>#REF!</v>
      </c>
      <c r="FL16" t="e">
        <f>調査票7!#REF!</f>
        <v>#REF!</v>
      </c>
      <c r="FM16">
        <f>調査票7!S29</f>
        <v>0</v>
      </c>
      <c r="FN16">
        <f>調査票7!T29</f>
        <v>0</v>
      </c>
      <c r="FO16">
        <f>調査票7!U29</f>
        <v>0</v>
      </c>
      <c r="FP16" t="e">
        <f>調査票7!#REF!</f>
        <v>#REF!</v>
      </c>
      <c r="FQ16">
        <f>調査票7!W29</f>
        <v>0</v>
      </c>
      <c r="FR16">
        <f>調査票7!X29</f>
        <v>0</v>
      </c>
      <c r="FS16">
        <f>調査票7!Z29</f>
        <v>0</v>
      </c>
      <c r="FT16" t="e">
        <f>調査票7!#REF!</f>
        <v>#REF!</v>
      </c>
      <c r="FU16" t="e">
        <f>調査票7!#REF!</f>
        <v>#REF!</v>
      </c>
      <c r="FV16" t="e">
        <f>調査票7!#REF!</f>
        <v>#REF!</v>
      </c>
      <c r="FW16" t="e">
        <f>調査票7!#REF!</f>
        <v>#REF!</v>
      </c>
      <c r="FX16" t="e">
        <f>調査票7!#REF!</f>
        <v>#REF!</v>
      </c>
      <c r="FY16" t="e">
        <f>調査票7!#REF!</f>
        <v>#REF!</v>
      </c>
      <c r="FZ16" t="e">
        <f>調査票7!#REF!</f>
        <v>#REF!</v>
      </c>
      <c r="GA16" t="e">
        <f>調査票7!#REF!</f>
        <v>#REF!</v>
      </c>
      <c r="GB16" t="e">
        <f>調査票7!#REF!</f>
        <v>#REF!</v>
      </c>
      <c r="GC16" t="e">
        <f>調査票7!#REF!</f>
        <v>#REF!</v>
      </c>
      <c r="GD16" t="e">
        <f>調査票7!#REF!</f>
        <v>#REF!</v>
      </c>
      <c r="GE16" t="e">
        <f>調査票7!#REF!</f>
        <v>#REF!</v>
      </c>
      <c r="GF16" t="e">
        <f>調査票7!#REF!</f>
        <v>#REF!</v>
      </c>
      <c r="GG16" t="e">
        <f>調査票7!#REF!</f>
        <v>#REF!</v>
      </c>
      <c r="GH16" t="e">
        <f>調査票7!#REF!</f>
        <v>#REF!</v>
      </c>
      <c r="GI16" t="e">
        <f>調査票7!#REF!</f>
        <v>#REF!</v>
      </c>
      <c r="GJ16" t="e">
        <f>調査票7!#REF!</f>
        <v>#REF!</v>
      </c>
      <c r="GK16" t="e">
        <f>調査票7!#REF!</f>
        <v>#REF!</v>
      </c>
      <c r="GL16" t="e">
        <f>調査票7!#REF!</f>
        <v>#REF!</v>
      </c>
      <c r="GM16" t="e">
        <f>調査票7!#REF!</f>
        <v>#REF!</v>
      </c>
      <c r="GN16" t="e">
        <f>調査票7!#REF!</f>
        <v>#REF!</v>
      </c>
      <c r="GO16" t="e">
        <f>調査票7!#REF!</f>
        <v>#REF!</v>
      </c>
      <c r="GP16" t="e">
        <f>調査票7!#REF!</f>
        <v>#REF!</v>
      </c>
      <c r="GQ16" t="e">
        <f>調査票7!#REF!</f>
        <v>#REF!</v>
      </c>
      <c r="GR16" t="e">
        <f>調査票7!#REF!</f>
        <v>#REF!</v>
      </c>
      <c r="GS16" t="e">
        <f>調査票7!#REF!</f>
        <v>#REF!</v>
      </c>
      <c r="GT16" t="e">
        <f>調査票7!#REF!</f>
        <v>#REF!</v>
      </c>
      <c r="GU16" t="e">
        <f>#REF!</f>
        <v>#REF!</v>
      </c>
      <c r="GV16" t="e">
        <f>#REF!</f>
        <v>#REF!</v>
      </c>
      <c r="GW16" t="e">
        <f>#REF!</f>
        <v>#REF!</v>
      </c>
      <c r="GX16" t="e">
        <f>#REF!</f>
        <v>#REF!</v>
      </c>
      <c r="GY16" t="e">
        <f>#REF!</f>
        <v>#REF!</v>
      </c>
      <c r="GZ16" t="e">
        <f>#REF!</f>
        <v>#REF!</v>
      </c>
      <c r="HA16" t="e">
        <f>#REF!</f>
        <v>#REF!</v>
      </c>
      <c r="HB16" t="e">
        <f>#REF!</f>
        <v>#REF!</v>
      </c>
      <c r="HC16" t="e">
        <f>#REF!</f>
        <v>#REF!</v>
      </c>
      <c r="HD16" t="e">
        <f>#REF!</f>
        <v>#REF!</v>
      </c>
      <c r="HE16" t="e">
        <f>#REF!</f>
        <v>#REF!</v>
      </c>
      <c r="HF16" t="e">
        <f>#REF!</f>
        <v>#REF!</v>
      </c>
      <c r="HG16" t="e">
        <f>#REF!</f>
        <v>#REF!</v>
      </c>
      <c r="HH16" t="e">
        <f>#REF!</f>
        <v>#REF!</v>
      </c>
      <c r="HI16" t="e">
        <f>#REF!</f>
        <v>#REF!</v>
      </c>
      <c r="HJ16" t="e">
        <f>#REF!</f>
        <v>#REF!</v>
      </c>
      <c r="HK16" t="e">
        <f>#REF!</f>
        <v>#REF!</v>
      </c>
      <c r="HL16" t="e">
        <f>#REF!</f>
        <v>#REF!</v>
      </c>
      <c r="HM16" t="e">
        <f>#REF!</f>
        <v>#REF!</v>
      </c>
      <c r="HN16" t="e">
        <f>#REF!</f>
        <v>#REF!</v>
      </c>
      <c r="HO16" t="e">
        <f>#REF!</f>
        <v>#REF!</v>
      </c>
      <c r="HP16" t="e">
        <f>#REF!</f>
        <v>#REF!</v>
      </c>
      <c r="HQ16" t="e">
        <f>#REF!</f>
        <v>#REF!</v>
      </c>
      <c r="HR16" t="e">
        <f>#REF!</f>
        <v>#REF!</v>
      </c>
      <c r="HS16" t="e">
        <f>#REF!</f>
        <v>#REF!</v>
      </c>
      <c r="HT16" t="e">
        <f>#REF!</f>
        <v>#REF!</v>
      </c>
      <c r="HU16" t="e">
        <f>#REF!</f>
        <v>#REF!</v>
      </c>
      <c r="HV16" s="66" t="e">
        <f>#REF!</f>
        <v>#REF!</v>
      </c>
      <c r="HW16" s="66" t="e">
        <f>#REF!</f>
        <v>#REF!</v>
      </c>
      <c r="HX16" s="66" t="e">
        <f>#REF!</f>
        <v>#REF!</v>
      </c>
      <c r="HY16" s="66" t="e">
        <f>#REF!</f>
        <v>#REF!</v>
      </c>
      <c r="HZ16" s="66" t="e">
        <f>#REF!</f>
        <v>#REF!</v>
      </c>
      <c r="IA16" s="66" t="e">
        <f>#REF!</f>
        <v>#REF!</v>
      </c>
      <c r="IB16" s="66" t="e">
        <f>#REF!</f>
        <v>#REF!</v>
      </c>
      <c r="IC16" s="66" t="e">
        <f>#REF!</f>
        <v>#REF!</v>
      </c>
      <c r="ID16" s="66" t="e">
        <f>#REF!</f>
        <v>#REF!</v>
      </c>
      <c r="IE16" s="66" t="e">
        <f>#REF!</f>
        <v>#REF!</v>
      </c>
      <c r="IF16" s="66" t="e">
        <f>#REF!</f>
        <v>#REF!</v>
      </c>
      <c r="IG16" s="66" t="e">
        <f>#REF!</f>
        <v>#REF!</v>
      </c>
      <c r="IH16" s="66" t="e">
        <f>#REF!</f>
        <v>#REF!</v>
      </c>
      <c r="II16" s="66" t="e">
        <f>#REF!</f>
        <v>#REF!</v>
      </c>
      <c r="IJ16" s="66" t="e">
        <f>#REF!</f>
        <v>#REF!</v>
      </c>
      <c r="IK16" s="66" t="e">
        <f>#REF!</f>
        <v>#REF!</v>
      </c>
      <c r="IL16" s="66" t="e">
        <f>#REF!</f>
        <v>#REF!</v>
      </c>
      <c r="IM16" s="66" t="e">
        <f>#REF!</f>
        <v>#REF!</v>
      </c>
      <c r="IN16" s="66" t="e">
        <f>#REF!</f>
        <v>#REF!</v>
      </c>
      <c r="IO16" s="66" t="e">
        <f>#REF!</f>
        <v>#REF!</v>
      </c>
      <c r="IP16" s="66" t="e">
        <f>#REF!</f>
        <v>#REF!</v>
      </c>
      <c r="IQ16" s="66" t="e">
        <f>#REF!</f>
        <v>#REF!</v>
      </c>
      <c r="IR16" s="66" t="e">
        <f>#REF!</f>
        <v>#REF!</v>
      </c>
      <c r="IS16" s="66" t="e">
        <f>#REF!</f>
        <v>#REF!</v>
      </c>
      <c r="IT16" s="66" t="e">
        <f>#REF!</f>
        <v>#REF!</v>
      </c>
      <c r="IU16" s="66" t="e">
        <f>#REF!</f>
        <v>#REF!</v>
      </c>
      <c r="IV16" s="66" t="e">
        <f>#REF!</f>
        <v>#REF!</v>
      </c>
    </row>
    <row r="17" spans="2:256">
      <c r="B17">
        <f>調査票2!C30</f>
        <v>11</v>
      </c>
      <c r="C17">
        <f>調査票2!D30</f>
        <v>0</v>
      </c>
      <c r="D17">
        <f>調査票2!E30</f>
        <v>0</v>
      </c>
      <c r="E17">
        <f>調査票2!F30</f>
        <v>0</v>
      </c>
      <c r="F17">
        <f>調査票2!G30</f>
        <v>0</v>
      </c>
      <c r="G17">
        <f>調査票2!H30</f>
        <v>0</v>
      </c>
      <c r="H17">
        <f>調査票2!J30</f>
        <v>0</v>
      </c>
      <c r="I17" t="e">
        <f>調査票2!#REF!</f>
        <v>#REF!</v>
      </c>
      <c r="J17" t="e">
        <f>調査票2!#REF!</f>
        <v>#REF!</v>
      </c>
      <c r="K17" t="e">
        <f>調査票2!#REF!</f>
        <v>#REF!</v>
      </c>
      <c r="L17" t="e">
        <f>調査票2!#REF!</f>
        <v>#REF!</v>
      </c>
      <c r="M17" t="e">
        <f>調査票2!#REF!</f>
        <v>#REF!</v>
      </c>
      <c r="N17" t="e">
        <f>調査票2!#REF!</f>
        <v>#REF!</v>
      </c>
      <c r="O17" t="e">
        <f>調査票2!#REF!</f>
        <v>#REF!</v>
      </c>
      <c r="P17" t="e">
        <f>調査票2!#REF!</f>
        <v>#REF!</v>
      </c>
      <c r="Q17">
        <f>調査票2!L30</f>
        <v>0</v>
      </c>
      <c r="R17">
        <f>調査票2!O30</f>
        <v>0</v>
      </c>
      <c r="S17">
        <f>調査票2!Q30</f>
        <v>0</v>
      </c>
      <c r="T17">
        <f>調査票2!T30</f>
        <v>0</v>
      </c>
      <c r="U17">
        <f>調査票2!U30</f>
        <v>0</v>
      </c>
      <c r="V17" t="e">
        <f>調査票2!#REF!</f>
        <v>#REF!</v>
      </c>
      <c r="W17" t="e">
        <f>調査票2!#REF!</f>
        <v>#REF!</v>
      </c>
      <c r="X17" t="e">
        <f>調査票2!#REF!</f>
        <v>#REF!</v>
      </c>
      <c r="Y17" t="e">
        <f>調査票2!#REF!</f>
        <v>#REF!</v>
      </c>
      <c r="Z17" t="e">
        <f>調査票2!#REF!</f>
        <v>#REF!</v>
      </c>
      <c r="AA17" t="e">
        <f>#REF!</f>
        <v>#REF!</v>
      </c>
      <c r="AB17" t="e">
        <f>#REF!</f>
        <v>#REF!</v>
      </c>
      <c r="AC17" t="e">
        <f>#REF!</f>
        <v>#REF!</v>
      </c>
      <c r="AD17" t="e">
        <f>#REF!</f>
        <v>#REF!</v>
      </c>
      <c r="AE17" t="e">
        <f>#REF!</f>
        <v>#REF!</v>
      </c>
      <c r="AF17" t="e">
        <f>#REF!</f>
        <v>#REF!</v>
      </c>
      <c r="AG17" t="e">
        <f>#REF!</f>
        <v>#REF!</v>
      </c>
      <c r="AH17" t="e">
        <f>#REF!</f>
        <v>#REF!</v>
      </c>
      <c r="AI17" s="66" t="e">
        <f>#REF!</f>
        <v>#REF!</v>
      </c>
      <c r="AJ17" s="66" t="e">
        <f>#REF!</f>
        <v>#REF!</v>
      </c>
      <c r="AK17" s="66" t="e">
        <f>#REF!</f>
        <v>#REF!</v>
      </c>
      <c r="AL17" s="66" t="e">
        <f>#REF!</f>
        <v>#REF!</v>
      </c>
      <c r="AM17" s="66" t="e">
        <f>#REF!</f>
        <v>#REF!</v>
      </c>
      <c r="AN17" s="66" t="e">
        <f>#REF!</f>
        <v>#REF!</v>
      </c>
      <c r="AO17" s="66" t="e">
        <f>#REF!</f>
        <v>#REF!</v>
      </c>
      <c r="AP17" s="66" t="e">
        <f>#REF!</f>
        <v>#REF!</v>
      </c>
      <c r="AQ17">
        <f>調査票3!R30</f>
        <v>0</v>
      </c>
      <c r="AR17">
        <f>調査票3!S30</f>
        <v>0</v>
      </c>
      <c r="AS17">
        <f>調査票3!P30</f>
        <v>0</v>
      </c>
      <c r="AT17">
        <f>調査票3!Q30</f>
        <v>0</v>
      </c>
      <c r="AU17">
        <f>調査票3!E30</f>
        <v>0</v>
      </c>
      <c r="AV17">
        <f>調査票3!F30</f>
        <v>0</v>
      </c>
      <c r="AW17">
        <f>調査票3!G30</f>
        <v>0</v>
      </c>
      <c r="AX17">
        <f>調査票3!I30</f>
        <v>0</v>
      </c>
      <c r="AY17" t="e">
        <f>調査票3!#REF!</f>
        <v>#REF!</v>
      </c>
      <c r="AZ17">
        <f>調査票3!J30</f>
        <v>0</v>
      </c>
      <c r="BA17" t="e">
        <f>調査票3!#REF!</f>
        <v>#REF!</v>
      </c>
      <c r="BB17">
        <f>調査票3!K30</f>
        <v>0</v>
      </c>
      <c r="BC17">
        <f>調査票3!L30</f>
        <v>0</v>
      </c>
      <c r="BD17">
        <f>調査票3!M30</f>
        <v>0</v>
      </c>
      <c r="BE17">
        <f>調査票3!N30</f>
        <v>0</v>
      </c>
      <c r="BF17" t="e">
        <f>調査票3!#REF!</f>
        <v>#REF!</v>
      </c>
      <c r="BG17" t="e">
        <f>調査票3!#REF!</f>
        <v>#REF!</v>
      </c>
      <c r="BH17" t="e">
        <f>調査票3!#REF!</f>
        <v>#REF!</v>
      </c>
      <c r="BI17" t="e">
        <f>調査票3!#REF!</f>
        <v>#REF!</v>
      </c>
      <c r="BJ17" t="e">
        <f>調査票3!#REF!</f>
        <v>#REF!</v>
      </c>
      <c r="BK17" t="e">
        <f>調査票3!#REF!</f>
        <v>#REF!</v>
      </c>
      <c r="BL17" t="e">
        <f>調査票3!#REF!</f>
        <v>#REF!</v>
      </c>
      <c r="BM17" t="e">
        <f>調査票3!#REF!</f>
        <v>#REF!</v>
      </c>
      <c r="BN17" t="e">
        <f>調査票3!#REF!</f>
        <v>#REF!</v>
      </c>
      <c r="BO17" t="e">
        <f>調査票3!#REF!</f>
        <v>#REF!</v>
      </c>
      <c r="BP17" t="e">
        <f>調査票3!#REF!</f>
        <v>#REF!</v>
      </c>
      <c r="BQ17" t="e">
        <f>調査票3!#REF!</f>
        <v>#REF!</v>
      </c>
      <c r="BR17" t="e">
        <f>調査票3!#REF!</f>
        <v>#REF!</v>
      </c>
      <c r="BS17" t="e">
        <f>調査票3!#REF!</f>
        <v>#REF!</v>
      </c>
      <c r="BT17" t="e">
        <f>調査票3!#REF!</f>
        <v>#REF!</v>
      </c>
      <c r="BU17">
        <f>調査票4!H30</f>
        <v>0</v>
      </c>
      <c r="BV17">
        <f>調査票4!I30</f>
        <v>0</v>
      </c>
      <c r="BW17">
        <f>調査票4!J30</f>
        <v>0</v>
      </c>
      <c r="BX17">
        <f>調査票4!K30</f>
        <v>0</v>
      </c>
      <c r="BY17">
        <f>調査票4!L30</f>
        <v>0</v>
      </c>
      <c r="BZ17">
        <f>調査票4!M30</f>
        <v>0</v>
      </c>
      <c r="CA17">
        <f>調査票4!N30</f>
        <v>0</v>
      </c>
      <c r="CB17">
        <f>調査票4!P30</f>
        <v>0</v>
      </c>
      <c r="CC17">
        <f>調査票4!R30</f>
        <v>0</v>
      </c>
      <c r="CD17">
        <f>調査票4!S30</f>
        <v>0</v>
      </c>
      <c r="CE17">
        <f>調査票4!T30</f>
        <v>0</v>
      </c>
      <c r="CF17">
        <f>調査票4!V30</f>
        <v>0</v>
      </c>
      <c r="CG17" t="e">
        <f>調査票4!#REF!</f>
        <v>#REF!</v>
      </c>
      <c r="CH17" t="e">
        <f>調査票4!#REF!</f>
        <v>#REF!</v>
      </c>
      <c r="CI17" t="e">
        <f>調査票4!#REF!</f>
        <v>#REF!</v>
      </c>
      <c r="CJ17" t="e">
        <f>調査票4!#REF!</f>
        <v>#REF!</v>
      </c>
      <c r="CK17" t="e">
        <f>調査票4!#REF!</f>
        <v>#REF!</v>
      </c>
      <c r="CL17" t="e">
        <f>調査票4!#REF!</f>
        <v>#REF!</v>
      </c>
      <c r="CM17" t="e">
        <f>調査票4!#REF!</f>
        <v>#REF!</v>
      </c>
      <c r="CN17" t="e">
        <f>調査票4!#REF!</f>
        <v>#REF!</v>
      </c>
      <c r="CO17" t="e">
        <f>調査票4!#REF!</f>
        <v>#REF!</v>
      </c>
      <c r="CP17" t="e">
        <f>調査票4!#REF!</f>
        <v>#REF!</v>
      </c>
      <c r="CQ17" t="e">
        <f>調査票4!#REF!</f>
        <v>#REF!</v>
      </c>
      <c r="CR17" t="e">
        <f>調査票4!#REF!</f>
        <v>#REF!</v>
      </c>
      <c r="CS17" t="e">
        <f>調査票4!#REF!</f>
        <v>#REF!</v>
      </c>
      <c r="CT17" t="e">
        <f>調査票4!#REF!</f>
        <v>#REF!</v>
      </c>
      <c r="CU17" t="e">
        <f>調査票4!#REF!</f>
        <v>#REF!</v>
      </c>
      <c r="CV17" t="e">
        <f>調査票4!#REF!</f>
        <v>#REF!</v>
      </c>
      <c r="CW17" t="e">
        <f>調査票4!#REF!</f>
        <v>#REF!</v>
      </c>
      <c r="CX17" t="e">
        <f>調査票4!#REF!</f>
        <v>#REF!</v>
      </c>
      <c r="CY17" t="e">
        <f>調査票4!#REF!</f>
        <v>#REF!</v>
      </c>
      <c r="CZ17" t="e">
        <f>調査票4!#REF!</f>
        <v>#REF!</v>
      </c>
      <c r="DA17">
        <f>調査票5!E30</f>
        <v>0</v>
      </c>
      <c r="DB17">
        <f>調査票5!F30</f>
        <v>0</v>
      </c>
      <c r="DC17">
        <f>調査票5!G30</f>
        <v>0</v>
      </c>
      <c r="DD17">
        <f>調査票5!H30</f>
        <v>0</v>
      </c>
      <c r="DE17" t="str">
        <f>調査票5!I30</f>
        <v/>
      </c>
      <c r="DF17" t="e">
        <f>調査票5!#REF!</f>
        <v>#REF!</v>
      </c>
      <c r="DG17" t="e">
        <f>調査票5!#REF!</f>
        <v>#REF!</v>
      </c>
      <c r="DH17" t="e">
        <f>調査票5!#REF!</f>
        <v>#REF!</v>
      </c>
      <c r="DI17" t="e">
        <f>調査票5!#REF!</f>
        <v>#REF!</v>
      </c>
      <c r="DJ17" t="e">
        <f>調査票5!#REF!</f>
        <v>#REF!</v>
      </c>
      <c r="DK17" t="e">
        <f>調査票5!#REF!</f>
        <v>#REF!</v>
      </c>
      <c r="DL17" t="e">
        <f>調査票5!#REF!</f>
        <v>#REF!</v>
      </c>
      <c r="DM17" t="e">
        <f>調査票5!#REF!</f>
        <v>#REF!</v>
      </c>
      <c r="DN17" t="e">
        <f>調査票5!#REF!</f>
        <v>#REF!</v>
      </c>
      <c r="DO17" t="e">
        <f>調査票5!#REF!</f>
        <v>#REF!</v>
      </c>
      <c r="DP17" t="e">
        <f>調査票5!#REF!</f>
        <v>#REF!</v>
      </c>
      <c r="DQ17" t="e">
        <f>'調査票6-2'!#REF!</f>
        <v>#REF!</v>
      </c>
      <c r="DR17" t="e">
        <f>'調査票6-2'!#REF!</f>
        <v>#REF!</v>
      </c>
      <c r="DS17">
        <f>'調査票6-2'!F30</f>
        <v>0</v>
      </c>
      <c r="DT17">
        <f>'調査票6-2'!G30</f>
        <v>0</v>
      </c>
      <c r="DU17">
        <f>'調査票6-2'!H30</f>
        <v>0</v>
      </c>
      <c r="DV17">
        <f>'調査票6-2'!I30</f>
        <v>0</v>
      </c>
      <c r="DW17">
        <f>'調査票6-2'!J30</f>
        <v>0</v>
      </c>
      <c r="DX17">
        <f>'調査票6-2'!K30</f>
        <v>0</v>
      </c>
      <c r="DY17">
        <f>'調査票6-2'!L30</f>
        <v>0</v>
      </c>
      <c r="DZ17">
        <f>'調査票6-2'!M30</f>
        <v>0</v>
      </c>
      <c r="EA17" t="e">
        <f>'調査票6-2'!#REF!</f>
        <v>#REF!</v>
      </c>
      <c r="EB17" t="e">
        <f>'調査票6-2'!#REF!</f>
        <v>#REF!</v>
      </c>
      <c r="EC17" t="e">
        <f>'調査票6-2'!#REF!</f>
        <v>#REF!</v>
      </c>
      <c r="ED17" t="e">
        <f>'調査票6-2'!#REF!</f>
        <v>#REF!</v>
      </c>
      <c r="EE17" t="e">
        <f>'調査票6-2'!#REF!</f>
        <v>#REF!</v>
      </c>
      <c r="EF17" t="e">
        <f>'調査票6-2'!#REF!</f>
        <v>#REF!</v>
      </c>
      <c r="EG17">
        <f>'調査票6-2'!O30</f>
        <v>0</v>
      </c>
      <c r="EH17">
        <f>'調査票6-2'!P30</f>
        <v>0</v>
      </c>
      <c r="EI17" t="e">
        <f>'調査票6-2'!#REF!</f>
        <v>#REF!</v>
      </c>
      <c r="EJ17" t="e">
        <f>'調査票6-2'!#REF!</f>
        <v>#REF!</v>
      </c>
      <c r="EK17" t="e">
        <f>'調査票6-2'!#REF!</f>
        <v>#REF!</v>
      </c>
      <c r="EL17" t="e">
        <f>'調査票6-2'!#REF!</f>
        <v>#REF!</v>
      </c>
      <c r="EM17" t="e">
        <f>'調査票6-2'!#REF!</f>
        <v>#REF!</v>
      </c>
      <c r="EN17" t="e">
        <f>'調査票6-2'!#REF!</f>
        <v>#REF!</v>
      </c>
      <c r="EO17" t="e">
        <f>'調査票6-2'!#REF!</f>
        <v>#REF!</v>
      </c>
      <c r="EP17" t="e">
        <f>'調査票6-2'!#REF!</f>
        <v>#REF!</v>
      </c>
      <c r="EQ17" t="e">
        <f>'調査票6-2'!#REF!</f>
        <v>#REF!</v>
      </c>
      <c r="ER17" t="e">
        <f>'調査票6-2'!#REF!</f>
        <v>#REF!</v>
      </c>
      <c r="ES17">
        <f>調査票7!F30</f>
        <v>0</v>
      </c>
      <c r="ET17" t="e">
        <f>調査票7!#REF!</f>
        <v>#REF!</v>
      </c>
      <c r="EU17">
        <f>調査票7!G30</f>
        <v>0</v>
      </c>
      <c r="EV17">
        <f>調査票7!H30</f>
        <v>0</v>
      </c>
      <c r="EW17" t="e">
        <f>調査票7!#REF!</f>
        <v>#REF!</v>
      </c>
      <c r="EX17">
        <f>調査票7!I30</f>
        <v>0</v>
      </c>
      <c r="EY17">
        <f>調査票7!J30</f>
        <v>0</v>
      </c>
      <c r="EZ17" t="e">
        <f>調査票7!#REF!</f>
        <v>#REF!</v>
      </c>
      <c r="FA17">
        <f>調査票7!K30</f>
        <v>0</v>
      </c>
      <c r="FB17">
        <f>調査票7!L30</f>
        <v>0</v>
      </c>
      <c r="FC17" t="e">
        <f>調査票7!#REF!</f>
        <v>#REF!</v>
      </c>
      <c r="FD17">
        <f>調査票7!M30</f>
        <v>0</v>
      </c>
      <c r="FE17">
        <f>調査票7!N30</f>
        <v>0</v>
      </c>
      <c r="FF17" t="e">
        <f>調査票7!#REF!</f>
        <v>#REF!</v>
      </c>
      <c r="FG17">
        <f>調査票7!O30</f>
        <v>0</v>
      </c>
      <c r="FH17">
        <f>調査票7!P30</f>
        <v>0</v>
      </c>
      <c r="FI17">
        <f>調査票7!Q30</f>
        <v>0</v>
      </c>
      <c r="FJ17">
        <f>調査票7!R30</f>
        <v>0</v>
      </c>
      <c r="FK17" t="e">
        <f>調査票7!#REF!</f>
        <v>#REF!</v>
      </c>
      <c r="FL17" t="e">
        <f>調査票7!#REF!</f>
        <v>#REF!</v>
      </c>
      <c r="FM17">
        <f>調査票7!S30</f>
        <v>0</v>
      </c>
      <c r="FN17">
        <f>調査票7!T30</f>
        <v>0</v>
      </c>
      <c r="FO17">
        <f>調査票7!U30</f>
        <v>0</v>
      </c>
      <c r="FP17" t="e">
        <f>調査票7!#REF!</f>
        <v>#REF!</v>
      </c>
      <c r="FQ17">
        <f>調査票7!W30</f>
        <v>0</v>
      </c>
      <c r="FR17">
        <f>調査票7!X30</f>
        <v>0</v>
      </c>
      <c r="FS17">
        <f>調査票7!Z30</f>
        <v>0</v>
      </c>
      <c r="FT17" t="e">
        <f>調査票7!#REF!</f>
        <v>#REF!</v>
      </c>
      <c r="FU17" t="e">
        <f>調査票7!#REF!</f>
        <v>#REF!</v>
      </c>
      <c r="FV17" t="e">
        <f>調査票7!#REF!</f>
        <v>#REF!</v>
      </c>
      <c r="FW17" t="e">
        <f>調査票7!#REF!</f>
        <v>#REF!</v>
      </c>
      <c r="FX17" t="e">
        <f>調査票7!#REF!</f>
        <v>#REF!</v>
      </c>
      <c r="FY17" t="e">
        <f>調査票7!#REF!</f>
        <v>#REF!</v>
      </c>
      <c r="FZ17" t="e">
        <f>調査票7!#REF!</f>
        <v>#REF!</v>
      </c>
      <c r="GA17" t="e">
        <f>調査票7!#REF!</f>
        <v>#REF!</v>
      </c>
      <c r="GB17" t="e">
        <f>調査票7!#REF!</f>
        <v>#REF!</v>
      </c>
      <c r="GC17" t="e">
        <f>調査票7!#REF!</f>
        <v>#REF!</v>
      </c>
      <c r="GD17" t="e">
        <f>調査票7!#REF!</f>
        <v>#REF!</v>
      </c>
      <c r="GE17" t="e">
        <f>調査票7!#REF!</f>
        <v>#REF!</v>
      </c>
      <c r="GF17" t="e">
        <f>調査票7!#REF!</f>
        <v>#REF!</v>
      </c>
      <c r="GG17" t="e">
        <f>調査票7!#REF!</f>
        <v>#REF!</v>
      </c>
      <c r="GH17" t="e">
        <f>調査票7!#REF!</f>
        <v>#REF!</v>
      </c>
      <c r="GI17" t="e">
        <f>調査票7!#REF!</f>
        <v>#REF!</v>
      </c>
      <c r="GJ17" t="e">
        <f>調査票7!#REF!</f>
        <v>#REF!</v>
      </c>
      <c r="GK17" t="e">
        <f>調査票7!#REF!</f>
        <v>#REF!</v>
      </c>
      <c r="GL17" t="e">
        <f>調査票7!#REF!</f>
        <v>#REF!</v>
      </c>
      <c r="GM17" t="e">
        <f>調査票7!#REF!</f>
        <v>#REF!</v>
      </c>
      <c r="GN17" t="e">
        <f>調査票7!#REF!</f>
        <v>#REF!</v>
      </c>
      <c r="GO17" t="e">
        <f>調査票7!#REF!</f>
        <v>#REF!</v>
      </c>
      <c r="GP17" t="e">
        <f>調査票7!#REF!</f>
        <v>#REF!</v>
      </c>
      <c r="GQ17" t="e">
        <f>調査票7!#REF!</f>
        <v>#REF!</v>
      </c>
      <c r="GR17" t="e">
        <f>調査票7!#REF!</f>
        <v>#REF!</v>
      </c>
      <c r="GS17" t="e">
        <f>調査票7!#REF!</f>
        <v>#REF!</v>
      </c>
      <c r="GT17" t="e">
        <f>調査票7!#REF!</f>
        <v>#REF!</v>
      </c>
      <c r="GU17" t="e">
        <f>#REF!</f>
        <v>#REF!</v>
      </c>
      <c r="GV17" t="e">
        <f>#REF!</f>
        <v>#REF!</v>
      </c>
      <c r="GW17" t="e">
        <f>#REF!</f>
        <v>#REF!</v>
      </c>
      <c r="GX17" t="e">
        <f>#REF!</f>
        <v>#REF!</v>
      </c>
      <c r="GY17" t="e">
        <f>#REF!</f>
        <v>#REF!</v>
      </c>
      <c r="GZ17" t="e">
        <f>#REF!</f>
        <v>#REF!</v>
      </c>
      <c r="HA17" t="e">
        <f>#REF!</f>
        <v>#REF!</v>
      </c>
      <c r="HB17" t="e">
        <f>#REF!</f>
        <v>#REF!</v>
      </c>
      <c r="HC17" t="e">
        <f>#REF!</f>
        <v>#REF!</v>
      </c>
      <c r="HD17" t="e">
        <f>#REF!</f>
        <v>#REF!</v>
      </c>
      <c r="HE17" t="e">
        <f>#REF!</f>
        <v>#REF!</v>
      </c>
      <c r="HF17" t="e">
        <f>#REF!</f>
        <v>#REF!</v>
      </c>
      <c r="HG17" t="e">
        <f>#REF!</f>
        <v>#REF!</v>
      </c>
      <c r="HH17" t="e">
        <f>#REF!</f>
        <v>#REF!</v>
      </c>
      <c r="HI17" t="e">
        <f>#REF!</f>
        <v>#REF!</v>
      </c>
      <c r="HJ17" t="e">
        <f>#REF!</f>
        <v>#REF!</v>
      </c>
      <c r="HK17" t="e">
        <f>#REF!</f>
        <v>#REF!</v>
      </c>
      <c r="HL17" t="e">
        <f>#REF!</f>
        <v>#REF!</v>
      </c>
      <c r="HM17" t="e">
        <f>#REF!</f>
        <v>#REF!</v>
      </c>
      <c r="HN17" t="e">
        <f>#REF!</f>
        <v>#REF!</v>
      </c>
      <c r="HO17" t="e">
        <f>#REF!</f>
        <v>#REF!</v>
      </c>
      <c r="HP17" t="e">
        <f>#REF!</f>
        <v>#REF!</v>
      </c>
      <c r="HQ17" t="e">
        <f>#REF!</f>
        <v>#REF!</v>
      </c>
      <c r="HR17" t="e">
        <f>#REF!</f>
        <v>#REF!</v>
      </c>
      <c r="HS17" t="e">
        <f>#REF!</f>
        <v>#REF!</v>
      </c>
      <c r="HT17" t="e">
        <f>#REF!</f>
        <v>#REF!</v>
      </c>
      <c r="HU17" t="e">
        <f>#REF!</f>
        <v>#REF!</v>
      </c>
      <c r="HV17" s="66" t="e">
        <f>#REF!</f>
        <v>#REF!</v>
      </c>
      <c r="HW17" s="66" t="e">
        <f>#REF!</f>
        <v>#REF!</v>
      </c>
      <c r="HX17" s="66" t="e">
        <f>#REF!</f>
        <v>#REF!</v>
      </c>
      <c r="HY17" s="66" t="e">
        <f>#REF!</f>
        <v>#REF!</v>
      </c>
      <c r="HZ17" s="66" t="e">
        <f>#REF!</f>
        <v>#REF!</v>
      </c>
      <c r="IA17" s="66" t="e">
        <f>#REF!</f>
        <v>#REF!</v>
      </c>
      <c r="IB17" s="66" t="e">
        <f>#REF!</f>
        <v>#REF!</v>
      </c>
      <c r="IC17" s="66" t="e">
        <f>#REF!</f>
        <v>#REF!</v>
      </c>
      <c r="ID17" s="66" t="e">
        <f>#REF!</f>
        <v>#REF!</v>
      </c>
      <c r="IE17" s="66" t="e">
        <f>#REF!</f>
        <v>#REF!</v>
      </c>
      <c r="IF17" s="66" t="e">
        <f>#REF!</f>
        <v>#REF!</v>
      </c>
      <c r="IG17" s="66" t="e">
        <f>#REF!</f>
        <v>#REF!</v>
      </c>
      <c r="IH17" s="66" t="e">
        <f>#REF!</f>
        <v>#REF!</v>
      </c>
      <c r="II17" s="66" t="e">
        <f>#REF!</f>
        <v>#REF!</v>
      </c>
      <c r="IJ17" s="66" t="e">
        <f>#REF!</f>
        <v>#REF!</v>
      </c>
      <c r="IK17" s="66" t="e">
        <f>#REF!</f>
        <v>#REF!</v>
      </c>
      <c r="IL17" s="66" t="e">
        <f>#REF!</f>
        <v>#REF!</v>
      </c>
      <c r="IM17" s="66" t="e">
        <f>#REF!</f>
        <v>#REF!</v>
      </c>
      <c r="IN17" s="66" t="e">
        <f>#REF!</f>
        <v>#REF!</v>
      </c>
      <c r="IO17" s="66" t="e">
        <f>#REF!</f>
        <v>#REF!</v>
      </c>
      <c r="IP17" s="66" t="e">
        <f>#REF!</f>
        <v>#REF!</v>
      </c>
      <c r="IQ17" s="66" t="e">
        <f>#REF!</f>
        <v>#REF!</v>
      </c>
      <c r="IR17" s="66" t="e">
        <f>#REF!</f>
        <v>#REF!</v>
      </c>
      <c r="IS17" s="66" t="e">
        <f>#REF!</f>
        <v>#REF!</v>
      </c>
      <c r="IT17" s="66" t="e">
        <f>#REF!</f>
        <v>#REF!</v>
      </c>
      <c r="IU17" s="66" t="e">
        <f>#REF!</f>
        <v>#REF!</v>
      </c>
      <c r="IV17" s="66" t="e">
        <f>#REF!</f>
        <v>#REF!</v>
      </c>
    </row>
    <row r="18" spans="2:256">
      <c r="B18">
        <f>調査票2!C31</f>
        <v>12</v>
      </c>
      <c r="C18">
        <f>調査票2!D31</f>
        <v>0</v>
      </c>
      <c r="D18">
        <f>調査票2!E31</f>
        <v>0</v>
      </c>
      <c r="E18">
        <f>調査票2!F31</f>
        <v>0</v>
      </c>
      <c r="F18">
        <f>調査票2!G31</f>
        <v>0</v>
      </c>
      <c r="G18">
        <f>調査票2!H31</f>
        <v>0</v>
      </c>
      <c r="H18">
        <f>調査票2!J31</f>
        <v>0</v>
      </c>
      <c r="I18" t="e">
        <f>調査票2!#REF!</f>
        <v>#REF!</v>
      </c>
      <c r="J18" t="e">
        <f>調査票2!#REF!</f>
        <v>#REF!</v>
      </c>
      <c r="K18" t="e">
        <f>調査票2!#REF!</f>
        <v>#REF!</v>
      </c>
      <c r="L18" t="e">
        <f>調査票2!#REF!</f>
        <v>#REF!</v>
      </c>
      <c r="M18" t="e">
        <f>調査票2!#REF!</f>
        <v>#REF!</v>
      </c>
      <c r="N18" t="e">
        <f>調査票2!#REF!</f>
        <v>#REF!</v>
      </c>
      <c r="O18" t="e">
        <f>調査票2!#REF!</f>
        <v>#REF!</v>
      </c>
      <c r="P18" t="e">
        <f>調査票2!#REF!</f>
        <v>#REF!</v>
      </c>
      <c r="Q18">
        <f>調査票2!L31</f>
        <v>0</v>
      </c>
      <c r="R18">
        <f>調査票2!O31</f>
        <v>0</v>
      </c>
      <c r="S18">
        <f>調査票2!Q31</f>
        <v>0</v>
      </c>
      <c r="T18">
        <f>調査票2!T31</f>
        <v>0</v>
      </c>
      <c r="U18">
        <f>調査票2!U31</f>
        <v>0</v>
      </c>
      <c r="V18" t="e">
        <f>調査票2!#REF!</f>
        <v>#REF!</v>
      </c>
      <c r="W18" t="e">
        <f>調査票2!#REF!</f>
        <v>#REF!</v>
      </c>
      <c r="X18" t="e">
        <f>調査票2!#REF!</f>
        <v>#REF!</v>
      </c>
      <c r="Y18" t="e">
        <f>調査票2!#REF!</f>
        <v>#REF!</v>
      </c>
      <c r="Z18" t="e">
        <f>調査票2!#REF!</f>
        <v>#REF!</v>
      </c>
      <c r="AA18" t="e">
        <f>#REF!</f>
        <v>#REF!</v>
      </c>
      <c r="AB18" t="e">
        <f>#REF!</f>
        <v>#REF!</v>
      </c>
      <c r="AC18" t="e">
        <f>#REF!</f>
        <v>#REF!</v>
      </c>
      <c r="AD18" t="e">
        <f>#REF!</f>
        <v>#REF!</v>
      </c>
      <c r="AE18" t="e">
        <f>#REF!</f>
        <v>#REF!</v>
      </c>
      <c r="AF18" t="e">
        <f>#REF!</f>
        <v>#REF!</v>
      </c>
      <c r="AG18" t="e">
        <f>#REF!</f>
        <v>#REF!</v>
      </c>
      <c r="AH18" t="e">
        <f>#REF!</f>
        <v>#REF!</v>
      </c>
      <c r="AI18" s="66" t="e">
        <f>#REF!</f>
        <v>#REF!</v>
      </c>
      <c r="AJ18" s="66" t="e">
        <f>#REF!</f>
        <v>#REF!</v>
      </c>
      <c r="AK18" s="66" t="e">
        <f>#REF!</f>
        <v>#REF!</v>
      </c>
      <c r="AL18" s="66" t="e">
        <f>#REF!</f>
        <v>#REF!</v>
      </c>
      <c r="AM18" s="66" t="e">
        <f>#REF!</f>
        <v>#REF!</v>
      </c>
      <c r="AN18" s="66" t="e">
        <f>#REF!</f>
        <v>#REF!</v>
      </c>
      <c r="AO18" s="66" t="e">
        <f>#REF!</f>
        <v>#REF!</v>
      </c>
      <c r="AP18" s="66" t="e">
        <f>#REF!</f>
        <v>#REF!</v>
      </c>
      <c r="AQ18">
        <f>調査票3!R31</f>
        <v>0</v>
      </c>
      <c r="AR18">
        <f>調査票3!S31</f>
        <v>0</v>
      </c>
      <c r="AS18">
        <f>調査票3!P31</f>
        <v>0</v>
      </c>
      <c r="AT18">
        <f>調査票3!Q31</f>
        <v>0</v>
      </c>
      <c r="AU18">
        <f>調査票3!E31</f>
        <v>0</v>
      </c>
      <c r="AV18">
        <f>調査票3!F31</f>
        <v>0</v>
      </c>
      <c r="AW18">
        <f>調査票3!G31</f>
        <v>0</v>
      </c>
      <c r="AX18">
        <f>調査票3!I31</f>
        <v>0</v>
      </c>
      <c r="AY18" t="e">
        <f>調査票3!#REF!</f>
        <v>#REF!</v>
      </c>
      <c r="AZ18">
        <f>調査票3!J31</f>
        <v>0</v>
      </c>
      <c r="BA18" t="e">
        <f>調査票3!#REF!</f>
        <v>#REF!</v>
      </c>
      <c r="BB18">
        <f>調査票3!K31</f>
        <v>0</v>
      </c>
      <c r="BC18">
        <f>調査票3!L31</f>
        <v>0</v>
      </c>
      <c r="BD18">
        <f>調査票3!M31</f>
        <v>0</v>
      </c>
      <c r="BE18">
        <f>調査票3!N31</f>
        <v>0</v>
      </c>
      <c r="BF18" t="e">
        <f>調査票3!#REF!</f>
        <v>#REF!</v>
      </c>
      <c r="BG18" t="e">
        <f>調査票3!#REF!</f>
        <v>#REF!</v>
      </c>
      <c r="BH18" t="e">
        <f>調査票3!#REF!</f>
        <v>#REF!</v>
      </c>
      <c r="BI18" t="e">
        <f>調査票3!#REF!</f>
        <v>#REF!</v>
      </c>
      <c r="BJ18" t="e">
        <f>調査票3!#REF!</f>
        <v>#REF!</v>
      </c>
      <c r="BK18" t="e">
        <f>調査票3!#REF!</f>
        <v>#REF!</v>
      </c>
      <c r="BL18" t="e">
        <f>調査票3!#REF!</f>
        <v>#REF!</v>
      </c>
      <c r="BM18" t="e">
        <f>調査票3!#REF!</f>
        <v>#REF!</v>
      </c>
      <c r="BN18" t="e">
        <f>調査票3!#REF!</f>
        <v>#REF!</v>
      </c>
      <c r="BO18" t="e">
        <f>調査票3!#REF!</f>
        <v>#REF!</v>
      </c>
      <c r="BP18" t="e">
        <f>調査票3!#REF!</f>
        <v>#REF!</v>
      </c>
      <c r="BQ18" t="e">
        <f>調査票3!#REF!</f>
        <v>#REF!</v>
      </c>
      <c r="BR18" t="e">
        <f>調査票3!#REF!</f>
        <v>#REF!</v>
      </c>
      <c r="BS18" t="e">
        <f>調査票3!#REF!</f>
        <v>#REF!</v>
      </c>
      <c r="BT18" t="e">
        <f>調査票3!#REF!</f>
        <v>#REF!</v>
      </c>
      <c r="BU18">
        <f>調査票4!H31</f>
        <v>0</v>
      </c>
      <c r="BV18">
        <f>調査票4!I31</f>
        <v>0</v>
      </c>
      <c r="BW18">
        <f>調査票4!J31</f>
        <v>0</v>
      </c>
      <c r="BX18">
        <f>調査票4!K31</f>
        <v>0</v>
      </c>
      <c r="BY18">
        <f>調査票4!L31</f>
        <v>0</v>
      </c>
      <c r="BZ18">
        <f>調査票4!M31</f>
        <v>0</v>
      </c>
      <c r="CA18">
        <f>調査票4!N31</f>
        <v>0</v>
      </c>
      <c r="CB18">
        <f>調査票4!P31</f>
        <v>0</v>
      </c>
      <c r="CC18">
        <f>調査票4!R31</f>
        <v>0</v>
      </c>
      <c r="CD18">
        <f>調査票4!S31</f>
        <v>0</v>
      </c>
      <c r="CE18">
        <f>調査票4!T31</f>
        <v>0</v>
      </c>
      <c r="CF18">
        <f>調査票4!V31</f>
        <v>0</v>
      </c>
      <c r="CG18" t="e">
        <f>調査票4!#REF!</f>
        <v>#REF!</v>
      </c>
      <c r="CH18" t="e">
        <f>調査票4!#REF!</f>
        <v>#REF!</v>
      </c>
      <c r="CI18" t="e">
        <f>調査票4!#REF!</f>
        <v>#REF!</v>
      </c>
      <c r="CJ18" t="e">
        <f>調査票4!#REF!</f>
        <v>#REF!</v>
      </c>
      <c r="CK18" t="e">
        <f>調査票4!#REF!</f>
        <v>#REF!</v>
      </c>
      <c r="CL18" t="e">
        <f>調査票4!#REF!</f>
        <v>#REF!</v>
      </c>
      <c r="CM18" t="e">
        <f>調査票4!#REF!</f>
        <v>#REF!</v>
      </c>
      <c r="CN18" t="e">
        <f>調査票4!#REF!</f>
        <v>#REF!</v>
      </c>
      <c r="CO18" t="e">
        <f>調査票4!#REF!</f>
        <v>#REF!</v>
      </c>
      <c r="CP18" t="e">
        <f>調査票4!#REF!</f>
        <v>#REF!</v>
      </c>
      <c r="CQ18" t="e">
        <f>調査票4!#REF!</f>
        <v>#REF!</v>
      </c>
      <c r="CR18" t="e">
        <f>調査票4!#REF!</f>
        <v>#REF!</v>
      </c>
      <c r="CS18" t="e">
        <f>調査票4!#REF!</f>
        <v>#REF!</v>
      </c>
      <c r="CT18" t="e">
        <f>調査票4!#REF!</f>
        <v>#REF!</v>
      </c>
      <c r="CU18" t="e">
        <f>調査票4!#REF!</f>
        <v>#REF!</v>
      </c>
      <c r="CV18" t="e">
        <f>調査票4!#REF!</f>
        <v>#REF!</v>
      </c>
      <c r="CW18" t="e">
        <f>調査票4!#REF!</f>
        <v>#REF!</v>
      </c>
      <c r="CX18" t="e">
        <f>調査票4!#REF!</f>
        <v>#REF!</v>
      </c>
      <c r="CY18" t="e">
        <f>調査票4!#REF!</f>
        <v>#REF!</v>
      </c>
      <c r="CZ18" t="e">
        <f>調査票4!#REF!</f>
        <v>#REF!</v>
      </c>
      <c r="DA18">
        <f>調査票5!E31</f>
        <v>0</v>
      </c>
      <c r="DB18">
        <f>調査票5!F31</f>
        <v>0</v>
      </c>
      <c r="DC18">
        <f>調査票5!G31</f>
        <v>0</v>
      </c>
      <c r="DD18">
        <f>調査票5!H31</f>
        <v>0</v>
      </c>
      <c r="DE18" t="str">
        <f>調査票5!I31</f>
        <v/>
      </c>
      <c r="DF18" t="e">
        <f>調査票5!#REF!</f>
        <v>#REF!</v>
      </c>
      <c r="DG18" t="e">
        <f>調査票5!#REF!</f>
        <v>#REF!</v>
      </c>
      <c r="DH18" t="e">
        <f>調査票5!#REF!</f>
        <v>#REF!</v>
      </c>
      <c r="DI18" t="e">
        <f>調査票5!#REF!</f>
        <v>#REF!</v>
      </c>
      <c r="DJ18" t="e">
        <f>調査票5!#REF!</f>
        <v>#REF!</v>
      </c>
      <c r="DK18" t="e">
        <f>調査票5!#REF!</f>
        <v>#REF!</v>
      </c>
      <c r="DL18" t="e">
        <f>調査票5!#REF!</f>
        <v>#REF!</v>
      </c>
      <c r="DM18" t="e">
        <f>調査票5!#REF!</f>
        <v>#REF!</v>
      </c>
      <c r="DN18" t="e">
        <f>調査票5!#REF!</f>
        <v>#REF!</v>
      </c>
      <c r="DO18" t="e">
        <f>調査票5!#REF!</f>
        <v>#REF!</v>
      </c>
      <c r="DP18" t="e">
        <f>調査票5!#REF!</f>
        <v>#REF!</v>
      </c>
      <c r="DQ18" t="e">
        <f>'調査票6-2'!#REF!</f>
        <v>#REF!</v>
      </c>
      <c r="DR18" t="e">
        <f>'調査票6-2'!#REF!</f>
        <v>#REF!</v>
      </c>
      <c r="DS18">
        <f>'調査票6-2'!F31</f>
        <v>0</v>
      </c>
      <c r="DT18">
        <f>'調査票6-2'!G31</f>
        <v>0</v>
      </c>
      <c r="DU18">
        <f>'調査票6-2'!H31</f>
        <v>0</v>
      </c>
      <c r="DV18">
        <f>'調査票6-2'!I31</f>
        <v>0</v>
      </c>
      <c r="DW18">
        <f>'調査票6-2'!J31</f>
        <v>0</v>
      </c>
      <c r="DX18">
        <f>'調査票6-2'!K31</f>
        <v>0</v>
      </c>
      <c r="DY18">
        <f>'調査票6-2'!L31</f>
        <v>0</v>
      </c>
      <c r="DZ18">
        <f>'調査票6-2'!M31</f>
        <v>0</v>
      </c>
      <c r="EA18" t="e">
        <f>'調査票6-2'!#REF!</f>
        <v>#REF!</v>
      </c>
      <c r="EB18" t="e">
        <f>'調査票6-2'!#REF!</f>
        <v>#REF!</v>
      </c>
      <c r="EC18" t="e">
        <f>'調査票6-2'!#REF!</f>
        <v>#REF!</v>
      </c>
      <c r="ED18" t="e">
        <f>'調査票6-2'!#REF!</f>
        <v>#REF!</v>
      </c>
      <c r="EE18" t="e">
        <f>'調査票6-2'!#REF!</f>
        <v>#REF!</v>
      </c>
      <c r="EF18" t="e">
        <f>'調査票6-2'!#REF!</f>
        <v>#REF!</v>
      </c>
      <c r="EG18">
        <f>'調査票6-2'!O31</f>
        <v>0</v>
      </c>
      <c r="EH18">
        <f>'調査票6-2'!P31</f>
        <v>0</v>
      </c>
      <c r="EI18" t="e">
        <f>'調査票6-2'!#REF!</f>
        <v>#REF!</v>
      </c>
      <c r="EJ18" t="e">
        <f>'調査票6-2'!#REF!</f>
        <v>#REF!</v>
      </c>
      <c r="EK18" t="e">
        <f>'調査票6-2'!#REF!</f>
        <v>#REF!</v>
      </c>
      <c r="EL18" t="e">
        <f>'調査票6-2'!#REF!</f>
        <v>#REF!</v>
      </c>
      <c r="EM18" t="e">
        <f>'調査票6-2'!#REF!</f>
        <v>#REF!</v>
      </c>
      <c r="EN18" t="e">
        <f>'調査票6-2'!#REF!</f>
        <v>#REF!</v>
      </c>
      <c r="EO18" t="e">
        <f>'調査票6-2'!#REF!</f>
        <v>#REF!</v>
      </c>
      <c r="EP18" t="e">
        <f>'調査票6-2'!#REF!</f>
        <v>#REF!</v>
      </c>
      <c r="EQ18" t="e">
        <f>'調査票6-2'!#REF!</f>
        <v>#REF!</v>
      </c>
      <c r="ER18" t="e">
        <f>'調査票6-2'!#REF!</f>
        <v>#REF!</v>
      </c>
      <c r="ES18">
        <f>調査票7!F31</f>
        <v>0</v>
      </c>
      <c r="ET18" t="e">
        <f>調査票7!#REF!</f>
        <v>#REF!</v>
      </c>
      <c r="EU18">
        <f>調査票7!G31</f>
        <v>0</v>
      </c>
      <c r="EV18">
        <f>調査票7!H31</f>
        <v>0</v>
      </c>
      <c r="EW18" t="e">
        <f>調査票7!#REF!</f>
        <v>#REF!</v>
      </c>
      <c r="EX18">
        <f>調査票7!I31</f>
        <v>0</v>
      </c>
      <c r="EY18">
        <f>調査票7!J31</f>
        <v>0</v>
      </c>
      <c r="EZ18" t="e">
        <f>調査票7!#REF!</f>
        <v>#REF!</v>
      </c>
      <c r="FA18">
        <f>調査票7!K31</f>
        <v>0</v>
      </c>
      <c r="FB18">
        <f>調査票7!L31</f>
        <v>0</v>
      </c>
      <c r="FC18" t="e">
        <f>調査票7!#REF!</f>
        <v>#REF!</v>
      </c>
      <c r="FD18">
        <f>調査票7!M31</f>
        <v>0</v>
      </c>
      <c r="FE18">
        <f>調査票7!N31</f>
        <v>0</v>
      </c>
      <c r="FF18" t="e">
        <f>調査票7!#REF!</f>
        <v>#REF!</v>
      </c>
      <c r="FG18">
        <f>調査票7!O31</f>
        <v>0</v>
      </c>
      <c r="FH18">
        <f>調査票7!P31</f>
        <v>0</v>
      </c>
      <c r="FI18">
        <f>調査票7!Q31</f>
        <v>0</v>
      </c>
      <c r="FJ18">
        <f>調査票7!R31</f>
        <v>0</v>
      </c>
      <c r="FK18" t="e">
        <f>調査票7!#REF!</f>
        <v>#REF!</v>
      </c>
      <c r="FL18" t="e">
        <f>調査票7!#REF!</f>
        <v>#REF!</v>
      </c>
      <c r="FM18">
        <f>調査票7!S31</f>
        <v>0</v>
      </c>
      <c r="FN18">
        <f>調査票7!T31</f>
        <v>0</v>
      </c>
      <c r="FO18">
        <f>調査票7!U31</f>
        <v>0</v>
      </c>
      <c r="FP18" t="e">
        <f>調査票7!#REF!</f>
        <v>#REF!</v>
      </c>
      <c r="FQ18">
        <f>調査票7!W31</f>
        <v>0</v>
      </c>
      <c r="FR18">
        <f>調査票7!X31</f>
        <v>0</v>
      </c>
      <c r="FS18">
        <f>調査票7!Z31</f>
        <v>0</v>
      </c>
      <c r="FT18" t="e">
        <f>調査票7!#REF!</f>
        <v>#REF!</v>
      </c>
      <c r="FU18" t="e">
        <f>調査票7!#REF!</f>
        <v>#REF!</v>
      </c>
      <c r="FV18" t="e">
        <f>調査票7!#REF!</f>
        <v>#REF!</v>
      </c>
      <c r="FW18" t="e">
        <f>調査票7!#REF!</f>
        <v>#REF!</v>
      </c>
      <c r="FX18" t="e">
        <f>調査票7!#REF!</f>
        <v>#REF!</v>
      </c>
      <c r="FY18" t="e">
        <f>調査票7!#REF!</f>
        <v>#REF!</v>
      </c>
      <c r="FZ18" t="e">
        <f>調査票7!#REF!</f>
        <v>#REF!</v>
      </c>
      <c r="GA18" t="e">
        <f>調査票7!#REF!</f>
        <v>#REF!</v>
      </c>
      <c r="GB18" t="e">
        <f>調査票7!#REF!</f>
        <v>#REF!</v>
      </c>
      <c r="GC18" t="e">
        <f>調査票7!#REF!</f>
        <v>#REF!</v>
      </c>
      <c r="GD18" t="e">
        <f>調査票7!#REF!</f>
        <v>#REF!</v>
      </c>
      <c r="GE18" t="e">
        <f>調査票7!#REF!</f>
        <v>#REF!</v>
      </c>
      <c r="GF18" t="e">
        <f>調査票7!#REF!</f>
        <v>#REF!</v>
      </c>
      <c r="GG18" t="e">
        <f>調査票7!#REF!</f>
        <v>#REF!</v>
      </c>
      <c r="GH18" t="e">
        <f>調査票7!#REF!</f>
        <v>#REF!</v>
      </c>
      <c r="GI18" t="e">
        <f>調査票7!#REF!</f>
        <v>#REF!</v>
      </c>
      <c r="GJ18" t="e">
        <f>調査票7!#REF!</f>
        <v>#REF!</v>
      </c>
      <c r="GK18" t="e">
        <f>調査票7!#REF!</f>
        <v>#REF!</v>
      </c>
      <c r="GL18" t="e">
        <f>調査票7!#REF!</f>
        <v>#REF!</v>
      </c>
      <c r="GM18" t="e">
        <f>調査票7!#REF!</f>
        <v>#REF!</v>
      </c>
      <c r="GN18" t="e">
        <f>調査票7!#REF!</f>
        <v>#REF!</v>
      </c>
      <c r="GO18" t="e">
        <f>調査票7!#REF!</f>
        <v>#REF!</v>
      </c>
      <c r="GP18" t="e">
        <f>調査票7!#REF!</f>
        <v>#REF!</v>
      </c>
      <c r="GQ18" t="e">
        <f>調査票7!#REF!</f>
        <v>#REF!</v>
      </c>
      <c r="GR18" t="e">
        <f>調査票7!#REF!</f>
        <v>#REF!</v>
      </c>
      <c r="GS18" t="e">
        <f>調査票7!#REF!</f>
        <v>#REF!</v>
      </c>
      <c r="GT18" t="e">
        <f>調査票7!#REF!</f>
        <v>#REF!</v>
      </c>
      <c r="GU18" t="e">
        <f>#REF!</f>
        <v>#REF!</v>
      </c>
      <c r="GV18" t="e">
        <f>#REF!</f>
        <v>#REF!</v>
      </c>
      <c r="GW18" t="e">
        <f>#REF!</f>
        <v>#REF!</v>
      </c>
      <c r="GX18" t="e">
        <f>#REF!</f>
        <v>#REF!</v>
      </c>
      <c r="GY18" t="e">
        <f>#REF!</f>
        <v>#REF!</v>
      </c>
      <c r="GZ18" t="e">
        <f>#REF!</f>
        <v>#REF!</v>
      </c>
      <c r="HA18" t="e">
        <f>#REF!</f>
        <v>#REF!</v>
      </c>
      <c r="HB18" t="e">
        <f>#REF!</f>
        <v>#REF!</v>
      </c>
      <c r="HC18" t="e">
        <f>#REF!</f>
        <v>#REF!</v>
      </c>
      <c r="HD18" t="e">
        <f>#REF!</f>
        <v>#REF!</v>
      </c>
      <c r="HE18" t="e">
        <f>#REF!</f>
        <v>#REF!</v>
      </c>
      <c r="HF18" t="e">
        <f>#REF!</f>
        <v>#REF!</v>
      </c>
      <c r="HG18" t="e">
        <f>#REF!</f>
        <v>#REF!</v>
      </c>
      <c r="HH18" t="e">
        <f>#REF!</f>
        <v>#REF!</v>
      </c>
      <c r="HI18" t="e">
        <f>#REF!</f>
        <v>#REF!</v>
      </c>
      <c r="HJ18" t="e">
        <f>#REF!</f>
        <v>#REF!</v>
      </c>
      <c r="HK18" t="e">
        <f>#REF!</f>
        <v>#REF!</v>
      </c>
      <c r="HL18" t="e">
        <f>#REF!</f>
        <v>#REF!</v>
      </c>
      <c r="HM18" t="e">
        <f>#REF!</f>
        <v>#REF!</v>
      </c>
      <c r="HN18" t="e">
        <f>#REF!</f>
        <v>#REF!</v>
      </c>
      <c r="HO18" t="e">
        <f>#REF!</f>
        <v>#REF!</v>
      </c>
      <c r="HP18" t="e">
        <f>#REF!</f>
        <v>#REF!</v>
      </c>
      <c r="HQ18" t="e">
        <f>#REF!</f>
        <v>#REF!</v>
      </c>
      <c r="HR18" t="e">
        <f>#REF!</f>
        <v>#REF!</v>
      </c>
      <c r="HS18" t="e">
        <f>#REF!</f>
        <v>#REF!</v>
      </c>
      <c r="HT18" t="e">
        <f>#REF!</f>
        <v>#REF!</v>
      </c>
      <c r="HU18" t="e">
        <f>#REF!</f>
        <v>#REF!</v>
      </c>
      <c r="HV18" s="66" t="e">
        <f>#REF!</f>
        <v>#REF!</v>
      </c>
      <c r="HW18" s="66" t="e">
        <f>#REF!</f>
        <v>#REF!</v>
      </c>
      <c r="HX18" s="66" t="e">
        <f>#REF!</f>
        <v>#REF!</v>
      </c>
      <c r="HY18" s="66" t="e">
        <f>#REF!</f>
        <v>#REF!</v>
      </c>
      <c r="HZ18" s="66" t="e">
        <f>#REF!</f>
        <v>#REF!</v>
      </c>
      <c r="IA18" s="66" t="e">
        <f>#REF!</f>
        <v>#REF!</v>
      </c>
      <c r="IB18" s="66" t="e">
        <f>#REF!</f>
        <v>#REF!</v>
      </c>
      <c r="IC18" s="66" t="e">
        <f>#REF!</f>
        <v>#REF!</v>
      </c>
      <c r="ID18" s="66" t="e">
        <f>#REF!</f>
        <v>#REF!</v>
      </c>
      <c r="IE18" s="66" t="e">
        <f>#REF!</f>
        <v>#REF!</v>
      </c>
      <c r="IF18" s="66" t="e">
        <f>#REF!</f>
        <v>#REF!</v>
      </c>
      <c r="IG18" s="66" t="e">
        <f>#REF!</f>
        <v>#REF!</v>
      </c>
      <c r="IH18" s="66" t="e">
        <f>#REF!</f>
        <v>#REF!</v>
      </c>
      <c r="II18" s="66" t="e">
        <f>#REF!</f>
        <v>#REF!</v>
      </c>
      <c r="IJ18" s="66" t="e">
        <f>#REF!</f>
        <v>#REF!</v>
      </c>
      <c r="IK18" s="66" t="e">
        <f>#REF!</f>
        <v>#REF!</v>
      </c>
      <c r="IL18" s="66" t="e">
        <f>#REF!</f>
        <v>#REF!</v>
      </c>
      <c r="IM18" s="66" t="e">
        <f>#REF!</f>
        <v>#REF!</v>
      </c>
      <c r="IN18" s="66" t="e">
        <f>#REF!</f>
        <v>#REF!</v>
      </c>
      <c r="IO18" s="66" t="e">
        <f>#REF!</f>
        <v>#REF!</v>
      </c>
      <c r="IP18" s="66" t="e">
        <f>#REF!</f>
        <v>#REF!</v>
      </c>
      <c r="IQ18" s="66" t="e">
        <f>#REF!</f>
        <v>#REF!</v>
      </c>
      <c r="IR18" s="66" t="e">
        <f>#REF!</f>
        <v>#REF!</v>
      </c>
      <c r="IS18" s="66" t="e">
        <f>#REF!</f>
        <v>#REF!</v>
      </c>
      <c r="IT18" s="66" t="e">
        <f>#REF!</f>
        <v>#REF!</v>
      </c>
      <c r="IU18" s="66" t="e">
        <f>#REF!</f>
        <v>#REF!</v>
      </c>
      <c r="IV18" s="66" t="e">
        <f>#REF!</f>
        <v>#REF!</v>
      </c>
    </row>
    <row r="19" spans="2:256">
      <c r="B19">
        <f>調査票2!C32</f>
        <v>13</v>
      </c>
      <c r="C19">
        <f>調査票2!D32</f>
        <v>0</v>
      </c>
      <c r="D19">
        <f>調査票2!E32</f>
        <v>0</v>
      </c>
      <c r="E19">
        <f>調査票2!F32</f>
        <v>0</v>
      </c>
      <c r="F19">
        <f>調査票2!G32</f>
        <v>0</v>
      </c>
      <c r="G19">
        <f>調査票2!H32</f>
        <v>0</v>
      </c>
      <c r="H19">
        <f>調査票2!J32</f>
        <v>0</v>
      </c>
      <c r="I19" t="e">
        <f>調査票2!#REF!</f>
        <v>#REF!</v>
      </c>
      <c r="J19" t="e">
        <f>調査票2!#REF!</f>
        <v>#REF!</v>
      </c>
      <c r="K19" t="e">
        <f>調査票2!#REF!</f>
        <v>#REF!</v>
      </c>
      <c r="L19" t="e">
        <f>調査票2!#REF!</f>
        <v>#REF!</v>
      </c>
      <c r="M19" t="e">
        <f>調査票2!#REF!</f>
        <v>#REF!</v>
      </c>
      <c r="N19" t="e">
        <f>調査票2!#REF!</f>
        <v>#REF!</v>
      </c>
      <c r="O19" t="e">
        <f>調査票2!#REF!</f>
        <v>#REF!</v>
      </c>
      <c r="P19" t="e">
        <f>調査票2!#REF!</f>
        <v>#REF!</v>
      </c>
      <c r="Q19">
        <f>調査票2!L32</f>
        <v>0</v>
      </c>
      <c r="R19">
        <f>調査票2!O32</f>
        <v>0</v>
      </c>
      <c r="S19">
        <f>調査票2!Q32</f>
        <v>0</v>
      </c>
      <c r="T19">
        <f>調査票2!T32</f>
        <v>0</v>
      </c>
      <c r="U19">
        <f>調査票2!U32</f>
        <v>0</v>
      </c>
      <c r="V19" t="e">
        <f>調査票2!#REF!</f>
        <v>#REF!</v>
      </c>
      <c r="W19" t="e">
        <f>調査票2!#REF!</f>
        <v>#REF!</v>
      </c>
      <c r="X19" t="e">
        <f>調査票2!#REF!</f>
        <v>#REF!</v>
      </c>
      <c r="Y19" t="e">
        <f>調査票2!#REF!</f>
        <v>#REF!</v>
      </c>
      <c r="Z19" t="e">
        <f>調査票2!#REF!</f>
        <v>#REF!</v>
      </c>
      <c r="AA19" t="e">
        <f>#REF!</f>
        <v>#REF!</v>
      </c>
      <c r="AB19" t="e">
        <f>#REF!</f>
        <v>#REF!</v>
      </c>
      <c r="AC19" t="e">
        <f>#REF!</f>
        <v>#REF!</v>
      </c>
      <c r="AD19" t="e">
        <f>#REF!</f>
        <v>#REF!</v>
      </c>
      <c r="AE19" t="e">
        <f>#REF!</f>
        <v>#REF!</v>
      </c>
      <c r="AF19" t="e">
        <f>#REF!</f>
        <v>#REF!</v>
      </c>
      <c r="AG19" t="e">
        <f>#REF!</f>
        <v>#REF!</v>
      </c>
      <c r="AH19" t="e">
        <f>#REF!</f>
        <v>#REF!</v>
      </c>
      <c r="AI19" s="66" t="e">
        <f>#REF!</f>
        <v>#REF!</v>
      </c>
      <c r="AJ19" s="66" t="e">
        <f>#REF!</f>
        <v>#REF!</v>
      </c>
      <c r="AK19" s="66" t="e">
        <f>#REF!</f>
        <v>#REF!</v>
      </c>
      <c r="AL19" s="66" t="e">
        <f>#REF!</f>
        <v>#REF!</v>
      </c>
      <c r="AM19" s="66" t="e">
        <f>#REF!</f>
        <v>#REF!</v>
      </c>
      <c r="AN19" s="66" t="e">
        <f>#REF!</f>
        <v>#REF!</v>
      </c>
      <c r="AO19" s="66" t="e">
        <f>#REF!</f>
        <v>#REF!</v>
      </c>
      <c r="AP19" s="66" t="e">
        <f>#REF!</f>
        <v>#REF!</v>
      </c>
      <c r="AQ19">
        <f>調査票3!R32</f>
        <v>0</v>
      </c>
      <c r="AR19">
        <f>調査票3!S32</f>
        <v>0</v>
      </c>
      <c r="AS19">
        <f>調査票3!P32</f>
        <v>0</v>
      </c>
      <c r="AT19">
        <f>調査票3!Q32</f>
        <v>0</v>
      </c>
      <c r="AU19">
        <f>調査票3!E32</f>
        <v>0</v>
      </c>
      <c r="AV19">
        <f>調査票3!F32</f>
        <v>0</v>
      </c>
      <c r="AW19">
        <f>調査票3!G32</f>
        <v>0</v>
      </c>
      <c r="AX19">
        <f>調査票3!I32</f>
        <v>0</v>
      </c>
      <c r="AY19" t="e">
        <f>調査票3!#REF!</f>
        <v>#REF!</v>
      </c>
      <c r="AZ19">
        <f>調査票3!J32</f>
        <v>0</v>
      </c>
      <c r="BA19" t="e">
        <f>調査票3!#REF!</f>
        <v>#REF!</v>
      </c>
      <c r="BB19">
        <f>調査票3!K32</f>
        <v>0</v>
      </c>
      <c r="BC19">
        <f>調査票3!L32</f>
        <v>0</v>
      </c>
      <c r="BD19">
        <f>調査票3!M32</f>
        <v>0</v>
      </c>
      <c r="BE19">
        <f>調査票3!N32</f>
        <v>0</v>
      </c>
      <c r="BF19" t="e">
        <f>調査票3!#REF!</f>
        <v>#REF!</v>
      </c>
      <c r="BG19" t="e">
        <f>調査票3!#REF!</f>
        <v>#REF!</v>
      </c>
      <c r="BH19" t="e">
        <f>調査票3!#REF!</f>
        <v>#REF!</v>
      </c>
      <c r="BI19" t="e">
        <f>調査票3!#REF!</f>
        <v>#REF!</v>
      </c>
      <c r="BJ19" t="e">
        <f>調査票3!#REF!</f>
        <v>#REF!</v>
      </c>
      <c r="BK19" t="e">
        <f>調査票3!#REF!</f>
        <v>#REF!</v>
      </c>
      <c r="BL19" t="e">
        <f>調査票3!#REF!</f>
        <v>#REF!</v>
      </c>
      <c r="BM19" t="e">
        <f>調査票3!#REF!</f>
        <v>#REF!</v>
      </c>
      <c r="BN19" t="e">
        <f>調査票3!#REF!</f>
        <v>#REF!</v>
      </c>
      <c r="BO19" t="e">
        <f>調査票3!#REF!</f>
        <v>#REF!</v>
      </c>
      <c r="BP19" t="e">
        <f>調査票3!#REF!</f>
        <v>#REF!</v>
      </c>
      <c r="BQ19" t="e">
        <f>調査票3!#REF!</f>
        <v>#REF!</v>
      </c>
      <c r="BR19" t="e">
        <f>調査票3!#REF!</f>
        <v>#REF!</v>
      </c>
      <c r="BS19" t="e">
        <f>調査票3!#REF!</f>
        <v>#REF!</v>
      </c>
      <c r="BT19" t="e">
        <f>調査票3!#REF!</f>
        <v>#REF!</v>
      </c>
      <c r="BU19">
        <f>調査票4!H32</f>
        <v>0</v>
      </c>
      <c r="BV19">
        <f>調査票4!I32</f>
        <v>0</v>
      </c>
      <c r="BW19">
        <f>調査票4!J32</f>
        <v>0</v>
      </c>
      <c r="BX19">
        <f>調査票4!K32</f>
        <v>0</v>
      </c>
      <c r="BY19">
        <f>調査票4!L32</f>
        <v>0</v>
      </c>
      <c r="BZ19">
        <f>調査票4!M32</f>
        <v>0</v>
      </c>
      <c r="CA19">
        <f>調査票4!N32</f>
        <v>0</v>
      </c>
      <c r="CB19">
        <f>調査票4!P32</f>
        <v>0</v>
      </c>
      <c r="CC19">
        <f>調査票4!R32</f>
        <v>0</v>
      </c>
      <c r="CD19">
        <f>調査票4!S32</f>
        <v>0</v>
      </c>
      <c r="CE19">
        <f>調査票4!T32</f>
        <v>0</v>
      </c>
      <c r="CF19">
        <f>調査票4!V32</f>
        <v>0</v>
      </c>
      <c r="CG19" t="e">
        <f>調査票4!#REF!</f>
        <v>#REF!</v>
      </c>
      <c r="CH19" t="e">
        <f>調査票4!#REF!</f>
        <v>#REF!</v>
      </c>
      <c r="CI19" t="e">
        <f>調査票4!#REF!</f>
        <v>#REF!</v>
      </c>
      <c r="CJ19" t="e">
        <f>調査票4!#REF!</f>
        <v>#REF!</v>
      </c>
      <c r="CK19" t="e">
        <f>調査票4!#REF!</f>
        <v>#REF!</v>
      </c>
      <c r="CL19" t="e">
        <f>調査票4!#REF!</f>
        <v>#REF!</v>
      </c>
      <c r="CM19" t="e">
        <f>調査票4!#REF!</f>
        <v>#REF!</v>
      </c>
      <c r="CN19" t="e">
        <f>調査票4!#REF!</f>
        <v>#REF!</v>
      </c>
      <c r="CO19" t="e">
        <f>調査票4!#REF!</f>
        <v>#REF!</v>
      </c>
      <c r="CP19" t="e">
        <f>調査票4!#REF!</f>
        <v>#REF!</v>
      </c>
      <c r="CQ19" t="e">
        <f>調査票4!#REF!</f>
        <v>#REF!</v>
      </c>
      <c r="CR19" t="e">
        <f>調査票4!#REF!</f>
        <v>#REF!</v>
      </c>
      <c r="CS19" t="e">
        <f>調査票4!#REF!</f>
        <v>#REF!</v>
      </c>
      <c r="CT19" t="e">
        <f>調査票4!#REF!</f>
        <v>#REF!</v>
      </c>
      <c r="CU19" t="e">
        <f>調査票4!#REF!</f>
        <v>#REF!</v>
      </c>
      <c r="CV19" t="e">
        <f>調査票4!#REF!</f>
        <v>#REF!</v>
      </c>
      <c r="CW19" t="e">
        <f>調査票4!#REF!</f>
        <v>#REF!</v>
      </c>
      <c r="CX19" t="e">
        <f>調査票4!#REF!</f>
        <v>#REF!</v>
      </c>
      <c r="CY19" t="e">
        <f>調査票4!#REF!</f>
        <v>#REF!</v>
      </c>
      <c r="CZ19" t="e">
        <f>調査票4!#REF!</f>
        <v>#REF!</v>
      </c>
      <c r="DA19">
        <f>調査票5!E32</f>
        <v>0</v>
      </c>
      <c r="DB19">
        <f>調査票5!F32</f>
        <v>0</v>
      </c>
      <c r="DC19">
        <f>調査票5!G32</f>
        <v>0</v>
      </c>
      <c r="DD19">
        <f>調査票5!H32</f>
        <v>0</v>
      </c>
      <c r="DE19" t="str">
        <f>調査票5!I32</f>
        <v/>
      </c>
      <c r="DF19" t="e">
        <f>調査票5!#REF!</f>
        <v>#REF!</v>
      </c>
      <c r="DG19" t="e">
        <f>調査票5!#REF!</f>
        <v>#REF!</v>
      </c>
      <c r="DH19" t="e">
        <f>調査票5!#REF!</f>
        <v>#REF!</v>
      </c>
      <c r="DI19" t="e">
        <f>調査票5!#REF!</f>
        <v>#REF!</v>
      </c>
      <c r="DJ19" t="e">
        <f>調査票5!#REF!</f>
        <v>#REF!</v>
      </c>
      <c r="DK19" t="e">
        <f>調査票5!#REF!</f>
        <v>#REF!</v>
      </c>
      <c r="DL19" t="e">
        <f>調査票5!#REF!</f>
        <v>#REF!</v>
      </c>
      <c r="DM19" t="e">
        <f>調査票5!#REF!</f>
        <v>#REF!</v>
      </c>
      <c r="DN19" t="e">
        <f>調査票5!#REF!</f>
        <v>#REF!</v>
      </c>
      <c r="DO19" t="e">
        <f>調査票5!#REF!</f>
        <v>#REF!</v>
      </c>
      <c r="DP19" t="e">
        <f>調査票5!#REF!</f>
        <v>#REF!</v>
      </c>
      <c r="DQ19" t="e">
        <f>'調査票6-2'!#REF!</f>
        <v>#REF!</v>
      </c>
      <c r="DR19" t="e">
        <f>'調査票6-2'!#REF!</f>
        <v>#REF!</v>
      </c>
      <c r="DS19">
        <f>'調査票6-2'!F32</f>
        <v>0</v>
      </c>
      <c r="DT19">
        <f>'調査票6-2'!G32</f>
        <v>0</v>
      </c>
      <c r="DU19">
        <f>'調査票6-2'!H32</f>
        <v>0</v>
      </c>
      <c r="DV19">
        <f>'調査票6-2'!I32</f>
        <v>0</v>
      </c>
      <c r="DW19">
        <f>'調査票6-2'!J32</f>
        <v>0</v>
      </c>
      <c r="DX19">
        <f>'調査票6-2'!K32</f>
        <v>0</v>
      </c>
      <c r="DY19">
        <f>'調査票6-2'!L32</f>
        <v>0</v>
      </c>
      <c r="DZ19">
        <f>'調査票6-2'!M32</f>
        <v>0</v>
      </c>
      <c r="EA19" t="e">
        <f>'調査票6-2'!#REF!</f>
        <v>#REF!</v>
      </c>
      <c r="EB19" t="e">
        <f>'調査票6-2'!#REF!</f>
        <v>#REF!</v>
      </c>
      <c r="EC19" t="e">
        <f>'調査票6-2'!#REF!</f>
        <v>#REF!</v>
      </c>
      <c r="ED19" t="e">
        <f>'調査票6-2'!#REF!</f>
        <v>#REF!</v>
      </c>
      <c r="EE19" t="e">
        <f>'調査票6-2'!#REF!</f>
        <v>#REF!</v>
      </c>
      <c r="EF19" t="e">
        <f>'調査票6-2'!#REF!</f>
        <v>#REF!</v>
      </c>
      <c r="EG19">
        <f>'調査票6-2'!O32</f>
        <v>0</v>
      </c>
      <c r="EH19">
        <f>'調査票6-2'!P32</f>
        <v>0</v>
      </c>
      <c r="EI19" t="e">
        <f>'調査票6-2'!#REF!</f>
        <v>#REF!</v>
      </c>
      <c r="EJ19" t="e">
        <f>'調査票6-2'!#REF!</f>
        <v>#REF!</v>
      </c>
      <c r="EK19" t="e">
        <f>'調査票6-2'!#REF!</f>
        <v>#REF!</v>
      </c>
      <c r="EL19" t="e">
        <f>'調査票6-2'!#REF!</f>
        <v>#REF!</v>
      </c>
      <c r="EM19" t="e">
        <f>'調査票6-2'!#REF!</f>
        <v>#REF!</v>
      </c>
      <c r="EN19" t="e">
        <f>'調査票6-2'!#REF!</f>
        <v>#REF!</v>
      </c>
      <c r="EO19" t="e">
        <f>'調査票6-2'!#REF!</f>
        <v>#REF!</v>
      </c>
      <c r="EP19" t="e">
        <f>'調査票6-2'!#REF!</f>
        <v>#REF!</v>
      </c>
      <c r="EQ19" t="e">
        <f>'調査票6-2'!#REF!</f>
        <v>#REF!</v>
      </c>
      <c r="ER19" t="e">
        <f>'調査票6-2'!#REF!</f>
        <v>#REF!</v>
      </c>
      <c r="ES19">
        <f>調査票7!F32</f>
        <v>0</v>
      </c>
      <c r="ET19" t="e">
        <f>調査票7!#REF!</f>
        <v>#REF!</v>
      </c>
      <c r="EU19">
        <f>調査票7!G32</f>
        <v>0</v>
      </c>
      <c r="EV19">
        <f>調査票7!H32</f>
        <v>0</v>
      </c>
      <c r="EW19" t="e">
        <f>調査票7!#REF!</f>
        <v>#REF!</v>
      </c>
      <c r="EX19">
        <f>調査票7!I32</f>
        <v>0</v>
      </c>
      <c r="EY19">
        <f>調査票7!J32</f>
        <v>0</v>
      </c>
      <c r="EZ19" t="e">
        <f>調査票7!#REF!</f>
        <v>#REF!</v>
      </c>
      <c r="FA19">
        <f>調査票7!K32</f>
        <v>0</v>
      </c>
      <c r="FB19">
        <f>調査票7!L32</f>
        <v>0</v>
      </c>
      <c r="FC19" t="e">
        <f>調査票7!#REF!</f>
        <v>#REF!</v>
      </c>
      <c r="FD19">
        <f>調査票7!M32</f>
        <v>0</v>
      </c>
      <c r="FE19">
        <f>調査票7!N32</f>
        <v>0</v>
      </c>
      <c r="FF19" t="e">
        <f>調査票7!#REF!</f>
        <v>#REF!</v>
      </c>
      <c r="FG19">
        <f>調査票7!O32</f>
        <v>0</v>
      </c>
      <c r="FH19">
        <f>調査票7!P32</f>
        <v>0</v>
      </c>
      <c r="FI19">
        <f>調査票7!Q32</f>
        <v>0</v>
      </c>
      <c r="FJ19">
        <f>調査票7!R32</f>
        <v>0</v>
      </c>
      <c r="FK19" t="e">
        <f>調査票7!#REF!</f>
        <v>#REF!</v>
      </c>
      <c r="FL19" t="e">
        <f>調査票7!#REF!</f>
        <v>#REF!</v>
      </c>
      <c r="FM19">
        <f>調査票7!S32</f>
        <v>0</v>
      </c>
      <c r="FN19">
        <f>調査票7!T32</f>
        <v>0</v>
      </c>
      <c r="FO19">
        <f>調査票7!U32</f>
        <v>0</v>
      </c>
      <c r="FP19" t="e">
        <f>調査票7!#REF!</f>
        <v>#REF!</v>
      </c>
      <c r="FQ19">
        <f>調査票7!W32</f>
        <v>0</v>
      </c>
      <c r="FR19">
        <f>調査票7!X32</f>
        <v>0</v>
      </c>
      <c r="FS19">
        <f>調査票7!Z32</f>
        <v>0</v>
      </c>
      <c r="FT19" t="e">
        <f>調査票7!#REF!</f>
        <v>#REF!</v>
      </c>
      <c r="FU19" t="e">
        <f>調査票7!#REF!</f>
        <v>#REF!</v>
      </c>
      <c r="FV19" t="e">
        <f>調査票7!#REF!</f>
        <v>#REF!</v>
      </c>
      <c r="FW19" t="e">
        <f>調査票7!#REF!</f>
        <v>#REF!</v>
      </c>
      <c r="FX19" t="e">
        <f>調査票7!#REF!</f>
        <v>#REF!</v>
      </c>
      <c r="FY19" t="e">
        <f>調査票7!#REF!</f>
        <v>#REF!</v>
      </c>
      <c r="FZ19" t="e">
        <f>調査票7!#REF!</f>
        <v>#REF!</v>
      </c>
      <c r="GA19" t="e">
        <f>調査票7!#REF!</f>
        <v>#REF!</v>
      </c>
      <c r="GB19" t="e">
        <f>調査票7!#REF!</f>
        <v>#REF!</v>
      </c>
      <c r="GC19" t="e">
        <f>調査票7!#REF!</f>
        <v>#REF!</v>
      </c>
      <c r="GD19" t="e">
        <f>調査票7!#REF!</f>
        <v>#REF!</v>
      </c>
      <c r="GE19" t="e">
        <f>調査票7!#REF!</f>
        <v>#REF!</v>
      </c>
      <c r="GF19" t="e">
        <f>調査票7!#REF!</f>
        <v>#REF!</v>
      </c>
      <c r="GG19" t="e">
        <f>調査票7!#REF!</f>
        <v>#REF!</v>
      </c>
      <c r="GH19" t="e">
        <f>調査票7!#REF!</f>
        <v>#REF!</v>
      </c>
      <c r="GI19" t="e">
        <f>調査票7!#REF!</f>
        <v>#REF!</v>
      </c>
      <c r="GJ19" t="e">
        <f>調査票7!#REF!</f>
        <v>#REF!</v>
      </c>
      <c r="GK19" t="e">
        <f>調査票7!#REF!</f>
        <v>#REF!</v>
      </c>
      <c r="GL19" t="e">
        <f>調査票7!#REF!</f>
        <v>#REF!</v>
      </c>
      <c r="GM19" t="e">
        <f>調査票7!#REF!</f>
        <v>#REF!</v>
      </c>
      <c r="GN19" t="e">
        <f>調査票7!#REF!</f>
        <v>#REF!</v>
      </c>
      <c r="GO19" t="e">
        <f>調査票7!#REF!</f>
        <v>#REF!</v>
      </c>
      <c r="GP19" t="e">
        <f>調査票7!#REF!</f>
        <v>#REF!</v>
      </c>
      <c r="GQ19" t="e">
        <f>調査票7!#REF!</f>
        <v>#REF!</v>
      </c>
      <c r="GR19" t="e">
        <f>調査票7!#REF!</f>
        <v>#REF!</v>
      </c>
      <c r="GS19" t="e">
        <f>調査票7!#REF!</f>
        <v>#REF!</v>
      </c>
      <c r="GT19" t="e">
        <f>調査票7!#REF!</f>
        <v>#REF!</v>
      </c>
      <c r="GU19" t="e">
        <f>#REF!</f>
        <v>#REF!</v>
      </c>
      <c r="GV19" t="e">
        <f>#REF!</f>
        <v>#REF!</v>
      </c>
      <c r="GW19" t="e">
        <f>#REF!</f>
        <v>#REF!</v>
      </c>
      <c r="GX19" t="e">
        <f>#REF!</f>
        <v>#REF!</v>
      </c>
      <c r="GY19" t="e">
        <f>#REF!</f>
        <v>#REF!</v>
      </c>
      <c r="GZ19" t="e">
        <f>#REF!</f>
        <v>#REF!</v>
      </c>
      <c r="HA19" t="e">
        <f>#REF!</f>
        <v>#REF!</v>
      </c>
      <c r="HB19" t="e">
        <f>#REF!</f>
        <v>#REF!</v>
      </c>
      <c r="HC19" t="e">
        <f>#REF!</f>
        <v>#REF!</v>
      </c>
      <c r="HD19" t="e">
        <f>#REF!</f>
        <v>#REF!</v>
      </c>
      <c r="HE19" t="e">
        <f>#REF!</f>
        <v>#REF!</v>
      </c>
      <c r="HF19" t="e">
        <f>#REF!</f>
        <v>#REF!</v>
      </c>
      <c r="HG19" t="e">
        <f>#REF!</f>
        <v>#REF!</v>
      </c>
      <c r="HH19" t="e">
        <f>#REF!</f>
        <v>#REF!</v>
      </c>
      <c r="HI19" t="e">
        <f>#REF!</f>
        <v>#REF!</v>
      </c>
      <c r="HJ19" t="e">
        <f>#REF!</f>
        <v>#REF!</v>
      </c>
      <c r="HK19" t="e">
        <f>#REF!</f>
        <v>#REF!</v>
      </c>
      <c r="HL19" t="e">
        <f>#REF!</f>
        <v>#REF!</v>
      </c>
      <c r="HM19" t="e">
        <f>#REF!</f>
        <v>#REF!</v>
      </c>
      <c r="HN19" t="e">
        <f>#REF!</f>
        <v>#REF!</v>
      </c>
      <c r="HO19" t="e">
        <f>#REF!</f>
        <v>#REF!</v>
      </c>
      <c r="HP19" t="e">
        <f>#REF!</f>
        <v>#REF!</v>
      </c>
      <c r="HQ19" t="e">
        <f>#REF!</f>
        <v>#REF!</v>
      </c>
      <c r="HR19" t="e">
        <f>#REF!</f>
        <v>#REF!</v>
      </c>
      <c r="HS19" t="e">
        <f>#REF!</f>
        <v>#REF!</v>
      </c>
      <c r="HT19" t="e">
        <f>#REF!</f>
        <v>#REF!</v>
      </c>
      <c r="HU19" t="e">
        <f>#REF!</f>
        <v>#REF!</v>
      </c>
      <c r="HV19" s="66" t="e">
        <f>#REF!</f>
        <v>#REF!</v>
      </c>
      <c r="HW19" s="66" t="e">
        <f>#REF!</f>
        <v>#REF!</v>
      </c>
      <c r="HX19" s="66" t="e">
        <f>#REF!</f>
        <v>#REF!</v>
      </c>
      <c r="HY19" s="66" t="e">
        <f>#REF!</f>
        <v>#REF!</v>
      </c>
      <c r="HZ19" s="66" t="e">
        <f>#REF!</f>
        <v>#REF!</v>
      </c>
      <c r="IA19" s="66" t="e">
        <f>#REF!</f>
        <v>#REF!</v>
      </c>
      <c r="IB19" s="66" t="e">
        <f>#REF!</f>
        <v>#REF!</v>
      </c>
      <c r="IC19" s="66" t="e">
        <f>#REF!</f>
        <v>#REF!</v>
      </c>
      <c r="ID19" s="66" t="e">
        <f>#REF!</f>
        <v>#REF!</v>
      </c>
      <c r="IE19" s="66" t="e">
        <f>#REF!</f>
        <v>#REF!</v>
      </c>
      <c r="IF19" s="66" t="e">
        <f>#REF!</f>
        <v>#REF!</v>
      </c>
      <c r="IG19" s="66" t="e">
        <f>#REF!</f>
        <v>#REF!</v>
      </c>
      <c r="IH19" s="66" t="e">
        <f>#REF!</f>
        <v>#REF!</v>
      </c>
      <c r="II19" s="66" t="e">
        <f>#REF!</f>
        <v>#REF!</v>
      </c>
      <c r="IJ19" s="66" t="e">
        <f>#REF!</f>
        <v>#REF!</v>
      </c>
      <c r="IK19" s="66" t="e">
        <f>#REF!</f>
        <v>#REF!</v>
      </c>
      <c r="IL19" s="66" t="e">
        <f>#REF!</f>
        <v>#REF!</v>
      </c>
      <c r="IM19" s="66" t="e">
        <f>#REF!</f>
        <v>#REF!</v>
      </c>
      <c r="IN19" s="66" t="e">
        <f>#REF!</f>
        <v>#REF!</v>
      </c>
      <c r="IO19" s="66" t="e">
        <f>#REF!</f>
        <v>#REF!</v>
      </c>
      <c r="IP19" s="66" t="e">
        <f>#REF!</f>
        <v>#REF!</v>
      </c>
      <c r="IQ19" s="66" t="e">
        <f>#REF!</f>
        <v>#REF!</v>
      </c>
      <c r="IR19" s="66" t="e">
        <f>#REF!</f>
        <v>#REF!</v>
      </c>
      <c r="IS19" s="66" t="e">
        <f>#REF!</f>
        <v>#REF!</v>
      </c>
      <c r="IT19" s="66" t="e">
        <f>#REF!</f>
        <v>#REF!</v>
      </c>
      <c r="IU19" s="66" t="e">
        <f>#REF!</f>
        <v>#REF!</v>
      </c>
      <c r="IV19" s="66" t="e">
        <f>#REF!</f>
        <v>#REF!</v>
      </c>
    </row>
    <row r="20" spans="2:256">
      <c r="B20">
        <f>調査票2!C33</f>
        <v>14</v>
      </c>
      <c r="C20">
        <f>調査票2!D33</f>
        <v>0</v>
      </c>
      <c r="D20">
        <f>調査票2!E33</f>
        <v>0</v>
      </c>
      <c r="E20">
        <f>調査票2!F33</f>
        <v>0</v>
      </c>
      <c r="F20">
        <f>調査票2!G33</f>
        <v>0</v>
      </c>
      <c r="G20">
        <f>調査票2!H33</f>
        <v>0</v>
      </c>
      <c r="H20">
        <f>調査票2!J33</f>
        <v>0</v>
      </c>
      <c r="I20" t="e">
        <f>調査票2!#REF!</f>
        <v>#REF!</v>
      </c>
      <c r="J20" t="e">
        <f>調査票2!#REF!</f>
        <v>#REF!</v>
      </c>
      <c r="K20" t="e">
        <f>調査票2!#REF!</f>
        <v>#REF!</v>
      </c>
      <c r="L20" t="e">
        <f>調査票2!#REF!</f>
        <v>#REF!</v>
      </c>
      <c r="M20" t="e">
        <f>調査票2!#REF!</f>
        <v>#REF!</v>
      </c>
      <c r="N20" t="e">
        <f>調査票2!#REF!</f>
        <v>#REF!</v>
      </c>
      <c r="O20" t="e">
        <f>調査票2!#REF!</f>
        <v>#REF!</v>
      </c>
      <c r="P20" t="e">
        <f>調査票2!#REF!</f>
        <v>#REF!</v>
      </c>
      <c r="Q20">
        <f>調査票2!L33</f>
        <v>0</v>
      </c>
      <c r="R20">
        <f>調査票2!O33</f>
        <v>0</v>
      </c>
      <c r="S20">
        <f>調査票2!Q33</f>
        <v>0</v>
      </c>
      <c r="T20">
        <f>調査票2!T33</f>
        <v>0</v>
      </c>
      <c r="U20">
        <f>調査票2!U33</f>
        <v>0</v>
      </c>
      <c r="V20" t="e">
        <f>調査票2!#REF!</f>
        <v>#REF!</v>
      </c>
      <c r="W20" t="e">
        <f>調査票2!#REF!</f>
        <v>#REF!</v>
      </c>
      <c r="X20" t="e">
        <f>調査票2!#REF!</f>
        <v>#REF!</v>
      </c>
      <c r="Y20" t="e">
        <f>調査票2!#REF!</f>
        <v>#REF!</v>
      </c>
      <c r="Z20" t="e">
        <f>調査票2!#REF!</f>
        <v>#REF!</v>
      </c>
      <c r="AA20" t="e">
        <f>#REF!</f>
        <v>#REF!</v>
      </c>
      <c r="AB20" t="e">
        <f>#REF!</f>
        <v>#REF!</v>
      </c>
      <c r="AC20" t="e">
        <f>#REF!</f>
        <v>#REF!</v>
      </c>
      <c r="AD20" t="e">
        <f>#REF!</f>
        <v>#REF!</v>
      </c>
      <c r="AE20" t="e">
        <f>#REF!</f>
        <v>#REF!</v>
      </c>
      <c r="AF20" t="e">
        <f>#REF!</f>
        <v>#REF!</v>
      </c>
      <c r="AG20" t="e">
        <f>#REF!</f>
        <v>#REF!</v>
      </c>
      <c r="AH20" t="e">
        <f>#REF!</f>
        <v>#REF!</v>
      </c>
      <c r="AI20" s="66" t="e">
        <f>#REF!</f>
        <v>#REF!</v>
      </c>
      <c r="AJ20" s="66" t="e">
        <f>#REF!</f>
        <v>#REF!</v>
      </c>
      <c r="AK20" s="66" t="e">
        <f>#REF!</f>
        <v>#REF!</v>
      </c>
      <c r="AL20" s="66" t="e">
        <f>#REF!</f>
        <v>#REF!</v>
      </c>
      <c r="AM20" s="66" t="e">
        <f>#REF!</f>
        <v>#REF!</v>
      </c>
      <c r="AN20" s="66" t="e">
        <f>#REF!</f>
        <v>#REF!</v>
      </c>
      <c r="AO20" s="66" t="e">
        <f>#REF!</f>
        <v>#REF!</v>
      </c>
      <c r="AP20" s="66" t="e">
        <f>#REF!</f>
        <v>#REF!</v>
      </c>
      <c r="AQ20">
        <f>調査票3!R33</f>
        <v>0</v>
      </c>
      <c r="AR20">
        <f>調査票3!S33</f>
        <v>0</v>
      </c>
      <c r="AS20">
        <f>調査票3!P33</f>
        <v>0</v>
      </c>
      <c r="AT20">
        <f>調査票3!Q33</f>
        <v>0</v>
      </c>
      <c r="AU20">
        <f>調査票3!E33</f>
        <v>0</v>
      </c>
      <c r="AV20">
        <f>調査票3!F33</f>
        <v>0</v>
      </c>
      <c r="AW20">
        <f>調査票3!G33</f>
        <v>0</v>
      </c>
      <c r="AX20">
        <f>調査票3!I33</f>
        <v>0</v>
      </c>
      <c r="AY20" t="e">
        <f>調査票3!#REF!</f>
        <v>#REF!</v>
      </c>
      <c r="AZ20">
        <f>調査票3!J33</f>
        <v>0</v>
      </c>
      <c r="BA20" t="e">
        <f>調査票3!#REF!</f>
        <v>#REF!</v>
      </c>
      <c r="BB20">
        <f>調査票3!K33</f>
        <v>0</v>
      </c>
      <c r="BC20">
        <f>調査票3!L33</f>
        <v>0</v>
      </c>
      <c r="BD20">
        <f>調査票3!M33</f>
        <v>0</v>
      </c>
      <c r="BE20">
        <f>調査票3!N33</f>
        <v>0</v>
      </c>
      <c r="BF20" t="e">
        <f>調査票3!#REF!</f>
        <v>#REF!</v>
      </c>
      <c r="BG20" t="e">
        <f>調査票3!#REF!</f>
        <v>#REF!</v>
      </c>
      <c r="BH20" t="e">
        <f>調査票3!#REF!</f>
        <v>#REF!</v>
      </c>
      <c r="BI20" t="e">
        <f>調査票3!#REF!</f>
        <v>#REF!</v>
      </c>
      <c r="BJ20" t="e">
        <f>調査票3!#REF!</f>
        <v>#REF!</v>
      </c>
      <c r="BK20" t="e">
        <f>調査票3!#REF!</f>
        <v>#REF!</v>
      </c>
      <c r="BL20" t="e">
        <f>調査票3!#REF!</f>
        <v>#REF!</v>
      </c>
      <c r="BM20" t="e">
        <f>調査票3!#REF!</f>
        <v>#REF!</v>
      </c>
      <c r="BN20" t="e">
        <f>調査票3!#REF!</f>
        <v>#REF!</v>
      </c>
      <c r="BO20" t="e">
        <f>調査票3!#REF!</f>
        <v>#REF!</v>
      </c>
      <c r="BP20" t="e">
        <f>調査票3!#REF!</f>
        <v>#REF!</v>
      </c>
      <c r="BQ20" t="e">
        <f>調査票3!#REF!</f>
        <v>#REF!</v>
      </c>
      <c r="BR20" t="e">
        <f>調査票3!#REF!</f>
        <v>#REF!</v>
      </c>
      <c r="BS20" t="e">
        <f>調査票3!#REF!</f>
        <v>#REF!</v>
      </c>
      <c r="BT20" t="e">
        <f>調査票3!#REF!</f>
        <v>#REF!</v>
      </c>
      <c r="BU20">
        <f>調査票4!H33</f>
        <v>0</v>
      </c>
      <c r="BV20">
        <f>調査票4!I33</f>
        <v>0</v>
      </c>
      <c r="BW20">
        <f>調査票4!J33</f>
        <v>0</v>
      </c>
      <c r="BX20">
        <f>調査票4!K33</f>
        <v>0</v>
      </c>
      <c r="BY20">
        <f>調査票4!L33</f>
        <v>0</v>
      </c>
      <c r="BZ20">
        <f>調査票4!M33</f>
        <v>0</v>
      </c>
      <c r="CA20">
        <f>調査票4!N33</f>
        <v>0</v>
      </c>
      <c r="CB20">
        <f>調査票4!P33</f>
        <v>0</v>
      </c>
      <c r="CC20">
        <f>調査票4!R33</f>
        <v>0</v>
      </c>
      <c r="CD20">
        <f>調査票4!S33</f>
        <v>0</v>
      </c>
      <c r="CE20">
        <f>調査票4!T33</f>
        <v>0</v>
      </c>
      <c r="CF20">
        <f>調査票4!V33</f>
        <v>0</v>
      </c>
      <c r="CG20" t="e">
        <f>調査票4!#REF!</f>
        <v>#REF!</v>
      </c>
      <c r="CH20" t="e">
        <f>調査票4!#REF!</f>
        <v>#REF!</v>
      </c>
      <c r="CI20" t="e">
        <f>調査票4!#REF!</f>
        <v>#REF!</v>
      </c>
      <c r="CJ20" t="e">
        <f>調査票4!#REF!</f>
        <v>#REF!</v>
      </c>
      <c r="CK20" t="e">
        <f>調査票4!#REF!</f>
        <v>#REF!</v>
      </c>
      <c r="CL20" t="e">
        <f>調査票4!#REF!</f>
        <v>#REF!</v>
      </c>
      <c r="CM20" t="e">
        <f>調査票4!#REF!</f>
        <v>#REF!</v>
      </c>
      <c r="CN20" t="e">
        <f>調査票4!#REF!</f>
        <v>#REF!</v>
      </c>
      <c r="CO20" t="e">
        <f>調査票4!#REF!</f>
        <v>#REF!</v>
      </c>
      <c r="CP20" t="e">
        <f>調査票4!#REF!</f>
        <v>#REF!</v>
      </c>
      <c r="CQ20" t="e">
        <f>調査票4!#REF!</f>
        <v>#REF!</v>
      </c>
      <c r="CR20" t="e">
        <f>調査票4!#REF!</f>
        <v>#REF!</v>
      </c>
      <c r="CS20" t="e">
        <f>調査票4!#REF!</f>
        <v>#REF!</v>
      </c>
      <c r="CT20" t="e">
        <f>調査票4!#REF!</f>
        <v>#REF!</v>
      </c>
      <c r="CU20" t="e">
        <f>調査票4!#REF!</f>
        <v>#REF!</v>
      </c>
      <c r="CV20" t="e">
        <f>調査票4!#REF!</f>
        <v>#REF!</v>
      </c>
      <c r="CW20" t="e">
        <f>調査票4!#REF!</f>
        <v>#REF!</v>
      </c>
      <c r="CX20" t="e">
        <f>調査票4!#REF!</f>
        <v>#REF!</v>
      </c>
      <c r="CY20" t="e">
        <f>調査票4!#REF!</f>
        <v>#REF!</v>
      </c>
      <c r="CZ20" t="e">
        <f>調査票4!#REF!</f>
        <v>#REF!</v>
      </c>
      <c r="DA20">
        <f>調査票5!E33</f>
        <v>0</v>
      </c>
      <c r="DB20">
        <f>調査票5!F33</f>
        <v>0</v>
      </c>
      <c r="DC20">
        <f>調査票5!G33</f>
        <v>0</v>
      </c>
      <c r="DD20">
        <f>調査票5!H33</f>
        <v>0</v>
      </c>
      <c r="DE20" t="str">
        <f>調査票5!I33</f>
        <v/>
      </c>
      <c r="DF20" t="e">
        <f>調査票5!#REF!</f>
        <v>#REF!</v>
      </c>
      <c r="DG20" t="e">
        <f>調査票5!#REF!</f>
        <v>#REF!</v>
      </c>
      <c r="DH20" t="e">
        <f>調査票5!#REF!</f>
        <v>#REF!</v>
      </c>
      <c r="DI20" t="e">
        <f>調査票5!#REF!</f>
        <v>#REF!</v>
      </c>
      <c r="DJ20" t="e">
        <f>調査票5!#REF!</f>
        <v>#REF!</v>
      </c>
      <c r="DK20" t="e">
        <f>調査票5!#REF!</f>
        <v>#REF!</v>
      </c>
      <c r="DL20" t="e">
        <f>調査票5!#REF!</f>
        <v>#REF!</v>
      </c>
      <c r="DM20" t="e">
        <f>調査票5!#REF!</f>
        <v>#REF!</v>
      </c>
      <c r="DN20" t="e">
        <f>調査票5!#REF!</f>
        <v>#REF!</v>
      </c>
      <c r="DO20" t="e">
        <f>調査票5!#REF!</f>
        <v>#REF!</v>
      </c>
      <c r="DP20" t="e">
        <f>調査票5!#REF!</f>
        <v>#REF!</v>
      </c>
      <c r="DQ20" t="e">
        <f>'調査票6-2'!#REF!</f>
        <v>#REF!</v>
      </c>
      <c r="DR20" t="e">
        <f>'調査票6-2'!#REF!</f>
        <v>#REF!</v>
      </c>
      <c r="DS20">
        <f>'調査票6-2'!F33</f>
        <v>0</v>
      </c>
      <c r="DT20">
        <f>'調査票6-2'!G33</f>
        <v>0</v>
      </c>
      <c r="DU20">
        <f>'調査票6-2'!H33</f>
        <v>0</v>
      </c>
      <c r="DV20">
        <f>'調査票6-2'!I33</f>
        <v>0</v>
      </c>
      <c r="DW20">
        <f>'調査票6-2'!J33</f>
        <v>0</v>
      </c>
      <c r="DX20">
        <f>'調査票6-2'!K33</f>
        <v>0</v>
      </c>
      <c r="DY20">
        <f>'調査票6-2'!L33</f>
        <v>0</v>
      </c>
      <c r="DZ20">
        <f>'調査票6-2'!M33</f>
        <v>0</v>
      </c>
      <c r="EA20" t="e">
        <f>'調査票6-2'!#REF!</f>
        <v>#REF!</v>
      </c>
      <c r="EB20" t="e">
        <f>'調査票6-2'!#REF!</f>
        <v>#REF!</v>
      </c>
      <c r="EC20" t="e">
        <f>'調査票6-2'!#REF!</f>
        <v>#REF!</v>
      </c>
      <c r="ED20" t="e">
        <f>'調査票6-2'!#REF!</f>
        <v>#REF!</v>
      </c>
      <c r="EE20" t="e">
        <f>'調査票6-2'!#REF!</f>
        <v>#REF!</v>
      </c>
      <c r="EF20" t="e">
        <f>'調査票6-2'!#REF!</f>
        <v>#REF!</v>
      </c>
      <c r="EG20">
        <f>'調査票6-2'!O33</f>
        <v>0</v>
      </c>
      <c r="EH20">
        <f>'調査票6-2'!P33</f>
        <v>0</v>
      </c>
      <c r="EI20" t="e">
        <f>'調査票6-2'!#REF!</f>
        <v>#REF!</v>
      </c>
      <c r="EJ20" t="e">
        <f>'調査票6-2'!#REF!</f>
        <v>#REF!</v>
      </c>
      <c r="EK20" t="e">
        <f>'調査票6-2'!#REF!</f>
        <v>#REF!</v>
      </c>
      <c r="EL20" t="e">
        <f>'調査票6-2'!#REF!</f>
        <v>#REF!</v>
      </c>
      <c r="EM20" t="e">
        <f>'調査票6-2'!#REF!</f>
        <v>#REF!</v>
      </c>
      <c r="EN20" t="e">
        <f>'調査票6-2'!#REF!</f>
        <v>#REF!</v>
      </c>
      <c r="EO20" t="e">
        <f>'調査票6-2'!#REF!</f>
        <v>#REF!</v>
      </c>
      <c r="EP20" t="e">
        <f>'調査票6-2'!#REF!</f>
        <v>#REF!</v>
      </c>
      <c r="EQ20" t="e">
        <f>'調査票6-2'!#REF!</f>
        <v>#REF!</v>
      </c>
      <c r="ER20" t="e">
        <f>'調査票6-2'!#REF!</f>
        <v>#REF!</v>
      </c>
      <c r="ES20">
        <f>調査票7!F33</f>
        <v>0</v>
      </c>
      <c r="ET20" t="e">
        <f>調査票7!#REF!</f>
        <v>#REF!</v>
      </c>
      <c r="EU20">
        <f>調査票7!G33</f>
        <v>0</v>
      </c>
      <c r="EV20">
        <f>調査票7!H33</f>
        <v>0</v>
      </c>
      <c r="EW20" t="e">
        <f>調査票7!#REF!</f>
        <v>#REF!</v>
      </c>
      <c r="EX20">
        <f>調査票7!I33</f>
        <v>0</v>
      </c>
      <c r="EY20">
        <f>調査票7!J33</f>
        <v>0</v>
      </c>
      <c r="EZ20" t="e">
        <f>調査票7!#REF!</f>
        <v>#REF!</v>
      </c>
      <c r="FA20">
        <f>調査票7!K33</f>
        <v>0</v>
      </c>
      <c r="FB20">
        <f>調査票7!L33</f>
        <v>0</v>
      </c>
      <c r="FC20" t="e">
        <f>調査票7!#REF!</f>
        <v>#REF!</v>
      </c>
      <c r="FD20">
        <f>調査票7!M33</f>
        <v>0</v>
      </c>
      <c r="FE20">
        <f>調査票7!N33</f>
        <v>0</v>
      </c>
      <c r="FF20" t="e">
        <f>調査票7!#REF!</f>
        <v>#REF!</v>
      </c>
      <c r="FG20">
        <f>調査票7!O33</f>
        <v>0</v>
      </c>
      <c r="FH20">
        <f>調査票7!P33</f>
        <v>0</v>
      </c>
      <c r="FI20">
        <f>調査票7!Q33</f>
        <v>0</v>
      </c>
      <c r="FJ20">
        <f>調査票7!R33</f>
        <v>0</v>
      </c>
      <c r="FK20" t="e">
        <f>調査票7!#REF!</f>
        <v>#REF!</v>
      </c>
      <c r="FL20" t="e">
        <f>調査票7!#REF!</f>
        <v>#REF!</v>
      </c>
      <c r="FM20">
        <f>調査票7!S33</f>
        <v>0</v>
      </c>
      <c r="FN20">
        <f>調査票7!T33</f>
        <v>0</v>
      </c>
      <c r="FO20">
        <f>調査票7!U33</f>
        <v>0</v>
      </c>
      <c r="FP20" t="e">
        <f>調査票7!#REF!</f>
        <v>#REF!</v>
      </c>
      <c r="FQ20">
        <f>調査票7!W33</f>
        <v>0</v>
      </c>
      <c r="FR20">
        <f>調査票7!X33</f>
        <v>0</v>
      </c>
      <c r="FS20">
        <f>調査票7!Z33</f>
        <v>0</v>
      </c>
      <c r="FT20" t="e">
        <f>調査票7!#REF!</f>
        <v>#REF!</v>
      </c>
      <c r="FU20" t="e">
        <f>調査票7!#REF!</f>
        <v>#REF!</v>
      </c>
      <c r="FV20" t="e">
        <f>調査票7!#REF!</f>
        <v>#REF!</v>
      </c>
      <c r="FW20" t="e">
        <f>調査票7!#REF!</f>
        <v>#REF!</v>
      </c>
      <c r="FX20" t="e">
        <f>調査票7!#REF!</f>
        <v>#REF!</v>
      </c>
      <c r="FY20" t="e">
        <f>調査票7!#REF!</f>
        <v>#REF!</v>
      </c>
      <c r="FZ20" t="e">
        <f>調査票7!#REF!</f>
        <v>#REF!</v>
      </c>
      <c r="GA20" t="e">
        <f>調査票7!#REF!</f>
        <v>#REF!</v>
      </c>
      <c r="GB20" t="e">
        <f>調査票7!#REF!</f>
        <v>#REF!</v>
      </c>
      <c r="GC20" t="e">
        <f>調査票7!#REF!</f>
        <v>#REF!</v>
      </c>
      <c r="GD20" t="e">
        <f>調査票7!#REF!</f>
        <v>#REF!</v>
      </c>
      <c r="GE20" t="e">
        <f>調査票7!#REF!</f>
        <v>#REF!</v>
      </c>
      <c r="GF20" t="e">
        <f>調査票7!#REF!</f>
        <v>#REF!</v>
      </c>
      <c r="GG20" t="e">
        <f>調査票7!#REF!</f>
        <v>#REF!</v>
      </c>
      <c r="GH20" t="e">
        <f>調査票7!#REF!</f>
        <v>#REF!</v>
      </c>
      <c r="GI20" t="e">
        <f>調査票7!#REF!</f>
        <v>#REF!</v>
      </c>
      <c r="GJ20" t="e">
        <f>調査票7!#REF!</f>
        <v>#REF!</v>
      </c>
      <c r="GK20" t="e">
        <f>調査票7!#REF!</f>
        <v>#REF!</v>
      </c>
      <c r="GL20" t="e">
        <f>調査票7!#REF!</f>
        <v>#REF!</v>
      </c>
      <c r="GM20" t="e">
        <f>調査票7!#REF!</f>
        <v>#REF!</v>
      </c>
      <c r="GN20" t="e">
        <f>調査票7!#REF!</f>
        <v>#REF!</v>
      </c>
      <c r="GO20" t="e">
        <f>調査票7!#REF!</f>
        <v>#REF!</v>
      </c>
      <c r="GP20" t="e">
        <f>調査票7!#REF!</f>
        <v>#REF!</v>
      </c>
      <c r="GQ20" t="e">
        <f>調査票7!#REF!</f>
        <v>#REF!</v>
      </c>
      <c r="GR20" t="e">
        <f>調査票7!#REF!</f>
        <v>#REF!</v>
      </c>
      <c r="GS20" t="e">
        <f>調査票7!#REF!</f>
        <v>#REF!</v>
      </c>
      <c r="GT20" t="e">
        <f>調査票7!#REF!</f>
        <v>#REF!</v>
      </c>
      <c r="GU20" t="e">
        <f>#REF!</f>
        <v>#REF!</v>
      </c>
      <c r="GV20" t="e">
        <f>#REF!</f>
        <v>#REF!</v>
      </c>
      <c r="GW20" t="e">
        <f>#REF!</f>
        <v>#REF!</v>
      </c>
      <c r="GX20" t="e">
        <f>#REF!</f>
        <v>#REF!</v>
      </c>
      <c r="GY20" t="e">
        <f>#REF!</f>
        <v>#REF!</v>
      </c>
      <c r="GZ20" t="e">
        <f>#REF!</f>
        <v>#REF!</v>
      </c>
      <c r="HA20" t="e">
        <f>#REF!</f>
        <v>#REF!</v>
      </c>
      <c r="HB20" t="e">
        <f>#REF!</f>
        <v>#REF!</v>
      </c>
      <c r="HC20" t="e">
        <f>#REF!</f>
        <v>#REF!</v>
      </c>
      <c r="HD20" t="e">
        <f>#REF!</f>
        <v>#REF!</v>
      </c>
      <c r="HE20" t="e">
        <f>#REF!</f>
        <v>#REF!</v>
      </c>
      <c r="HF20" t="e">
        <f>#REF!</f>
        <v>#REF!</v>
      </c>
      <c r="HG20" t="e">
        <f>#REF!</f>
        <v>#REF!</v>
      </c>
      <c r="HH20" t="e">
        <f>#REF!</f>
        <v>#REF!</v>
      </c>
      <c r="HI20" t="e">
        <f>#REF!</f>
        <v>#REF!</v>
      </c>
      <c r="HJ20" t="e">
        <f>#REF!</f>
        <v>#REF!</v>
      </c>
      <c r="HK20" t="e">
        <f>#REF!</f>
        <v>#REF!</v>
      </c>
      <c r="HL20" t="e">
        <f>#REF!</f>
        <v>#REF!</v>
      </c>
      <c r="HM20" t="e">
        <f>#REF!</f>
        <v>#REF!</v>
      </c>
      <c r="HN20" t="e">
        <f>#REF!</f>
        <v>#REF!</v>
      </c>
      <c r="HO20" t="e">
        <f>#REF!</f>
        <v>#REF!</v>
      </c>
      <c r="HP20" t="e">
        <f>#REF!</f>
        <v>#REF!</v>
      </c>
      <c r="HQ20" t="e">
        <f>#REF!</f>
        <v>#REF!</v>
      </c>
      <c r="HR20" t="e">
        <f>#REF!</f>
        <v>#REF!</v>
      </c>
      <c r="HS20" t="e">
        <f>#REF!</f>
        <v>#REF!</v>
      </c>
      <c r="HT20" t="e">
        <f>#REF!</f>
        <v>#REF!</v>
      </c>
      <c r="HU20" t="e">
        <f>#REF!</f>
        <v>#REF!</v>
      </c>
      <c r="HV20" s="66" t="e">
        <f>#REF!</f>
        <v>#REF!</v>
      </c>
      <c r="HW20" s="66" t="e">
        <f>#REF!</f>
        <v>#REF!</v>
      </c>
      <c r="HX20" s="66" t="e">
        <f>#REF!</f>
        <v>#REF!</v>
      </c>
      <c r="HY20" s="66" t="e">
        <f>#REF!</f>
        <v>#REF!</v>
      </c>
      <c r="HZ20" s="66" t="e">
        <f>#REF!</f>
        <v>#REF!</v>
      </c>
      <c r="IA20" s="66" t="e">
        <f>#REF!</f>
        <v>#REF!</v>
      </c>
      <c r="IB20" s="66" t="e">
        <f>#REF!</f>
        <v>#REF!</v>
      </c>
      <c r="IC20" s="66" t="e">
        <f>#REF!</f>
        <v>#REF!</v>
      </c>
      <c r="ID20" s="66" t="e">
        <f>#REF!</f>
        <v>#REF!</v>
      </c>
      <c r="IE20" s="66" t="e">
        <f>#REF!</f>
        <v>#REF!</v>
      </c>
      <c r="IF20" s="66" t="e">
        <f>#REF!</f>
        <v>#REF!</v>
      </c>
      <c r="IG20" s="66" t="e">
        <f>#REF!</f>
        <v>#REF!</v>
      </c>
      <c r="IH20" s="66" t="e">
        <f>#REF!</f>
        <v>#REF!</v>
      </c>
      <c r="II20" s="66" t="e">
        <f>#REF!</f>
        <v>#REF!</v>
      </c>
      <c r="IJ20" s="66" t="e">
        <f>#REF!</f>
        <v>#REF!</v>
      </c>
      <c r="IK20" s="66" t="e">
        <f>#REF!</f>
        <v>#REF!</v>
      </c>
      <c r="IL20" s="66" t="e">
        <f>#REF!</f>
        <v>#REF!</v>
      </c>
      <c r="IM20" s="66" t="e">
        <f>#REF!</f>
        <v>#REF!</v>
      </c>
      <c r="IN20" s="66" t="e">
        <f>#REF!</f>
        <v>#REF!</v>
      </c>
      <c r="IO20" s="66" t="e">
        <f>#REF!</f>
        <v>#REF!</v>
      </c>
      <c r="IP20" s="66" t="e">
        <f>#REF!</f>
        <v>#REF!</v>
      </c>
      <c r="IQ20" s="66" t="e">
        <f>#REF!</f>
        <v>#REF!</v>
      </c>
      <c r="IR20" s="66" t="e">
        <f>#REF!</f>
        <v>#REF!</v>
      </c>
      <c r="IS20" s="66" t="e">
        <f>#REF!</f>
        <v>#REF!</v>
      </c>
      <c r="IT20" s="66" t="e">
        <f>#REF!</f>
        <v>#REF!</v>
      </c>
      <c r="IU20" s="66" t="e">
        <f>#REF!</f>
        <v>#REF!</v>
      </c>
      <c r="IV20" s="66" t="e">
        <f>#REF!</f>
        <v>#REF!</v>
      </c>
    </row>
    <row r="21" spans="2:256">
      <c r="B21">
        <f>調査票2!C34</f>
        <v>15</v>
      </c>
      <c r="C21">
        <f>調査票2!D34</f>
        <v>0</v>
      </c>
      <c r="D21">
        <f>調査票2!E34</f>
        <v>0</v>
      </c>
      <c r="E21">
        <f>調査票2!F34</f>
        <v>0</v>
      </c>
      <c r="F21">
        <f>調査票2!G34</f>
        <v>0</v>
      </c>
      <c r="G21">
        <f>調査票2!H34</f>
        <v>0</v>
      </c>
      <c r="H21">
        <f>調査票2!J34</f>
        <v>0</v>
      </c>
      <c r="I21" t="e">
        <f>調査票2!#REF!</f>
        <v>#REF!</v>
      </c>
      <c r="J21" t="e">
        <f>調査票2!#REF!</f>
        <v>#REF!</v>
      </c>
      <c r="K21" t="e">
        <f>調査票2!#REF!</f>
        <v>#REF!</v>
      </c>
      <c r="L21" t="e">
        <f>調査票2!#REF!</f>
        <v>#REF!</v>
      </c>
      <c r="M21" t="e">
        <f>調査票2!#REF!</f>
        <v>#REF!</v>
      </c>
      <c r="N21" t="e">
        <f>調査票2!#REF!</f>
        <v>#REF!</v>
      </c>
      <c r="O21" t="e">
        <f>調査票2!#REF!</f>
        <v>#REF!</v>
      </c>
      <c r="P21" t="e">
        <f>調査票2!#REF!</f>
        <v>#REF!</v>
      </c>
      <c r="Q21">
        <f>調査票2!L34</f>
        <v>0</v>
      </c>
      <c r="R21">
        <f>調査票2!O34</f>
        <v>0</v>
      </c>
      <c r="S21">
        <f>調査票2!Q34</f>
        <v>0</v>
      </c>
      <c r="T21">
        <f>調査票2!T34</f>
        <v>0</v>
      </c>
      <c r="U21">
        <f>調査票2!U34</f>
        <v>0</v>
      </c>
      <c r="V21" t="e">
        <f>調査票2!#REF!</f>
        <v>#REF!</v>
      </c>
      <c r="W21" t="e">
        <f>調査票2!#REF!</f>
        <v>#REF!</v>
      </c>
      <c r="X21" t="e">
        <f>調査票2!#REF!</f>
        <v>#REF!</v>
      </c>
      <c r="Y21" t="e">
        <f>調査票2!#REF!</f>
        <v>#REF!</v>
      </c>
      <c r="Z21" t="e">
        <f>調査票2!#REF!</f>
        <v>#REF!</v>
      </c>
      <c r="AA21" t="e">
        <f>#REF!</f>
        <v>#REF!</v>
      </c>
      <c r="AB21" t="e">
        <f>#REF!</f>
        <v>#REF!</v>
      </c>
      <c r="AC21" t="e">
        <f>#REF!</f>
        <v>#REF!</v>
      </c>
      <c r="AD21" t="e">
        <f>#REF!</f>
        <v>#REF!</v>
      </c>
      <c r="AE21" t="e">
        <f>#REF!</f>
        <v>#REF!</v>
      </c>
      <c r="AF21" t="e">
        <f>#REF!</f>
        <v>#REF!</v>
      </c>
      <c r="AG21" t="e">
        <f>#REF!</f>
        <v>#REF!</v>
      </c>
      <c r="AH21" t="e">
        <f>#REF!</f>
        <v>#REF!</v>
      </c>
      <c r="AI21" s="66" t="e">
        <f>#REF!</f>
        <v>#REF!</v>
      </c>
      <c r="AJ21" s="66" t="e">
        <f>#REF!</f>
        <v>#REF!</v>
      </c>
      <c r="AK21" s="66" t="e">
        <f>#REF!</f>
        <v>#REF!</v>
      </c>
      <c r="AL21" s="66" t="e">
        <f>#REF!</f>
        <v>#REF!</v>
      </c>
      <c r="AM21" s="66" t="e">
        <f>#REF!</f>
        <v>#REF!</v>
      </c>
      <c r="AN21" s="66" t="e">
        <f>#REF!</f>
        <v>#REF!</v>
      </c>
      <c r="AO21" s="66" t="e">
        <f>#REF!</f>
        <v>#REF!</v>
      </c>
      <c r="AP21" s="66" t="e">
        <f>#REF!</f>
        <v>#REF!</v>
      </c>
      <c r="AQ21">
        <f>調査票3!R34</f>
        <v>0</v>
      </c>
      <c r="AR21">
        <f>調査票3!S34</f>
        <v>0</v>
      </c>
      <c r="AS21">
        <f>調査票3!P34</f>
        <v>0</v>
      </c>
      <c r="AT21">
        <f>調査票3!Q34</f>
        <v>0</v>
      </c>
      <c r="AU21">
        <f>調査票3!E34</f>
        <v>0</v>
      </c>
      <c r="AV21">
        <f>調査票3!F34</f>
        <v>0</v>
      </c>
      <c r="AW21">
        <f>調査票3!G34</f>
        <v>0</v>
      </c>
      <c r="AX21">
        <f>調査票3!I34</f>
        <v>0</v>
      </c>
      <c r="AY21" t="e">
        <f>調査票3!#REF!</f>
        <v>#REF!</v>
      </c>
      <c r="AZ21">
        <f>調査票3!J34</f>
        <v>0</v>
      </c>
      <c r="BA21" t="e">
        <f>調査票3!#REF!</f>
        <v>#REF!</v>
      </c>
      <c r="BB21">
        <f>調査票3!K34</f>
        <v>0</v>
      </c>
      <c r="BC21">
        <f>調査票3!L34</f>
        <v>0</v>
      </c>
      <c r="BD21">
        <f>調査票3!M34</f>
        <v>0</v>
      </c>
      <c r="BE21">
        <f>調査票3!N34</f>
        <v>0</v>
      </c>
      <c r="BF21" t="e">
        <f>調査票3!#REF!</f>
        <v>#REF!</v>
      </c>
      <c r="BG21" t="e">
        <f>調査票3!#REF!</f>
        <v>#REF!</v>
      </c>
      <c r="BH21" t="e">
        <f>調査票3!#REF!</f>
        <v>#REF!</v>
      </c>
      <c r="BI21" t="e">
        <f>調査票3!#REF!</f>
        <v>#REF!</v>
      </c>
      <c r="BJ21" t="e">
        <f>調査票3!#REF!</f>
        <v>#REF!</v>
      </c>
      <c r="BK21" t="e">
        <f>調査票3!#REF!</f>
        <v>#REF!</v>
      </c>
      <c r="BL21" t="e">
        <f>調査票3!#REF!</f>
        <v>#REF!</v>
      </c>
      <c r="BM21" t="e">
        <f>調査票3!#REF!</f>
        <v>#REF!</v>
      </c>
      <c r="BN21" t="e">
        <f>調査票3!#REF!</f>
        <v>#REF!</v>
      </c>
      <c r="BO21" t="e">
        <f>調査票3!#REF!</f>
        <v>#REF!</v>
      </c>
      <c r="BP21" t="e">
        <f>調査票3!#REF!</f>
        <v>#REF!</v>
      </c>
      <c r="BQ21" t="e">
        <f>調査票3!#REF!</f>
        <v>#REF!</v>
      </c>
      <c r="BR21" t="e">
        <f>調査票3!#REF!</f>
        <v>#REF!</v>
      </c>
      <c r="BS21" t="e">
        <f>調査票3!#REF!</f>
        <v>#REF!</v>
      </c>
      <c r="BT21" t="e">
        <f>調査票3!#REF!</f>
        <v>#REF!</v>
      </c>
      <c r="BU21">
        <f>調査票4!H34</f>
        <v>0</v>
      </c>
      <c r="BV21">
        <f>調査票4!I34</f>
        <v>0</v>
      </c>
      <c r="BW21">
        <f>調査票4!J34</f>
        <v>0</v>
      </c>
      <c r="BX21">
        <f>調査票4!K34</f>
        <v>0</v>
      </c>
      <c r="BY21">
        <f>調査票4!L34</f>
        <v>0</v>
      </c>
      <c r="BZ21">
        <f>調査票4!M34</f>
        <v>0</v>
      </c>
      <c r="CA21">
        <f>調査票4!N34</f>
        <v>0</v>
      </c>
      <c r="CB21">
        <f>調査票4!P34</f>
        <v>0</v>
      </c>
      <c r="CC21">
        <f>調査票4!R34</f>
        <v>0</v>
      </c>
      <c r="CD21">
        <f>調査票4!S34</f>
        <v>0</v>
      </c>
      <c r="CE21">
        <f>調査票4!T34</f>
        <v>0</v>
      </c>
      <c r="CF21">
        <f>調査票4!V34</f>
        <v>0</v>
      </c>
      <c r="CG21" t="e">
        <f>調査票4!#REF!</f>
        <v>#REF!</v>
      </c>
      <c r="CH21" t="e">
        <f>調査票4!#REF!</f>
        <v>#REF!</v>
      </c>
      <c r="CI21" t="e">
        <f>調査票4!#REF!</f>
        <v>#REF!</v>
      </c>
      <c r="CJ21" t="e">
        <f>調査票4!#REF!</f>
        <v>#REF!</v>
      </c>
      <c r="CK21" t="e">
        <f>調査票4!#REF!</f>
        <v>#REF!</v>
      </c>
      <c r="CL21" t="e">
        <f>調査票4!#REF!</f>
        <v>#REF!</v>
      </c>
      <c r="CM21" t="e">
        <f>調査票4!#REF!</f>
        <v>#REF!</v>
      </c>
      <c r="CN21" t="e">
        <f>調査票4!#REF!</f>
        <v>#REF!</v>
      </c>
      <c r="CO21" t="e">
        <f>調査票4!#REF!</f>
        <v>#REF!</v>
      </c>
      <c r="CP21" t="e">
        <f>調査票4!#REF!</f>
        <v>#REF!</v>
      </c>
      <c r="CQ21" t="e">
        <f>調査票4!#REF!</f>
        <v>#REF!</v>
      </c>
      <c r="CR21" t="e">
        <f>調査票4!#REF!</f>
        <v>#REF!</v>
      </c>
      <c r="CS21" t="e">
        <f>調査票4!#REF!</f>
        <v>#REF!</v>
      </c>
      <c r="CT21" t="e">
        <f>調査票4!#REF!</f>
        <v>#REF!</v>
      </c>
      <c r="CU21" t="e">
        <f>調査票4!#REF!</f>
        <v>#REF!</v>
      </c>
      <c r="CV21" t="e">
        <f>調査票4!#REF!</f>
        <v>#REF!</v>
      </c>
      <c r="CW21" t="e">
        <f>調査票4!#REF!</f>
        <v>#REF!</v>
      </c>
      <c r="CX21" t="e">
        <f>調査票4!#REF!</f>
        <v>#REF!</v>
      </c>
      <c r="CY21" t="e">
        <f>調査票4!#REF!</f>
        <v>#REF!</v>
      </c>
      <c r="CZ21" t="e">
        <f>調査票4!#REF!</f>
        <v>#REF!</v>
      </c>
      <c r="DA21">
        <f>調査票5!E34</f>
        <v>0</v>
      </c>
      <c r="DB21">
        <f>調査票5!F34</f>
        <v>0</v>
      </c>
      <c r="DC21">
        <f>調査票5!G34</f>
        <v>0</v>
      </c>
      <c r="DD21">
        <f>調査票5!H34</f>
        <v>0</v>
      </c>
      <c r="DE21" t="str">
        <f>調査票5!I34</f>
        <v/>
      </c>
      <c r="DF21" t="e">
        <f>調査票5!#REF!</f>
        <v>#REF!</v>
      </c>
      <c r="DG21" t="e">
        <f>調査票5!#REF!</f>
        <v>#REF!</v>
      </c>
      <c r="DH21" t="e">
        <f>調査票5!#REF!</f>
        <v>#REF!</v>
      </c>
      <c r="DI21" t="e">
        <f>調査票5!#REF!</f>
        <v>#REF!</v>
      </c>
      <c r="DJ21" t="e">
        <f>調査票5!#REF!</f>
        <v>#REF!</v>
      </c>
      <c r="DK21" t="e">
        <f>調査票5!#REF!</f>
        <v>#REF!</v>
      </c>
      <c r="DL21" t="e">
        <f>調査票5!#REF!</f>
        <v>#REF!</v>
      </c>
      <c r="DM21" t="e">
        <f>調査票5!#REF!</f>
        <v>#REF!</v>
      </c>
      <c r="DN21" t="e">
        <f>調査票5!#REF!</f>
        <v>#REF!</v>
      </c>
      <c r="DO21" t="e">
        <f>調査票5!#REF!</f>
        <v>#REF!</v>
      </c>
      <c r="DP21" t="e">
        <f>調査票5!#REF!</f>
        <v>#REF!</v>
      </c>
      <c r="DQ21" t="e">
        <f>'調査票6-2'!#REF!</f>
        <v>#REF!</v>
      </c>
      <c r="DR21" t="e">
        <f>'調査票6-2'!#REF!</f>
        <v>#REF!</v>
      </c>
      <c r="DS21">
        <f>'調査票6-2'!F34</f>
        <v>0</v>
      </c>
      <c r="DT21">
        <f>'調査票6-2'!G34</f>
        <v>0</v>
      </c>
      <c r="DU21">
        <f>'調査票6-2'!H34</f>
        <v>0</v>
      </c>
      <c r="DV21">
        <f>'調査票6-2'!I34</f>
        <v>0</v>
      </c>
      <c r="DW21">
        <f>'調査票6-2'!J34</f>
        <v>0</v>
      </c>
      <c r="DX21">
        <f>'調査票6-2'!K34</f>
        <v>0</v>
      </c>
      <c r="DY21">
        <f>'調査票6-2'!L34</f>
        <v>0</v>
      </c>
      <c r="DZ21">
        <f>'調査票6-2'!M34</f>
        <v>0</v>
      </c>
      <c r="EA21" t="e">
        <f>'調査票6-2'!#REF!</f>
        <v>#REF!</v>
      </c>
      <c r="EB21" t="e">
        <f>'調査票6-2'!#REF!</f>
        <v>#REF!</v>
      </c>
      <c r="EC21" t="e">
        <f>'調査票6-2'!#REF!</f>
        <v>#REF!</v>
      </c>
      <c r="ED21" t="e">
        <f>'調査票6-2'!#REF!</f>
        <v>#REF!</v>
      </c>
      <c r="EE21" t="e">
        <f>'調査票6-2'!#REF!</f>
        <v>#REF!</v>
      </c>
      <c r="EF21" t="e">
        <f>'調査票6-2'!#REF!</f>
        <v>#REF!</v>
      </c>
      <c r="EG21">
        <f>'調査票6-2'!O34</f>
        <v>0</v>
      </c>
      <c r="EH21">
        <f>'調査票6-2'!P34</f>
        <v>0</v>
      </c>
      <c r="EI21" t="e">
        <f>'調査票6-2'!#REF!</f>
        <v>#REF!</v>
      </c>
      <c r="EJ21" t="e">
        <f>'調査票6-2'!#REF!</f>
        <v>#REF!</v>
      </c>
      <c r="EK21" t="e">
        <f>'調査票6-2'!#REF!</f>
        <v>#REF!</v>
      </c>
      <c r="EL21" t="e">
        <f>'調査票6-2'!#REF!</f>
        <v>#REF!</v>
      </c>
      <c r="EM21" t="e">
        <f>'調査票6-2'!#REF!</f>
        <v>#REF!</v>
      </c>
      <c r="EN21" t="e">
        <f>'調査票6-2'!#REF!</f>
        <v>#REF!</v>
      </c>
      <c r="EO21" t="e">
        <f>'調査票6-2'!#REF!</f>
        <v>#REF!</v>
      </c>
      <c r="EP21" t="e">
        <f>'調査票6-2'!#REF!</f>
        <v>#REF!</v>
      </c>
      <c r="EQ21" t="e">
        <f>'調査票6-2'!#REF!</f>
        <v>#REF!</v>
      </c>
      <c r="ER21" t="e">
        <f>'調査票6-2'!#REF!</f>
        <v>#REF!</v>
      </c>
      <c r="ES21">
        <f>調査票7!F34</f>
        <v>0</v>
      </c>
      <c r="ET21" t="e">
        <f>調査票7!#REF!</f>
        <v>#REF!</v>
      </c>
      <c r="EU21">
        <f>調査票7!G34</f>
        <v>0</v>
      </c>
      <c r="EV21">
        <f>調査票7!H34</f>
        <v>0</v>
      </c>
      <c r="EW21" t="e">
        <f>調査票7!#REF!</f>
        <v>#REF!</v>
      </c>
      <c r="EX21">
        <f>調査票7!I34</f>
        <v>0</v>
      </c>
      <c r="EY21">
        <f>調査票7!J34</f>
        <v>0</v>
      </c>
      <c r="EZ21" t="e">
        <f>調査票7!#REF!</f>
        <v>#REF!</v>
      </c>
      <c r="FA21">
        <f>調査票7!K34</f>
        <v>0</v>
      </c>
      <c r="FB21">
        <f>調査票7!L34</f>
        <v>0</v>
      </c>
      <c r="FC21" t="e">
        <f>調査票7!#REF!</f>
        <v>#REF!</v>
      </c>
      <c r="FD21">
        <f>調査票7!M34</f>
        <v>0</v>
      </c>
      <c r="FE21">
        <f>調査票7!N34</f>
        <v>0</v>
      </c>
      <c r="FF21" t="e">
        <f>調査票7!#REF!</f>
        <v>#REF!</v>
      </c>
      <c r="FG21">
        <f>調査票7!O34</f>
        <v>0</v>
      </c>
      <c r="FH21">
        <f>調査票7!P34</f>
        <v>0</v>
      </c>
      <c r="FI21">
        <f>調査票7!Q34</f>
        <v>0</v>
      </c>
      <c r="FJ21">
        <f>調査票7!R34</f>
        <v>0</v>
      </c>
      <c r="FK21" t="e">
        <f>調査票7!#REF!</f>
        <v>#REF!</v>
      </c>
      <c r="FL21" t="e">
        <f>調査票7!#REF!</f>
        <v>#REF!</v>
      </c>
      <c r="FM21">
        <f>調査票7!S34</f>
        <v>0</v>
      </c>
      <c r="FN21">
        <f>調査票7!T34</f>
        <v>0</v>
      </c>
      <c r="FO21">
        <f>調査票7!U34</f>
        <v>0</v>
      </c>
      <c r="FP21" t="e">
        <f>調査票7!#REF!</f>
        <v>#REF!</v>
      </c>
      <c r="FQ21">
        <f>調査票7!W34</f>
        <v>0</v>
      </c>
      <c r="FR21">
        <f>調査票7!X34</f>
        <v>0</v>
      </c>
      <c r="FS21">
        <f>調査票7!Z34</f>
        <v>0</v>
      </c>
      <c r="FT21" t="e">
        <f>調査票7!#REF!</f>
        <v>#REF!</v>
      </c>
      <c r="FU21" t="e">
        <f>調査票7!#REF!</f>
        <v>#REF!</v>
      </c>
      <c r="FV21" t="e">
        <f>調査票7!#REF!</f>
        <v>#REF!</v>
      </c>
      <c r="FW21" t="e">
        <f>調査票7!#REF!</f>
        <v>#REF!</v>
      </c>
      <c r="FX21" t="e">
        <f>調査票7!#REF!</f>
        <v>#REF!</v>
      </c>
      <c r="FY21" t="e">
        <f>調査票7!#REF!</f>
        <v>#REF!</v>
      </c>
      <c r="FZ21" t="e">
        <f>調査票7!#REF!</f>
        <v>#REF!</v>
      </c>
      <c r="GA21" t="e">
        <f>調査票7!#REF!</f>
        <v>#REF!</v>
      </c>
      <c r="GB21" t="e">
        <f>調査票7!#REF!</f>
        <v>#REF!</v>
      </c>
      <c r="GC21" t="e">
        <f>調査票7!#REF!</f>
        <v>#REF!</v>
      </c>
      <c r="GD21" t="e">
        <f>調査票7!#REF!</f>
        <v>#REF!</v>
      </c>
      <c r="GE21" t="e">
        <f>調査票7!#REF!</f>
        <v>#REF!</v>
      </c>
      <c r="GF21" t="e">
        <f>調査票7!#REF!</f>
        <v>#REF!</v>
      </c>
      <c r="GG21" t="e">
        <f>調査票7!#REF!</f>
        <v>#REF!</v>
      </c>
      <c r="GH21" t="e">
        <f>調査票7!#REF!</f>
        <v>#REF!</v>
      </c>
      <c r="GI21" t="e">
        <f>調査票7!#REF!</f>
        <v>#REF!</v>
      </c>
      <c r="GJ21" t="e">
        <f>調査票7!#REF!</f>
        <v>#REF!</v>
      </c>
      <c r="GK21" t="e">
        <f>調査票7!#REF!</f>
        <v>#REF!</v>
      </c>
      <c r="GL21" t="e">
        <f>調査票7!#REF!</f>
        <v>#REF!</v>
      </c>
      <c r="GM21" t="e">
        <f>調査票7!#REF!</f>
        <v>#REF!</v>
      </c>
      <c r="GN21" t="e">
        <f>調査票7!#REF!</f>
        <v>#REF!</v>
      </c>
      <c r="GO21" t="e">
        <f>調査票7!#REF!</f>
        <v>#REF!</v>
      </c>
      <c r="GP21" t="e">
        <f>調査票7!#REF!</f>
        <v>#REF!</v>
      </c>
      <c r="GQ21" t="e">
        <f>調査票7!#REF!</f>
        <v>#REF!</v>
      </c>
      <c r="GR21" t="e">
        <f>調査票7!#REF!</f>
        <v>#REF!</v>
      </c>
      <c r="GS21" t="e">
        <f>調査票7!#REF!</f>
        <v>#REF!</v>
      </c>
      <c r="GT21" t="e">
        <f>調査票7!#REF!</f>
        <v>#REF!</v>
      </c>
      <c r="GU21" t="e">
        <f>#REF!</f>
        <v>#REF!</v>
      </c>
      <c r="GV21" t="e">
        <f>#REF!</f>
        <v>#REF!</v>
      </c>
      <c r="GW21" t="e">
        <f>#REF!</f>
        <v>#REF!</v>
      </c>
      <c r="GX21" t="e">
        <f>#REF!</f>
        <v>#REF!</v>
      </c>
      <c r="GY21" t="e">
        <f>#REF!</f>
        <v>#REF!</v>
      </c>
      <c r="GZ21" t="e">
        <f>#REF!</f>
        <v>#REF!</v>
      </c>
      <c r="HA21" t="e">
        <f>#REF!</f>
        <v>#REF!</v>
      </c>
      <c r="HB21" t="e">
        <f>#REF!</f>
        <v>#REF!</v>
      </c>
      <c r="HC21" t="e">
        <f>#REF!</f>
        <v>#REF!</v>
      </c>
      <c r="HD21" t="e">
        <f>#REF!</f>
        <v>#REF!</v>
      </c>
      <c r="HE21" t="e">
        <f>#REF!</f>
        <v>#REF!</v>
      </c>
      <c r="HF21" t="e">
        <f>#REF!</f>
        <v>#REF!</v>
      </c>
      <c r="HG21" t="e">
        <f>#REF!</f>
        <v>#REF!</v>
      </c>
      <c r="HH21" t="e">
        <f>#REF!</f>
        <v>#REF!</v>
      </c>
      <c r="HI21" t="e">
        <f>#REF!</f>
        <v>#REF!</v>
      </c>
      <c r="HJ21" t="e">
        <f>#REF!</f>
        <v>#REF!</v>
      </c>
      <c r="HK21" t="e">
        <f>#REF!</f>
        <v>#REF!</v>
      </c>
      <c r="HL21" t="e">
        <f>#REF!</f>
        <v>#REF!</v>
      </c>
      <c r="HM21" t="e">
        <f>#REF!</f>
        <v>#REF!</v>
      </c>
      <c r="HN21" t="e">
        <f>#REF!</f>
        <v>#REF!</v>
      </c>
      <c r="HO21" t="e">
        <f>#REF!</f>
        <v>#REF!</v>
      </c>
      <c r="HP21" t="e">
        <f>#REF!</f>
        <v>#REF!</v>
      </c>
      <c r="HQ21" t="e">
        <f>#REF!</f>
        <v>#REF!</v>
      </c>
      <c r="HR21" t="e">
        <f>#REF!</f>
        <v>#REF!</v>
      </c>
      <c r="HS21" t="e">
        <f>#REF!</f>
        <v>#REF!</v>
      </c>
      <c r="HT21" t="e">
        <f>#REF!</f>
        <v>#REF!</v>
      </c>
      <c r="HU21" t="e">
        <f>#REF!</f>
        <v>#REF!</v>
      </c>
      <c r="HV21" s="66" t="e">
        <f>#REF!</f>
        <v>#REF!</v>
      </c>
      <c r="HW21" s="66" t="e">
        <f>#REF!</f>
        <v>#REF!</v>
      </c>
      <c r="HX21" s="66" t="e">
        <f>#REF!</f>
        <v>#REF!</v>
      </c>
      <c r="HY21" s="66" t="e">
        <f>#REF!</f>
        <v>#REF!</v>
      </c>
      <c r="HZ21" s="66" t="e">
        <f>#REF!</f>
        <v>#REF!</v>
      </c>
      <c r="IA21" s="66" t="e">
        <f>#REF!</f>
        <v>#REF!</v>
      </c>
      <c r="IB21" s="66" t="e">
        <f>#REF!</f>
        <v>#REF!</v>
      </c>
      <c r="IC21" s="66" t="e">
        <f>#REF!</f>
        <v>#REF!</v>
      </c>
      <c r="ID21" s="66" t="e">
        <f>#REF!</f>
        <v>#REF!</v>
      </c>
      <c r="IE21" s="66" t="e">
        <f>#REF!</f>
        <v>#REF!</v>
      </c>
      <c r="IF21" s="66" t="e">
        <f>#REF!</f>
        <v>#REF!</v>
      </c>
      <c r="IG21" s="66" t="e">
        <f>#REF!</f>
        <v>#REF!</v>
      </c>
      <c r="IH21" s="66" t="e">
        <f>#REF!</f>
        <v>#REF!</v>
      </c>
      <c r="II21" s="66" t="e">
        <f>#REF!</f>
        <v>#REF!</v>
      </c>
      <c r="IJ21" s="66" t="e">
        <f>#REF!</f>
        <v>#REF!</v>
      </c>
      <c r="IK21" s="66" t="e">
        <f>#REF!</f>
        <v>#REF!</v>
      </c>
      <c r="IL21" s="66" t="e">
        <f>#REF!</f>
        <v>#REF!</v>
      </c>
      <c r="IM21" s="66" t="e">
        <f>#REF!</f>
        <v>#REF!</v>
      </c>
      <c r="IN21" s="66" t="e">
        <f>#REF!</f>
        <v>#REF!</v>
      </c>
      <c r="IO21" s="66" t="e">
        <f>#REF!</f>
        <v>#REF!</v>
      </c>
      <c r="IP21" s="66" t="e">
        <f>#REF!</f>
        <v>#REF!</v>
      </c>
      <c r="IQ21" s="66" t="e">
        <f>#REF!</f>
        <v>#REF!</v>
      </c>
      <c r="IR21" s="66" t="e">
        <f>#REF!</f>
        <v>#REF!</v>
      </c>
      <c r="IS21" s="66" t="e">
        <f>#REF!</f>
        <v>#REF!</v>
      </c>
      <c r="IT21" s="66" t="e">
        <f>#REF!</f>
        <v>#REF!</v>
      </c>
      <c r="IU21" s="66" t="e">
        <f>#REF!</f>
        <v>#REF!</v>
      </c>
      <c r="IV21" s="66" t="e">
        <f>#REF!</f>
        <v>#REF!</v>
      </c>
    </row>
    <row r="22" spans="2:256">
      <c r="B22">
        <f>調査票2!C35</f>
        <v>16</v>
      </c>
      <c r="C22">
        <f>調査票2!D35</f>
        <v>0</v>
      </c>
      <c r="D22">
        <f>調査票2!E35</f>
        <v>0</v>
      </c>
      <c r="E22">
        <f>調査票2!F35</f>
        <v>0</v>
      </c>
      <c r="F22">
        <f>調査票2!G35</f>
        <v>0</v>
      </c>
      <c r="G22">
        <f>調査票2!H35</f>
        <v>0</v>
      </c>
      <c r="H22">
        <f>調査票2!J35</f>
        <v>0</v>
      </c>
      <c r="I22" t="e">
        <f>調査票2!#REF!</f>
        <v>#REF!</v>
      </c>
      <c r="J22" t="e">
        <f>調査票2!#REF!</f>
        <v>#REF!</v>
      </c>
      <c r="K22" t="e">
        <f>調査票2!#REF!</f>
        <v>#REF!</v>
      </c>
      <c r="L22" t="e">
        <f>調査票2!#REF!</f>
        <v>#REF!</v>
      </c>
      <c r="M22" t="e">
        <f>調査票2!#REF!</f>
        <v>#REF!</v>
      </c>
      <c r="N22" t="e">
        <f>調査票2!#REF!</f>
        <v>#REF!</v>
      </c>
      <c r="O22" t="e">
        <f>調査票2!#REF!</f>
        <v>#REF!</v>
      </c>
      <c r="P22" t="e">
        <f>調査票2!#REF!</f>
        <v>#REF!</v>
      </c>
      <c r="Q22">
        <f>調査票2!L35</f>
        <v>0</v>
      </c>
      <c r="R22">
        <f>調査票2!O35</f>
        <v>0</v>
      </c>
      <c r="S22">
        <f>調査票2!Q35</f>
        <v>0</v>
      </c>
      <c r="T22">
        <f>調査票2!T35</f>
        <v>0</v>
      </c>
      <c r="U22">
        <f>調査票2!U35</f>
        <v>0</v>
      </c>
      <c r="V22" t="e">
        <f>調査票2!#REF!</f>
        <v>#REF!</v>
      </c>
      <c r="W22" t="e">
        <f>調査票2!#REF!</f>
        <v>#REF!</v>
      </c>
      <c r="X22" t="e">
        <f>調査票2!#REF!</f>
        <v>#REF!</v>
      </c>
      <c r="Y22" t="e">
        <f>調査票2!#REF!</f>
        <v>#REF!</v>
      </c>
      <c r="Z22" t="e">
        <f>調査票2!#REF!</f>
        <v>#REF!</v>
      </c>
      <c r="AA22" t="e">
        <f>#REF!</f>
        <v>#REF!</v>
      </c>
      <c r="AB22" t="e">
        <f>#REF!</f>
        <v>#REF!</v>
      </c>
      <c r="AC22" t="e">
        <f>#REF!</f>
        <v>#REF!</v>
      </c>
      <c r="AD22" t="e">
        <f>#REF!</f>
        <v>#REF!</v>
      </c>
      <c r="AE22" t="e">
        <f>#REF!</f>
        <v>#REF!</v>
      </c>
      <c r="AF22" t="e">
        <f>#REF!</f>
        <v>#REF!</v>
      </c>
      <c r="AG22" t="e">
        <f>#REF!</f>
        <v>#REF!</v>
      </c>
      <c r="AH22" t="e">
        <f>#REF!</f>
        <v>#REF!</v>
      </c>
      <c r="AI22" s="66" t="e">
        <f>#REF!</f>
        <v>#REF!</v>
      </c>
      <c r="AJ22" s="66" t="e">
        <f>#REF!</f>
        <v>#REF!</v>
      </c>
      <c r="AK22" s="66" t="e">
        <f>#REF!</f>
        <v>#REF!</v>
      </c>
      <c r="AL22" s="66" t="e">
        <f>#REF!</f>
        <v>#REF!</v>
      </c>
      <c r="AM22" s="66" t="e">
        <f>#REF!</f>
        <v>#REF!</v>
      </c>
      <c r="AN22" s="66" t="e">
        <f>#REF!</f>
        <v>#REF!</v>
      </c>
      <c r="AO22" s="66" t="e">
        <f>#REF!</f>
        <v>#REF!</v>
      </c>
      <c r="AP22" s="66" t="e">
        <f>#REF!</f>
        <v>#REF!</v>
      </c>
      <c r="AQ22">
        <f>調査票3!R35</f>
        <v>0</v>
      </c>
      <c r="AR22">
        <f>調査票3!S35</f>
        <v>0</v>
      </c>
      <c r="AS22">
        <f>調査票3!P35</f>
        <v>0</v>
      </c>
      <c r="AT22">
        <f>調査票3!Q35</f>
        <v>0</v>
      </c>
      <c r="AU22">
        <f>調査票3!E35</f>
        <v>0</v>
      </c>
      <c r="AV22">
        <f>調査票3!F35</f>
        <v>0</v>
      </c>
      <c r="AW22">
        <f>調査票3!G35</f>
        <v>0</v>
      </c>
      <c r="AX22">
        <f>調査票3!I35</f>
        <v>0</v>
      </c>
      <c r="AY22" t="e">
        <f>調査票3!#REF!</f>
        <v>#REF!</v>
      </c>
      <c r="AZ22">
        <f>調査票3!J35</f>
        <v>0</v>
      </c>
      <c r="BA22" t="e">
        <f>調査票3!#REF!</f>
        <v>#REF!</v>
      </c>
      <c r="BB22">
        <f>調査票3!K35</f>
        <v>0</v>
      </c>
      <c r="BC22">
        <f>調査票3!L35</f>
        <v>0</v>
      </c>
      <c r="BD22">
        <f>調査票3!M35</f>
        <v>0</v>
      </c>
      <c r="BE22">
        <f>調査票3!N35</f>
        <v>0</v>
      </c>
      <c r="BF22" t="e">
        <f>調査票3!#REF!</f>
        <v>#REF!</v>
      </c>
      <c r="BG22" t="e">
        <f>調査票3!#REF!</f>
        <v>#REF!</v>
      </c>
      <c r="BH22" t="e">
        <f>調査票3!#REF!</f>
        <v>#REF!</v>
      </c>
      <c r="BI22" t="e">
        <f>調査票3!#REF!</f>
        <v>#REF!</v>
      </c>
      <c r="BJ22" t="e">
        <f>調査票3!#REF!</f>
        <v>#REF!</v>
      </c>
      <c r="BK22" t="e">
        <f>調査票3!#REF!</f>
        <v>#REF!</v>
      </c>
      <c r="BL22" t="e">
        <f>調査票3!#REF!</f>
        <v>#REF!</v>
      </c>
      <c r="BM22" t="e">
        <f>調査票3!#REF!</f>
        <v>#REF!</v>
      </c>
      <c r="BN22" t="e">
        <f>調査票3!#REF!</f>
        <v>#REF!</v>
      </c>
      <c r="BO22" t="e">
        <f>調査票3!#REF!</f>
        <v>#REF!</v>
      </c>
      <c r="BP22" t="e">
        <f>調査票3!#REF!</f>
        <v>#REF!</v>
      </c>
      <c r="BQ22" t="e">
        <f>調査票3!#REF!</f>
        <v>#REF!</v>
      </c>
      <c r="BR22" t="e">
        <f>調査票3!#REF!</f>
        <v>#REF!</v>
      </c>
      <c r="BS22" t="e">
        <f>調査票3!#REF!</f>
        <v>#REF!</v>
      </c>
      <c r="BT22" t="e">
        <f>調査票3!#REF!</f>
        <v>#REF!</v>
      </c>
      <c r="BU22">
        <f>調査票4!H35</f>
        <v>0</v>
      </c>
      <c r="BV22">
        <f>調査票4!I35</f>
        <v>0</v>
      </c>
      <c r="BW22">
        <f>調査票4!J35</f>
        <v>0</v>
      </c>
      <c r="BX22">
        <f>調査票4!K35</f>
        <v>0</v>
      </c>
      <c r="BY22">
        <f>調査票4!L35</f>
        <v>0</v>
      </c>
      <c r="BZ22">
        <f>調査票4!M35</f>
        <v>0</v>
      </c>
      <c r="CA22">
        <f>調査票4!N35</f>
        <v>0</v>
      </c>
      <c r="CB22">
        <f>調査票4!P35</f>
        <v>0</v>
      </c>
      <c r="CC22">
        <f>調査票4!R35</f>
        <v>0</v>
      </c>
      <c r="CD22">
        <f>調査票4!S35</f>
        <v>0</v>
      </c>
      <c r="CE22">
        <f>調査票4!T35</f>
        <v>0</v>
      </c>
      <c r="CF22">
        <f>調査票4!V35</f>
        <v>0</v>
      </c>
      <c r="CG22" t="e">
        <f>調査票4!#REF!</f>
        <v>#REF!</v>
      </c>
      <c r="CH22" t="e">
        <f>調査票4!#REF!</f>
        <v>#REF!</v>
      </c>
      <c r="CI22" t="e">
        <f>調査票4!#REF!</f>
        <v>#REF!</v>
      </c>
      <c r="CJ22" t="e">
        <f>調査票4!#REF!</f>
        <v>#REF!</v>
      </c>
      <c r="CK22" t="e">
        <f>調査票4!#REF!</f>
        <v>#REF!</v>
      </c>
      <c r="CL22" t="e">
        <f>調査票4!#REF!</f>
        <v>#REF!</v>
      </c>
      <c r="CM22" t="e">
        <f>調査票4!#REF!</f>
        <v>#REF!</v>
      </c>
      <c r="CN22" t="e">
        <f>調査票4!#REF!</f>
        <v>#REF!</v>
      </c>
      <c r="CO22" t="e">
        <f>調査票4!#REF!</f>
        <v>#REF!</v>
      </c>
      <c r="CP22" t="e">
        <f>調査票4!#REF!</f>
        <v>#REF!</v>
      </c>
      <c r="CQ22" t="e">
        <f>調査票4!#REF!</f>
        <v>#REF!</v>
      </c>
      <c r="CR22" t="e">
        <f>調査票4!#REF!</f>
        <v>#REF!</v>
      </c>
      <c r="CS22" t="e">
        <f>調査票4!#REF!</f>
        <v>#REF!</v>
      </c>
      <c r="CT22" t="e">
        <f>調査票4!#REF!</f>
        <v>#REF!</v>
      </c>
      <c r="CU22" t="e">
        <f>調査票4!#REF!</f>
        <v>#REF!</v>
      </c>
      <c r="CV22" t="e">
        <f>調査票4!#REF!</f>
        <v>#REF!</v>
      </c>
      <c r="CW22" t="e">
        <f>調査票4!#REF!</f>
        <v>#REF!</v>
      </c>
      <c r="CX22" t="e">
        <f>調査票4!#REF!</f>
        <v>#REF!</v>
      </c>
      <c r="CY22" t="e">
        <f>調査票4!#REF!</f>
        <v>#REF!</v>
      </c>
      <c r="CZ22" t="e">
        <f>調査票4!#REF!</f>
        <v>#REF!</v>
      </c>
      <c r="DA22">
        <f>調査票5!E35</f>
        <v>0</v>
      </c>
      <c r="DB22">
        <f>調査票5!F35</f>
        <v>0</v>
      </c>
      <c r="DC22">
        <f>調査票5!G35</f>
        <v>0</v>
      </c>
      <c r="DD22">
        <f>調査票5!H35</f>
        <v>0</v>
      </c>
      <c r="DE22" t="str">
        <f>調査票5!I35</f>
        <v/>
      </c>
      <c r="DF22" t="e">
        <f>調査票5!#REF!</f>
        <v>#REF!</v>
      </c>
      <c r="DG22" t="e">
        <f>調査票5!#REF!</f>
        <v>#REF!</v>
      </c>
      <c r="DH22" t="e">
        <f>調査票5!#REF!</f>
        <v>#REF!</v>
      </c>
      <c r="DI22" t="e">
        <f>調査票5!#REF!</f>
        <v>#REF!</v>
      </c>
      <c r="DJ22" t="e">
        <f>調査票5!#REF!</f>
        <v>#REF!</v>
      </c>
      <c r="DK22" t="e">
        <f>調査票5!#REF!</f>
        <v>#REF!</v>
      </c>
      <c r="DL22" t="e">
        <f>調査票5!#REF!</f>
        <v>#REF!</v>
      </c>
      <c r="DM22" t="e">
        <f>調査票5!#REF!</f>
        <v>#REF!</v>
      </c>
      <c r="DN22" t="e">
        <f>調査票5!#REF!</f>
        <v>#REF!</v>
      </c>
      <c r="DO22" t="e">
        <f>調査票5!#REF!</f>
        <v>#REF!</v>
      </c>
      <c r="DP22" t="e">
        <f>調査票5!#REF!</f>
        <v>#REF!</v>
      </c>
      <c r="DQ22" t="e">
        <f>'調査票6-2'!#REF!</f>
        <v>#REF!</v>
      </c>
      <c r="DR22" t="e">
        <f>'調査票6-2'!#REF!</f>
        <v>#REF!</v>
      </c>
      <c r="DS22">
        <f>'調査票6-2'!F35</f>
        <v>0</v>
      </c>
      <c r="DT22">
        <f>'調査票6-2'!G35</f>
        <v>0</v>
      </c>
      <c r="DU22">
        <f>'調査票6-2'!H35</f>
        <v>0</v>
      </c>
      <c r="DV22">
        <f>'調査票6-2'!I35</f>
        <v>0</v>
      </c>
      <c r="DW22">
        <f>'調査票6-2'!J35</f>
        <v>0</v>
      </c>
      <c r="DX22">
        <f>'調査票6-2'!K35</f>
        <v>0</v>
      </c>
      <c r="DY22">
        <f>'調査票6-2'!L35</f>
        <v>0</v>
      </c>
      <c r="DZ22">
        <f>'調査票6-2'!M35</f>
        <v>0</v>
      </c>
      <c r="EA22" t="e">
        <f>'調査票6-2'!#REF!</f>
        <v>#REF!</v>
      </c>
      <c r="EB22" t="e">
        <f>'調査票6-2'!#REF!</f>
        <v>#REF!</v>
      </c>
      <c r="EC22" t="e">
        <f>'調査票6-2'!#REF!</f>
        <v>#REF!</v>
      </c>
      <c r="ED22" t="e">
        <f>'調査票6-2'!#REF!</f>
        <v>#REF!</v>
      </c>
      <c r="EE22" t="e">
        <f>'調査票6-2'!#REF!</f>
        <v>#REF!</v>
      </c>
      <c r="EF22" t="e">
        <f>'調査票6-2'!#REF!</f>
        <v>#REF!</v>
      </c>
      <c r="EG22">
        <f>'調査票6-2'!O35</f>
        <v>0</v>
      </c>
      <c r="EH22">
        <f>'調査票6-2'!P35</f>
        <v>0</v>
      </c>
      <c r="EI22" t="e">
        <f>'調査票6-2'!#REF!</f>
        <v>#REF!</v>
      </c>
      <c r="EJ22" t="e">
        <f>'調査票6-2'!#REF!</f>
        <v>#REF!</v>
      </c>
      <c r="EK22" t="e">
        <f>'調査票6-2'!#REF!</f>
        <v>#REF!</v>
      </c>
      <c r="EL22" t="e">
        <f>'調査票6-2'!#REF!</f>
        <v>#REF!</v>
      </c>
      <c r="EM22" t="e">
        <f>'調査票6-2'!#REF!</f>
        <v>#REF!</v>
      </c>
      <c r="EN22" t="e">
        <f>'調査票6-2'!#REF!</f>
        <v>#REF!</v>
      </c>
      <c r="EO22" t="e">
        <f>'調査票6-2'!#REF!</f>
        <v>#REF!</v>
      </c>
      <c r="EP22" t="e">
        <f>'調査票6-2'!#REF!</f>
        <v>#REF!</v>
      </c>
      <c r="EQ22" t="e">
        <f>'調査票6-2'!#REF!</f>
        <v>#REF!</v>
      </c>
      <c r="ER22" t="e">
        <f>'調査票6-2'!#REF!</f>
        <v>#REF!</v>
      </c>
      <c r="ES22">
        <f>調査票7!F35</f>
        <v>0</v>
      </c>
      <c r="ET22" t="e">
        <f>調査票7!#REF!</f>
        <v>#REF!</v>
      </c>
      <c r="EU22">
        <f>調査票7!G35</f>
        <v>0</v>
      </c>
      <c r="EV22">
        <f>調査票7!H35</f>
        <v>0</v>
      </c>
      <c r="EW22" t="e">
        <f>調査票7!#REF!</f>
        <v>#REF!</v>
      </c>
      <c r="EX22">
        <f>調査票7!I35</f>
        <v>0</v>
      </c>
      <c r="EY22">
        <f>調査票7!J35</f>
        <v>0</v>
      </c>
      <c r="EZ22" t="e">
        <f>調査票7!#REF!</f>
        <v>#REF!</v>
      </c>
      <c r="FA22">
        <f>調査票7!K35</f>
        <v>0</v>
      </c>
      <c r="FB22">
        <f>調査票7!L35</f>
        <v>0</v>
      </c>
      <c r="FC22" t="e">
        <f>調査票7!#REF!</f>
        <v>#REF!</v>
      </c>
      <c r="FD22">
        <f>調査票7!M35</f>
        <v>0</v>
      </c>
      <c r="FE22">
        <f>調査票7!N35</f>
        <v>0</v>
      </c>
      <c r="FF22" t="e">
        <f>調査票7!#REF!</f>
        <v>#REF!</v>
      </c>
      <c r="FG22">
        <f>調査票7!O35</f>
        <v>0</v>
      </c>
      <c r="FH22">
        <f>調査票7!P35</f>
        <v>0</v>
      </c>
      <c r="FI22">
        <f>調査票7!Q35</f>
        <v>0</v>
      </c>
      <c r="FJ22">
        <f>調査票7!R35</f>
        <v>0</v>
      </c>
      <c r="FK22" t="e">
        <f>調査票7!#REF!</f>
        <v>#REF!</v>
      </c>
      <c r="FL22" t="e">
        <f>調査票7!#REF!</f>
        <v>#REF!</v>
      </c>
      <c r="FM22">
        <f>調査票7!S35</f>
        <v>0</v>
      </c>
      <c r="FN22">
        <f>調査票7!T35</f>
        <v>0</v>
      </c>
      <c r="FO22">
        <f>調査票7!U35</f>
        <v>0</v>
      </c>
      <c r="FP22" t="e">
        <f>調査票7!#REF!</f>
        <v>#REF!</v>
      </c>
      <c r="FQ22">
        <f>調査票7!W35</f>
        <v>0</v>
      </c>
      <c r="FR22">
        <f>調査票7!X35</f>
        <v>0</v>
      </c>
      <c r="FS22">
        <f>調査票7!Z35</f>
        <v>0</v>
      </c>
      <c r="FT22" t="e">
        <f>調査票7!#REF!</f>
        <v>#REF!</v>
      </c>
      <c r="FU22" t="e">
        <f>調査票7!#REF!</f>
        <v>#REF!</v>
      </c>
      <c r="FV22" t="e">
        <f>調査票7!#REF!</f>
        <v>#REF!</v>
      </c>
      <c r="FW22" t="e">
        <f>調査票7!#REF!</f>
        <v>#REF!</v>
      </c>
      <c r="FX22" t="e">
        <f>調査票7!#REF!</f>
        <v>#REF!</v>
      </c>
      <c r="FY22" t="e">
        <f>調査票7!#REF!</f>
        <v>#REF!</v>
      </c>
      <c r="FZ22" t="e">
        <f>調査票7!#REF!</f>
        <v>#REF!</v>
      </c>
      <c r="GA22" t="e">
        <f>調査票7!#REF!</f>
        <v>#REF!</v>
      </c>
      <c r="GB22" t="e">
        <f>調査票7!#REF!</f>
        <v>#REF!</v>
      </c>
      <c r="GC22" t="e">
        <f>調査票7!#REF!</f>
        <v>#REF!</v>
      </c>
      <c r="GD22" t="e">
        <f>調査票7!#REF!</f>
        <v>#REF!</v>
      </c>
      <c r="GE22" t="e">
        <f>調査票7!#REF!</f>
        <v>#REF!</v>
      </c>
      <c r="GF22" t="e">
        <f>調査票7!#REF!</f>
        <v>#REF!</v>
      </c>
      <c r="GG22" t="e">
        <f>調査票7!#REF!</f>
        <v>#REF!</v>
      </c>
      <c r="GH22" t="e">
        <f>調査票7!#REF!</f>
        <v>#REF!</v>
      </c>
      <c r="GI22" t="e">
        <f>調査票7!#REF!</f>
        <v>#REF!</v>
      </c>
      <c r="GJ22" t="e">
        <f>調査票7!#REF!</f>
        <v>#REF!</v>
      </c>
      <c r="GK22" t="e">
        <f>調査票7!#REF!</f>
        <v>#REF!</v>
      </c>
      <c r="GL22" t="e">
        <f>調査票7!#REF!</f>
        <v>#REF!</v>
      </c>
      <c r="GM22" t="e">
        <f>調査票7!#REF!</f>
        <v>#REF!</v>
      </c>
      <c r="GN22" t="e">
        <f>調査票7!#REF!</f>
        <v>#REF!</v>
      </c>
      <c r="GO22" t="e">
        <f>調査票7!#REF!</f>
        <v>#REF!</v>
      </c>
      <c r="GP22" t="e">
        <f>調査票7!#REF!</f>
        <v>#REF!</v>
      </c>
      <c r="GQ22" t="e">
        <f>調査票7!#REF!</f>
        <v>#REF!</v>
      </c>
      <c r="GR22" t="e">
        <f>調査票7!#REF!</f>
        <v>#REF!</v>
      </c>
      <c r="GS22" t="e">
        <f>調査票7!#REF!</f>
        <v>#REF!</v>
      </c>
      <c r="GT22" t="e">
        <f>調査票7!#REF!</f>
        <v>#REF!</v>
      </c>
      <c r="GU22" t="e">
        <f>#REF!</f>
        <v>#REF!</v>
      </c>
      <c r="GV22" t="e">
        <f>#REF!</f>
        <v>#REF!</v>
      </c>
      <c r="GW22" t="e">
        <f>#REF!</f>
        <v>#REF!</v>
      </c>
      <c r="GX22" t="e">
        <f>#REF!</f>
        <v>#REF!</v>
      </c>
      <c r="GY22" t="e">
        <f>#REF!</f>
        <v>#REF!</v>
      </c>
      <c r="GZ22" t="e">
        <f>#REF!</f>
        <v>#REF!</v>
      </c>
      <c r="HA22" t="e">
        <f>#REF!</f>
        <v>#REF!</v>
      </c>
      <c r="HB22" t="e">
        <f>#REF!</f>
        <v>#REF!</v>
      </c>
      <c r="HC22" t="e">
        <f>#REF!</f>
        <v>#REF!</v>
      </c>
      <c r="HD22" t="e">
        <f>#REF!</f>
        <v>#REF!</v>
      </c>
      <c r="HE22" t="e">
        <f>#REF!</f>
        <v>#REF!</v>
      </c>
      <c r="HF22" t="e">
        <f>#REF!</f>
        <v>#REF!</v>
      </c>
      <c r="HG22" t="e">
        <f>#REF!</f>
        <v>#REF!</v>
      </c>
      <c r="HH22" t="e">
        <f>#REF!</f>
        <v>#REF!</v>
      </c>
      <c r="HI22" t="e">
        <f>#REF!</f>
        <v>#REF!</v>
      </c>
      <c r="HJ22" t="e">
        <f>#REF!</f>
        <v>#REF!</v>
      </c>
      <c r="HK22" t="e">
        <f>#REF!</f>
        <v>#REF!</v>
      </c>
      <c r="HL22" t="e">
        <f>#REF!</f>
        <v>#REF!</v>
      </c>
      <c r="HM22" t="e">
        <f>#REF!</f>
        <v>#REF!</v>
      </c>
      <c r="HN22" t="e">
        <f>#REF!</f>
        <v>#REF!</v>
      </c>
      <c r="HO22" t="e">
        <f>#REF!</f>
        <v>#REF!</v>
      </c>
      <c r="HP22" t="e">
        <f>#REF!</f>
        <v>#REF!</v>
      </c>
      <c r="HQ22" t="e">
        <f>#REF!</f>
        <v>#REF!</v>
      </c>
      <c r="HR22" t="e">
        <f>#REF!</f>
        <v>#REF!</v>
      </c>
      <c r="HS22" t="e">
        <f>#REF!</f>
        <v>#REF!</v>
      </c>
      <c r="HT22" t="e">
        <f>#REF!</f>
        <v>#REF!</v>
      </c>
      <c r="HU22" t="e">
        <f>#REF!</f>
        <v>#REF!</v>
      </c>
      <c r="HV22" s="66" t="e">
        <f>#REF!</f>
        <v>#REF!</v>
      </c>
      <c r="HW22" s="66" t="e">
        <f>#REF!</f>
        <v>#REF!</v>
      </c>
      <c r="HX22" s="66" t="e">
        <f>#REF!</f>
        <v>#REF!</v>
      </c>
      <c r="HY22" s="66" t="e">
        <f>#REF!</f>
        <v>#REF!</v>
      </c>
      <c r="HZ22" s="66" t="e">
        <f>#REF!</f>
        <v>#REF!</v>
      </c>
      <c r="IA22" s="66" t="e">
        <f>#REF!</f>
        <v>#REF!</v>
      </c>
      <c r="IB22" s="66" t="e">
        <f>#REF!</f>
        <v>#REF!</v>
      </c>
      <c r="IC22" s="66" t="e">
        <f>#REF!</f>
        <v>#REF!</v>
      </c>
      <c r="ID22" s="66" t="e">
        <f>#REF!</f>
        <v>#REF!</v>
      </c>
      <c r="IE22" s="66" t="e">
        <f>#REF!</f>
        <v>#REF!</v>
      </c>
      <c r="IF22" s="66" t="e">
        <f>#REF!</f>
        <v>#REF!</v>
      </c>
      <c r="IG22" s="66" t="e">
        <f>#REF!</f>
        <v>#REF!</v>
      </c>
      <c r="IH22" s="66" t="e">
        <f>#REF!</f>
        <v>#REF!</v>
      </c>
      <c r="II22" s="66" t="e">
        <f>#REF!</f>
        <v>#REF!</v>
      </c>
      <c r="IJ22" s="66" t="e">
        <f>#REF!</f>
        <v>#REF!</v>
      </c>
      <c r="IK22" s="66" t="e">
        <f>#REF!</f>
        <v>#REF!</v>
      </c>
      <c r="IL22" s="66" t="e">
        <f>#REF!</f>
        <v>#REF!</v>
      </c>
      <c r="IM22" s="66" t="e">
        <f>#REF!</f>
        <v>#REF!</v>
      </c>
      <c r="IN22" s="66" t="e">
        <f>#REF!</f>
        <v>#REF!</v>
      </c>
      <c r="IO22" s="66" t="e">
        <f>#REF!</f>
        <v>#REF!</v>
      </c>
      <c r="IP22" s="66" t="e">
        <f>#REF!</f>
        <v>#REF!</v>
      </c>
      <c r="IQ22" s="66" t="e">
        <f>#REF!</f>
        <v>#REF!</v>
      </c>
      <c r="IR22" s="66" t="e">
        <f>#REF!</f>
        <v>#REF!</v>
      </c>
      <c r="IS22" s="66" t="e">
        <f>#REF!</f>
        <v>#REF!</v>
      </c>
      <c r="IT22" s="66" t="e">
        <f>#REF!</f>
        <v>#REF!</v>
      </c>
      <c r="IU22" s="66" t="e">
        <f>#REF!</f>
        <v>#REF!</v>
      </c>
      <c r="IV22" s="66" t="e">
        <f>#REF!</f>
        <v>#REF!</v>
      </c>
    </row>
    <row r="23" spans="2:256">
      <c r="B23">
        <f>調査票2!C36</f>
        <v>17</v>
      </c>
      <c r="C23">
        <f>調査票2!D36</f>
        <v>0</v>
      </c>
      <c r="D23">
        <f>調査票2!E36</f>
        <v>0</v>
      </c>
      <c r="E23">
        <f>調査票2!F36</f>
        <v>0</v>
      </c>
      <c r="F23">
        <f>調査票2!G36</f>
        <v>0</v>
      </c>
      <c r="G23">
        <f>調査票2!H36</f>
        <v>0</v>
      </c>
      <c r="H23">
        <f>調査票2!J36</f>
        <v>0</v>
      </c>
      <c r="I23" t="e">
        <f>調査票2!#REF!</f>
        <v>#REF!</v>
      </c>
      <c r="J23" t="e">
        <f>調査票2!#REF!</f>
        <v>#REF!</v>
      </c>
      <c r="K23" t="e">
        <f>調査票2!#REF!</f>
        <v>#REF!</v>
      </c>
      <c r="L23" t="e">
        <f>調査票2!#REF!</f>
        <v>#REF!</v>
      </c>
      <c r="M23" t="e">
        <f>調査票2!#REF!</f>
        <v>#REF!</v>
      </c>
      <c r="N23" t="e">
        <f>調査票2!#REF!</f>
        <v>#REF!</v>
      </c>
      <c r="O23" t="e">
        <f>調査票2!#REF!</f>
        <v>#REF!</v>
      </c>
      <c r="P23" t="e">
        <f>調査票2!#REF!</f>
        <v>#REF!</v>
      </c>
      <c r="Q23">
        <f>調査票2!L36</f>
        <v>0</v>
      </c>
      <c r="R23">
        <f>調査票2!O36</f>
        <v>0</v>
      </c>
      <c r="S23">
        <f>調査票2!Q36</f>
        <v>0</v>
      </c>
      <c r="T23">
        <f>調査票2!T36</f>
        <v>0</v>
      </c>
      <c r="U23">
        <f>調査票2!U36</f>
        <v>0</v>
      </c>
      <c r="V23" t="e">
        <f>調査票2!#REF!</f>
        <v>#REF!</v>
      </c>
      <c r="W23" t="e">
        <f>調査票2!#REF!</f>
        <v>#REF!</v>
      </c>
      <c r="X23" t="e">
        <f>調査票2!#REF!</f>
        <v>#REF!</v>
      </c>
      <c r="Y23" t="e">
        <f>調査票2!#REF!</f>
        <v>#REF!</v>
      </c>
      <c r="Z23" t="e">
        <f>調査票2!#REF!</f>
        <v>#REF!</v>
      </c>
      <c r="AA23" t="e">
        <f>#REF!</f>
        <v>#REF!</v>
      </c>
      <c r="AB23" t="e">
        <f>#REF!</f>
        <v>#REF!</v>
      </c>
      <c r="AC23" t="e">
        <f>#REF!</f>
        <v>#REF!</v>
      </c>
      <c r="AD23" t="e">
        <f>#REF!</f>
        <v>#REF!</v>
      </c>
      <c r="AE23" t="e">
        <f>#REF!</f>
        <v>#REF!</v>
      </c>
      <c r="AF23" t="e">
        <f>#REF!</f>
        <v>#REF!</v>
      </c>
      <c r="AG23" t="e">
        <f>#REF!</f>
        <v>#REF!</v>
      </c>
      <c r="AH23" t="e">
        <f>#REF!</f>
        <v>#REF!</v>
      </c>
      <c r="AI23" s="66" t="e">
        <f>#REF!</f>
        <v>#REF!</v>
      </c>
      <c r="AJ23" s="66" t="e">
        <f>#REF!</f>
        <v>#REF!</v>
      </c>
      <c r="AK23" s="66" t="e">
        <f>#REF!</f>
        <v>#REF!</v>
      </c>
      <c r="AL23" s="66" t="e">
        <f>#REF!</f>
        <v>#REF!</v>
      </c>
      <c r="AM23" s="66" t="e">
        <f>#REF!</f>
        <v>#REF!</v>
      </c>
      <c r="AN23" s="66" t="e">
        <f>#REF!</f>
        <v>#REF!</v>
      </c>
      <c r="AO23" s="66" t="e">
        <f>#REF!</f>
        <v>#REF!</v>
      </c>
      <c r="AP23" s="66" t="e">
        <f>#REF!</f>
        <v>#REF!</v>
      </c>
      <c r="AQ23">
        <f>調査票3!R36</f>
        <v>0</v>
      </c>
      <c r="AR23">
        <f>調査票3!S36</f>
        <v>0</v>
      </c>
      <c r="AS23">
        <f>調査票3!P36</f>
        <v>0</v>
      </c>
      <c r="AT23">
        <f>調査票3!Q36</f>
        <v>0</v>
      </c>
      <c r="AU23">
        <f>調査票3!E36</f>
        <v>0</v>
      </c>
      <c r="AV23">
        <f>調査票3!F36</f>
        <v>0</v>
      </c>
      <c r="AW23">
        <f>調査票3!G36</f>
        <v>0</v>
      </c>
      <c r="AX23">
        <f>調査票3!I36</f>
        <v>0</v>
      </c>
      <c r="AY23" t="e">
        <f>調査票3!#REF!</f>
        <v>#REF!</v>
      </c>
      <c r="AZ23">
        <f>調査票3!J36</f>
        <v>0</v>
      </c>
      <c r="BA23" t="e">
        <f>調査票3!#REF!</f>
        <v>#REF!</v>
      </c>
      <c r="BB23">
        <f>調査票3!K36</f>
        <v>0</v>
      </c>
      <c r="BC23">
        <f>調査票3!L36</f>
        <v>0</v>
      </c>
      <c r="BD23">
        <f>調査票3!M36</f>
        <v>0</v>
      </c>
      <c r="BE23">
        <f>調査票3!N36</f>
        <v>0</v>
      </c>
      <c r="BF23" t="e">
        <f>調査票3!#REF!</f>
        <v>#REF!</v>
      </c>
      <c r="BG23" t="e">
        <f>調査票3!#REF!</f>
        <v>#REF!</v>
      </c>
      <c r="BH23" t="e">
        <f>調査票3!#REF!</f>
        <v>#REF!</v>
      </c>
      <c r="BI23" t="e">
        <f>調査票3!#REF!</f>
        <v>#REF!</v>
      </c>
      <c r="BJ23" t="e">
        <f>調査票3!#REF!</f>
        <v>#REF!</v>
      </c>
      <c r="BK23" t="e">
        <f>調査票3!#REF!</f>
        <v>#REF!</v>
      </c>
      <c r="BL23" t="e">
        <f>調査票3!#REF!</f>
        <v>#REF!</v>
      </c>
      <c r="BM23" t="e">
        <f>調査票3!#REF!</f>
        <v>#REF!</v>
      </c>
      <c r="BN23" t="e">
        <f>調査票3!#REF!</f>
        <v>#REF!</v>
      </c>
      <c r="BO23" t="e">
        <f>調査票3!#REF!</f>
        <v>#REF!</v>
      </c>
      <c r="BP23" t="e">
        <f>調査票3!#REF!</f>
        <v>#REF!</v>
      </c>
      <c r="BQ23" t="e">
        <f>調査票3!#REF!</f>
        <v>#REF!</v>
      </c>
      <c r="BR23" t="e">
        <f>調査票3!#REF!</f>
        <v>#REF!</v>
      </c>
      <c r="BS23" t="e">
        <f>調査票3!#REF!</f>
        <v>#REF!</v>
      </c>
      <c r="BT23" t="e">
        <f>調査票3!#REF!</f>
        <v>#REF!</v>
      </c>
      <c r="BU23">
        <f>調査票4!H36</f>
        <v>0</v>
      </c>
      <c r="BV23">
        <f>調査票4!I36</f>
        <v>0</v>
      </c>
      <c r="BW23">
        <f>調査票4!J36</f>
        <v>0</v>
      </c>
      <c r="BX23">
        <f>調査票4!K36</f>
        <v>0</v>
      </c>
      <c r="BY23">
        <f>調査票4!L36</f>
        <v>0</v>
      </c>
      <c r="BZ23">
        <f>調査票4!M36</f>
        <v>0</v>
      </c>
      <c r="CA23">
        <f>調査票4!N36</f>
        <v>0</v>
      </c>
      <c r="CB23">
        <f>調査票4!P36</f>
        <v>0</v>
      </c>
      <c r="CC23">
        <f>調査票4!R36</f>
        <v>0</v>
      </c>
      <c r="CD23">
        <f>調査票4!S36</f>
        <v>0</v>
      </c>
      <c r="CE23">
        <f>調査票4!T36</f>
        <v>0</v>
      </c>
      <c r="CF23">
        <f>調査票4!V36</f>
        <v>0</v>
      </c>
      <c r="CG23" t="e">
        <f>調査票4!#REF!</f>
        <v>#REF!</v>
      </c>
      <c r="CH23" t="e">
        <f>調査票4!#REF!</f>
        <v>#REF!</v>
      </c>
      <c r="CI23" t="e">
        <f>調査票4!#REF!</f>
        <v>#REF!</v>
      </c>
      <c r="CJ23" t="e">
        <f>調査票4!#REF!</f>
        <v>#REF!</v>
      </c>
      <c r="CK23" t="e">
        <f>調査票4!#REF!</f>
        <v>#REF!</v>
      </c>
      <c r="CL23" t="e">
        <f>調査票4!#REF!</f>
        <v>#REF!</v>
      </c>
      <c r="CM23" t="e">
        <f>調査票4!#REF!</f>
        <v>#REF!</v>
      </c>
      <c r="CN23" t="e">
        <f>調査票4!#REF!</f>
        <v>#REF!</v>
      </c>
      <c r="CO23" t="e">
        <f>調査票4!#REF!</f>
        <v>#REF!</v>
      </c>
      <c r="CP23" t="e">
        <f>調査票4!#REF!</f>
        <v>#REF!</v>
      </c>
      <c r="CQ23" t="e">
        <f>調査票4!#REF!</f>
        <v>#REF!</v>
      </c>
      <c r="CR23" t="e">
        <f>調査票4!#REF!</f>
        <v>#REF!</v>
      </c>
      <c r="CS23" t="e">
        <f>調査票4!#REF!</f>
        <v>#REF!</v>
      </c>
      <c r="CT23" t="e">
        <f>調査票4!#REF!</f>
        <v>#REF!</v>
      </c>
      <c r="CU23" t="e">
        <f>調査票4!#REF!</f>
        <v>#REF!</v>
      </c>
      <c r="CV23" t="e">
        <f>調査票4!#REF!</f>
        <v>#REF!</v>
      </c>
      <c r="CW23" t="e">
        <f>調査票4!#REF!</f>
        <v>#REF!</v>
      </c>
      <c r="CX23" t="e">
        <f>調査票4!#REF!</f>
        <v>#REF!</v>
      </c>
      <c r="CY23" t="e">
        <f>調査票4!#REF!</f>
        <v>#REF!</v>
      </c>
      <c r="CZ23" t="e">
        <f>調査票4!#REF!</f>
        <v>#REF!</v>
      </c>
      <c r="DA23">
        <f>調査票5!E36</f>
        <v>0</v>
      </c>
      <c r="DB23">
        <f>調査票5!F36</f>
        <v>0</v>
      </c>
      <c r="DC23">
        <f>調査票5!G36</f>
        <v>0</v>
      </c>
      <c r="DD23">
        <f>調査票5!H36</f>
        <v>0</v>
      </c>
      <c r="DE23" t="str">
        <f>調査票5!I36</f>
        <v/>
      </c>
      <c r="DF23" t="e">
        <f>調査票5!#REF!</f>
        <v>#REF!</v>
      </c>
      <c r="DG23" t="e">
        <f>調査票5!#REF!</f>
        <v>#REF!</v>
      </c>
      <c r="DH23" t="e">
        <f>調査票5!#REF!</f>
        <v>#REF!</v>
      </c>
      <c r="DI23" t="e">
        <f>調査票5!#REF!</f>
        <v>#REF!</v>
      </c>
      <c r="DJ23" t="e">
        <f>調査票5!#REF!</f>
        <v>#REF!</v>
      </c>
      <c r="DK23" t="e">
        <f>調査票5!#REF!</f>
        <v>#REF!</v>
      </c>
      <c r="DL23" t="e">
        <f>調査票5!#REF!</f>
        <v>#REF!</v>
      </c>
      <c r="DM23" t="e">
        <f>調査票5!#REF!</f>
        <v>#REF!</v>
      </c>
      <c r="DN23" t="e">
        <f>調査票5!#REF!</f>
        <v>#REF!</v>
      </c>
      <c r="DO23" t="e">
        <f>調査票5!#REF!</f>
        <v>#REF!</v>
      </c>
      <c r="DP23" t="e">
        <f>調査票5!#REF!</f>
        <v>#REF!</v>
      </c>
      <c r="DQ23" t="e">
        <f>'調査票6-2'!#REF!</f>
        <v>#REF!</v>
      </c>
      <c r="DR23" t="e">
        <f>'調査票6-2'!#REF!</f>
        <v>#REF!</v>
      </c>
      <c r="DS23">
        <f>'調査票6-2'!F36</f>
        <v>0</v>
      </c>
      <c r="DT23">
        <f>'調査票6-2'!G36</f>
        <v>0</v>
      </c>
      <c r="DU23">
        <f>'調査票6-2'!H36</f>
        <v>0</v>
      </c>
      <c r="DV23">
        <f>'調査票6-2'!I36</f>
        <v>0</v>
      </c>
      <c r="DW23">
        <f>'調査票6-2'!J36</f>
        <v>0</v>
      </c>
      <c r="DX23">
        <f>'調査票6-2'!K36</f>
        <v>0</v>
      </c>
      <c r="DY23">
        <f>'調査票6-2'!L36</f>
        <v>0</v>
      </c>
      <c r="DZ23">
        <f>'調査票6-2'!M36</f>
        <v>0</v>
      </c>
      <c r="EA23" t="e">
        <f>'調査票6-2'!#REF!</f>
        <v>#REF!</v>
      </c>
      <c r="EB23" t="e">
        <f>'調査票6-2'!#REF!</f>
        <v>#REF!</v>
      </c>
      <c r="EC23" t="e">
        <f>'調査票6-2'!#REF!</f>
        <v>#REF!</v>
      </c>
      <c r="ED23" t="e">
        <f>'調査票6-2'!#REF!</f>
        <v>#REF!</v>
      </c>
      <c r="EE23" t="e">
        <f>'調査票6-2'!#REF!</f>
        <v>#REF!</v>
      </c>
      <c r="EF23" t="e">
        <f>'調査票6-2'!#REF!</f>
        <v>#REF!</v>
      </c>
      <c r="EG23">
        <f>'調査票6-2'!O36</f>
        <v>0</v>
      </c>
      <c r="EH23">
        <f>'調査票6-2'!P36</f>
        <v>0</v>
      </c>
      <c r="EI23" t="e">
        <f>'調査票6-2'!#REF!</f>
        <v>#REF!</v>
      </c>
      <c r="EJ23" t="e">
        <f>'調査票6-2'!#REF!</f>
        <v>#REF!</v>
      </c>
      <c r="EK23" t="e">
        <f>'調査票6-2'!#REF!</f>
        <v>#REF!</v>
      </c>
      <c r="EL23" t="e">
        <f>'調査票6-2'!#REF!</f>
        <v>#REF!</v>
      </c>
      <c r="EM23" t="e">
        <f>'調査票6-2'!#REF!</f>
        <v>#REF!</v>
      </c>
      <c r="EN23" t="e">
        <f>'調査票6-2'!#REF!</f>
        <v>#REF!</v>
      </c>
      <c r="EO23" t="e">
        <f>'調査票6-2'!#REF!</f>
        <v>#REF!</v>
      </c>
      <c r="EP23" t="e">
        <f>'調査票6-2'!#REF!</f>
        <v>#REF!</v>
      </c>
      <c r="EQ23" t="e">
        <f>'調査票6-2'!#REF!</f>
        <v>#REF!</v>
      </c>
      <c r="ER23" t="e">
        <f>'調査票6-2'!#REF!</f>
        <v>#REF!</v>
      </c>
      <c r="ES23">
        <f>調査票7!F36</f>
        <v>0</v>
      </c>
      <c r="ET23" t="e">
        <f>調査票7!#REF!</f>
        <v>#REF!</v>
      </c>
      <c r="EU23">
        <f>調査票7!G36</f>
        <v>0</v>
      </c>
      <c r="EV23">
        <f>調査票7!H36</f>
        <v>0</v>
      </c>
      <c r="EW23" t="e">
        <f>調査票7!#REF!</f>
        <v>#REF!</v>
      </c>
      <c r="EX23">
        <f>調査票7!I36</f>
        <v>0</v>
      </c>
      <c r="EY23">
        <f>調査票7!J36</f>
        <v>0</v>
      </c>
      <c r="EZ23" t="e">
        <f>調査票7!#REF!</f>
        <v>#REF!</v>
      </c>
      <c r="FA23">
        <f>調査票7!K36</f>
        <v>0</v>
      </c>
      <c r="FB23">
        <f>調査票7!L36</f>
        <v>0</v>
      </c>
      <c r="FC23" t="e">
        <f>調査票7!#REF!</f>
        <v>#REF!</v>
      </c>
      <c r="FD23">
        <f>調査票7!M36</f>
        <v>0</v>
      </c>
      <c r="FE23">
        <f>調査票7!N36</f>
        <v>0</v>
      </c>
      <c r="FF23" t="e">
        <f>調査票7!#REF!</f>
        <v>#REF!</v>
      </c>
      <c r="FG23">
        <f>調査票7!O36</f>
        <v>0</v>
      </c>
      <c r="FH23">
        <f>調査票7!P36</f>
        <v>0</v>
      </c>
      <c r="FI23">
        <f>調査票7!Q36</f>
        <v>0</v>
      </c>
      <c r="FJ23">
        <f>調査票7!R36</f>
        <v>0</v>
      </c>
      <c r="FK23" t="e">
        <f>調査票7!#REF!</f>
        <v>#REF!</v>
      </c>
      <c r="FL23" t="e">
        <f>調査票7!#REF!</f>
        <v>#REF!</v>
      </c>
      <c r="FM23">
        <f>調査票7!S36</f>
        <v>0</v>
      </c>
      <c r="FN23">
        <f>調査票7!T36</f>
        <v>0</v>
      </c>
      <c r="FO23">
        <f>調査票7!U36</f>
        <v>0</v>
      </c>
      <c r="FP23" t="e">
        <f>調査票7!#REF!</f>
        <v>#REF!</v>
      </c>
      <c r="FQ23">
        <f>調査票7!W36</f>
        <v>0</v>
      </c>
      <c r="FR23">
        <f>調査票7!X36</f>
        <v>0</v>
      </c>
      <c r="FS23">
        <f>調査票7!Z36</f>
        <v>0</v>
      </c>
      <c r="FT23" t="e">
        <f>調査票7!#REF!</f>
        <v>#REF!</v>
      </c>
      <c r="FU23" t="e">
        <f>調査票7!#REF!</f>
        <v>#REF!</v>
      </c>
      <c r="FV23" t="e">
        <f>調査票7!#REF!</f>
        <v>#REF!</v>
      </c>
      <c r="FW23" t="e">
        <f>調査票7!#REF!</f>
        <v>#REF!</v>
      </c>
      <c r="FX23" t="e">
        <f>調査票7!#REF!</f>
        <v>#REF!</v>
      </c>
      <c r="FY23" t="e">
        <f>調査票7!#REF!</f>
        <v>#REF!</v>
      </c>
      <c r="FZ23" t="e">
        <f>調査票7!#REF!</f>
        <v>#REF!</v>
      </c>
      <c r="GA23" t="e">
        <f>調査票7!#REF!</f>
        <v>#REF!</v>
      </c>
      <c r="GB23" t="e">
        <f>調査票7!#REF!</f>
        <v>#REF!</v>
      </c>
      <c r="GC23" t="e">
        <f>調査票7!#REF!</f>
        <v>#REF!</v>
      </c>
      <c r="GD23" t="e">
        <f>調査票7!#REF!</f>
        <v>#REF!</v>
      </c>
      <c r="GE23" t="e">
        <f>調査票7!#REF!</f>
        <v>#REF!</v>
      </c>
      <c r="GF23" t="e">
        <f>調査票7!#REF!</f>
        <v>#REF!</v>
      </c>
      <c r="GG23" t="e">
        <f>調査票7!#REF!</f>
        <v>#REF!</v>
      </c>
      <c r="GH23" t="e">
        <f>調査票7!#REF!</f>
        <v>#REF!</v>
      </c>
      <c r="GI23" t="e">
        <f>調査票7!#REF!</f>
        <v>#REF!</v>
      </c>
      <c r="GJ23" t="e">
        <f>調査票7!#REF!</f>
        <v>#REF!</v>
      </c>
      <c r="GK23" t="e">
        <f>調査票7!#REF!</f>
        <v>#REF!</v>
      </c>
      <c r="GL23" t="e">
        <f>調査票7!#REF!</f>
        <v>#REF!</v>
      </c>
      <c r="GM23" t="e">
        <f>調査票7!#REF!</f>
        <v>#REF!</v>
      </c>
      <c r="GN23" t="e">
        <f>調査票7!#REF!</f>
        <v>#REF!</v>
      </c>
      <c r="GO23" t="e">
        <f>調査票7!#REF!</f>
        <v>#REF!</v>
      </c>
      <c r="GP23" t="e">
        <f>調査票7!#REF!</f>
        <v>#REF!</v>
      </c>
      <c r="GQ23" t="e">
        <f>調査票7!#REF!</f>
        <v>#REF!</v>
      </c>
      <c r="GR23" t="e">
        <f>調査票7!#REF!</f>
        <v>#REF!</v>
      </c>
      <c r="GS23" t="e">
        <f>調査票7!#REF!</f>
        <v>#REF!</v>
      </c>
      <c r="GT23" t="e">
        <f>調査票7!#REF!</f>
        <v>#REF!</v>
      </c>
      <c r="GU23" t="e">
        <f>#REF!</f>
        <v>#REF!</v>
      </c>
      <c r="GV23" t="e">
        <f>#REF!</f>
        <v>#REF!</v>
      </c>
      <c r="GW23" t="e">
        <f>#REF!</f>
        <v>#REF!</v>
      </c>
      <c r="GX23" t="e">
        <f>#REF!</f>
        <v>#REF!</v>
      </c>
      <c r="GY23" t="e">
        <f>#REF!</f>
        <v>#REF!</v>
      </c>
      <c r="GZ23" t="e">
        <f>#REF!</f>
        <v>#REF!</v>
      </c>
      <c r="HA23" t="e">
        <f>#REF!</f>
        <v>#REF!</v>
      </c>
      <c r="HB23" t="e">
        <f>#REF!</f>
        <v>#REF!</v>
      </c>
      <c r="HC23" t="e">
        <f>#REF!</f>
        <v>#REF!</v>
      </c>
      <c r="HD23" t="e">
        <f>#REF!</f>
        <v>#REF!</v>
      </c>
      <c r="HE23" t="e">
        <f>#REF!</f>
        <v>#REF!</v>
      </c>
      <c r="HF23" t="e">
        <f>#REF!</f>
        <v>#REF!</v>
      </c>
      <c r="HG23" t="e">
        <f>#REF!</f>
        <v>#REF!</v>
      </c>
      <c r="HH23" t="e">
        <f>#REF!</f>
        <v>#REF!</v>
      </c>
      <c r="HI23" t="e">
        <f>#REF!</f>
        <v>#REF!</v>
      </c>
      <c r="HJ23" t="e">
        <f>#REF!</f>
        <v>#REF!</v>
      </c>
      <c r="HK23" t="e">
        <f>#REF!</f>
        <v>#REF!</v>
      </c>
      <c r="HL23" t="e">
        <f>#REF!</f>
        <v>#REF!</v>
      </c>
      <c r="HM23" t="e">
        <f>#REF!</f>
        <v>#REF!</v>
      </c>
      <c r="HN23" t="e">
        <f>#REF!</f>
        <v>#REF!</v>
      </c>
      <c r="HO23" t="e">
        <f>#REF!</f>
        <v>#REF!</v>
      </c>
      <c r="HP23" t="e">
        <f>#REF!</f>
        <v>#REF!</v>
      </c>
      <c r="HQ23" t="e">
        <f>#REF!</f>
        <v>#REF!</v>
      </c>
      <c r="HR23" t="e">
        <f>#REF!</f>
        <v>#REF!</v>
      </c>
      <c r="HS23" t="e">
        <f>#REF!</f>
        <v>#REF!</v>
      </c>
      <c r="HT23" t="e">
        <f>#REF!</f>
        <v>#REF!</v>
      </c>
      <c r="HU23" t="e">
        <f>#REF!</f>
        <v>#REF!</v>
      </c>
      <c r="HV23" s="66" t="e">
        <f>#REF!</f>
        <v>#REF!</v>
      </c>
      <c r="HW23" s="66" t="e">
        <f>#REF!</f>
        <v>#REF!</v>
      </c>
      <c r="HX23" s="66" t="e">
        <f>#REF!</f>
        <v>#REF!</v>
      </c>
      <c r="HY23" s="66" t="e">
        <f>#REF!</f>
        <v>#REF!</v>
      </c>
      <c r="HZ23" s="66" t="e">
        <f>#REF!</f>
        <v>#REF!</v>
      </c>
      <c r="IA23" s="66" t="e">
        <f>#REF!</f>
        <v>#REF!</v>
      </c>
      <c r="IB23" s="66" t="e">
        <f>#REF!</f>
        <v>#REF!</v>
      </c>
      <c r="IC23" s="66" t="e">
        <f>#REF!</f>
        <v>#REF!</v>
      </c>
      <c r="ID23" s="66" t="e">
        <f>#REF!</f>
        <v>#REF!</v>
      </c>
      <c r="IE23" s="66" t="e">
        <f>#REF!</f>
        <v>#REF!</v>
      </c>
      <c r="IF23" s="66" t="e">
        <f>#REF!</f>
        <v>#REF!</v>
      </c>
      <c r="IG23" s="66" t="e">
        <f>#REF!</f>
        <v>#REF!</v>
      </c>
      <c r="IH23" s="66" t="e">
        <f>#REF!</f>
        <v>#REF!</v>
      </c>
      <c r="II23" s="66" t="e">
        <f>#REF!</f>
        <v>#REF!</v>
      </c>
      <c r="IJ23" s="66" t="e">
        <f>#REF!</f>
        <v>#REF!</v>
      </c>
      <c r="IK23" s="66" t="e">
        <f>#REF!</f>
        <v>#REF!</v>
      </c>
      <c r="IL23" s="66" t="e">
        <f>#REF!</f>
        <v>#REF!</v>
      </c>
      <c r="IM23" s="66" t="e">
        <f>#REF!</f>
        <v>#REF!</v>
      </c>
      <c r="IN23" s="66" t="e">
        <f>#REF!</f>
        <v>#REF!</v>
      </c>
      <c r="IO23" s="66" t="e">
        <f>#REF!</f>
        <v>#REF!</v>
      </c>
      <c r="IP23" s="66" t="e">
        <f>#REF!</f>
        <v>#REF!</v>
      </c>
      <c r="IQ23" s="66" t="e">
        <f>#REF!</f>
        <v>#REF!</v>
      </c>
      <c r="IR23" s="66" t="e">
        <f>#REF!</f>
        <v>#REF!</v>
      </c>
      <c r="IS23" s="66" t="e">
        <f>#REF!</f>
        <v>#REF!</v>
      </c>
      <c r="IT23" s="66" t="e">
        <f>#REF!</f>
        <v>#REF!</v>
      </c>
      <c r="IU23" s="66" t="e">
        <f>#REF!</f>
        <v>#REF!</v>
      </c>
      <c r="IV23" s="66" t="e">
        <f>#REF!</f>
        <v>#REF!</v>
      </c>
    </row>
    <row r="24" spans="2:256">
      <c r="B24">
        <f>調査票2!C37</f>
        <v>18</v>
      </c>
      <c r="C24">
        <f>調査票2!D37</f>
        <v>0</v>
      </c>
      <c r="D24">
        <f>調査票2!E37</f>
        <v>0</v>
      </c>
      <c r="E24">
        <f>調査票2!F37</f>
        <v>0</v>
      </c>
      <c r="F24">
        <f>調査票2!G37</f>
        <v>0</v>
      </c>
      <c r="G24">
        <f>調査票2!H37</f>
        <v>0</v>
      </c>
      <c r="H24">
        <f>調査票2!J37</f>
        <v>0</v>
      </c>
      <c r="I24" t="e">
        <f>調査票2!#REF!</f>
        <v>#REF!</v>
      </c>
      <c r="J24" t="e">
        <f>調査票2!#REF!</f>
        <v>#REF!</v>
      </c>
      <c r="K24" t="e">
        <f>調査票2!#REF!</f>
        <v>#REF!</v>
      </c>
      <c r="L24" t="e">
        <f>調査票2!#REF!</f>
        <v>#REF!</v>
      </c>
      <c r="M24" t="e">
        <f>調査票2!#REF!</f>
        <v>#REF!</v>
      </c>
      <c r="N24" t="e">
        <f>調査票2!#REF!</f>
        <v>#REF!</v>
      </c>
      <c r="O24" t="e">
        <f>調査票2!#REF!</f>
        <v>#REF!</v>
      </c>
      <c r="P24" t="e">
        <f>調査票2!#REF!</f>
        <v>#REF!</v>
      </c>
      <c r="Q24">
        <f>調査票2!L37</f>
        <v>0</v>
      </c>
      <c r="R24">
        <f>調査票2!O37</f>
        <v>0</v>
      </c>
      <c r="S24">
        <f>調査票2!Q37</f>
        <v>0</v>
      </c>
      <c r="T24">
        <f>調査票2!T37</f>
        <v>0</v>
      </c>
      <c r="U24">
        <f>調査票2!U37</f>
        <v>0</v>
      </c>
      <c r="V24" t="e">
        <f>調査票2!#REF!</f>
        <v>#REF!</v>
      </c>
      <c r="W24" t="e">
        <f>調査票2!#REF!</f>
        <v>#REF!</v>
      </c>
      <c r="X24" t="e">
        <f>調査票2!#REF!</f>
        <v>#REF!</v>
      </c>
      <c r="Y24" t="e">
        <f>調査票2!#REF!</f>
        <v>#REF!</v>
      </c>
      <c r="Z24" t="e">
        <f>調査票2!#REF!</f>
        <v>#REF!</v>
      </c>
      <c r="AA24" t="e">
        <f>#REF!</f>
        <v>#REF!</v>
      </c>
      <c r="AB24" t="e">
        <f>#REF!</f>
        <v>#REF!</v>
      </c>
      <c r="AC24" t="e">
        <f>#REF!</f>
        <v>#REF!</v>
      </c>
      <c r="AD24" t="e">
        <f>#REF!</f>
        <v>#REF!</v>
      </c>
      <c r="AE24" t="e">
        <f>#REF!</f>
        <v>#REF!</v>
      </c>
      <c r="AF24" t="e">
        <f>#REF!</f>
        <v>#REF!</v>
      </c>
      <c r="AG24" t="e">
        <f>#REF!</f>
        <v>#REF!</v>
      </c>
      <c r="AH24" t="e">
        <f>#REF!</f>
        <v>#REF!</v>
      </c>
      <c r="AI24" s="66" t="e">
        <f>#REF!</f>
        <v>#REF!</v>
      </c>
      <c r="AJ24" s="66" t="e">
        <f>#REF!</f>
        <v>#REF!</v>
      </c>
      <c r="AK24" s="66" t="e">
        <f>#REF!</f>
        <v>#REF!</v>
      </c>
      <c r="AL24" s="66" t="e">
        <f>#REF!</f>
        <v>#REF!</v>
      </c>
      <c r="AM24" s="66" t="e">
        <f>#REF!</f>
        <v>#REF!</v>
      </c>
      <c r="AN24" s="66" t="e">
        <f>#REF!</f>
        <v>#REF!</v>
      </c>
      <c r="AO24" s="66" t="e">
        <f>#REF!</f>
        <v>#REF!</v>
      </c>
      <c r="AP24" s="66" t="e">
        <f>#REF!</f>
        <v>#REF!</v>
      </c>
      <c r="AQ24">
        <f>調査票3!R37</f>
        <v>0</v>
      </c>
      <c r="AR24">
        <f>調査票3!S37</f>
        <v>0</v>
      </c>
      <c r="AS24">
        <f>調査票3!P37</f>
        <v>0</v>
      </c>
      <c r="AT24">
        <f>調査票3!Q37</f>
        <v>0</v>
      </c>
      <c r="AU24">
        <f>調査票3!E37</f>
        <v>0</v>
      </c>
      <c r="AV24">
        <f>調査票3!F37</f>
        <v>0</v>
      </c>
      <c r="AW24">
        <f>調査票3!G37</f>
        <v>0</v>
      </c>
      <c r="AX24">
        <f>調査票3!I37</f>
        <v>0</v>
      </c>
      <c r="AY24" t="e">
        <f>調査票3!#REF!</f>
        <v>#REF!</v>
      </c>
      <c r="AZ24">
        <f>調査票3!J37</f>
        <v>0</v>
      </c>
      <c r="BA24" t="e">
        <f>調査票3!#REF!</f>
        <v>#REF!</v>
      </c>
      <c r="BB24">
        <f>調査票3!K37</f>
        <v>0</v>
      </c>
      <c r="BC24">
        <f>調査票3!L37</f>
        <v>0</v>
      </c>
      <c r="BD24">
        <f>調査票3!M37</f>
        <v>0</v>
      </c>
      <c r="BE24">
        <f>調査票3!N37</f>
        <v>0</v>
      </c>
      <c r="BF24" t="e">
        <f>調査票3!#REF!</f>
        <v>#REF!</v>
      </c>
      <c r="BG24" t="e">
        <f>調査票3!#REF!</f>
        <v>#REF!</v>
      </c>
      <c r="BH24" t="e">
        <f>調査票3!#REF!</f>
        <v>#REF!</v>
      </c>
      <c r="BI24" t="e">
        <f>調査票3!#REF!</f>
        <v>#REF!</v>
      </c>
      <c r="BJ24" t="e">
        <f>調査票3!#REF!</f>
        <v>#REF!</v>
      </c>
      <c r="BK24" t="e">
        <f>調査票3!#REF!</f>
        <v>#REF!</v>
      </c>
      <c r="BL24" t="e">
        <f>調査票3!#REF!</f>
        <v>#REF!</v>
      </c>
      <c r="BM24" t="e">
        <f>調査票3!#REF!</f>
        <v>#REF!</v>
      </c>
      <c r="BN24" t="e">
        <f>調査票3!#REF!</f>
        <v>#REF!</v>
      </c>
      <c r="BO24" t="e">
        <f>調査票3!#REF!</f>
        <v>#REF!</v>
      </c>
      <c r="BP24" t="e">
        <f>調査票3!#REF!</f>
        <v>#REF!</v>
      </c>
      <c r="BQ24" t="e">
        <f>調査票3!#REF!</f>
        <v>#REF!</v>
      </c>
      <c r="BR24" t="e">
        <f>調査票3!#REF!</f>
        <v>#REF!</v>
      </c>
      <c r="BS24" t="e">
        <f>調査票3!#REF!</f>
        <v>#REF!</v>
      </c>
      <c r="BT24" t="e">
        <f>調査票3!#REF!</f>
        <v>#REF!</v>
      </c>
      <c r="BU24">
        <f>調査票4!H37</f>
        <v>0</v>
      </c>
      <c r="BV24">
        <f>調査票4!I37</f>
        <v>0</v>
      </c>
      <c r="BW24">
        <f>調査票4!J37</f>
        <v>0</v>
      </c>
      <c r="BX24">
        <f>調査票4!K37</f>
        <v>0</v>
      </c>
      <c r="BY24">
        <f>調査票4!L37</f>
        <v>0</v>
      </c>
      <c r="BZ24">
        <f>調査票4!M37</f>
        <v>0</v>
      </c>
      <c r="CA24">
        <f>調査票4!N37</f>
        <v>0</v>
      </c>
      <c r="CB24">
        <f>調査票4!P37</f>
        <v>0</v>
      </c>
      <c r="CC24">
        <f>調査票4!R37</f>
        <v>0</v>
      </c>
      <c r="CD24">
        <f>調査票4!S37</f>
        <v>0</v>
      </c>
      <c r="CE24">
        <f>調査票4!T37</f>
        <v>0</v>
      </c>
      <c r="CF24">
        <f>調査票4!V37</f>
        <v>0</v>
      </c>
      <c r="CG24" t="e">
        <f>調査票4!#REF!</f>
        <v>#REF!</v>
      </c>
      <c r="CH24" t="e">
        <f>調査票4!#REF!</f>
        <v>#REF!</v>
      </c>
      <c r="CI24" t="e">
        <f>調査票4!#REF!</f>
        <v>#REF!</v>
      </c>
      <c r="CJ24" t="e">
        <f>調査票4!#REF!</f>
        <v>#REF!</v>
      </c>
      <c r="CK24" t="e">
        <f>調査票4!#REF!</f>
        <v>#REF!</v>
      </c>
      <c r="CL24" t="e">
        <f>調査票4!#REF!</f>
        <v>#REF!</v>
      </c>
      <c r="CM24" t="e">
        <f>調査票4!#REF!</f>
        <v>#REF!</v>
      </c>
      <c r="CN24" t="e">
        <f>調査票4!#REF!</f>
        <v>#REF!</v>
      </c>
      <c r="CO24" t="e">
        <f>調査票4!#REF!</f>
        <v>#REF!</v>
      </c>
      <c r="CP24" t="e">
        <f>調査票4!#REF!</f>
        <v>#REF!</v>
      </c>
      <c r="CQ24" t="e">
        <f>調査票4!#REF!</f>
        <v>#REF!</v>
      </c>
      <c r="CR24" t="e">
        <f>調査票4!#REF!</f>
        <v>#REF!</v>
      </c>
      <c r="CS24" t="e">
        <f>調査票4!#REF!</f>
        <v>#REF!</v>
      </c>
      <c r="CT24" t="e">
        <f>調査票4!#REF!</f>
        <v>#REF!</v>
      </c>
      <c r="CU24" t="e">
        <f>調査票4!#REF!</f>
        <v>#REF!</v>
      </c>
      <c r="CV24" t="e">
        <f>調査票4!#REF!</f>
        <v>#REF!</v>
      </c>
      <c r="CW24" t="e">
        <f>調査票4!#REF!</f>
        <v>#REF!</v>
      </c>
      <c r="CX24" t="e">
        <f>調査票4!#REF!</f>
        <v>#REF!</v>
      </c>
      <c r="CY24" t="e">
        <f>調査票4!#REF!</f>
        <v>#REF!</v>
      </c>
      <c r="CZ24" t="e">
        <f>調査票4!#REF!</f>
        <v>#REF!</v>
      </c>
      <c r="DA24">
        <f>調査票5!E37</f>
        <v>0</v>
      </c>
      <c r="DB24">
        <f>調査票5!F37</f>
        <v>0</v>
      </c>
      <c r="DC24">
        <f>調査票5!G37</f>
        <v>0</v>
      </c>
      <c r="DD24">
        <f>調査票5!H37</f>
        <v>0</v>
      </c>
      <c r="DE24" t="str">
        <f>調査票5!I37</f>
        <v/>
      </c>
      <c r="DF24" t="e">
        <f>調査票5!#REF!</f>
        <v>#REF!</v>
      </c>
      <c r="DG24" t="e">
        <f>調査票5!#REF!</f>
        <v>#REF!</v>
      </c>
      <c r="DH24" t="e">
        <f>調査票5!#REF!</f>
        <v>#REF!</v>
      </c>
      <c r="DI24" t="e">
        <f>調査票5!#REF!</f>
        <v>#REF!</v>
      </c>
      <c r="DJ24" t="e">
        <f>調査票5!#REF!</f>
        <v>#REF!</v>
      </c>
      <c r="DK24" t="e">
        <f>調査票5!#REF!</f>
        <v>#REF!</v>
      </c>
      <c r="DL24" t="e">
        <f>調査票5!#REF!</f>
        <v>#REF!</v>
      </c>
      <c r="DM24" t="e">
        <f>調査票5!#REF!</f>
        <v>#REF!</v>
      </c>
      <c r="DN24" t="e">
        <f>調査票5!#REF!</f>
        <v>#REF!</v>
      </c>
      <c r="DO24" t="e">
        <f>調査票5!#REF!</f>
        <v>#REF!</v>
      </c>
      <c r="DP24" t="e">
        <f>調査票5!#REF!</f>
        <v>#REF!</v>
      </c>
      <c r="DQ24" t="e">
        <f>'調査票6-2'!#REF!</f>
        <v>#REF!</v>
      </c>
      <c r="DR24" t="e">
        <f>'調査票6-2'!#REF!</f>
        <v>#REF!</v>
      </c>
      <c r="DS24">
        <f>'調査票6-2'!F37</f>
        <v>0</v>
      </c>
      <c r="DT24">
        <f>'調査票6-2'!G37</f>
        <v>0</v>
      </c>
      <c r="DU24">
        <f>'調査票6-2'!H37</f>
        <v>0</v>
      </c>
      <c r="DV24">
        <f>'調査票6-2'!I37</f>
        <v>0</v>
      </c>
      <c r="DW24">
        <f>'調査票6-2'!J37</f>
        <v>0</v>
      </c>
      <c r="DX24">
        <f>'調査票6-2'!K37</f>
        <v>0</v>
      </c>
      <c r="DY24">
        <f>'調査票6-2'!L37</f>
        <v>0</v>
      </c>
      <c r="DZ24">
        <f>'調査票6-2'!M37</f>
        <v>0</v>
      </c>
      <c r="EA24" t="e">
        <f>'調査票6-2'!#REF!</f>
        <v>#REF!</v>
      </c>
      <c r="EB24" t="e">
        <f>'調査票6-2'!#REF!</f>
        <v>#REF!</v>
      </c>
      <c r="EC24" t="e">
        <f>'調査票6-2'!#REF!</f>
        <v>#REF!</v>
      </c>
      <c r="ED24" t="e">
        <f>'調査票6-2'!#REF!</f>
        <v>#REF!</v>
      </c>
      <c r="EE24" t="e">
        <f>'調査票6-2'!#REF!</f>
        <v>#REF!</v>
      </c>
      <c r="EF24" t="e">
        <f>'調査票6-2'!#REF!</f>
        <v>#REF!</v>
      </c>
      <c r="EG24">
        <f>'調査票6-2'!O37</f>
        <v>0</v>
      </c>
      <c r="EH24">
        <f>'調査票6-2'!P37</f>
        <v>0</v>
      </c>
      <c r="EI24" t="e">
        <f>'調査票6-2'!#REF!</f>
        <v>#REF!</v>
      </c>
      <c r="EJ24" t="e">
        <f>'調査票6-2'!#REF!</f>
        <v>#REF!</v>
      </c>
      <c r="EK24" t="e">
        <f>'調査票6-2'!#REF!</f>
        <v>#REF!</v>
      </c>
      <c r="EL24" t="e">
        <f>'調査票6-2'!#REF!</f>
        <v>#REF!</v>
      </c>
      <c r="EM24" t="e">
        <f>'調査票6-2'!#REF!</f>
        <v>#REF!</v>
      </c>
      <c r="EN24" t="e">
        <f>'調査票6-2'!#REF!</f>
        <v>#REF!</v>
      </c>
      <c r="EO24" t="e">
        <f>'調査票6-2'!#REF!</f>
        <v>#REF!</v>
      </c>
      <c r="EP24" t="e">
        <f>'調査票6-2'!#REF!</f>
        <v>#REF!</v>
      </c>
      <c r="EQ24" t="e">
        <f>'調査票6-2'!#REF!</f>
        <v>#REF!</v>
      </c>
      <c r="ER24" t="e">
        <f>'調査票6-2'!#REF!</f>
        <v>#REF!</v>
      </c>
      <c r="ES24">
        <f>調査票7!F37</f>
        <v>0</v>
      </c>
      <c r="ET24" t="e">
        <f>調査票7!#REF!</f>
        <v>#REF!</v>
      </c>
      <c r="EU24">
        <f>調査票7!G37</f>
        <v>0</v>
      </c>
      <c r="EV24">
        <f>調査票7!H37</f>
        <v>0</v>
      </c>
      <c r="EW24" t="e">
        <f>調査票7!#REF!</f>
        <v>#REF!</v>
      </c>
      <c r="EX24">
        <f>調査票7!I37</f>
        <v>0</v>
      </c>
      <c r="EY24">
        <f>調査票7!J37</f>
        <v>0</v>
      </c>
      <c r="EZ24" t="e">
        <f>調査票7!#REF!</f>
        <v>#REF!</v>
      </c>
      <c r="FA24">
        <f>調査票7!K37</f>
        <v>0</v>
      </c>
      <c r="FB24">
        <f>調査票7!L37</f>
        <v>0</v>
      </c>
      <c r="FC24" t="e">
        <f>調査票7!#REF!</f>
        <v>#REF!</v>
      </c>
      <c r="FD24">
        <f>調査票7!M37</f>
        <v>0</v>
      </c>
      <c r="FE24">
        <f>調査票7!N37</f>
        <v>0</v>
      </c>
      <c r="FF24" t="e">
        <f>調査票7!#REF!</f>
        <v>#REF!</v>
      </c>
      <c r="FG24">
        <f>調査票7!O37</f>
        <v>0</v>
      </c>
      <c r="FH24">
        <f>調査票7!P37</f>
        <v>0</v>
      </c>
      <c r="FI24">
        <f>調査票7!Q37</f>
        <v>0</v>
      </c>
      <c r="FJ24">
        <f>調査票7!R37</f>
        <v>0</v>
      </c>
      <c r="FK24" t="e">
        <f>調査票7!#REF!</f>
        <v>#REF!</v>
      </c>
      <c r="FL24" t="e">
        <f>調査票7!#REF!</f>
        <v>#REF!</v>
      </c>
      <c r="FM24">
        <f>調査票7!S37</f>
        <v>0</v>
      </c>
      <c r="FN24">
        <f>調査票7!T37</f>
        <v>0</v>
      </c>
      <c r="FO24">
        <f>調査票7!U37</f>
        <v>0</v>
      </c>
      <c r="FP24" t="e">
        <f>調査票7!#REF!</f>
        <v>#REF!</v>
      </c>
      <c r="FQ24">
        <f>調査票7!W37</f>
        <v>0</v>
      </c>
      <c r="FR24">
        <f>調査票7!X37</f>
        <v>0</v>
      </c>
      <c r="FS24">
        <f>調査票7!Z37</f>
        <v>0</v>
      </c>
      <c r="FT24" t="e">
        <f>調査票7!#REF!</f>
        <v>#REF!</v>
      </c>
      <c r="FU24" t="e">
        <f>調査票7!#REF!</f>
        <v>#REF!</v>
      </c>
      <c r="FV24" t="e">
        <f>調査票7!#REF!</f>
        <v>#REF!</v>
      </c>
      <c r="FW24" t="e">
        <f>調査票7!#REF!</f>
        <v>#REF!</v>
      </c>
      <c r="FX24" t="e">
        <f>調査票7!#REF!</f>
        <v>#REF!</v>
      </c>
      <c r="FY24" t="e">
        <f>調査票7!#REF!</f>
        <v>#REF!</v>
      </c>
      <c r="FZ24" t="e">
        <f>調査票7!#REF!</f>
        <v>#REF!</v>
      </c>
      <c r="GA24" t="e">
        <f>調査票7!#REF!</f>
        <v>#REF!</v>
      </c>
      <c r="GB24" t="e">
        <f>調査票7!#REF!</f>
        <v>#REF!</v>
      </c>
      <c r="GC24" t="e">
        <f>調査票7!#REF!</f>
        <v>#REF!</v>
      </c>
      <c r="GD24" t="e">
        <f>調査票7!#REF!</f>
        <v>#REF!</v>
      </c>
      <c r="GE24" t="e">
        <f>調査票7!#REF!</f>
        <v>#REF!</v>
      </c>
      <c r="GF24" t="e">
        <f>調査票7!#REF!</f>
        <v>#REF!</v>
      </c>
      <c r="GG24" t="e">
        <f>調査票7!#REF!</f>
        <v>#REF!</v>
      </c>
      <c r="GH24" t="e">
        <f>調査票7!#REF!</f>
        <v>#REF!</v>
      </c>
      <c r="GI24" t="e">
        <f>調査票7!#REF!</f>
        <v>#REF!</v>
      </c>
      <c r="GJ24" t="e">
        <f>調査票7!#REF!</f>
        <v>#REF!</v>
      </c>
      <c r="GK24" t="e">
        <f>調査票7!#REF!</f>
        <v>#REF!</v>
      </c>
      <c r="GL24" t="e">
        <f>調査票7!#REF!</f>
        <v>#REF!</v>
      </c>
      <c r="GM24" t="e">
        <f>調査票7!#REF!</f>
        <v>#REF!</v>
      </c>
      <c r="GN24" t="e">
        <f>調査票7!#REF!</f>
        <v>#REF!</v>
      </c>
      <c r="GO24" t="e">
        <f>調査票7!#REF!</f>
        <v>#REF!</v>
      </c>
      <c r="GP24" t="e">
        <f>調査票7!#REF!</f>
        <v>#REF!</v>
      </c>
      <c r="GQ24" t="e">
        <f>調査票7!#REF!</f>
        <v>#REF!</v>
      </c>
      <c r="GR24" t="e">
        <f>調査票7!#REF!</f>
        <v>#REF!</v>
      </c>
      <c r="GS24" t="e">
        <f>調査票7!#REF!</f>
        <v>#REF!</v>
      </c>
      <c r="GT24" t="e">
        <f>調査票7!#REF!</f>
        <v>#REF!</v>
      </c>
      <c r="GU24" t="e">
        <f>#REF!</f>
        <v>#REF!</v>
      </c>
      <c r="GV24" t="e">
        <f>#REF!</f>
        <v>#REF!</v>
      </c>
      <c r="GW24" t="e">
        <f>#REF!</f>
        <v>#REF!</v>
      </c>
      <c r="GX24" t="e">
        <f>#REF!</f>
        <v>#REF!</v>
      </c>
      <c r="GY24" t="e">
        <f>#REF!</f>
        <v>#REF!</v>
      </c>
      <c r="GZ24" t="e">
        <f>#REF!</f>
        <v>#REF!</v>
      </c>
      <c r="HA24" t="e">
        <f>#REF!</f>
        <v>#REF!</v>
      </c>
      <c r="HB24" t="e">
        <f>#REF!</f>
        <v>#REF!</v>
      </c>
      <c r="HC24" t="e">
        <f>#REF!</f>
        <v>#REF!</v>
      </c>
      <c r="HD24" t="e">
        <f>#REF!</f>
        <v>#REF!</v>
      </c>
      <c r="HE24" t="e">
        <f>#REF!</f>
        <v>#REF!</v>
      </c>
      <c r="HF24" t="e">
        <f>#REF!</f>
        <v>#REF!</v>
      </c>
      <c r="HG24" t="e">
        <f>#REF!</f>
        <v>#REF!</v>
      </c>
      <c r="HH24" t="e">
        <f>#REF!</f>
        <v>#REF!</v>
      </c>
      <c r="HI24" t="e">
        <f>#REF!</f>
        <v>#REF!</v>
      </c>
      <c r="HJ24" t="e">
        <f>#REF!</f>
        <v>#REF!</v>
      </c>
      <c r="HK24" t="e">
        <f>#REF!</f>
        <v>#REF!</v>
      </c>
      <c r="HL24" t="e">
        <f>#REF!</f>
        <v>#REF!</v>
      </c>
      <c r="HM24" t="e">
        <f>#REF!</f>
        <v>#REF!</v>
      </c>
      <c r="HN24" t="e">
        <f>#REF!</f>
        <v>#REF!</v>
      </c>
      <c r="HO24" t="e">
        <f>#REF!</f>
        <v>#REF!</v>
      </c>
      <c r="HP24" t="e">
        <f>#REF!</f>
        <v>#REF!</v>
      </c>
      <c r="HQ24" t="e">
        <f>#REF!</f>
        <v>#REF!</v>
      </c>
      <c r="HR24" t="e">
        <f>#REF!</f>
        <v>#REF!</v>
      </c>
      <c r="HS24" t="e">
        <f>#REF!</f>
        <v>#REF!</v>
      </c>
      <c r="HT24" t="e">
        <f>#REF!</f>
        <v>#REF!</v>
      </c>
      <c r="HU24" t="e">
        <f>#REF!</f>
        <v>#REF!</v>
      </c>
      <c r="HV24" s="66" t="e">
        <f>#REF!</f>
        <v>#REF!</v>
      </c>
      <c r="HW24" s="66" t="e">
        <f>#REF!</f>
        <v>#REF!</v>
      </c>
      <c r="HX24" s="66" t="e">
        <f>#REF!</f>
        <v>#REF!</v>
      </c>
      <c r="HY24" s="66" t="e">
        <f>#REF!</f>
        <v>#REF!</v>
      </c>
      <c r="HZ24" s="66" t="e">
        <f>#REF!</f>
        <v>#REF!</v>
      </c>
      <c r="IA24" s="66" t="e">
        <f>#REF!</f>
        <v>#REF!</v>
      </c>
      <c r="IB24" s="66" t="e">
        <f>#REF!</f>
        <v>#REF!</v>
      </c>
      <c r="IC24" s="66" t="e">
        <f>#REF!</f>
        <v>#REF!</v>
      </c>
      <c r="ID24" s="66" t="e">
        <f>#REF!</f>
        <v>#REF!</v>
      </c>
      <c r="IE24" s="66" t="e">
        <f>#REF!</f>
        <v>#REF!</v>
      </c>
      <c r="IF24" s="66" t="e">
        <f>#REF!</f>
        <v>#REF!</v>
      </c>
      <c r="IG24" s="66" t="e">
        <f>#REF!</f>
        <v>#REF!</v>
      </c>
      <c r="IH24" s="66" t="e">
        <f>#REF!</f>
        <v>#REF!</v>
      </c>
      <c r="II24" s="66" t="e">
        <f>#REF!</f>
        <v>#REF!</v>
      </c>
      <c r="IJ24" s="66" t="e">
        <f>#REF!</f>
        <v>#REF!</v>
      </c>
      <c r="IK24" s="66" t="e">
        <f>#REF!</f>
        <v>#REF!</v>
      </c>
      <c r="IL24" s="66" t="e">
        <f>#REF!</f>
        <v>#REF!</v>
      </c>
      <c r="IM24" s="66" t="e">
        <f>#REF!</f>
        <v>#REF!</v>
      </c>
      <c r="IN24" s="66" t="e">
        <f>#REF!</f>
        <v>#REF!</v>
      </c>
      <c r="IO24" s="66" t="e">
        <f>#REF!</f>
        <v>#REF!</v>
      </c>
      <c r="IP24" s="66" t="e">
        <f>#REF!</f>
        <v>#REF!</v>
      </c>
      <c r="IQ24" s="66" t="e">
        <f>#REF!</f>
        <v>#REF!</v>
      </c>
      <c r="IR24" s="66" t="e">
        <f>#REF!</f>
        <v>#REF!</v>
      </c>
      <c r="IS24" s="66" t="e">
        <f>#REF!</f>
        <v>#REF!</v>
      </c>
      <c r="IT24" s="66" t="e">
        <f>#REF!</f>
        <v>#REF!</v>
      </c>
      <c r="IU24" s="66" t="e">
        <f>#REF!</f>
        <v>#REF!</v>
      </c>
      <c r="IV24" s="66" t="e">
        <f>#REF!</f>
        <v>#REF!</v>
      </c>
    </row>
    <row r="25" spans="2:256">
      <c r="B25">
        <f>調査票2!C38</f>
        <v>19</v>
      </c>
      <c r="C25">
        <f>調査票2!D38</f>
        <v>0</v>
      </c>
      <c r="D25">
        <f>調査票2!E38</f>
        <v>0</v>
      </c>
      <c r="E25">
        <f>調査票2!F38</f>
        <v>0</v>
      </c>
      <c r="F25">
        <f>調査票2!G38</f>
        <v>0</v>
      </c>
      <c r="G25">
        <f>調査票2!H38</f>
        <v>0</v>
      </c>
      <c r="H25">
        <f>調査票2!J38</f>
        <v>0</v>
      </c>
      <c r="I25" t="e">
        <f>調査票2!#REF!</f>
        <v>#REF!</v>
      </c>
      <c r="J25" t="e">
        <f>調査票2!#REF!</f>
        <v>#REF!</v>
      </c>
      <c r="K25" t="e">
        <f>調査票2!#REF!</f>
        <v>#REF!</v>
      </c>
      <c r="L25" t="e">
        <f>調査票2!#REF!</f>
        <v>#REF!</v>
      </c>
      <c r="M25" t="e">
        <f>調査票2!#REF!</f>
        <v>#REF!</v>
      </c>
      <c r="N25" t="e">
        <f>調査票2!#REF!</f>
        <v>#REF!</v>
      </c>
      <c r="O25" t="e">
        <f>調査票2!#REF!</f>
        <v>#REF!</v>
      </c>
      <c r="P25" t="e">
        <f>調査票2!#REF!</f>
        <v>#REF!</v>
      </c>
      <c r="Q25">
        <f>調査票2!L38</f>
        <v>0</v>
      </c>
      <c r="R25">
        <f>調査票2!O38</f>
        <v>0</v>
      </c>
      <c r="S25">
        <f>調査票2!Q38</f>
        <v>0</v>
      </c>
      <c r="T25">
        <f>調査票2!T38</f>
        <v>0</v>
      </c>
      <c r="U25">
        <f>調査票2!U38</f>
        <v>0</v>
      </c>
      <c r="V25" t="e">
        <f>調査票2!#REF!</f>
        <v>#REF!</v>
      </c>
      <c r="W25" t="e">
        <f>調査票2!#REF!</f>
        <v>#REF!</v>
      </c>
      <c r="X25" t="e">
        <f>調査票2!#REF!</f>
        <v>#REF!</v>
      </c>
      <c r="Y25" t="e">
        <f>調査票2!#REF!</f>
        <v>#REF!</v>
      </c>
      <c r="Z25" t="e">
        <f>調査票2!#REF!</f>
        <v>#REF!</v>
      </c>
      <c r="AA25" t="e">
        <f>#REF!</f>
        <v>#REF!</v>
      </c>
      <c r="AB25" t="e">
        <f>#REF!</f>
        <v>#REF!</v>
      </c>
      <c r="AC25" t="e">
        <f>#REF!</f>
        <v>#REF!</v>
      </c>
      <c r="AD25" t="e">
        <f>#REF!</f>
        <v>#REF!</v>
      </c>
      <c r="AE25" t="e">
        <f>#REF!</f>
        <v>#REF!</v>
      </c>
      <c r="AF25" t="e">
        <f>#REF!</f>
        <v>#REF!</v>
      </c>
      <c r="AG25" t="e">
        <f>#REF!</f>
        <v>#REF!</v>
      </c>
      <c r="AH25" t="e">
        <f>#REF!</f>
        <v>#REF!</v>
      </c>
      <c r="AI25" s="66" t="e">
        <f>#REF!</f>
        <v>#REF!</v>
      </c>
      <c r="AJ25" s="66" t="e">
        <f>#REF!</f>
        <v>#REF!</v>
      </c>
      <c r="AK25" s="66" t="e">
        <f>#REF!</f>
        <v>#REF!</v>
      </c>
      <c r="AL25" s="66" t="e">
        <f>#REF!</f>
        <v>#REF!</v>
      </c>
      <c r="AM25" s="66" t="e">
        <f>#REF!</f>
        <v>#REF!</v>
      </c>
      <c r="AN25" s="66" t="e">
        <f>#REF!</f>
        <v>#REF!</v>
      </c>
      <c r="AO25" s="66" t="e">
        <f>#REF!</f>
        <v>#REF!</v>
      </c>
      <c r="AP25" s="66" t="e">
        <f>#REF!</f>
        <v>#REF!</v>
      </c>
      <c r="AQ25">
        <f>調査票3!R38</f>
        <v>0</v>
      </c>
      <c r="AR25">
        <f>調査票3!S38</f>
        <v>0</v>
      </c>
      <c r="AS25">
        <f>調査票3!P38</f>
        <v>0</v>
      </c>
      <c r="AT25">
        <f>調査票3!Q38</f>
        <v>0</v>
      </c>
      <c r="AU25">
        <f>調査票3!E38</f>
        <v>0</v>
      </c>
      <c r="AV25">
        <f>調査票3!F38</f>
        <v>0</v>
      </c>
      <c r="AW25">
        <f>調査票3!G38</f>
        <v>0</v>
      </c>
      <c r="AX25">
        <f>調査票3!I38</f>
        <v>0</v>
      </c>
      <c r="AY25" t="e">
        <f>調査票3!#REF!</f>
        <v>#REF!</v>
      </c>
      <c r="AZ25">
        <f>調査票3!J38</f>
        <v>0</v>
      </c>
      <c r="BA25" t="e">
        <f>調査票3!#REF!</f>
        <v>#REF!</v>
      </c>
      <c r="BB25">
        <f>調査票3!K38</f>
        <v>0</v>
      </c>
      <c r="BC25">
        <f>調査票3!L38</f>
        <v>0</v>
      </c>
      <c r="BD25">
        <f>調査票3!M38</f>
        <v>0</v>
      </c>
      <c r="BE25">
        <f>調査票3!N38</f>
        <v>0</v>
      </c>
      <c r="BF25" t="e">
        <f>調査票3!#REF!</f>
        <v>#REF!</v>
      </c>
      <c r="BG25" t="e">
        <f>調査票3!#REF!</f>
        <v>#REF!</v>
      </c>
      <c r="BH25" t="e">
        <f>調査票3!#REF!</f>
        <v>#REF!</v>
      </c>
      <c r="BI25" t="e">
        <f>調査票3!#REF!</f>
        <v>#REF!</v>
      </c>
      <c r="BJ25" t="e">
        <f>調査票3!#REF!</f>
        <v>#REF!</v>
      </c>
      <c r="BK25" t="e">
        <f>調査票3!#REF!</f>
        <v>#REF!</v>
      </c>
      <c r="BL25" t="e">
        <f>調査票3!#REF!</f>
        <v>#REF!</v>
      </c>
      <c r="BM25" t="e">
        <f>調査票3!#REF!</f>
        <v>#REF!</v>
      </c>
      <c r="BN25" t="e">
        <f>調査票3!#REF!</f>
        <v>#REF!</v>
      </c>
      <c r="BO25" t="e">
        <f>調査票3!#REF!</f>
        <v>#REF!</v>
      </c>
      <c r="BP25" t="e">
        <f>調査票3!#REF!</f>
        <v>#REF!</v>
      </c>
      <c r="BQ25" t="e">
        <f>調査票3!#REF!</f>
        <v>#REF!</v>
      </c>
      <c r="BR25" t="e">
        <f>調査票3!#REF!</f>
        <v>#REF!</v>
      </c>
      <c r="BS25" t="e">
        <f>調査票3!#REF!</f>
        <v>#REF!</v>
      </c>
      <c r="BT25" t="e">
        <f>調査票3!#REF!</f>
        <v>#REF!</v>
      </c>
      <c r="BU25">
        <f>調査票4!H38</f>
        <v>0</v>
      </c>
      <c r="BV25">
        <f>調査票4!I38</f>
        <v>0</v>
      </c>
      <c r="BW25">
        <f>調査票4!J38</f>
        <v>0</v>
      </c>
      <c r="BX25">
        <f>調査票4!K38</f>
        <v>0</v>
      </c>
      <c r="BY25">
        <f>調査票4!L38</f>
        <v>0</v>
      </c>
      <c r="BZ25">
        <f>調査票4!M38</f>
        <v>0</v>
      </c>
      <c r="CA25">
        <f>調査票4!N38</f>
        <v>0</v>
      </c>
      <c r="CB25">
        <f>調査票4!P38</f>
        <v>0</v>
      </c>
      <c r="CC25">
        <f>調査票4!R38</f>
        <v>0</v>
      </c>
      <c r="CD25">
        <f>調査票4!S38</f>
        <v>0</v>
      </c>
      <c r="CE25">
        <f>調査票4!T38</f>
        <v>0</v>
      </c>
      <c r="CF25">
        <f>調査票4!V38</f>
        <v>0</v>
      </c>
      <c r="CG25" t="e">
        <f>調査票4!#REF!</f>
        <v>#REF!</v>
      </c>
      <c r="CH25" t="e">
        <f>調査票4!#REF!</f>
        <v>#REF!</v>
      </c>
      <c r="CI25" t="e">
        <f>調査票4!#REF!</f>
        <v>#REF!</v>
      </c>
      <c r="CJ25" t="e">
        <f>調査票4!#REF!</f>
        <v>#REF!</v>
      </c>
      <c r="CK25" t="e">
        <f>調査票4!#REF!</f>
        <v>#REF!</v>
      </c>
      <c r="CL25" t="e">
        <f>調査票4!#REF!</f>
        <v>#REF!</v>
      </c>
      <c r="CM25" t="e">
        <f>調査票4!#REF!</f>
        <v>#REF!</v>
      </c>
      <c r="CN25" t="e">
        <f>調査票4!#REF!</f>
        <v>#REF!</v>
      </c>
      <c r="CO25" t="e">
        <f>調査票4!#REF!</f>
        <v>#REF!</v>
      </c>
      <c r="CP25" t="e">
        <f>調査票4!#REF!</f>
        <v>#REF!</v>
      </c>
      <c r="CQ25" t="e">
        <f>調査票4!#REF!</f>
        <v>#REF!</v>
      </c>
      <c r="CR25" t="e">
        <f>調査票4!#REF!</f>
        <v>#REF!</v>
      </c>
      <c r="CS25" t="e">
        <f>調査票4!#REF!</f>
        <v>#REF!</v>
      </c>
      <c r="CT25" t="e">
        <f>調査票4!#REF!</f>
        <v>#REF!</v>
      </c>
      <c r="CU25" t="e">
        <f>調査票4!#REF!</f>
        <v>#REF!</v>
      </c>
      <c r="CV25" t="e">
        <f>調査票4!#REF!</f>
        <v>#REF!</v>
      </c>
      <c r="CW25" t="e">
        <f>調査票4!#REF!</f>
        <v>#REF!</v>
      </c>
      <c r="CX25" t="e">
        <f>調査票4!#REF!</f>
        <v>#REF!</v>
      </c>
      <c r="CY25" t="e">
        <f>調査票4!#REF!</f>
        <v>#REF!</v>
      </c>
      <c r="CZ25" t="e">
        <f>調査票4!#REF!</f>
        <v>#REF!</v>
      </c>
      <c r="DA25">
        <f>調査票5!E38</f>
        <v>0</v>
      </c>
      <c r="DB25">
        <f>調査票5!F38</f>
        <v>0</v>
      </c>
      <c r="DC25">
        <f>調査票5!G38</f>
        <v>0</v>
      </c>
      <c r="DD25">
        <f>調査票5!H38</f>
        <v>0</v>
      </c>
      <c r="DE25" t="str">
        <f>調査票5!I38</f>
        <v/>
      </c>
      <c r="DF25" t="e">
        <f>調査票5!#REF!</f>
        <v>#REF!</v>
      </c>
      <c r="DG25" t="e">
        <f>調査票5!#REF!</f>
        <v>#REF!</v>
      </c>
      <c r="DH25" t="e">
        <f>調査票5!#REF!</f>
        <v>#REF!</v>
      </c>
      <c r="DI25" t="e">
        <f>調査票5!#REF!</f>
        <v>#REF!</v>
      </c>
      <c r="DJ25" t="e">
        <f>調査票5!#REF!</f>
        <v>#REF!</v>
      </c>
      <c r="DK25" t="e">
        <f>調査票5!#REF!</f>
        <v>#REF!</v>
      </c>
      <c r="DL25" t="e">
        <f>調査票5!#REF!</f>
        <v>#REF!</v>
      </c>
      <c r="DM25" t="e">
        <f>調査票5!#REF!</f>
        <v>#REF!</v>
      </c>
      <c r="DN25" t="e">
        <f>調査票5!#REF!</f>
        <v>#REF!</v>
      </c>
      <c r="DO25" t="e">
        <f>調査票5!#REF!</f>
        <v>#REF!</v>
      </c>
      <c r="DP25" t="e">
        <f>調査票5!#REF!</f>
        <v>#REF!</v>
      </c>
      <c r="DQ25" t="e">
        <f>'調査票6-2'!#REF!</f>
        <v>#REF!</v>
      </c>
      <c r="DR25" t="e">
        <f>'調査票6-2'!#REF!</f>
        <v>#REF!</v>
      </c>
      <c r="DS25">
        <f>'調査票6-2'!F38</f>
        <v>0</v>
      </c>
      <c r="DT25">
        <f>'調査票6-2'!G38</f>
        <v>0</v>
      </c>
      <c r="DU25">
        <f>'調査票6-2'!H38</f>
        <v>0</v>
      </c>
      <c r="DV25">
        <f>'調査票6-2'!I38</f>
        <v>0</v>
      </c>
      <c r="DW25">
        <f>'調査票6-2'!J38</f>
        <v>0</v>
      </c>
      <c r="DX25">
        <f>'調査票6-2'!K38</f>
        <v>0</v>
      </c>
      <c r="DY25">
        <f>'調査票6-2'!L38</f>
        <v>0</v>
      </c>
      <c r="DZ25">
        <f>'調査票6-2'!M38</f>
        <v>0</v>
      </c>
      <c r="EA25" t="e">
        <f>'調査票6-2'!#REF!</f>
        <v>#REF!</v>
      </c>
      <c r="EB25" t="e">
        <f>'調査票6-2'!#REF!</f>
        <v>#REF!</v>
      </c>
      <c r="EC25" t="e">
        <f>'調査票6-2'!#REF!</f>
        <v>#REF!</v>
      </c>
      <c r="ED25" t="e">
        <f>'調査票6-2'!#REF!</f>
        <v>#REF!</v>
      </c>
      <c r="EE25" t="e">
        <f>'調査票6-2'!#REF!</f>
        <v>#REF!</v>
      </c>
      <c r="EF25" t="e">
        <f>'調査票6-2'!#REF!</f>
        <v>#REF!</v>
      </c>
      <c r="EG25">
        <f>'調査票6-2'!O38</f>
        <v>0</v>
      </c>
      <c r="EH25">
        <f>'調査票6-2'!P38</f>
        <v>0</v>
      </c>
      <c r="EI25" t="e">
        <f>'調査票6-2'!#REF!</f>
        <v>#REF!</v>
      </c>
      <c r="EJ25" t="e">
        <f>'調査票6-2'!#REF!</f>
        <v>#REF!</v>
      </c>
      <c r="EK25" t="e">
        <f>'調査票6-2'!#REF!</f>
        <v>#REF!</v>
      </c>
      <c r="EL25" t="e">
        <f>'調査票6-2'!#REF!</f>
        <v>#REF!</v>
      </c>
      <c r="EM25" t="e">
        <f>'調査票6-2'!#REF!</f>
        <v>#REF!</v>
      </c>
      <c r="EN25" t="e">
        <f>'調査票6-2'!#REF!</f>
        <v>#REF!</v>
      </c>
      <c r="EO25" t="e">
        <f>'調査票6-2'!#REF!</f>
        <v>#REF!</v>
      </c>
      <c r="EP25" t="e">
        <f>'調査票6-2'!#REF!</f>
        <v>#REF!</v>
      </c>
      <c r="EQ25" t="e">
        <f>'調査票6-2'!#REF!</f>
        <v>#REF!</v>
      </c>
      <c r="ER25" t="e">
        <f>'調査票6-2'!#REF!</f>
        <v>#REF!</v>
      </c>
      <c r="ES25">
        <f>調査票7!F38</f>
        <v>0</v>
      </c>
      <c r="ET25" t="e">
        <f>調査票7!#REF!</f>
        <v>#REF!</v>
      </c>
      <c r="EU25">
        <f>調査票7!G38</f>
        <v>0</v>
      </c>
      <c r="EV25">
        <f>調査票7!H38</f>
        <v>0</v>
      </c>
      <c r="EW25" t="e">
        <f>調査票7!#REF!</f>
        <v>#REF!</v>
      </c>
      <c r="EX25">
        <f>調査票7!I38</f>
        <v>0</v>
      </c>
      <c r="EY25">
        <f>調査票7!J38</f>
        <v>0</v>
      </c>
      <c r="EZ25" t="e">
        <f>調査票7!#REF!</f>
        <v>#REF!</v>
      </c>
      <c r="FA25">
        <f>調査票7!K38</f>
        <v>0</v>
      </c>
      <c r="FB25">
        <f>調査票7!L38</f>
        <v>0</v>
      </c>
      <c r="FC25" t="e">
        <f>調査票7!#REF!</f>
        <v>#REF!</v>
      </c>
      <c r="FD25">
        <f>調査票7!M38</f>
        <v>0</v>
      </c>
      <c r="FE25">
        <f>調査票7!N38</f>
        <v>0</v>
      </c>
      <c r="FF25" t="e">
        <f>調査票7!#REF!</f>
        <v>#REF!</v>
      </c>
      <c r="FG25">
        <f>調査票7!O38</f>
        <v>0</v>
      </c>
      <c r="FH25">
        <f>調査票7!P38</f>
        <v>0</v>
      </c>
      <c r="FI25">
        <f>調査票7!Q38</f>
        <v>0</v>
      </c>
      <c r="FJ25">
        <f>調査票7!R38</f>
        <v>0</v>
      </c>
      <c r="FK25" t="e">
        <f>調査票7!#REF!</f>
        <v>#REF!</v>
      </c>
      <c r="FL25" t="e">
        <f>調査票7!#REF!</f>
        <v>#REF!</v>
      </c>
      <c r="FM25">
        <f>調査票7!S38</f>
        <v>0</v>
      </c>
      <c r="FN25">
        <f>調査票7!T38</f>
        <v>0</v>
      </c>
      <c r="FO25">
        <f>調査票7!U38</f>
        <v>0</v>
      </c>
      <c r="FP25" t="e">
        <f>調査票7!#REF!</f>
        <v>#REF!</v>
      </c>
      <c r="FQ25">
        <f>調査票7!W38</f>
        <v>0</v>
      </c>
      <c r="FR25">
        <f>調査票7!X38</f>
        <v>0</v>
      </c>
      <c r="FS25">
        <f>調査票7!Z38</f>
        <v>0</v>
      </c>
      <c r="FT25" t="e">
        <f>調査票7!#REF!</f>
        <v>#REF!</v>
      </c>
      <c r="FU25" t="e">
        <f>調査票7!#REF!</f>
        <v>#REF!</v>
      </c>
      <c r="FV25" t="e">
        <f>調査票7!#REF!</f>
        <v>#REF!</v>
      </c>
      <c r="FW25" t="e">
        <f>調査票7!#REF!</f>
        <v>#REF!</v>
      </c>
      <c r="FX25" t="e">
        <f>調査票7!#REF!</f>
        <v>#REF!</v>
      </c>
      <c r="FY25" t="e">
        <f>調査票7!#REF!</f>
        <v>#REF!</v>
      </c>
      <c r="FZ25" t="e">
        <f>調査票7!#REF!</f>
        <v>#REF!</v>
      </c>
      <c r="GA25" t="e">
        <f>調査票7!#REF!</f>
        <v>#REF!</v>
      </c>
      <c r="GB25" t="e">
        <f>調査票7!#REF!</f>
        <v>#REF!</v>
      </c>
      <c r="GC25" t="e">
        <f>調査票7!#REF!</f>
        <v>#REF!</v>
      </c>
      <c r="GD25" t="e">
        <f>調査票7!#REF!</f>
        <v>#REF!</v>
      </c>
      <c r="GE25" t="e">
        <f>調査票7!#REF!</f>
        <v>#REF!</v>
      </c>
      <c r="GF25" t="e">
        <f>調査票7!#REF!</f>
        <v>#REF!</v>
      </c>
      <c r="GG25" t="e">
        <f>調査票7!#REF!</f>
        <v>#REF!</v>
      </c>
      <c r="GH25" t="e">
        <f>調査票7!#REF!</f>
        <v>#REF!</v>
      </c>
      <c r="GI25" t="e">
        <f>調査票7!#REF!</f>
        <v>#REF!</v>
      </c>
      <c r="GJ25" t="e">
        <f>調査票7!#REF!</f>
        <v>#REF!</v>
      </c>
      <c r="GK25" t="e">
        <f>調査票7!#REF!</f>
        <v>#REF!</v>
      </c>
      <c r="GL25" t="e">
        <f>調査票7!#REF!</f>
        <v>#REF!</v>
      </c>
      <c r="GM25" t="e">
        <f>調査票7!#REF!</f>
        <v>#REF!</v>
      </c>
      <c r="GN25" t="e">
        <f>調査票7!#REF!</f>
        <v>#REF!</v>
      </c>
      <c r="GO25" t="e">
        <f>調査票7!#REF!</f>
        <v>#REF!</v>
      </c>
      <c r="GP25" t="e">
        <f>調査票7!#REF!</f>
        <v>#REF!</v>
      </c>
      <c r="GQ25" t="e">
        <f>調査票7!#REF!</f>
        <v>#REF!</v>
      </c>
      <c r="GR25" t="e">
        <f>調査票7!#REF!</f>
        <v>#REF!</v>
      </c>
      <c r="GS25" t="e">
        <f>調査票7!#REF!</f>
        <v>#REF!</v>
      </c>
      <c r="GT25" t="e">
        <f>調査票7!#REF!</f>
        <v>#REF!</v>
      </c>
      <c r="GU25" t="e">
        <f>#REF!</f>
        <v>#REF!</v>
      </c>
      <c r="GV25" t="e">
        <f>#REF!</f>
        <v>#REF!</v>
      </c>
      <c r="GW25" t="e">
        <f>#REF!</f>
        <v>#REF!</v>
      </c>
      <c r="GX25" t="e">
        <f>#REF!</f>
        <v>#REF!</v>
      </c>
      <c r="GY25" t="e">
        <f>#REF!</f>
        <v>#REF!</v>
      </c>
      <c r="GZ25" t="e">
        <f>#REF!</f>
        <v>#REF!</v>
      </c>
      <c r="HA25" t="e">
        <f>#REF!</f>
        <v>#REF!</v>
      </c>
      <c r="HB25" t="e">
        <f>#REF!</f>
        <v>#REF!</v>
      </c>
      <c r="HC25" t="e">
        <f>#REF!</f>
        <v>#REF!</v>
      </c>
      <c r="HD25" t="e">
        <f>#REF!</f>
        <v>#REF!</v>
      </c>
      <c r="HE25" t="e">
        <f>#REF!</f>
        <v>#REF!</v>
      </c>
      <c r="HF25" t="e">
        <f>#REF!</f>
        <v>#REF!</v>
      </c>
      <c r="HG25" t="e">
        <f>#REF!</f>
        <v>#REF!</v>
      </c>
      <c r="HH25" t="e">
        <f>#REF!</f>
        <v>#REF!</v>
      </c>
      <c r="HI25" t="e">
        <f>#REF!</f>
        <v>#REF!</v>
      </c>
      <c r="HJ25" t="e">
        <f>#REF!</f>
        <v>#REF!</v>
      </c>
      <c r="HK25" t="e">
        <f>#REF!</f>
        <v>#REF!</v>
      </c>
      <c r="HL25" t="e">
        <f>#REF!</f>
        <v>#REF!</v>
      </c>
      <c r="HM25" t="e">
        <f>#REF!</f>
        <v>#REF!</v>
      </c>
      <c r="HN25" t="e">
        <f>#REF!</f>
        <v>#REF!</v>
      </c>
      <c r="HO25" t="e">
        <f>#REF!</f>
        <v>#REF!</v>
      </c>
      <c r="HP25" t="e">
        <f>#REF!</f>
        <v>#REF!</v>
      </c>
      <c r="HQ25" t="e">
        <f>#REF!</f>
        <v>#REF!</v>
      </c>
      <c r="HR25" t="e">
        <f>#REF!</f>
        <v>#REF!</v>
      </c>
      <c r="HS25" t="e">
        <f>#REF!</f>
        <v>#REF!</v>
      </c>
      <c r="HT25" t="e">
        <f>#REF!</f>
        <v>#REF!</v>
      </c>
      <c r="HU25" t="e">
        <f>#REF!</f>
        <v>#REF!</v>
      </c>
      <c r="HV25" s="66" t="e">
        <f>#REF!</f>
        <v>#REF!</v>
      </c>
      <c r="HW25" s="66" t="e">
        <f>#REF!</f>
        <v>#REF!</v>
      </c>
      <c r="HX25" s="66" t="e">
        <f>#REF!</f>
        <v>#REF!</v>
      </c>
      <c r="HY25" s="66" t="e">
        <f>#REF!</f>
        <v>#REF!</v>
      </c>
      <c r="HZ25" s="66" t="e">
        <f>#REF!</f>
        <v>#REF!</v>
      </c>
      <c r="IA25" s="66" t="e">
        <f>#REF!</f>
        <v>#REF!</v>
      </c>
      <c r="IB25" s="66" t="e">
        <f>#REF!</f>
        <v>#REF!</v>
      </c>
      <c r="IC25" s="66" t="e">
        <f>#REF!</f>
        <v>#REF!</v>
      </c>
      <c r="ID25" s="66" t="e">
        <f>#REF!</f>
        <v>#REF!</v>
      </c>
      <c r="IE25" s="66" t="e">
        <f>#REF!</f>
        <v>#REF!</v>
      </c>
      <c r="IF25" s="66" t="e">
        <f>#REF!</f>
        <v>#REF!</v>
      </c>
      <c r="IG25" s="66" t="e">
        <f>#REF!</f>
        <v>#REF!</v>
      </c>
      <c r="IH25" s="66" t="e">
        <f>#REF!</f>
        <v>#REF!</v>
      </c>
      <c r="II25" s="66" t="e">
        <f>#REF!</f>
        <v>#REF!</v>
      </c>
      <c r="IJ25" s="66" t="e">
        <f>#REF!</f>
        <v>#REF!</v>
      </c>
      <c r="IK25" s="66" t="e">
        <f>#REF!</f>
        <v>#REF!</v>
      </c>
      <c r="IL25" s="66" t="e">
        <f>#REF!</f>
        <v>#REF!</v>
      </c>
      <c r="IM25" s="66" t="e">
        <f>#REF!</f>
        <v>#REF!</v>
      </c>
      <c r="IN25" s="66" t="e">
        <f>#REF!</f>
        <v>#REF!</v>
      </c>
      <c r="IO25" s="66" t="e">
        <f>#REF!</f>
        <v>#REF!</v>
      </c>
      <c r="IP25" s="66" t="e">
        <f>#REF!</f>
        <v>#REF!</v>
      </c>
      <c r="IQ25" s="66" t="e">
        <f>#REF!</f>
        <v>#REF!</v>
      </c>
      <c r="IR25" s="66" t="e">
        <f>#REF!</f>
        <v>#REF!</v>
      </c>
      <c r="IS25" s="66" t="e">
        <f>#REF!</f>
        <v>#REF!</v>
      </c>
      <c r="IT25" s="66" t="e">
        <f>#REF!</f>
        <v>#REF!</v>
      </c>
      <c r="IU25" s="66" t="e">
        <f>#REF!</f>
        <v>#REF!</v>
      </c>
      <c r="IV25" s="66" t="e">
        <f>#REF!</f>
        <v>#REF!</v>
      </c>
    </row>
    <row r="26" spans="2:256">
      <c r="B26">
        <f>調査票2!C39</f>
        <v>20</v>
      </c>
      <c r="C26">
        <f>調査票2!D39</f>
        <v>0</v>
      </c>
      <c r="D26">
        <f>調査票2!E39</f>
        <v>0</v>
      </c>
      <c r="E26">
        <f>調査票2!F39</f>
        <v>0</v>
      </c>
      <c r="F26">
        <f>調査票2!G39</f>
        <v>0</v>
      </c>
      <c r="G26">
        <f>調査票2!H39</f>
        <v>0</v>
      </c>
      <c r="H26">
        <f>調査票2!J39</f>
        <v>0</v>
      </c>
      <c r="I26" t="e">
        <f>調査票2!#REF!</f>
        <v>#REF!</v>
      </c>
      <c r="J26" t="e">
        <f>調査票2!#REF!</f>
        <v>#REF!</v>
      </c>
      <c r="K26" t="e">
        <f>調査票2!#REF!</f>
        <v>#REF!</v>
      </c>
      <c r="L26" t="e">
        <f>調査票2!#REF!</f>
        <v>#REF!</v>
      </c>
      <c r="M26" t="e">
        <f>調査票2!#REF!</f>
        <v>#REF!</v>
      </c>
      <c r="N26" t="e">
        <f>調査票2!#REF!</f>
        <v>#REF!</v>
      </c>
      <c r="O26" t="e">
        <f>調査票2!#REF!</f>
        <v>#REF!</v>
      </c>
      <c r="P26" t="e">
        <f>調査票2!#REF!</f>
        <v>#REF!</v>
      </c>
      <c r="Q26">
        <f>調査票2!L39</f>
        <v>0</v>
      </c>
      <c r="R26">
        <f>調査票2!O39</f>
        <v>0</v>
      </c>
      <c r="S26">
        <f>調査票2!Q39</f>
        <v>0</v>
      </c>
      <c r="T26">
        <f>調査票2!T39</f>
        <v>0</v>
      </c>
      <c r="U26">
        <f>調査票2!U39</f>
        <v>0</v>
      </c>
      <c r="V26" t="e">
        <f>調査票2!#REF!</f>
        <v>#REF!</v>
      </c>
      <c r="W26" t="e">
        <f>調査票2!#REF!</f>
        <v>#REF!</v>
      </c>
      <c r="X26" t="e">
        <f>調査票2!#REF!</f>
        <v>#REF!</v>
      </c>
      <c r="Y26" t="e">
        <f>調査票2!#REF!</f>
        <v>#REF!</v>
      </c>
      <c r="Z26" t="e">
        <f>調査票2!#REF!</f>
        <v>#REF!</v>
      </c>
      <c r="AA26" t="e">
        <f>#REF!</f>
        <v>#REF!</v>
      </c>
      <c r="AB26" t="e">
        <f>#REF!</f>
        <v>#REF!</v>
      </c>
      <c r="AC26" t="e">
        <f>#REF!</f>
        <v>#REF!</v>
      </c>
      <c r="AD26" t="e">
        <f>#REF!</f>
        <v>#REF!</v>
      </c>
      <c r="AE26" t="e">
        <f>#REF!</f>
        <v>#REF!</v>
      </c>
      <c r="AF26" t="e">
        <f>#REF!</f>
        <v>#REF!</v>
      </c>
      <c r="AG26" t="e">
        <f>#REF!</f>
        <v>#REF!</v>
      </c>
      <c r="AH26" t="e">
        <f>#REF!</f>
        <v>#REF!</v>
      </c>
      <c r="AI26" s="66" t="e">
        <f>#REF!</f>
        <v>#REF!</v>
      </c>
      <c r="AJ26" s="66" t="e">
        <f>#REF!</f>
        <v>#REF!</v>
      </c>
      <c r="AK26" s="66" t="e">
        <f>#REF!</f>
        <v>#REF!</v>
      </c>
      <c r="AL26" s="66" t="e">
        <f>#REF!</f>
        <v>#REF!</v>
      </c>
      <c r="AM26" s="66" t="e">
        <f>#REF!</f>
        <v>#REF!</v>
      </c>
      <c r="AN26" s="66" t="e">
        <f>#REF!</f>
        <v>#REF!</v>
      </c>
      <c r="AO26" s="66" t="e">
        <f>#REF!</f>
        <v>#REF!</v>
      </c>
      <c r="AP26" s="66" t="e">
        <f>#REF!</f>
        <v>#REF!</v>
      </c>
      <c r="AQ26">
        <f>調査票3!R39</f>
        <v>0</v>
      </c>
      <c r="AR26">
        <f>調査票3!S39</f>
        <v>0</v>
      </c>
      <c r="AS26">
        <f>調査票3!P39</f>
        <v>0</v>
      </c>
      <c r="AT26">
        <f>調査票3!Q39</f>
        <v>0</v>
      </c>
      <c r="AU26">
        <f>調査票3!E39</f>
        <v>0</v>
      </c>
      <c r="AV26">
        <f>調査票3!F39</f>
        <v>0</v>
      </c>
      <c r="AW26">
        <f>調査票3!G39</f>
        <v>0</v>
      </c>
      <c r="AX26">
        <f>調査票3!I39</f>
        <v>0</v>
      </c>
      <c r="AY26" t="e">
        <f>調査票3!#REF!</f>
        <v>#REF!</v>
      </c>
      <c r="AZ26">
        <f>調査票3!J39</f>
        <v>0</v>
      </c>
      <c r="BA26" t="e">
        <f>調査票3!#REF!</f>
        <v>#REF!</v>
      </c>
      <c r="BB26">
        <f>調査票3!K39</f>
        <v>0</v>
      </c>
      <c r="BC26">
        <f>調査票3!L39</f>
        <v>0</v>
      </c>
      <c r="BD26">
        <f>調査票3!M39</f>
        <v>0</v>
      </c>
      <c r="BE26">
        <f>調査票3!N39</f>
        <v>0</v>
      </c>
      <c r="BF26" t="e">
        <f>調査票3!#REF!</f>
        <v>#REF!</v>
      </c>
      <c r="BG26" t="e">
        <f>調査票3!#REF!</f>
        <v>#REF!</v>
      </c>
      <c r="BH26" t="e">
        <f>調査票3!#REF!</f>
        <v>#REF!</v>
      </c>
      <c r="BI26" t="e">
        <f>調査票3!#REF!</f>
        <v>#REF!</v>
      </c>
      <c r="BJ26" t="e">
        <f>調査票3!#REF!</f>
        <v>#REF!</v>
      </c>
      <c r="BK26" t="e">
        <f>調査票3!#REF!</f>
        <v>#REF!</v>
      </c>
      <c r="BL26" t="e">
        <f>調査票3!#REF!</f>
        <v>#REF!</v>
      </c>
      <c r="BM26" t="e">
        <f>調査票3!#REF!</f>
        <v>#REF!</v>
      </c>
      <c r="BN26" t="e">
        <f>調査票3!#REF!</f>
        <v>#REF!</v>
      </c>
      <c r="BO26" t="e">
        <f>調査票3!#REF!</f>
        <v>#REF!</v>
      </c>
      <c r="BP26" t="e">
        <f>調査票3!#REF!</f>
        <v>#REF!</v>
      </c>
      <c r="BQ26" t="e">
        <f>調査票3!#REF!</f>
        <v>#REF!</v>
      </c>
      <c r="BR26" t="e">
        <f>調査票3!#REF!</f>
        <v>#REF!</v>
      </c>
      <c r="BS26" t="e">
        <f>調査票3!#REF!</f>
        <v>#REF!</v>
      </c>
      <c r="BT26" t="e">
        <f>調査票3!#REF!</f>
        <v>#REF!</v>
      </c>
      <c r="BU26">
        <f>調査票4!H39</f>
        <v>0</v>
      </c>
      <c r="BV26">
        <f>調査票4!I39</f>
        <v>0</v>
      </c>
      <c r="BW26">
        <f>調査票4!J39</f>
        <v>0</v>
      </c>
      <c r="BX26">
        <f>調査票4!K39</f>
        <v>0</v>
      </c>
      <c r="BY26">
        <f>調査票4!L39</f>
        <v>0</v>
      </c>
      <c r="BZ26">
        <f>調査票4!M39</f>
        <v>0</v>
      </c>
      <c r="CA26">
        <f>調査票4!N39</f>
        <v>0</v>
      </c>
      <c r="CB26">
        <f>調査票4!P39</f>
        <v>0</v>
      </c>
      <c r="CC26">
        <f>調査票4!R39</f>
        <v>0</v>
      </c>
      <c r="CD26">
        <f>調査票4!S39</f>
        <v>0</v>
      </c>
      <c r="CE26">
        <f>調査票4!T39</f>
        <v>0</v>
      </c>
      <c r="CF26">
        <f>調査票4!V39</f>
        <v>0</v>
      </c>
      <c r="CG26" t="e">
        <f>調査票4!#REF!</f>
        <v>#REF!</v>
      </c>
      <c r="CH26" t="e">
        <f>調査票4!#REF!</f>
        <v>#REF!</v>
      </c>
      <c r="CI26" t="e">
        <f>調査票4!#REF!</f>
        <v>#REF!</v>
      </c>
      <c r="CJ26" t="e">
        <f>調査票4!#REF!</f>
        <v>#REF!</v>
      </c>
      <c r="CK26" t="e">
        <f>調査票4!#REF!</f>
        <v>#REF!</v>
      </c>
      <c r="CL26" t="e">
        <f>調査票4!#REF!</f>
        <v>#REF!</v>
      </c>
      <c r="CM26" t="e">
        <f>調査票4!#REF!</f>
        <v>#REF!</v>
      </c>
      <c r="CN26" t="e">
        <f>調査票4!#REF!</f>
        <v>#REF!</v>
      </c>
      <c r="CO26" t="e">
        <f>調査票4!#REF!</f>
        <v>#REF!</v>
      </c>
      <c r="CP26" t="e">
        <f>調査票4!#REF!</f>
        <v>#REF!</v>
      </c>
      <c r="CQ26" t="e">
        <f>調査票4!#REF!</f>
        <v>#REF!</v>
      </c>
      <c r="CR26" t="e">
        <f>調査票4!#REF!</f>
        <v>#REF!</v>
      </c>
      <c r="CS26" t="e">
        <f>調査票4!#REF!</f>
        <v>#REF!</v>
      </c>
      <c r="CT26" t="e">
        <f>調査票4!#REF!</f>
        <v>#REF!</v>
      </c>
      <c r="CU26" t="e">
        <f>調査票4!#REF!</f>
        <v>#REF!</v>
      </c>
      <c r="CV26" t="e">
        <f>調査票4!#REF!</f>
        <v>#REF!</v>
      </c>
      <c r="CW26" t="e">
        <f>調査票4!#REF!</f>
        <v>#REF!</v>
      </c>
      <c r="CX26" t="e">
        <f>調査票4!#REF!</f>
        <v>#REF!</v>
      </c>
      <c r="CY26" t="e">
        <f>調査票4!#REF!</f>
        <v>#REF!</v>
      </c>
      <c r="CZ26" t="e">
        <f>調査票4!#REF!</f>
        <v>#REF!</v>
      </c>
      <c r="DA26">
        <f>調査票5!E39</f>
        <v>0</v>
      </c>
      <c r="DB26">
        <f>調査票5!F39</f>
        <v>0</v>
      </c>
      <c r="DC26">
        <f>調査票5!G39</f>
        <v>0</v>
      </c>
      <c r="DD26">
        <f>調査票5!H39</f>
        <v>0</v>
      </c>
      <c r="DE26" t="str">
        <f>調査票5!I39</f>
        <v/>
      </c>
      <c r="DF26" t="e">
        <f>調査票5!#REF!</f>
        <v>#REF!</v>
      </c>
      <c r="DG26" t="e">
        <f>調査票5!#REF!</f>
        <v>#REF!</v>
      </c>
      <c r="DH26" t="e">
        <f>調査票5!#REF!</f>
        <v>#REF!</v>
      </c>
      <c r="DI26" t="e">
        <f>調査票5!#REF!</f>
        <v>#REF!</v>
      </c>
      <c r="DJ26" t="e">
        <f>調査票5!#REF!</f>
        <v>#REF!</v>
      </c>
      <c r="DK26" t="e">
        <f>調査票5!#REF!</f>
        <v>#REF!</v>
      </c>
      <c r="DL26" t="e">
        <f>調査票5!#REF!</f>
        <v>#REF!</v>
      </c>
      <c r="DM26" t="e">
        <f>調査票5!#REF!</f>
        <v>#REF!</v>
      </c>
      <c r="DN26" t="e">
        <f>調査票5!#REF!</f>
        <v>#REF!</v>
      </c>
      <c r="DO26" t="e">
        <f>調査票5!#REF!</f>
        <v>#REF!</v>
      </c>
      <c r="DP26" t="e">
        <f>調査票5!#REF!</f>
        <v>#REF!</v>
      </c>
      <c r="DQ26" t="e">
        <f>'調査票6-2'!#REF!</f>
        <v>#REF!</v>
      </c>
      <c r="DR26" t="e">
        <f>'調査票6-2'!#REF!</f>
        <v>#REF!</v>
      </c>
      <c r="DS26">
        <f>'調査票6-2'!F39</f>
        <v>0</v>
      </c>
      <c r="DT26">
        <f>'調査票6-2'!G39</f>
        <v>0</v>
      </c>
      <c r="DU26">
        <f>'調査票6-2'!H39</f>
        <v>0</v>
      </c>
      <c r="DV26">
        <f>'調査票6-2'!I39</f>
        <v>0</v>
      </c>
      <c r="DW26">
        <f>'調査票6-2'!J39</f>
        <v>0</v>
      </c>
      <c r="DX26">
        <f>'調査票6-2'!K39</f>
        <v>0</v>
      </c>
      <c r="DY26">
        <f>'調査票6-2'!L39</f>
        <v>0</v>
      </c>
      <c r="DZ26">
        <f>'調査票6-2'!M39</f>
        <v>0</v>
      </c>
      <c r="EA26" t="e">
        <f>'調査票6-2'!#REF!</f>
        <v>#REF!</v>
      </c>
      <c r="EB26" t="e">
        <f>'調査票6-2'!#REF!</f>
        <v>#REF!</v>
      </c>
      <c r="EC26" t="e">
        <f>'調査票6-2'!#REF!</f>
        <v>#REF!</v>
      </c>
      <c r="ED26" t="e">
        <f>'調査票6-2'!#REF!</f>
        <v>#REF!</v>
      </c>
      <c r="EE26" t="e">
        <f>'調査票6-2'!#REF!</f>
        <v>#REF!</v>
      </c>
      <c r="EF26" t="e">
        <f>'調査票6-2'!#REF!</f>
        <v>#REF!</v>
      </c>
      <c r="EG26">
        <f>'調査票6-2'!O39</f>
        <v>0</v>
      </c>
      <c r="EH26">
        <f>'調査票6-2'!P39</f>
        <v>0</v>
      </c>
      <c r="EI26" t="e">
        <f>'調査票6-2'!#REF!</f>
        <v>#REF!</v>
      </c>
      <c r="EJ26" t="e">
        <f>'調査票6-2'!#REF!</f>
        <v>#REF!</v>
      </c>
      <c r="EK26" t="e">
        <f>'調査票6-2'!#REF!</f>
        <v>#REF!</v>
      </c>
      <c r="EL26" t="e">
        <f>'調査票6-2'!#REF!</f>
        <v>#REF!</v>
      </c>
      <c r="EM26" t="e">
        <f>'調査票6-2'!#REF!</f>
        <v>#REF!</v>
      </c>
      <c r="EN26" t="e">
        <f>'調査票6-2'!#REF!</f>
        <v>#REF!</v>
      </c>
      <c r="EO26" t="e">
        <f>'調査票6-2'!#REF!</f>
        <v>#REF!</v>
      </c>
      <c r="EP26" t="e">
        <f>'調査票6-2'!#REF!</f>
        <v>#REF!</v>
      </c>
      <c r="EQ26" t="e">
        <f>'調査票6-2'!#REF!</f>
        <v>#REF!</v>
      </c>
      <c r="ER26" t="e">
        <f>'調査票6-2'!#REF!</f>
        <v>#REF!</v>
      </c>
      <c r="ES26">
        <f>調査票7!F39</f>
        <v>0</v>
      </c>
      <c r="ET26" t="e">
        <f>調査票7!#REF!</f>
        <v>#REF!</v>
      </c>
      <c r="EU26">
        <f>調査票7!G39</f>
        <v>0</v>
      </c>
      <c r="EV26">
        <f>調査票7!H39</f>
        <v>0</v>
      </c>
      <c r="EW26" t="e">
        <f>調査票7!#REF!</f>
        <v>#REF!</v>
      </c>
      <c r="EX26">
        <f>調査票7!I39</f>
        <v>0</v>
      </c>
      <c r="EY26">
        <f>調査票7!J39</f>
        <v>0</v>
      </c>
      <c r="EZ26" t="e">
        <f>調査票7!#REF!</f>
        <v>#REF!</v>
      </c>
      <c r="FA26">
        <f>調査票7!K39</f>
        <v>0</v>
      </c>
      <c r="FB26">
        <f>調査票7!L39</f>
        <v>0</v>
      </c>
      <c r="FC26" t="e">
        <f>調査票7!#REF!</f>
        <v>#REF!</v>
      </c>
      <c r="FD26">
        <f>調査票7!M39</f>
        <v>0</v>
      </c>
      <c r="FE26">
        <f>調査票7!N39</f>
        <v>0</v>
      </c>
      <c r="FF26" t="e">
        <f>調査票7!#REF!</f>
        <v>#REF!</v>
      </c>
      <c r="FG26">
        <f>調査票7!O39</f>
        <v>0</v>
      </c>
      <c r="FH26">
        <f>調査票7!P39</f>
        <v>0</v>
      </c>
      <c r="FI26">
        <f>調査票7!Q39</f>
        <v>0</v>
      </c>
      <c r="FJ26">
        <f>調査票7!R39</f>
        <v>0</v>
      </c>
      <c r="FK26" t="e">
        <f>調査票7!#REF!</f>
        <v>#REF!</v>
      </c>
      <c r="FL26" t="e">
        <f>調査票7!#REF!</f>
        <v>#REF!</v>
      </c>
      <c r="FM26">
        <f>調査票7!S39</f>
        <v>0</v>
      </c>
      <c r="FN26">
        <f>調査票7!T39</f>
        <v>0</v>
      </c>
      <c r="FO26">
        <f>調査票7!U39</f>
        <v>0</v>
      </c>
      <c r="FP26" t="e">
        <f>調査票7!#REF!</f>
        <v>#REF!</v>
      </c>
      <c r="FQ26">
        <f>調査票7!W39</f>
        <v>0</v>
      </c>
      <c r="FR26">
        <f>調査票7!X39</f>
        <v>0</v>
      </c>
      <c r="FS26">
        <f>調査票7!Z39</f>
        <v>0</v>
      </c>
      <c r="FT26" t="e">
        <f>調査票7!#REF!</f>
        <v>#REF!</v>
      </c>
      <c r="FU26" t="e">
        <f>調査票7!#REF!</f>
        <v>#REF!</v>
      </c>
      <c r="FV26" t="e">
        <f>調査票7!#REF!</f>
        <v>#REF!</v>
      </c>
      <c r="FW26" t="e">
        <f>調査票7!#REF!</f>
        <v>#REF!</v>
      </c>
      <c r="FX26" t="e">
        <f>調査票7!#REF!</f>
        <v>#REF!</v>
      </c>
      <c r="FY26" t="e">
        <f>調査票7!#REF!</f>
        <v>#REF!</v>
      </c>
      <c r="FZ26" t="e">
        <f>調査票7!#REF!</f>
        <v>#REF!</v>
      </c>
      <c r="GA26" t="e">
        <f>調査票7!#REF!</f>
        <v>#REF!</v>
      </c>
      <c r="GB26" t="e">
        <f>調査票7!#REF!</f>
        <v>#REF!</v>
      </c>
      <c r="GC26" t="e">
        <f>調査票7!#REF!</f>
        <v>#REF!</v>
      </c>
      <c r="GD26" t="e">
        <f>調査票7!#REF!</f>
        <v>#REF!</v>
      </c>
      <c r="GE26" t="e">
        <f>調査票7!#REF!</f>
        <v>#REF!</v>
      </c>
      <c r="GF26" t="e">
        <f>調査票7!#REF!</f>
        <v>#REF!</v>
      </c>
      <c r="GG26" t="e">
        <f>調査票7!#REF!</f>
        <v>#REF!</v>
      </c>
      <c r="GH26" t="e">
        <f>調査票7!#REF!</f>
        <v>#REF!</v>
      </c>
      <c r="GI26" t="e">
        <f>調査票7!#REF!</f>
        <v>#REF!</v>
      </c>
      <c r="GJ26" t="e">
        <f>調査票7!#REF!</f>
        <v>#REF!</v>
      </c>
      <c r="GK26" t="e">
        <f>調査票7!#REF!</f>
        <v>#REF!</v>
      </c>
      <c r="GL26" t="e">
        <f>調査票7!#REF!</f>
        <v>#REF!</v>
      </c>
      <c r="GM26" t="e">
        <f>調査票7!#REF!</f>
        <v>#REF!</v>
      </c>
      <c r="GN26" t="e">
        <f>調査票7!#REF!</f>
        <v>#REF!</v>
      </c>
      <c r="GO26" t="e">
        <f>調査票7!#REF!</f>
        <v>#REF!</v>
      </c>
      <c r="GP26" t="e">
        <f>調査票7!#REF!</f>
        <v>#REF!</v>
      </c>
      <c r="GQ26" t="e">
        <f>調査票7!#REF!</f>
        <v>#REF!</v>
      </c>
      <c r="GR26" t="e">
        <f>調査票7!#REF!</f>
        <v>#REF!</v>
      </c>
      <c r="GS26" t="e">
        <f>調査票7!#REF!</f>
        <v>#REF!</v>
      </c>
      <c r="GT26" t="e">
        <f>調査票7!#REF!</f>
        <v>#REF!</v>
      </c>
      <c r="GU26" t="e">
        <f>#REF!</f>
        <v>#REF!</v>
      </c>
      <c r="GV26" t="e">
        <f>#REF!</f>
        <v>#REF!</v>
      </c>
      <c r="GW26" t="e">
        <f>#REF!</f>
        <v>#REF!</v>
      </c>
      <c r="GX26" t="e">
        <f>#REF!</f>
        <v>#REF!</v>
      </c>
      <c r="GY26" t="e">
        <f>#REF!</f>
        <v>#REF!</v>
      </c>
      <c r="GZ26" t="e">
        <f>#REF!</f>
        <v>#REF!</v>
      </c>
      <c r="HA26" t="e">
        <f>#REF!</f>
        <v>#REF!</v>
      </c>
      <c r="HB26" t="e">
        <f>#REF!</f>
        <v>#REF!</v>
      </c>
      <c r="HC26" t="e">
        <f>#REF!</f>
        <v>#REF!</v>
      </c>
      <c r="HD26" t="e">
        <f>#REF!</f>
        <v>#REF!</v>
      </c>
      <c r="HE26" t="e">
        <f>#REF!</f>
        <v>#REF!</v>
      </c>
      <c r="HF26" t="e">
        <f>#REF!</f>
        <v>#REF!</v>
      </c>
      <c r="HG26" t="e">
        <f>#REF!</f>
        <v>#REF!</v>
      </c>
      <c r="HH26" t="e">
        <f>#REF!</f>
        <v>#REF!</v>
      </c>
      <c r="HI26" t="e">
        <f>#REF!</f>
        <v>#REF!</v>
      </c>
      <c r="HJ26" t="e">
        <f>#REF!</f>
        <v>#REF!</v>
      </c>
      <c r="HK26" t="e">
        <f>#REF!</f>
        <v>#REF!</v>
      </c>
      <c r="HL26" t="e">
        <f>#REF!</f>
        <v>#REF!</v>
      </c>
      <c r="HM26" t="e">
        <f>#REF!</f>
        <v>#REF!</v>
      </c>
      <c r="HN26" t="e">
        <f>#REF!</f>
        <v>#REF!</v>
      </c>
      <c r="HO26" t="e">
        <f>#REF!</f>
        <v>#REF!</v>
      </c>
      <c r="HP26" t="e">
        <f>#REF!</f>
        <v>#REF!</v>
      </c>
      <c r="HQ26" t="e">
        <f>#REF!</f>
        <v>#REF!</v>
      </c>
      <c r="HR26" t="e">
        <f>#REF!</f>
        <v>#REF!</v>
      </c>
      <c r="HS26" t="e">
        <f>#REF!</f>
        <v>#REF!</v>
      </c>
      <c r="HT26" t="e">
        <f>#REF!</f>
        <v>#REF!</v>
      </c>
      <c r="HU26" t="e">
        <f>#REF!</f>
        <v>#REF!</v>
      </c>
      <c r="HV26" s="66" t="e">
        <f>#REF!</f>
        <v>#REF!</v>
      </c>
      <c r="HW26" s="66" t="e">
        <f>#REF!</f>
        <v>#REF!</v>
      </c>
      <c r="HX26" s="66" t="e">
        <f>#REF!</f>
        <v>#REF!</v>
      </c>
      <c r="HY26" s="66" t="e">
        <f>#REF!</f>
        <v>#REF!</v>
      </c>
      <c r="HZ26" s="66" t="e">
        <f>#REF!</f>
        <v>#REF!</v>
      </c>
      <c r="IA26" s="66" t="e">
        <f>#REF!</f>
        <v>#REF!</v>
      </c>
      <c r="IB26" s="66" t="e">
        <f>#REF!</f>
        <v>#REF!</v>
      </c>
      <c r="IC26" s="66" t="e">
        <f>#REF!</f>
        <v>#REF!</v>
      </c>
      <c r="ID26" s="66" t="e">
        <f>#REF!</f>
        <v>#REF!</v>
      </c>
      <c r="IE26" s="66" t="e">
        <f>#REF!</f>
        <v>#REF!</v>
      </c>
      <c r="IF26" s="66" t="e">
        <f>#REF!</f>
        <v>#REF!</v>
      </c>
      <c r="IG26" s="66" t="e">
        <f>#REF!</f>
        <v>#REF!</v>
      </c>
      <c r="IH26" s="66" t="e">
        <f>#REF!</f>
        <v>#REF!</v>
      </c>
      <c r="II26" s="66" t="e">
        <f>#REF!</f>
        <v>#REF!</v>
      </c>
      <c r="IJ26" s="66" t="e">
        <f>#REF!</f>
        <v>#REF!</v>
      </c>
      <c r="IK26" s="66" t="e">
        <f>#REF!</f>
        <v>#REF!</v>
      </c>
      <c r="IL26" s="66" t="e">
        <f>#REF!</f>
        <v>#REF!</v>
      </c>
      <c r="IM26" s="66" t="e">
        <f>#REF!</f>
        <v>#REF!</v>
      </c>
      <c r="IN26" s="66" t="e">
        <f>#REF!</f>
        <v>#REF!</v>
      </c>
      <c r="IO26" s="66" t="e">
        <f>#REF!</f>
        <v>#REF!</v>
      </c>
      <c r="IP26" s="66" t="e">
        <f>#REF!</f>
        <v>#REF!</v>
      </c>
      <c r="IQ26" s="66" t="e">
        <f>#REF!</f>
        <v>#REF!</v>
      </c>
      <c r="IR26" s="66" t="e">
        <f>#REF!</f>
        <v>#REF!</v>
      </c>
      <c r="IS26" s="66" t="e">
        <f>#REF!</f>
        <v>#REF!</v>
      </c>
      <c r="IT26" s="66" t="e">
        <f>#REF!</f>
        <v>#REF!</v>
      </c>
      <c r="IU26" s="66" t="e">
        <f>#REF!</f>
        <v>#REF!</v>
      </c>
      <c r="IV26" s="66" t="e">
        <f>#REF!</f>
        <v>#REF!</v>
      </c>
    </row>
    <row r="27" spans="2:256">
      <c r="B27">
        <f>調査票2!C40</f>
        <v>21</v>
      </c>
      <c r="C27">
        <f>調査票2!D40</f>
        <v>0</v>
      </c>
      <c r="D27">
        <f>調査票2!E40</f>
        <v>0</v>
      </c>
      <c r="E27">
        <f>調査票2!F40</f>
        <v>0</v>
      </c>
      <c r="F27">
        <f>調査票2!G40</f>
        <v>0</v>
      </c>
      <c r="G27">
        <f>調査票2!H40</f>
        <v>0</v>
      </c>
      <c r="H27">
        <f>調査票2!J40</f>
        <v>0</v>
      </c>
      <c r="I27" t="e">
        <f>調査票2!#REF!</f>
        <v>#REF!</v>
      </c>
      <c r="J27" t="e">
        <f>調査票2!#REF!</f>
        <v>#REF!</v>
      </c>
      <c r="K27" t="e">
        <f>調査票2!#REF!</f>
        <v>#REF!</v>
      </c>
      <c r="L27" t="e">
        <f>調査票2!#REF!</f>
        <v>#REF!</v>
      </c>
      <c r="M27" t="e">
        <f>調査票2!#REF!</f>
        <v>#REF!</v>
      </c>
      <c r="N27" t="e">
        <f>調査票2!#REF!</f>
        <v>#REF!</v>
      </c>
      <c r="O27" t="e">
        <f>調査票2!#REF!</f>
        <v>#REF!</v>
      </c>
      <c r="P27" t="e">
        <f>調査票2!#REF!</f>
        <v>#REF!</v>
      </c>
      <c r="Q27">
        <f>調査票2!L40</f>
        <v>0</v>
      </c>
      <c r="R27">
        <f>調査票2!O40</f>
        <v>0</v>
      </c>
      <c r="S27">
        <f>調査票2!Q40</f>
        <v>0</v>
      </c>
      <c r="T27">
        <f>調査票2!T40</f>
        <v>0</v>
      </c>
      <c r="U27">
        <f>調査票2!U40</f>
        <v>0</v>
      </c>
      <c r="V27" t="e">
        <f>調査票2!#REF!</f>
        <v>#REF!</v>
      </c>
      <c r="W27" t="e">
        <f>調査票2!#REF!</f>
        <v>#REF!</v>
      </c>
      <c r="X27" t="e">
        <f>調査票2!#REF!</f>
        <v>#REF!</v>
      </c>
      <c r="Y27" t="e">
        <f>調査票2!#REF!</f>
        <v>#REF!</v>
      </c>
      <c r="Z27" t="e">
        <f>調査票2!#REF!</f>
        <v>#REF!</v>
      </c>
      <c r="AA27" t="e">
        <f>#REF!</f>
        <v>#REF!</v>
      </c>
      <c r="AB27" t="e">
        <f>#REF!</f>
        <v>#REF!</v>
      </c>
      <c r="AC27" t="e">
        <f>#REF!</f>
        <v>#REF!</v>
      </c>
      <c r="AD27" t="e">
        <f>#REF!</f>
        <v>#REF!</v>
      </c>
      <c r="AE27" t="e">
        <f>#REF!</f>
        <v>#REF!</v>
      </c>
      <c r="AF27" t="e">
        <f>#REF!</f>
        <v>#REF!</v>
      </c>
      <c r="AG27" t="e">
        <f>#REF!</f>
        <v>#REF!</v>
      </c>
      <c r="AH27" t="e">
        <f>#REF!</f>
        <v>#REF!</v>
      </c>
      <c r="AI27" s="66" t="e">
        <f>#REF!</f>
        <v>#REF!</v>
      </c>
      <c r="AJ27" s="66" t="e">
        <f>#REF!</f>
        <v>#REF!</v>
      </c>
      <c r="AK27" s="66" t="e">
        <f>#REF!</f>
        <v>#REF!</v>
      </c>
      <c r="AL27" s="66" t="e">
        <f>#REF!</f>
        <v>#REF!</v>
      </c>
      <c r="AM27" s="66" t="e">
        <f>#REF!</f>
        <v>#REF!</v>
      </c>
      <c r="AN27" s="66" t="e">
        <f>#REF!</f>
        <v>#REF!</v>
      </c>
      <c r="AO27" s="66" t="e">
        <f>#REF!</f>
        <v>#REF!</v>
      </c>
      <c r="AP27" s="66" t="e">
        <f>#REF!</f>
        <v>#REF!</v>
      </c>
      <c r="AQ27">
        <f>調査票3!R40</f>
        <v>0</v>
      </c>
      <c r="AR27">
        <f>調査票3!S40</f>
        <v>0</v>
      </c>
      <c r="AS27">
        <f>調査票3!P40</f>
        <v>0</v>
      </c>
      <c r="AT27">
        <f>調査票3!Q40</f>
        <v>0</v>
      </c>
      <c r="AU27">
        <f>調査票3!E40</f>
        <v>0</v>
      </c>
      <c r="AV27">
        <f>調査票3!F40</f>
        <v>0</v>
      </c>
      <c r="AW27">
        <f>調査票3!G40</f>
        <v>0</v>
      </c>
      <c r="AX27">
        <f>調査票3!I40</f>
        <v>0</v>
      </c>
      <c r="AY27" t="e">
        <f>調査票3!#REF!</f>
        <v>#REF!</v>
      </c>
      <c r="AZ27">
        <f>調査票3!J40</f>
        <v>0</v>
      </c>
      <c r="BA27" t="e">
        <f>調査票3!#REF!</f>
        <v>#REF!</v>
      </c>
      <c r="BB27">
        <f>調査票3!K40</f>
        <v>0</v>
      </c>
      <c r="BC27">
        <f>調査票3!L40</f>
        <v>0</v>
      </c>
      <c r="BD27">
        <f>調査票3!M40</f>
        <v>0</v>
      </c>
      <c r="BE27">
        <f>調査票3!N40</f>
        <v>0</v>
      </c>
      <c r="BF27" t="e">
        <f>調査票3!#REF!</f>
        <v>#REF!</v>
      </c>
      <c r="BG27" t="e">
        <f>調査票3!#REF!</f>
        <v>#REF!</v>
      </c>
      <c r="BH27" t="e">
        <f>調査票3!#REF!</f>
        <v>#REF!</v>
      </c>
      <c r="BI27" t="e">
        <f>調査票3!#REF!</f>
        <v>#REF!</v>
      </c>
      <c r="BJ27" t="e">
        <f>調査票3!#REF!</f>
        <v>#REF!</v>
      </c>
      <c r="BK27" t="e">
        <f>調査票3!#REF!</f>
        <v>#REF!</v>
      </c>
      <c r="BL27" t="e">
        <f>調査票3!#REF!</f>
        <v>#REF!</v>
      </c>
      <c r="BM27" t="e">
        <f>調査票3!#REF!</f>
        <v>#REF!</v>
      </c>
      <c r="BN27" t="e">
        <f>調査票3!#REF!</f>
        <v>#REF!</v>
      </c>
      <c r="BO27" t="e">
        <f>調査票3!#REF!</f>
        <v>#REF!</v>
      </c>
      <c r="BP27" t="e">
        <f>調査票3!#REF!</f>
        <v>#REF!</v>
      </c>
      <c r="BQ27" t="e">
        <f>調査票3!#REF!</f>
        <v>#REF!</v>
      </c>
      <c r="BR27" t="e">
        <f>調査票3!#REF!</f>
        <v>#REF!</v>
      </c>
      <c r="BS27" t="e">
        <f>調査票3!#REF!</f>
        <v>#REF!</v>
      </c>
      <c r="BT27" t="e">
        <f>調査票3!#REF!</f>
        <v>#REF!</v>
      </c>
      <c r="BU27">
        <f>調査票4!H40</f>
        <v>0</v>
      </c>
      <c r="BV27">
        <f>調査票4!I40</f>
        <v>0</v>
      </c>
      <c r="BW27">
        <f>調査票4!J40</f>
        <v>0</v>
      </c>
      <c r="BX27">
        <f>調査票4!K40</f>
        <v>0</v>
      </c>
      <c r="BY27">
        <f>調査票4!L40</f>
        <v>0</v>
      </c>
      <c r="BZ27">
        <f>調査票4!M40</f>
        <v>0</v>
      </c>
      <c r="CA27">
        <f>調査票4!N40</f>
        <v>0</v>
      </c>
      <c r="CB27">
        <f>調査票4!P40</f>
        <v>0</v>
      </c>
      <c r="CC27">
        <f>調査票4!R40</f>
        <v>0</v>
      </c>
      <c r="CD27">
        <f>調査票4!S40</f>
        <v>0</v>
      </c>
      <c r="CE27">
        <f>調査票4!T40</f>
        <v>0</v>
      </c>
      <c r="CF27">
        <f>調査票4!V40</f>
        <v>0</v>
      </c>
      <c r="CG27" t="e">
        <f>調査票4!#REF!</f>
        <v>#REF!</v>
      </c>
      <c r="CH27" t="e">
        <f>調査票4!#REF!</f>
        <v>#REF!</v>
      </c>
      <c r="CI27" t="e">
        <f>調査票4!#REF!</f>
        <v>#REF!</v>
      </c>
      <c r="CJ27" t="e">
        <f>調査票4!#REF!</f>
        <v>#REF!</v>
      </c>
      <c r="CK27" t="e">
        <f>調査票4!#REF!</f>
        <v>#REF!</v>
      </c>
      <c r="CL27" t="e">
        <f>調査票4!#REF!</f>
        <v>#REF!</v>
      </c>
      <c r="CM27" t="e">
        <f>調査票4!#REF!</f>
        <v>#REF!</v>
      </c>
      <c r="CN27" t="e">
        <f>調査票4!#REF!</f>
        <v>#REF!</v>
      </c>
      <c r="CO27" t="e">
        <f>調査票4!#REF!</f>
        <v>#REF!</v>
      </c>
      <c r="CP27" t="e">
        <f>調査票4!#REF!</f>
        <v>#REF!</v>
      </c>
      <c r="CQ27" t="e">
        <f>調査票4!#REF!</f>
        <v>#REF!</v>
      </c>
      <c r="CR27" t="e">
        <f>調査票4!#REF!</f>
        <v>#REF!</v>
      </c>
      <c r="CS27" t="e">
        <f>調査票4!#REF!</f>
        <v>#REF!</v>
      </c>
      <c r="CT27" t="e">
        <f>調査票4!#REF!</f>
        <v>#REF!</v>
      </c>
      <c r="CU27" t="e">
        <f>調査票4!#REF!</f>
        <v>#REF!</v>
      </c>
      <c r="CV27" t="e">
        <f>調査票4!#REF!</f>
        <v>#REF!</v>
      </c>
      <c r="CW27" t="e">
        <f>調査票4!#REF!</f>
        <v>#REF!</v>
      </c>
      <c r="CX27" t="e">
        <f>調査票4!#REF!</f>
        <v>#REF!</v>
      </c>
      <c r="CY27" t="e">
        <f>調査票4!#REF!</f>
        <v>#REF!</v>
      </c>
      <c r="CZ27" t="e">
        <f>調査票4!#REF!</f>
        <v>#REF!</v>
      </c>
      <c r="DA27">
        <f>調査票5!E40</f>
        <v>0</v>
      </c>
      <c r="DB27">
        <f>調査票5!F40</f>
        <v>0</v>
      </c>
      <c r="DC27">
        <f>調査票5!G40</f>
        <v>0</v>
      </c>
      <c r="DD27">
        <f>調査票5!H40</f>
        <v>0</v>
      </c>
      <c r="DE27" t="str">
        <f>調査票5!I40</f>
        <v/>
      </c>
      <c r="DF27" t="e">
        <f>調査票5!#REF!</f>
        <v>#REF!</v>
      </c>
      <c r="DG27" t="e">
        <f>調査票5!#REF!</f>
        <v>#REF!</v>
      </c>
      <c r="DH27" t="e">
        <f>調査票5!#REF!</f>
        <v>#REF!</v>
      </c>
      <c r="DI27" t="e">
        <f>調査票5!#REF!</f>
        <v>#REF!</v>
      </c>
      <c r="DJ27" t="e">
        <f>調査票5!#REF!</f>
        <v>#REF!</v>
      </c>
      <c r="DK27" t="e">
        <f>調査票5!#REF!</f>
        <v>#REF!</v>
      </c>
      <c r="DL27" t="e">
        <f>調査票5!#REF!</f>
        <v>#REF!</v>
      </c>
      <c r="DM27" t="e">
        <f>調査票5!#REF!</f>
        <v>#REF!</v>
      </c>
      <c r="DN27" t="e">
        <f>調査票5!#REF!</f>
        <v>#REF!</v>
      </c>
      <c r="DO27" t="e">
        <f>調査票5!#REF!</f>
        <v>#REF!</v>
      </c>
      <c r="DP27" t="e">
        <f>調査票5!#REF!</f>
        <v>#REF!</v>
      </c>
      <c r="DQ27" t="e">
        <f>'調査票6-2'!#REF!</f>
        <v>#REF!</v>
      </c>
      <c r="DR27" t="e">
        <f>'調査票6-2'!#REF!</f>
        <v>#REF!</v>
      </c>
      <c r="DS27">
        <f>'調査票6-2'!F40</f>
        <v>0</v>
      </c>
      <c r="DT27">
        <f>'調査票6-2'!G40</f>
        <v>0</v>
      </c>
      <c r="DU27">
        <f>'調査票6-2'!H40</f>
        <v>0</v>
      </c>
      <c r="DV27">
        <f>'調査票6-2'!I40</f>
        <v>0</v>
      </c>
      <c r="DW27">
        <f>'調査票6-2'!J40</f>
        <v>0</v>
      </c>
      <c r="DX27">
        <f>'調査票6-2'!K40</f>
        <v>0</v>
      </c>
      <c r="DY27">
        <f>'調査票6-2'!L40</f>
        <v>0</v>
      </c>
      <c r="DZ27">
        <f>'調査票6-2'!M40</f>
        <v>0</v>
      </c>
      <c r="EA27" t="e">
        <f>'調査票6-2'!#REF!</f>
        <v>#REF!</v>
      </c>
      <c r="EB27" t="e">
        <f>'調査票6-2'!#REF!</f>
        <v>#REF!</v>
      </c>
      <c r="EC27" t="e">
        <f>'調査票6-2'!#REF!</f>
        <v>#REF!</v>
      </c>
      <c r="ED27" t="e">
        <f>'調査票6-2'!#REF!</f>
        <v>#REF!</v>
      </c>
      <c r="EE27" t="e">
        <f>'調査票6-2'!#REF!</f>
        <v>#REF!</v>
      </c>
      <c r="EF27" t="e">
        <f>'調査票6-2'!#REF!</f>
        <v>#REF!</v>
      </c>
      <c r="EG27">
        <f>'調査票6-2'!O40</f>
        <v>0</v>
      </c>
      <c r="EH27">
        <f>'調査票6-2'!P40</f>
        <v>0</v>
      </c>
      <c r="EI27" t="e">
        <f>'調査票6-2'!#REF!</f>
        <v>#REF!</v>
      </c>
      <c r="EJ27" t="e">
        <f>'調査票6-2'!#REF!</f>
        <v>#REF!</v>
      </c>
      <c r="EK27" t="e">
        <f>'調査票6-2'!#REF!</f>
        <v>#REF!</v>
      </c>
      <c r="EL27" t="e">
        <f>'調査票6-2'!#REF!</f>
        <v>#REF!</v>
      </c>
      <c r="EM27" t="e">
        <f>'調査票6-2'!#REF!</f>
        <v>#REF!</v>
      </c>
      <c r="EN27" t="e">
        <f>'調査票6-2'!#REF!</f>
        <v>#REF!</v>
      </c>
      <c r="EO27" t="e">
        <f>'調査票6-2'!#REF!</f>
        <v>#REF!</v>
      </c>
      <c r="EP27" t="e">
        <f>'調査票6-2'!#REF!</f>
        <v>#REF!</v>
      </c>
      <c r="EQ27" t="e">
        <f>'調査票6-2'!#REF!</f>
        <v>#REF!</v>
      </c>
      <c r="ER27" t="e">
        <f>'調査票6-2'!#REF!</f>
        <v>#REF!</v>
      </c>
      <c r="ES27">
        <f>調査票7!F40</f>
        <v>0</v>
      </c>
      <c r="ET27" t="e">
        <f>調査票7!#REF!</f>
        <v>#REF!</v>
      </c>
      <c r="EU27">
        <f>調査票7!G40</f>
        <v>0</v>
      </c>
      <c r="EV27">
        <f>調査票7!H40</f>
        <v>0</v>
      </c>
      <c r="EW27" t="e">
        <f>調査票7!#REF!</f>
        <v>#REF!</v>
      </c>
      <c r="EX27">
        <f>調査票7!I40</f>
        <v>0</v>
      </c>
      <c r="EY27">
        <f>調査票7!J40</f>
        <v>0</v>
      </c>
      <c r="EZ27" t="e">
        <f>調査票7!#REF!</f>
        <v>#REF!</v>
      </c>
      <c r="FA27">
        <f>調査票7!K40</f>
        <v>0</v>
      </c>
      <c r="FB27">
        <f>調査票7!L40</f>
        <v>0</v>
      </c>
      <c r="FC27" t="e">
        <f>調査票7!#REF!</f>
        <v>#REF!</v>
      </c>
      <c r="FD27">
        <f>調査票7!M40</f>
        <v>0</v>
      </c>
      <c r="FE27">
        <f>調査票7!N40</f>
        <v>0</v>
      </c>
      <c r="FF27" t="e">
        <f>調査票7!#REF!</f>
        <v>#REF!</v>
      </c>
      <c r="FG27">
        <f>調査票7!O40</f>
        <v>0</v>
      </c>
      <c r="FH27">
        <f>調査票7!P40</f>
        <v>0</v>
      </c>
      <c r="FI27">
        <f>調査票7!Q40</f>
        <v>0</v>
      </c>
      <c r="FJ27">
        <f>調査票7!R40</f>
        <v>0</v>
      </c>
      <c r="FK27" t="e">
        <f>調査票7!#REF!</f>
        <v>#REF!</v>
      </c>
      <c r="FL27" t="e">
        <f>調査票7!#REF!</f>
        <v>#REF!</v>
      </c>
      <c r="FM27">
        <f>調査票7!S40</f>
        <v>0</v>
      </c>
      <c r="FN27">
        <f>調査票7!T40</f>
        <v>0</v>
      </c>
      <c r="FO27">
        <f>調査票7!U40</f>
        <v>0</v>
      </c>
      <c r="FP27" t="e">
        <f>調査票7!#REF!</f>
        <v>#REF!</v>
      </c>
      <c r="FQ27">
        <f>調査票7!W40</f>
        <v>0</v>
      </c>
      <c r="FR27">
        <f>調査票7!X40</f>
        <v>0</v>
      </c>
      <c r="FS27">
        <f>調査票7!Z40</f>
        <v>0</v>
      </c>
      <c r="FT27" t="e">
        <f>調査票7!#REF!</f>
        <v>#REF!</v>
      </c>
      <c r="FU27" t="e">
        <f>調査票7!#REF!</f>
        <v>#REF!</v>
      </c>
      <c r="FV27" t="e">
        <f>調査票7!#REF!</f>
        <v>#REF!</v>
      </c>
      <c r="FW27" t="e">
        <f>調査票7!#REF!</f>
        <v>#REF!</v>
      </c>
      <c r="FX27" t="e">
        <f>調査票7!#REF!</f>
        <v>#REF!</v>
      </c>
      <c r="FY27" t="e">
        <f>調査票7!#REF!</f>
        <v>#REF!</v>
      </c>
      <c r="FZ27" t="e">
        <f>調査票7!#REF!</f>
        <v>#REF!</v>
      </c>
      <c r="GA27" t="e">
        <f>調査票7!#REF!</f>
        <v>#REF!</v>
      </c>
      <c r="GB27" t="e">
        <f>調査票7!#REF!</f>
        <v>#REF!</v>
      </c>
      <c r="GC27" t="e">
        <f>調査票7!#REF!</f>
        <v>#REF!</v>
      </c>
      <c r="GD27" t="e">
        <f>調査票7!#REF!</f>
        <v>#REF!</v>
      </c>
      <c r="GE27" t="e">
        <f>調査票7!#REF!</f>
        <v>#REF!</v>
      </c>
      <c r="GF27" t="e">
        <f>調査票7!#REF!</f>
        <v>#REF!</v>
      </c>
      <c r="GG27" t="e">
        <f>調査票7!#REF!</f>
        <v>#REF!</v>
      </c>
      <c r="GH27" t="e">
        <f>調査票7!#REF!</f>
        <v>#REF!</v>
      </c>
      <c r="GI27" t="e">
        <f>調査票7!#REF!</f>
        <v>#REF!</v>
      </c>
      <c r="GJ27" t="e">
        <f>調査票7!#REF!</f>
        <v>#REF!</v>
      </c>
      <c r="GK27" t="e">
        <f>調査票7!#REF!</f>
        <v>#REF!</v>
      </c>
      <c r="GL27" t="e">
        <f>調査票7!#REF!</f>
        <v>#REF!</v>
      </c>
      <c r="GM27" t="e">
        <f>調査票7!#REF!</f>
        <v>#REF!</v>
      </c>
      <c r="GN27" t="e">
        <f>調査票7!#REF!</f>
        <v>#REF!</v>
      </c>
      <c r="GO27" t="e">
        <f>調査票7!#REF!</f>
        <v>#REF!</v>
      </c>
      <c r="GP27" t="e">
        <f>調査票7!#REF!</f>
        <v>#REF!</v>
      </c>
      <c r="GQ27" t="e">
        <f>調査票7!#REF!</f>
        <v>#REF!</v>
      </c>
      <c r="GR27" t="e">
        <f>調査票7!#REF!</f>
        <v>#REF!</v>
      </c>
      <c r="GS27" t="e">
        <f>調査票7!#REF!</f>
        <v>#REF!</v>
      </c>
      <c r="GT27" t="e">
        <f>調査票7!#REF!</f>
        <v>#REF!</v>
      </c>
      <c r="GU27" t="e">
        <f>#REF!</f>
        <v>#REF!</v>
      </c>
      <c r="GV27" t="e">
        <f>#REF!</f>
        <v>#REF!</v>
      </c>
      <c r="GW27" t="e">
        <f>#REF!</f>
        <v>#REF!</v>
      </c>
      <c r="GX27" t="e">
        <f>#REF!</f>
        <v>#REF!</v>
      </c>
      <c r="GY27" t="e">
        <f>#REF!</f>
        <v>#REF!</v>
      </c>
      <c r="GZ27" t="e">
        <f>#REF!</f>
        <v>#REF!</v>
      </c>
      <c r="HA27" t="e">
        <f>#REF!</f>
        <v>#REF!</v>
      </c>
      <c r="HB27" t="e">
        <f>#REF!</f>
        <v>#REF!</v>
      </c>
      <c r="HC27" t="e">
        <f>#REF!</f>
        <v>#REF!</v>
      </c>
      <c r="HD27" t="e">
        <f>#REF!</f>
        <v>#REF!</v>
      </c>
      <c r="HE27" t="e">
        <f>#REF!</f>
        <v>#REF!</v>
      </c>
      <c r="HF27" t="e">
        <f>#REF!</f>
        <v>#REF!</v>
      </c>
      <c r="HG27" t="e">
        <f>#REF!</f>
        <v>#REF!</v>
      </c>
      <c r="HH27" t="e">
        <f>#REF!</f>
        <v>#REF!</v>
      </c>
      <c r="HI27" t="e">
        <f>#REF!</f>
        <v>#REF!</v>
      </c>
      <c r="HJ27" t="e">
        <f>#REF!</f>
        <v>#REF!</v>
      </c>
      <c r="HK27" t="e">
        <f>#REF!</f>
        <v>#REF!</v>
      </c>
      <c r="HL27" t="e">
        <f>#REF!</f>
        <v>#REF!</v>
      </c>
      <c r="HM27" t="e">
        <f>#REF!</f>
        <v>#REF!</v>
      </c>
      <c r="HN27" t="e">
        <f>#REF!</f>
        <v>#REF!</v>
      </c>
      <c r="HO27" t="e">
        <f>#REF!</f>
        <v>#REF!</v>
      </c>
      <c r="HP27" t="e">
        <f>#REF!</f>
        <v>#REF!</v>
      </c>
      <c r="HQ27" t="e">
        <f>#REF!</f>
        <v>#REF!</v>
      </c>
      <c r="HR27" t="e">
        <f>#REF!</f>
        <v>#REF!</v>
      </c>
      <c r="HS27" t="e">
        <f>#REF!</f>
        <v>#REF!</v>
      </c>
      <c r="HT27" t="e">
        <f>#REF!</f>
        <v>#REF!</v>
      </c>
      <c r="HU27" t="e">
        <f>#REF!</f>
        <v>#REF!</v>
      </c>
      <c r="HV27" s="66" t="e">
        <f>#REF!</f>
        <v>#REF!</v>
      </c>
      <c r="HW27" s="66" t="e">
        <f>#REF!</f>
        <v>#REF!</v>
      </c>
      <c r="HX27" s="66" t="e">
        <f>#REF!</f>
        <v>#REF!</v>
      </c>
      <c r="HY27" s="66" t="e">
        <f>#REF!</f>
        <v>#REF!</v>
      </c>
      <c r="HZ27" s="66" t="e">
        <f>#REF!</f>
        <v>#REF!</v>
      </c>
      <c r="IA27" s="66" t="e">
        <f>#REF!</f>
        <v>#REF!</v>
      </c>
      <c r="IB27" s="66" t="e">
        <f>#REF!</f>
        <v>#REF!</v>
      </c>
      <c r="IC27" s="66" t="e">
        <f>#REF!</f>
        <v>#REF!</v>
      </c>
      <c r="ID27" s="66" t="e">
        <f>#REF!</f>
        <v>#REF!</v>
      </c>
      <c r="IE27" s="66" t="e">
        <f>#REF!</f>
        <v>#REF!</v>
      </c>
      <c r="IF27" s="66" t="e">
        <f>#REF!</f>
        <v>#REF!</v>
      </c>
      <c r="IG27" s="66" t="e">
        <f>#REF!</f>
        <v>#REF!</v>
      </c>
      <c r="IH27" s="66" t="e">
        <f>#REF!</f>
        <v>#REF!</v>
      </c>
      <c r="II27" s="66" t="e">
        <f>#REF!</f>
        <v>#REF!</v>
      </c>
      <c r="IJ27" s="66" t="e">
        <f>#REF!</f>
        <v>#REF!</v>
      </c>
      <c r="IK27" s="66" t="e">
        <f>#REF!</f>
        <v>#REF!</v>
      </c>
      <c r="IL27" s="66" t="e">
        <f>#REF!</f>
        <v>#REF!</v>
      </c>
      <c r="IM27" s="66" t="e">
        <f>#REF!</f>
        <v>#REF!</v>
      </c>
      <c r="IN27" s="66" t="e">
        <f>#REF!</f>
        <v>#REF!</v>
      </c>
      <c r="IO27" s="66" t="e">
        <f>#REF!</f>
        <v>#REF!</v>
      </c>
      <c r="IP27" s="66" t="e">
        <f>#REF!</f>
        <v>#REF!</v>
      </c>
      <c r="IQ27" s="66" t="e">
        <f>#REF!</f>
        <v>#REF!</v>
      </c>
      <c r="IR27" s="66" t="e">
        <f>#REF!</f>
        <v>#REF!</v>
      </c>
      <c r="IS27" s="66" t="e">
        <f>#REF!</f>
        <v>#REF!</v>
      </c>
      <c r="IT27" s="66" t="e">
        <f>#REF!</f>
        <v>#REF!</v>
      </c>
      <c r="IU27" s="66" t="e">
        <f>#REF!</f>
        <v>#REF!</v>
      </c>
      <c r="IV27" s="66" t="e">
        <f>#REF!</f>
        <v>#REF!</v>
      </c>
    </row>
    <row r="28" spans="2:256">
      <c r="B28">
        <f>調査票2!C41</f>
        <v>22</v>
      </c>
      <c r="C28">
        <f>調査票2!D41</f>
        <v>0</v>
      </c>
      <c r="D28">
        <f>調査票2!E41</f>
        <v>0</v>
      </c>
      <c r="E28">
        <f>調査票2!F41</f>
        <v>0</v>
      </c>
      <c r="F28">
        <f>調査票2!G41</f>
        <v>0</v>
      </c>
      <c r="G28">
        <f>調査票2!H41</f>
        <v>0</v>
      </c>
      <c r="H28">
        <f>調査票2!J41</f>
        <v>0</v>
      </c>
      <c r="I28" t="e">
        <f>調査票2!#REF!</f>
        <v>#REF!</v>
      </c>
      <c r="J28" t="e">
        <f>調査票2!#REF!</f>
        <v>#REF!</v>
      </c>
      <c r="K28" t="e">
        <f>調査票2!#REF!</f>
        <v>#REF!</v>
      </c>
      <c r="L28" t="e">
        <f>調査票2!#REF!</f>
        <v>#REF!</v>
      </c>
      <c r="M28" t="e">
        <f>調査票2!#REF!</f>
        <v>#REF!</v>
      </c>
      <c r="N28" t="e">
        <f>調査票2!#REF!</f>
        <v>#REF!</v>
      </c>
      <c r="O28" t="e">
        <f>調査票2!#REF!</f>
        <v>#REF!</v>
      </c>
      <c r="P28" t="e">
        <f>調査票2!#REF!</f>
        <v>#REF!</v>
      </c>
      <c r="Q28">
        <f>調査票2!L41</f>
        <v>0</v>
      </c>
      <c r="R28">
        <f>調査票2!O41</f>
        <v>0</v>
      </c>
      <c r="S28">
        <f>調査票2!Q41</f>
        <v>0</v>
      </c>
      <c r="T28">
        <f>調査票2!T41</f>
        <v>0</v>
      </c>
      <c r="U28">
        <f>調査票2!U41</f>
        <v>0</v>
      </c>
      <c r="V28" t="e">
        <f>調査票2!#REF!</f>
        <v>#REF!</v>
      </c>
      <c r="W28" t="e">
        <f>調査票2!#REF!</f>
        <v>#REF!</v>
      </c>
      <c r="X28" t="e">
        <f>調査票2!#REF!</f>
        <v>#REF!</v>
      </c>
      <c r="Y28" t="e">
        <f>調査票2!#REF!</f>
        <v>#REF!</v>
      </c>
      <c r="Z28" t="e">
        <f>調査票2!#REF!</f>
        <v>#REF!</v>
      </c>
      <c r="AA28" t="e">
        <f>#REF!</f>
        <v>#REF!</v>
      </c>
      <c r="AB28" t="e">
        <f>#REF!</f>
        <v>#REF!</v>
      </c>
      <c r="AC28" t="e">
        <f>#REF!</f>
        <v>#REF!</v>
      </c>
      <c r="AD28" t="e">
        <f>#REF!</f>
        <v>#REF!</v>
      </c>
      <c r="AE28" t="e">
        <f>#REF!</f>
        <v>#REF!</v>
      </c>
      <c r="AF28" t="e">
        <f>#REF!</f>
        <v>#REF!</v>
      </c>
      <c r="AG28" t="e">
        <f>#REF!</f>
        <v>#REF!</v>
      </c>
      <c r="AH28" t="e">
        <f>#REF!</f>
        <v>#REF!</v>
      </c>
      <c r="AI28" s="66" t="e">
        <f>#REF!</f>
        <v>#REF!</v>
      </c>
      <c r="AJ28" s="66" t="e">
        <f>#REF!</f>
        <v>#REF!</v>
      </c>
      <c r="AK28" s="66" t="e">
        <f>#REF!</f>
        <v>#REF!</v>
      </c>
      <c r="AL28" s="66" t="e">
        <f>#REF!</f>
        <v>#REF!</v>
      </c>
      <c r="AM28" s="66" t="e">
        <f>#REF!</f>
        <v>#REF!</v>
      </c>
      <c r="AN28" s="66" t="e">
        <f>#REF!</f>
        <v>#REF!</v>
      </c>
      <c r="AO28" s="66" t="e">
        <f>#REF!</f>
        <v>#REF!</v>
      </c>
      <c r="AP28" s="66" t="e">
        <f>#REF!</f>
        <v>#REF!</v>
      </c>
      <c r="AQ28">
        <f>調査票3!R41</f>
        <v>0</v>
      </c>
      <c r="AR28">
        <f>調査票3!S41</f>
        <v>0</v>
      </c>
      <c r="AS28">
        <f>調査票3!P41</f>
        <v>0</v>
      </c>
      <c r="AT28">
        <f>調査票3!Q41</f>
        <v>0</v>
      </c>
      <c r="AU28">
        <f>調査票3!E41</f>
        <v>0</v>
      </c>
      <c r="AV28">
        <f>調査票3!F41</f>
        <v>0</v>
      </c>
      <c r="AW28">
        <f>調査票3!G41</f>
        <v>0</v>
      </c>
      <c r="AX28">
        <f>調査票3!I41</f>
        <v>0</v>
      </c>
      <c r="AY28" t="e">
        <f>調査票3!#REF!</f>
        <v>#REF!</v>
      </c>
      <c r="AZ28">
        <f>調査票3!J41</f>
        <v>0</v>
      </c>
      <c r="BA28" t="e">
        <f>調査票3!#REF!</f>
        <v>#REF!</v>
      </c>
      <c r="BB28">
        <f>調査票3!K41</f>
        <v>0</v>
      </c>
      <c r="BC28">
        <f>調査票3!L41</f>
        <v>0</v>
      </c>
      <c r="BD28">
        <f>調査票3!M41</f>
        <v>0</v>
      </c>
      <c r="BE28">
        <f>調査票3!N41</f>
        <v>0</v>
      </c>
      <c r="BF28" t="e">
        <f>調査票3!#REF!</f>
        <v>#REF!</v>
      </c>
      <c r="BG28" t="e">
        <f>調査票3!#REF!</f>
        <v>#REF!</v>
      </c>
      <c r="BH28" t="e">
        <f>調査票3!#REF!</f>
        <v>#REF!</v>
      </c>
      <c r="BI28" t="e">
        <f>調査票3!#REF!</f>
        <v>#REF!</v>
      </c>
      <c r="BJ28" t="e">
        <f>調査票3!#REF!</f>
        <v>#REF!</v>
      </c>
      <c r="BK28" t="e">
        <f>調査票3!#REF!</f>
        <v>#REF!</v>
      </c>
      <c r="BL28" t="e">
        <f>調査票3!#REF!</f>
        <v>#REF!</v>
      </c>
      <c r="BM28" t="e">
        <f>調査票3!#REF!</f>
        <v>#REF!</v>
      </c>
      <c r="BN28" t="e">
        <f>調査票3!#REF!</f>
        <v>#REF!</v>
      </c>
      <c r="BO28" t="e">
        <f>調査票3!#REF!</f>
        <v>#REF!</v>
      </c>
      <c r="BP28" t="e">
        <f>調査票3!#REF!</f>
        <v>#REF!</v>
      </c>
      <c r="BQ28" t="e">
        <f>調査票3!#REF!</f>
        <v>#REF!</v>
      </c>
      <c r="BR28" t="e">
        <f>調査票3!#REF!</f>
        <v>#REF!</v>
      </c>
      <c r="BS28" t="e">
        <f>調査票3!#REF!</f>
        <v>#REF!</v>
      </c>
      <c r="BT28" t="e">
        <f>調査票3!#REF!</f>
        <v>#REF!</v>
      </c>
      <c r="BU28">
        <f>調査票4!H41</f>
        <v>0</v>
      </c>
      <c r="BV28">
        <f>調査票4!I41</f>
        <v>0</v>
      </c>
      <c r="BW28">
        <f>調査票4!J41</f>
        <v>0</v>
      </c>
      <c r="BX28">
        <f>調査票4!K41</f>
        <v>0</v>
      </c>
      <c r="BY28">
        <f>調査票4!L41</f>
        <v>0</v>
      </c>
      <c r="BZ28">
        <f>調査票4!M41</f>
        <v>0</v>
      </c>
      <c r="CA28">
        <f>調査票4!N41</f>
        <v>0</v>
      </c>
      <c r="CB28">
        <f>調査票4!P41</f>
        <v>0</v>
      </c>
      <c r="CC28">
        <f>調査票4!R41</f>
        <v>0</v>
      </c>
      <c r="CD28">
        <f>調査票4!S41</f>
        <v>0</v>
      </c>
      <c r="CE28">
        <f>調査票4!T41</f>
        <v>0</v>
      </c>
      <c r="CF28">
        <f>調査票4!V41</f>
        <v>0</v>
      </c>
      <c r="CG28" t="e">
        <f>調査票4!#REF!</f>
        <v>#REF!</v>
      </c>
      <c r="CH28" t="e">
        <f>調査票4!#REF!</f>
        <v>#REF!</v>
      </c>
      <c r="CI28" t="e">
        <f>調査票4!#REF!</f>
        <v>#REF!</v>
      </c>
      <c r="CJ28" t="e">
        <f>調査票4!#REF!</f>
        <v>#REF!</v>
      </c>
      <c r="CK28" t="e">
        <f>調査票4!#REF!</f>
        <v>#REF!</v>
      </c>
      <c r="CL28" t="e">
        <f>調査票4!#REF!</f>
        <v>#REF!</v>
      </c>
      <c r="CM28" t="e">
        <f>調査票4!#REF!</f>
        <v>#REF!</v>
      </c>
      <c r="CN28" t="e">
        <f>調査票4!#REF!</f>
        <v>#REF!</v>
      </c>
      <c r="CO28" t="e">
        <f>調査票4!#REF!</f>
        <v>#REF!</v>
      </c>
      <c r="CP28" t="e">
        <f>調査票4!#REF!</f>
        <v>#REF!</v>
      </c>
      <c r="CQ28" t="e">
        <f>調査票4!#REF!</f>
        <v>#REF!</v>
      </c>
      <c r="CR28" t="e">
        <f>調査票4!#REF!</f>
        <v>#REF!</v>
      </c>
      <c r="CS28" t="e">
        <f>調査票4!#REF!</f>
        <v>#REF!</v>
      </c>
      <c r="CT28" t="e">
        <f>調査票4!#REF!</f>
        <v>#REF!</v>
      </c>
      <c r="CU28" t="e">
        <f>調査票4!#REF!</f>
        <v>#REF!</v>
      </c>
      <c r="CV28" t="e">
        <f>調査票4!#REF!</f>
        <v>#REF!</v>
      </c>
      <c r="CW28" t="e">
        <f>調査票4!#REF!</f>
        <v>#REF!</v>
      </c>
      <c r="CX28" t="e">
        <f>調査票4!#REF!</f>
        <v>#REF!</v>
      </c>
      <c r="CY28" t="e">
        <f>調査票4!#REF!</f>
        <v>#REF!</v>
      </c>
      <c r="CZ28" t="e">
        <f>調査票4!#REF!</f>
        <v>#REF!</v>
      </c>
      <c r="DA28">
        <f>調査票5!E41</f>
        <v>0</v>
      </c>
      <c r="DB28">
        <f>調査票5!F41</f>
        <v>0</v>
      </c>
      <c r="DC28">
        <f>調査票5!G41</f>
        <v>0</v>
      </c>
      <c r="DD28">
        <f>調査票5!H41</f>
        <v>0</v>
      </c>
      <c r="DE28" t="str">
        <f>調査票5!I41</f>
        <v/>
      </c>
      <c r="DF28" t="e">
        <f>調査票5!#REF!</f>
        <v>#REF!</v>
      </c>
      <c r="DG28" t="e">
        <f>調査票5!#REF!</f>
        <v>#REF!</v>
      </c>
      <c r="DH28" t="e">
        <f>調査票5!#REF!</f>
        <v>#REF!</v>
      </c>
      <c r="DI28" t="e">
        <f>調査票5!#REF!</f>
        <v>#REF!</v>
      </c>
      <c r="DJ28" t="e">
        <f>調査票5!#REF!</f>
        <v>#REF!</v>
      </c>
      <c r="DK28" t="e">
        <f>調査票5!#REF!</f>
        <v>#REF!</v>
      </c>
      <c r="DL28" t="e">
        <f>調査票5!#REF!</f>
        <v>#REF!</v>
      </c>
      <c r="DM28" t="e">
        <f>調査票5!#REF!</f>
        <v>#REF!</v>
      </c>
      <c r="DN28" t="e">
        <f>調査票5!#REF!</f>
        <v>#REF!</v>
      </c>
      <c r="DO28" t="e">
        <f>調査票5!#REF!</f>
        <v>#REF!</v>
      </c>
      <c r="DP28" t="e">
        <f>調査票5!#REF!</f>
        <v>#REF!</v>
      </c>
      <c r="DQ28" t="e">
        <f>'調査票6-2'!#REF!</f>
        <v>#REF!</v>
      </c>
      <c r="DR28" t="e">
        <f>'調査票6-2'!#REF!</f>
        <v>#REF!</v>
      </c>
      <c r="DS28">
        <f>'調査票6-2'!F41</f>
        <v>0</v>
      </c>
      <c r="DT28">
        <f>'調査票6-2'!G41</f>
        <v>0</v>
      </c>
      <c r="DU28">
        <f>'調査票6-2'!H41</f>
        <v>0</v>
      </c>
      <c r="DV28">
        <f>'調査票6-2'!I41</f>
        <v>0</v>
      </c>
      <c r="DW28">
        <f>'調査票6-2'!J41</f>
        <v>0</v>
      </c>
      <c r="DX28">
        <f>'調査票6-2'!K41</f>
        <v>0</v>
      </c>
      <c r="DY28">
        <f>'調査票6-2'!L41</f>
        <v>0</v>
      </c>
      <c r="DZ28">
        <f>'調査票6-2'!M41</f>
        <v>0</v>
      </c>
      <c r="EA28" t="e">
        <f>'調査票6-2'!#REF!</f>
        <v>#REF!</v>
      </c>
      <c r="EB28" t="e">
        <f>'調査票6-2'!#REF!</f>
        <v>#REF!</v>
      </c>
      <c r="EC28" t="e">
        <f>'調査票6-2'!#REF!</f>
        <v>#REF!</v>
      </c>
      <c r="ED28" t="e">
        <f>'調査票6-2'!#REF!</f>
        <v>#REF!</v>
      </c>
      <c r="EE28" t="e">
        <f>'調査票6-2'!#REF!</f>
        <v>#REF!</v>
      </c>
      <c r="EF28" t="e">
        <f>'調査票6-2'!#REF!</f>
        <v>#REF!</v>
      </c>
      <c r="EG28">
        <f>'調査票6-2'!O41</f>
        <v>0</v>
      </c>
      <c r="EH28">
        <f>'調査票6-2'!P41</f>
        <v>0</v>
      </c>
      <c r="EI28" t="e">
        <f>'調査票6-2'!#REF!</f>
        <v>#REF!</v>
      </c>
      <c r="EJ28" t="e">
        <f>'調査票6-2'!#REF!</f>
        <v>#REF!</v>
      </c>
      <c r="EK28" t="e">
        <f>'調査票6-2'!#REF!</f>
        <v>#REF!</v>
      </c>
      <c r="EL28" t="e">
        <f>'調査票6-2'!#REF!</f>
        <v>#REF!</v>
      </c>
      <c r="EM28" t="e">
        <f>'調査票6-2'!#REF!</f>
        <v>#REF!</v>
      </c>
      <c r="EN28" t="e">
        <f>'調査票6-2'!#REF!</f>
        <v>#REF!</v>
      </c>
      <c r="EO28" t="e">
        <f>'調査票6-2'!#REF!</f>
        <v>#REF!</v>
      </c>
      <c r="EP28" t="e">
        <f>'調査票6-2'!#REF!</f>
        <v>#REF!</v>
      </c>
      <c r="EQ28" t="e">
        <f>'調査票6-2'!#REF!</f>
        <v>#REF!</v>
      </c>
      <c r="ER28" t="e">
        <f>'調査票6-2'!#REF!</f>
        <v>#REF!</v>
      </c>
      <c r="ES28">
        <f>調査票7!F41</f>
        <v>0</v>
      </c>
      <c r="ET28" t="e">
        <f>調査票7!#REF!</f>
        <v>#REF!</v>
      </c>
      <c r="EU28">
        <f>調査票7!G41</f>
        <v>0</v>
      </c>
      <c r="EV28">
        <f>調査票7!H41</f>
        <v>0</v>
      </c>
      <c r="EW28" t="e">
        <f>調査票7!#REF!</f>
        <v>#REF!</v>
      </c>
      <c r="EX28">
        <f>調査票7!I41</f>
        <v>0</v>
      </c>
      <c r="EY28">
        <f>調査票7!J41</f>
        <v>0</v>
      </c>
      <c r="EZ28" t="e">
        <f>調査票7!#REF!</f>
        <v>#REF!</v>
      </c>
      <c r="FA28">
        <f>調査票7!K41</f>
        <v>0</v>
      </c>
      <c r="FB28">
        <f>調査票7!L41</f>
        <v>0</v>
      </c>
      <c r="FC28" t="e">
        <f>調査票7!#REF!</f>
        <v>#REF!</v>
      </c>
      <c r="FD28">
        <f>調査票7!M41</f>
        <v>0</v>
      </c>
      <c r="FE28">
        <f>調査票7!N41</f>
        <v>0</v>
      </c>
      <c r="FF28" t="e">
        <f>調査票7!#REF!</f>
        <v>#REF!</v>
      </c>
      <c r="FG28">
        <f>調査票7!O41</f>
        <v>0</v>
      </c>
      <c r="FH28">
        <f>調査票7!P41</f>
        <v>0</v>
      </c>
      <c r="FI28">
        <f>調査票7!Q41</f>
        <v>0</v>
      </c>
      <c r="FJ28">
        <f>調査票7!R41</f>
        <v>0</v>
      </c>
      <c r="FK28" t="e">
        <f>調査票7!#REF!</f>
        <v>#REF!</v>
      </c>
      <c r="FL28" t="e">
        <f>調査票7!#REF!</f>
        <v>#REF!</v>
      </c>
      <c r="FM28">
        <f>調査票7!S41</f>
        <v>0</v>
      </c>
      <c r="FN28">
        <f>調査票7!T41</f>
        <v>0</v>
      </c>
      <c r="FO28">
        <f>調査票7!U41</f>
        <v>0</v>
      </c>
      <c r="FP28" t="e">
        <f>調査票7!#REF!</f>
        <v>#REF!</v>
      </c>
      <c r="FQ28">
        <f>調査票7!W41</f>
        <v>0</v>
      </c>
      <c r="FR28">
        <f>調査票7!X41</f>
        <v>0</v>
      </c>
      <c r="FS28">
        <f>調査票7!Z41</f>
        <v>0</v>
      </c>
      <c r="FT28" t="e">
        <f>調査票7!#REF!</f>
        <v>#REF!</v>
      </c>
      <c r="FU28" t="e">
        <f>調査票7!#REF!</f>
        <v>#REF!</v>
      </c>
      <c r="FV28" t="e">
        <f>調査票7!#REF!</f>
        <v>#REF!</v>
      </c>
      <c r="FW28" t="e">
        <f>調査票7!#REF!</f>
        <v>#REF!</v>
      </c>
      <c r="FX28" t="e">
        <f>調査票7!#REF!</f>
        <v>#REF!</v>
      </c>
      <c r="FY28" t="e">
        <f>調査票7!#REF!</f>
        <v>#REF!</v>
      </c>
      <c r="FZ28" t="e">
        <f>調査票7!#REF!</f>
        <v>#REF!</v>
      </c>
      <c r="GA28" t="e">
        <f>調査票7!#REF!</f>
        <v>#REF!</v>
      </c>
      <c r="GB28" t="e">
        <f>調査票7!#REF!</f>
        <v>#REF!</v>
      </c>
      <c r="GC28" t="e">
        <f>調査票7!#REF!</f>
        <v>#REF!</v>
      </c>
      <c r="GD28" t="e">
        <f>調査票7!#REF!</f>
        <v>#REF!</v>
      </c>
      <c r="GE28" t="e">
        <f>調査票7!#REF!</f>
        <v>#REF!</v>
      </c>
      <c r="GF28" t="e">
        <f>調査票7!#REF!</f>
        <v>#REF!</v>
      </c>
      <c r="GG28" t="e">
        <f>調査票7!#REF!</f>
        <v>#REF!</v>
      </c>
      <c r="GH28" t="e">
        <f>調査票7!#REF!</f>
        <v>#REF!</v>
      </c>
      <c r="GI28" t="e">
        <f>調査票7!#REF!</f>
        <v>#REF!</v>
      </c>
      <c r="GJ28" t="e">
        <f>調査票7!#REF!</f>
        <v>#REF!</v>
      </c>
      <c r="GK28" t="e">
        <f>調査票7!#REF!</f>
        <v>#REF!</v>
      </c>
      <c r="GL28" t="e">
        <f>調査票7!#REF!</f>
        <v>#REF!</v>
      </c>
      <c r="GM28" t="e">
        <f>調査票7!#REF!</f>
        <v>#REF!</v>
      </c>
      <c r="GN28" t="e">
        <f>調査票7!#REF!</f>
        <v>#REF!</v>
      </c>
      <c r="GO28" t="e">
        <f>調査票7!#REF!</f>
        <v>#REF!</v>
      </c>
      <c r="GP28" t="e">
        <f>調査票7!#REF!</f>
        <v>#REF!</v>
      </c>
      <c r="GQ28" t="e">
        <f>調査票7!#REF!</f>
        <v>#REF!</v>
      </c>
      <c r="GR28" t="e">
        <f>調査票7!#REF!</f>
        <v>#REF!</v>
      </c>
      <c r="GS28" t="e">
        <f>調査票7!#REF!</f>
        <v>#REF!</v>
      </c>
      <c r="GT28" t="e">
        <f>調査票7!#REF!</f>
        <v>#REF!</v>
      </c>
      <c r="GU28" t="e">
        <f>#REF!</f>
        <v>#REF!</v>
      </c>
      <c r="GV28" t="e">
        <f>#REF!</f>
        <v>#REF!</v>
      </c>
      <c r="GW28" t="e">
        <f>#REF!</f>
        <v>#REF!</v>
      </c>
      <c r="GX28" t="e">
        <f>#REF!</f>
        <v>#REF!</v>
      </c>
      <c r="GY28" t="e">
        <f>#REF!</f>
        <v>#REF!</v>
      </c>
      <c r="GZ28" t="e">
        <f>#REF!</f>
        <v>#REF!</v>
      </c>
      <c r="HA28" t="e">
        <f>#REF!</f>
        <v>#REF!</v>
      </c>
      <c r="HB28" t="e">
        <f>#REF!</f>
        <v>#REF!</v>
      </c>
      <c r="HC28" t="e">
        <f>#REF!</f>
        <v>#REF!</v>
      </c>
      <c r="HD28" t="e">
        <f>#REF!</f>
        <v>#REF!</v>
      </c>
      <c r="HE28" t="e">
        <f>#REF!</f>
        <v>#REF!</v>
      </c>
      <c r="HF28" t="e">
        <f>#REF!</f>
        <v>#REF!</v>
      </c>
      <c r="HG28" t="e">
        <f>#REF!</f>
        <v>#REF!</v>
      </c>
      <c r="HH28" t="e">
        <f>#REF!</f>
        <v>#REF!</v>
      </c>
      <c r="HI28" t="e">
        <f>#REF!</f>
        <v>#REF!</v>
      </c>
      <c r="HJ28" t="e">
        <f>#REF!</f>
        <v>#REF!</v>
      </c>
      <c r="HK28" t="e">
        <f>#REF!</f>
        <v>#REF!</v>
      </c>
      <c r="HL28" t="e">
        <f>#REF!</f>
        <v>#REF!</v>
      </c>
      <c r="HM28" t="e">
        <f>#REF!</f>
        <v>#REF!</v>
      </c>
      <c r="HN28" t="e">
        <f>#REF!</f>
        <v>#REF!</v>
      </c>
      <c r="HO28" t="e">
        <f>#REF!</f>
        <v>#REF!</v>
      </c>
      <c r="HP28" t="e">
        <f>#REF!</f>
        <v>#REF!</v>
      </c>
      <c r="HQ28" t="e">
        <f>#REF!</f>
        <v>#REF!</v>
      </c>
      <c r="HR28" t="e">
        <f>#REF!</f>
        <v>#REF!</v>
      </c>
      <c r="HS28" t="e">
        <f>#REF!</f>
        <v>#REF!</v>
      </c>
      <c r="HT28" t="e">
        <f>#REF!</f>
        <v>#REF!</v>
      </c>
      <c r="HU28" t="e">
        <f>#REF!</f>
        <v>#REF!</v>
      </c>
      <c r="HV28" s="66" t="e">
        <f>#REF!</f>
        <v>#REF!</v>
      </c>
      <c r="HW28" s="66" t="e">
        <f>#REF!</f>
        <v>#REF!</v>
      </c>
      <c r="HX28" s="66" t="e">
        <f>#REF!</f>
        <v>#REF!</v>
      </c>
      <c r="HY28" s="66" t="e">
        <f>#REF!</f>
        <v>#REF!</v>
      </c>
      <c r="HZ28" s="66" t="e">
        <f>#REF!</f>
        <v>#REF!</v>
      </c>
      <c r="IA28" s="66" t="e">
        <f>#REF!</f>
        <v>#REF!</v>
      </c>
      <c r="IB28" s="66" t="e">
        <f>#REF!</f>
        <v>#REF!</v>
      </c>
      <c r="IC28" s="66" t="e">
        <f>#REF!</f>
        <v>#REF!</v>
      </c>
      <c r="ID28" s="66" t="e">
        <f>#REF!</f>
        <v>#REF!</v>
      </c>
      <c r="IE28" s="66" t="e">
        <f>#REF!</f>
        <v>#REF!</v>
      </c>
      <c r="IF28" s="66" t="e">
        <f>#REF!</f>
        <v>#REF!</v>
      </c>
      <c r="IG28" s="66" t="e">
        <f>#REF!</f>
        <v>#REF!</v>
      </c>
      <c r="IH28" s="66" t="e">
        <f>#REF!</f>
        <v>#REF!</v>
      </c>
      <c r="II28" s="66" t="e">
        <f>#REF!</f>
        <v>#REF!</v>
      </c>
      <c r="IJ28" s="66" t="e">
        <f>#REF!</f>
        <v>#REF!</v>
      </c>
      <c r="IK28" s="66" t="e">
        <f>#REF!</f>
        <v>#REF!</v>
      </c>
      <c r="IL28" s="66" t="e">
        <f>#REF!</f>
        <v>#REF!</v>
      </c>
      <c r="IM28" s="66" t="e">
        <f>#REF!</f>
        <v>#REF!</v>
      </c>
      <c r="IN28" s="66" t="e">
        <f>#REF!</f>
        <v>#REF!</v>
      </c>
      <c r="IO28" s="66" t="e">
        <f>#REF!</f>
        <v>#REF!</v>
      </c>
      <c r="IP28" s="66" t="e">
        <f>#REF!</f>
        <v>#REF!</v>
      </c>
      <c r="IQ28" s="66" t="e">
        <f>#REF!</f>
        <v>#REF!</v>
      </c>
      <c r="IR28" s="66" t="e">
        <f>#REF!</f>
        <v>#REF!</v>
      </c>
      <c r="IS28" s="66" t="e">
        <f>#REF!</f>
        <v>#REF!</v>
      </c>
      <c r="IT28" s="66" t="e">
        <f>#REF!</f>
        <v>#REF!</v>
      </c>
      <c r="IU28" s="66" t="e">
        <f>#REF!</f>
        <v>#REF!</v>
      </c>
      <c r="IV28" s="66" t="e">
        <f>#REF!</f>
        <v>#REF!</v>
      </c>
    </row>
    <row r="29" spans="2:256">
      <c r="B29">
        <f>調査票2!C42</f>
        <v>23</v>
      </c>
      <c r="C29">
        <f>調査票2!D42</f>
        <v>0</v>
      </c>
      <c r="D29">
        <f>調査票2!E42</f>
        <v>0</v>
      </c>
      <c r="E29">
        <f>調査票2!F42</f>
        <v>0</v>
      </c>
      <c r="F29">
        <f>調査票2!G42</f>
        <v>0</v>
      </c>
      <c r="G29">
        <f>調査票2!H42</f>
        <v>0</v>
      </c>
      <c r="H29">
        <f>調査票2!J42</f>
        <v>0</v>
      </c>
      <c r="I29" t="e">
        <f>調査票2!#REF!</f>
        <v>#REF!</v>
      </c>
      <c r="J29" t="e">
        <f>調査票2!#REF!</f>
        <v>#REF!</v>
      </c>
      <c r="K29" t="e">
        <f>調査票2!#REF!</f>
        <v>#REF!</v>
      </c>
      <c r="L29" t="e">
        <f>調査票2!#REF!</f>
        <v>#REF!</v>
      </c>
      <c r="M29" t="e">
        <f>調査票2!#REF!</f>
        <v>#REF!</v>
      </c>
      <c r="N29" t="e">
        <f>調査票2!#REF!</f>
        <v>#REF!</v>
      </c>
      <c r="O29" t="e">
        <f>調査票2!#REF!</f>
        <v>#REF!</v>
      </c>
      <c r="P29" t="e">
        <f>調査票2!#REF!</f>
        <v>#REF!</v>
      </c>
      <c r="Q29">
        <f>調査票2!L42</f>
        <v>0</v>
      </c>
      <c r="R29">
        <f>調査票2!O42</f>
        <v>0</v>
      </c>
      <c r="S29">
        <f>調査票2!Q42</f>
        <v>0</v>
      </c>
      <c r="T29">
        <f>調査票2!T42</f>
        <v>0</v>
      </c>
      <c r="U29">
        <f>調査票2!U42</f>
        <v>0</v>
      </c>
      <c r="V29" t="e">
        <f>調査票2!#REF!</f>
        <v>#REF!</v>
      </c>
      <c r="W29" t="e">
        <f>調査票2!#REF!</f>
        <v>#REF!</v>
      </c>
      <c r="X29" t="e">
        <f>調査票2!#REF!</f>
        <v>#REF!</v>
      </c>
      <c r="Y29" t="e">
        <f>調査票2!#REF!</f>
        <v>#REF!</v>
      </c>
      <c r="Z29" t="e">
        <f>調査票2!#REF!</f>
        <v>#REF!</v>
      </c>
      <c r="AA29" t="e">
        <f>#REF!</f>
        <v>#REF!</v>
      </c>
      <c r="AB29" t="e">
        <f>#REF!</f>
        <v>#REF!</v>
      </c>
      <c r="AC29" t="e">
        <f>#REF!</f>
        <v>#REF!</v>
      </c>
      <c r="AD29" t="e">
        <f>#REF!</f>
        <v>#REF!</v>
      </c>
      <c r="AE29" t="e">
        <f>#REF!</f>
        <v>#REF!</v>
      </c>
      <c r="AF29" t="e">
        <f>#REF!</f>
        <v>#REF!</v>
      </c>
      <c r="AG29" t="e">
        <f>#REF!</f>
        <v>#REF!</v>
      </c>
      <c r="AH29" t="e">
        <f>#REF!</f>
        <v>#REF!</v>
      </c>
      <c r="AI29" s="66" t="e">
        <f>#REF!</f>
        <v>#REF!</v>
      </c>
      <c r="AJ29" s="66" t="e">
        <f>#REF!</f>
        <v>#REF!</v>
      </c>
      <c r="AK29" s="66" t="e">
        <f>#REF!</f>
        <v>#REF!</v>
      </c>
      <c r="AL29" s="66" t="e">
        <f>#REF!</f>
        <v>#REF!</v>
      </c>
      <c r="AM29" s="66" t="e">
        <f>#REF!</f>
        <v>#REF!</v>
      </c>
      <c r="AN29" s="66" t="e">
        <f>#REF!</f>
        <v>#REF!</v>
      </c>
      <c r="AO29" s="66" t="e">
        <f>#REF!</f>
        <v>#REF!</v>
      </c>
      <c r="AP29" s="66" t="e">
        <f>#REF!</f>
        <v>#REF!</v>
      </c>
      <c r="AQ29">
        <f>調査票3!R42</f>
        <v>0</v>
      </c>
      <c r="AR29">
        <f>調査票3!S42</f>
        <v>0</v>
      </c>
      <c r="AS29">
        <f>調査票3!P42</f>
        <v>0</v>
      </c>
      <c r="AT29">
        <f>調査票3!Q42</f>
        <v>0</v>
      </c>
      <c r="AU29">
        <f>調査票3!E42</f>
        <v>0</v>
      </c>
      <c r="AV29">
        <f>調査票3!F42</f>
        <v>0</v>
      </c>
      <c r="AW29">
        <f>調査票3!G42</f>
        <v>0</v>
      </c>
      <c r="AX29">
        <f>調査票3!I42</f>
        <v>0</v>
      </c>
      <c r="AY29" t="e">
        <f>調査票3!#REF!</f>
        <v>#REF!</v>
      </c>
      <c r="AZ29">
        <f>調査票3!J42</f>
        <v>0</v>
      </c>
      <c r="BA29" t="e">
        <f>調査票3!#REF!</f>
        <v>#REF!</v>
      </c>
      <c r="BB29">
        <f>調査票3!K42</f>
        <v>0</v>
      </c>
      <c r="BC29">
        <f>調査票3!L42</f>
        <v>0</v>
      </c>
      <c r="BD29">
        <f>調査票3!M42</f>
        <v>0</v>
      </c>
      <c r="BE29">
        <f>調査票3!N42</f>
        <v>0</v>
      </c>
      <c r="BF29" t="e">
        <f>調査票3!#REF!</f>
        <v>#REF!</v>
      </c>
      <c r="BG29" t="e">
        <f>調査票3!#REF!</f>
        <v>#REF!</v>
      </c>
      <c r="BH29" t="e">
        <f>調査票3!#REF!</f>
        <v>#REF!</v>
      </c>
      <c r="BI29" t="e">
        <f>調査票3!#REF!</f>
        <v>#REF!</v>
      </c>
      <c r="BJ29" t="e">
        <f>調査票3!#REF!</f>
        <v>#REF!</v>
      </c>
      <c r="BK29" t="e">
        <f>調査票3!#REF!</f>
        <v>#REF!</v>
      </c>
      <c r="BL29" t="e">
        <f>調査票3!#REF!</f>
        <v>#REF!</v>
      </c>
      <c r="BM29" t="e">
        <f>調査票3!#REF!</f>
        <v>#REF!</v>
      </c>
      <c r="BN29" t="e">
        <f>調査票3!#REF!</f>
        <v>#REF!</v>
      </c>
      <c r="BO29" t="e">
        <f>調査票3!#REF!</f>
        <v>#REF!</v>
      </c>
      <c r="BP29" t="e">
        <f>調査票3!#REF!</f>
        <v>#REF!</v>
      </c>
      <c r="BQ29" t="e">
        <f>調査票3!#REF!</f>
        <v>#REF!</v>
      </c>
      <c r="BR29" t="e">
        <f>調査票3!#REF!</f>
        <v>#REF!</v>
      </c>
      <c r="BS29" t="e">
        <f>調査票3!#REF!</f>
        <v>#REF!</v>
      </c>
      <c r="BT29" t="e">
        <f>調査票3!#REF!</f>
        <v>#REF!</v>
      </c>
      <c r="BU29">
        <f>調査票4!H42</f>
        <v>0</v>
      </c>
      <c r="BV29">
        <f>調査票4!I42</f>
        <v>0</v>
      </c>
      <c r="BW29">
        <f>調査票4!J42</f>
        <v>0</v>
      </c>
      <c r="BX29">
        <f>調査票4!K42</f>
        <v>0</v>
      </c>
      <c r="BY29">
        <f>調査票4!L42</f>
        <v>0</v>
      </c>
      <c r="BZ29">
        <f>調査票4!M42</f>
        <v>0</v>
      </c>
      <c r="CA29">
        <f>調査票4!N42</f>
        <v>0</v>
      </c>
      <c r="CB29">
        <f>調査票4!P42</f>
        <v>0</v>
      </c>
      <c r="CC29">
        <f>調査票4!R42</f>
        <v>0</v>
      </c>
      <c r="CD29">
        <f>調査票4!S42</f>
        <v>0</v>
      </c>
      <c r="CE29">
        <f>調査票4!T42</f>
        <v>0</v>
      </c>
      <c r="CF29">
        <f>調査票4!V42</f>
        <v>0</v>
      </c>
      <c r="CG29" t="e">
        <f>調査票4!#REF!</f>
        <v>#REF!</v>
      </c>
      <c r="CH29" t="e">
        <f>調査票4!#REF!</f>
        <v>#REF!</v>
      </c>
      <c r="CI29" t="e">
        <f>調査票4!#REF!</f>
        <v>#REF!</v>
      </c>
      <c r="CJ29" t="e">
        <f>調査票4!#REF!</f>
        <v>#REF!</v>
      </c>
      <c r="CK29" t="e">
        <f>調査票4!#REF!</f>
        <v>#REF!</v>
      </c>
      <c r="CL29" t="e">
        <f>調査票4!#REF!</f>
        <v>#REF!</v>
      </c>
      <c r="CM29" t="e">
        <f>調査票4!#REF!</f>
        <v>#REF!</v>
      </c>
      <c r="CN29" t="e">
        <f>調査票4!#REF!</f>
        <v>#REF!</v>
      </c>
      <c r="CO29" t="e">
        <f>調査票4!#REF!</f>
        <v>#REF!</v>
      </c>
      <c r="CP29" t="e">
        <f>調査票4!#REF!</f>
        <v>#REF!</v>
      </c>
      <c r="CQ29" t="e">
        <f>調査票4!#REF!</f>
        <v>#REF!</v>
      </c>
      <c r="CR29" t="e">
        <f>調査票4!#REF!</f>
        <v>#REF!</v>
      </c>
      <c r="CS29" t="e">
        <f>調査票4!#REF!</f>
        <v>#REF!</v>
      </c>
      <c r="CT29" t="e">
        <f>調査票4!#REF!</f>
        <v>#REF!</v>
      </c>
      <c r="CU29" t="e">
        <f>調査票4!#REF!</f>
        <v>#REF!</v>
      </c>
      <c r="CV29" t="e">
        <f>調査票4!#REF!</f>
        <v>#REF!</v>
      </c>
      <c r="CW29" t="e">
        <f>調査票4!#REF!</f>
        <v>#REF!</v>
      </c>
      <c r="CX29" t="e">
        <f>調査票4!#REF!</f>
        <v>#REF!</v>
      </c>
      <c r="CY29" t="e">
        <f>調査票4!#REF!</f>
        <v>#REF!</v>
      </c>
      <c r="CZ29" t="e">
        <f>調査票4!#REF!</f>
        <v>#REF!</v>
      </c>
      <c r="DA29">
        <f>調査票5!E42</f>
        <v>0</v>
      </c>
      <c r="DB29">
        <f>調査票5!F42</f>
        <v>0</v>
      </c>
      <c r="DC29">
        <f>調査票5!G42</f>
        <v>0</v>
      </c>
      <c r="DD29">
        <f>調査票5!H42</f>
        <v>0</v>
      </c>
      <c r="DE29" t="str">
        <f>調査票5!I42</f>
        <v/>
      </c>
      <c r="DF29" t="e">
        <f>調査票5!#REF!</f>
        <v>#REF!</v>
      </c>
      <c r="DG29" t="e">
        <f>調査票5!#REF!</f>
        <v>#REF!</v>
      </c>
      <c r="DH29" t="e">
        <f>調査票5!#REF!</f>
        <v>#REF!</v>
      </c>
      <c r="DI29" t="e">
        <f>調査票5!#REF!</f>
        <v>#REF!</v>
      </c>
      <c r="DJ29" t="e">
        <f>調査票5!#REF!</f>
        <v>#REF!</v>
      </c>
      <c r="DK29" t="e">
        <f>調査票5!#REF!</f>
        <v>#REF!</v>
      </c>
      <c r="DL29" t="e">
        <f>調査票5!#REF!</f>
        <v>#REF!</v>
      </c>
      <c r="DM29" t="e">
        <f>調査票5!#REF!</f>
        <v>#REF!</v>
      </c>
      <c r="DN29" t="e">
        <f>調査票5!#REF!</f>
        <v>#REF!</v>
      </c>
      <c r="DO29" t="e">
        <f>調査票5!#REF!</f>
        <v>#REF!</v>
      </c>
      <c r="DP29" t="e">
        <f>調査票5!#REF!</f>
        <v>#REF!</v>
      </c>
      <c r="DQ29" t="e">
        <f>'調査票6-2'!#REF!</f>
        <v>#REF!</v>
      </c>
      <c r="DR29" t="e">
        <f>'調査票6-2'!#REF!</f>
        <v>#REF!</v>
      </c>
      <c r="DS29">
        <f>'調査票6-2'!F42</f>
        <v>0</v>
      </c>
      <c r="DT29">
        <f>'調査票6-2'!G42</f>
        <v>0</v>
      </c>
      <c r="DU29">
        <f>'調査票6-2'!H42</f>
        <v>0</v>
      </c>
      <c r="DV29">
        <f>'調査票6-2'!I42</f>
        <v>0</v>
      </c>
      <c r="DW29">
        <f>'調査票6-2'!J42</f>
        <v>0</v>
      </c>
      <c r="DX29">
        <f>'調査票6-2'!K42</f>
        <v>0</v>
      </c>
      <c r="DY29">
        <f>'調査票6-2'!L42</f>
        <v>0</v>
      </c>
      <c r="DZ29">
        <f>'調査票6-2'!M42</f>
        <v>0</v>
      </c>
      <c r="EA29" t="e">
        <f>'調査票6-2'!#REF!</f>
        <v>#REF!</v>
      </c>
      <c r="EB29" t="e">
        <f>'調査票6-2'!#REF!</f>
        <v>#REF!</v>
      </c>
      <c r="EC29" t="e">
        <f>'調査票6-2'!#REF!</f>
        <v>#REF!</v>
      </c>
      <c r="ED29" t="e">
        <f>'調査票6-2'!#REF!</f>
        <v>#REF!</v>
      </c>
      <c r="EE29" t="e">
        <f>'調査票6-2'!#REF!</f>
        <v>#REF!</v>
      </c>
      <c r="EF29" t="e">
        <f>'調査票6-2'!#REF!</f>
        <v>#REF!</v>
      </c>
      <c r="EG29">
        <f>'調査票6-2'!O42</f>
        <v>0</v>
      </c>
      <c r="EH29">
        <f>'調査票6-2'!P42</f>
        <v>0</v>
      </c>
      <c r="EI29" t="e">
        <f>'調査票6-2'!#REF!</f>
        <v>#REF!</v>
      </c>
      <c r="EJ29" t="e">
        <f>'調査票6-2'!#REF!</f>
        <v>#REF!</v>
      </c>
      <c r="EK29" t="e">
        <f>'調査票6-2'!#REF!</f>
        <v>#REF!</v>
      </c>
      <c r="EL29" t="e">
        <f>'調査票6-2'!#REF!</f>
        <v>#REF!</v>
      </c>
      <c r="EM29" t="e">
        <f>'調査票6-2'!#REF!</f>
        <v>#REF!</v>
      </c>
      <c r="EN29" t="e">
        <f>'調査票6-2'!#REF!</f>
        <v>#REF!</v>
      </c>
      <c r="EO29" t="e">
        <f>'調査票6-2'!#REF!</f>
        <v>#REF!</v>
      </c>
      <c r="EP29" t="e">
        <f>'調査票6-2'!#REF!</f>
        <v>#REF!</v>
      </c>
      <c r="EQ29" t="e">
        <f>'調査票6-2'!#REF!</f>
        <v>#REF!</v>
      </c>
      <c r="ER29" t="e">
        <f>'調査票6-2'!#REF!</f>
        <v>#REF!</v>
      </c>
      <c r="ES29">
        <f>調査票7!F42</f>
        <v>0</v>
      </c>
      <c r="ET29" t="e">
        <f>調査票7!#REF!</f>
        <v>#REF!</v>
      </c>
      <c r="EU29">
        <f>調査票7!G42</f>
        <v>0</v>
      </c>
      <c r="EV29">
        <f>調査票7!H42</f>
        <v>0</v>
      </c>
      <c r="EW29" t="e">
        <f>調査票7!#REF!</f>
        <v>#REF!</v>
      </c>
      <c r="EX29">
        <f>調査票7!I42</f>
        <v>0</v>
      </c>
      <c r="EY29">
        <f>調査票7!J42</f>
        <v>0</v>
      </c>
      <c r="EZ29" t="e">
        <f>調査票7!#REF!</f>
        <v>#REF!</v>
      </c>
      <c r="FA29">
        <f>調査票7!K42</f>
        <v>0</v>
      </c>
      <c r="FB29">
        <f>調査票7!L42</f>
        <v>0</v>
      </c>
      <c r="FC29" t="e">
        <f>調査票7!#REF!</f>
        <v>#REF!</v>
      </c>
      <c r="FD29">
        <f>調査票7!M42</f>
        <v>0</v>
      </c>
      <c r="FE29">
        <f>調査票7!N42</f>
        <v>0</v>
      </c>
      <c r="FF29" t="e">
        <f>調査票7!#REF!</f>
        <v>#REF!</v>
      </c>
      <c r="FG29">
        <f>調査票7!O42</f>
        <v>0</v>
      </c>
      <c r="FH29">
        <f>調査票7!P42</f>
        <v>0</v>
      </c>
      <c r="FI29">
        <f>調査票7!Q42</f>
        <v>0</v>
      </c>
      <c r="FJ29">
        <f>調査票7!R42</f>
        <v>0</v>
      </c>
      <c r="FK29" t="e">
        <f>調査票7!#REF!</f>
        <v>#REF!</v>
      </c>
      <c r="FL29" t="e">
        <f>調査票7!#REF!</f>
        <v>#REF!</v>
      </c>
      <c r="FM29">
        <f>調査票7!S42</f>
        <v>0</v>
      </c>
      <c r="FN29">
        <f>調査票7!T42</f>
        <v>0</v>
      </c>
      <c r="FO29">
        <f>調査票7!U42</f>
        <v>0</v>
      </c>
      <c r="FP29" t="e">
        <f>調査票7!#REF!</f>
        <v>#REF!</v>
      </c>
      <c r="FQ29">
        <f>調査票7!W42</f>
        <v>0</v>
      </c>
      <c r="FR29">
        <f>調査票7!X42</f>
        <v>0</v>
      </c>
      <c r="FS29">
        <f>調査票7!Z42</f>
        <v>0</v>
      </c>
      <c r="FT29" t="e">
        <f>調査票7!#REF!</f>
        <v>#REF!</v>
      </c>
      <c r="FU29" t="e">
        <f>調査票7!#REF!</f>
        <v>#REF!</v>
      </c>
      <c r="FV29" t="e">
        <f>調査票7!#REF!</f>
        <v>#REF!</v>
      </c>
      <c r="FW29" t="e">
        <f>調査票7!#REF!</f>
        <v>#REF!</v>
      </c>
      <c r="FX29" t="e">
        <f>調査票7!#REF!</f>
        <v>#REF!</v>
      </c>
      <c r="FY29" t="e">
        <f>調査票7!#REF!</f>
        <v>#REF!</v>
      </c>
      <c r="FZ29" t="e">
        <f>調査票7!#REF!</f>
        <v>#REF!</v>
      </c>
      <c r="GA29" t="e">
        <f>調査票7!#REF!</f>
        <v>#REF!</v>
      </c>
      <c r="GB29" t="e">
        <f>調査票7!#REF!</f>
        <v>#REF!</v>
      </c>
      <c r="GC29" t="e">
        <f>調査票7!#REF!</f>
        <v>#REF!</v>
      </c>
      <c r="GD29" t="e">
        <f>調査票7!#REF!</f>
        <v>#REF!</v>
      </c>
      <c r="GE29" t="e">
        <f>調査票7!#REF!</f>
        <v>#REF!</v>
      </c>
      <c r="GF29" t="e">
        <f>調査票7!#REF!</f>
        <v>#REF!</v>
      </c>
      <c r="GG29" t="e">
        <f>調査票7!#REF!</f>
        <v>#REF!</v>
      </c>
      <c r="GH29" t="e">
        <f>調査票7!#REF!</f>
        <v>#REF!</v>
      </c>
      <c r="GI29" t="e">
        <f>調査票7!#REF!</f>
        <v>#REF!</v>
      </c>
      <c r="GJ29" t="e">
        <f>調査票7!#REF!</f>
        <v>#REF!</v>
      </c>
      <c r="GK29" t="e">
        <f>調査票7!#REF!</f>
        <v>#REF!</v>
      </c>
      <c r="GL29" t="e">
        <f>調査票7!#REF!</f>
        <v>#REF!</v>
      </c>
      <c r="GM29" t="e">
        <f>調査票7!#REF!</f>
        <v>#REF!</v>
      </c>
      <c r="GN29" t="e">
        <f>調査票7!#REF!</f>
        <v>#REF!</v>
      </c>
      <c r="GO29" t="e">
        <f>調査票7!#REF!</f>
        <v>#REF!</v>
      </c>
      <c r="GP29" t="e">
        <f>調査票7!#REF!</f>
        <v>#REF!</v>
      </c>
      <c r="GQ29" t="e">
        <f>調査票7!#REF!</f>
        <v>#REF!</v>
      </c>
      <c r="GR29" t="e">
        <f>調査票7!#REF!</f>
        <v>#REF!</v>
      </c>
      <c r="GS29" t="e">
        <f>調査票7!#REF!</f>
        <v>#REF!</v>
      </c>
      <c r="GT29" t="e">
        <f>調査票7!#REF!</f>
        <v>#REF!</v>
      </c>
      <c r="GU29" t="e">
        <f>#REF!</f>
        <v>#REF!</v>
      </c>
      <c r="GV29" t="e">
        <f>#REF!</f>
        <v>#REF!</v>
      </c>
      <c r="GW29" t="e">
        <f>#REF!</f>
        <v>#REF!</v>
      </c>
      <c r="GX29" t="e">
        <f>#REF!</f>
        <v>#REF!</v>
      </c>
      <c r="GY29" t="e">
        <f>#REF!</f>
        <v>#REF!</v>
      </c>
      <c r="GZ29" t="e">
        <f>#REF!</f>
        <v>#REF!</v>
      </c>
      <c r="HA29" t="e">
        <f>#REF!</f>
        <v>#REF!</v>
      </c>
      <c r="HB29" t="e">
        <f>#REF!</f>
        <v>#REF!</v>
      </c>
      <c r="HC29" t="e">
        <f>#REF!</f>
        <v>#REF!</v>
      </c>
      <c r="HD29" t="e">
        <f>#REF!</f>
        <v>#REF!</v>
      </c>
      <c r="HE29" t="e">
        <f>#REF!</f>
        <v>#REF!</v>
      </c>
      <c r="HF29" t="e">
        <f>#REF!</f>
        <v>#REF!</v>
      </c>
      <c r="HG29" t="e">
        <f>#REF!</f>
        <v>#REF!</v>
      </c>
      <c r="HH29" t="e">
        <f>#REF!</f>
        <v>#REF!</v>
      </c>
      <c r="HI29" t="e">
        <f>#REF!</f>
        <v>#REF!</v>
      </c>
      <c r="HJ29" t="e">
        <f>#REF!</f>
        <v>#REF!</v>
      </c>
      <c r="HK29" t="e">
        <f>#REF!</f>
        <v>#REF!</v>
      </c>
      <c r="HL29" t="e">
        <f>#REF!</f>
        <v>#REF!</v>
      </c>
      <c r="HM29" t="e">
        <f>#REF!</f>
        <v>#REF!</v>
      </c>
      <c r="HN29" t="e">
        <f>#REF!</f>
        <v>#REF!</v>
      </c>
      <c r="HO29" t="e">
        <f>#REF!</f>
        <v>#REF!</v>
      </c>
      <c r="HP29" t="e">
        <f>#REF!</f>
        <v>#REF!</v>
      </c>
      <c r="HQ29" t="e">
        <f>#REF!</f>
        <v>#REF!</v>
      </c>
      <c r="HR29" t="e">
        <f>#REF!</f>
        <v>#REF!</v>
      </c>
      <c r="HS29" t="e">
        <f>#REF!</f>
        <v>#REF!</v>
      </c>
      <c r="HT29" t="e">
        <f>#REF!</f>
        <v>#REF!</v>
      </c>
      <c r="HU29" t="e">
        <f>#REF!</f>
        <v>#REF!</v>
      </c>
      <c r="HV29" s="66" t="e">
        <f>#REF!</f>
        <v>#REF!</v>
      </c>
      <c r="HW29" s="66" t="e">
        <f>#REF!</f>
        <v>#REF!</v>
      </c>
      <c r="HX29" s="66" t="e">
        <f>#REF!</f>
        <v>#REF!</v>
      </c>
      <c r="HY29" s="66" t="e">
        <f>#REF!</f>
        <v>#REF!</v>
      </c>
      <c r="HZ29" s="66" t="e">
        <f>#REF!</f>
        <v>#REF!</v>
      </c>
      <c r="IA29" s="66" t="e">
        <f>#REF!</f>
        <v>#REF!</v>
      </c>
      <c r="IB29" s="66" t="e">
        <f>#REF!</f>
        <v>#REF!</v>
      </c>
      <c r="IC29" s="66" t="e">
        <f>#REF!</f>
        <v>#REF!</v>
      </c>
      <c r="ID29" s="66" t="e">
        <f>#REF!</f>
        <v>#REF!</v>
      </c>
      <c r="IE29" s="66" t="e">
        <f>#REF!</f>
        <v>#REF!</v>
      </c>
      <c r="IF29" s="66" t="e">
        <f>#REF!</f>
        <v>#REF!</v>
      </c>
      <c r="IG29" s="66" t="e">
        <f>#REF!</f>
        <v>#REF!</v>
      </c>
      <c r="IH29" s="66" t="e">
        <f>#REF!</f>
        <v>#REF!</v>
      </c>
      <c r="II29" s="66" t="e">
        <f>#REF!</f>
        <v>#REF!</v>
      </c>
      <c r="IJ29" s="66" t="e">
        <f>#REF!</f>
        <v>#REF!</v>
      </c>
      <c r="IK29" s="66" t="e">
        <f>#REF!</f>
        <v>#REF!</v>
      </c>
      <c r="IL29" s="66" t="e">
        <f>#REF!</f>
        <v>#REF!</v>
      </c>
      <c r="IM29" s="66" t="e">
        <f>#REF!</f>
        <v>#REF!</v>
      </c>
      <c r="IN29" s="66" t="e">
        <f>#REF!</f>
        <v>#REF!</v>
      </c>
      <c r="IO29" s="66" t="e">
        <f>#REF!</f>
        <v>#REF!</v>
      </c>
      <c r="IP29" s="66" t="e">
        <f>#REF!</f>
        <v>#REF!</v>
      </c>
      <c r="IQ29" s="66" t="e">
        <f>#REF!</f>
        <v>#REF!</v>
      </c>
      <c r="IR29" s="66" t="e">
        <f>#REF!</f>
        <v>#REF!</v>
      </c>
      <c r="IS29" s="66" t="e">
        <f>#REF!</f>
        <v>#REF!</v>
      </c>
      <c r="IT29" s="66" t="e">
        <f>#REF!</f>
        <v>#REF!</v>
      </c>
      <c r="IU29" s="66" t="e">
        <f>#REF!</f>
        <v>#REF!</v>
      </c>
      <c r="IV29" s="66" t="e">
        <f>#REF!</f>
        <v>#REF!</v>
      </c>
    </row>
    <row r="30" spans="2:256">
      <c r="B30">
        <f>調査票2!C43</f>
        <v>24</v>
      </c>
      <c r="C30">
        <f>調査票2!D43</f>
        <v>0</v>
      </c>
      <c r="D30">
        <f>調査票2!E43</f>
        <v>0</v>
      </c>
      <c r="E30">
        <f>調査票2!F43</f>
        <v>0</v>
      </c>
      <c r="F30">
        <f>調査票2!G43</f>
        <v>0</v>
      </c>
      <c r="G30">
        <f>調査票2!H43</f>
        <v>0</v>
      </c>
      <c r="H30">
        <f>調査票2!J43</f>
        <v>0</v>
      </c>
      <c r="I30" t="e">
        <f>調査票2!#REF!</f>
        <v>#REF!</v>
      </c>
      <c r="J30" t="e">
        <f>調査票2!#REF!</f>
        <v>#REF!</v>
      </c>
      <c r="K30" t="e">
        <f>調査票2!#REF!</f>
        <v>#REF!</v>
      </c>
      <c r="L30" t="e">
        <f>調査票2!#REF!</f>
        <v>#REF!</v>
      </c>
      <c r="M30" t="e">
        <f>調査票2!#REF!</f>
        <v>#REF!</v>
      </c>
      <c r="N30" t="e">
        <f>調査票2!#REF!</f>
        <v>#REF!</v>
      </c>
      <c r="O30" t="e">
        <f>調査票2!#REF!</f>
        <v>#REF!</v>
      </c>
      <c r="P30" t="e">
        <f>調査票2!#REF!</f>
        <v>#REF!</v>
      </c>
      <c r="Q30">
        <f>調査票2!L43</f>
        <v>0</v>
      </c>
      <c r="R30">
        <f>調査票2!O43</f>
        <v>0</v>
      </c>
      <c r="S30">
        <f>調査票2!Q43</f>
        <v>0</v>
      </c>
      <c r="T30">
        <f>調査票2!T43</f>
        <v>0</v>
      </c>
      <c r="U30">
        <f>調査票2!U43</f>
        <v>0</v>
      </c>
      <c r="V30" t="e">
        <f>調査票2!#REF!</f>
        <v>#REF!</v>
      </c>
      <c r="W30" t="e">
        <f>調査票2!#REF!</f>
        <v>#REF!</v>
      </c>
      <c r="X30" t="e">
        <f>調査票2!#REF!</f>
        <v>#REF!</v>
      </c>
      <c r="Y30" t="e">
        <f>調査票2!#REF!</f>
        <v>#REF!</v>
      </c>
      <c r="Z30" t="e">
        <f>調査票2!#REF!</f>
        <v>#REF!</v>
      </c>
      <c r="AA30" t="e">
        <f>#REF!</f>
        <v>#REF!</v>
      </c>
      <c r="AB30" t="e">
        <f>#REF!</f>
        <v>#REF!</v>
      </c>
      <c r="AC30" t="e">
        <f>#REF!</f>
        <v>#REF!</v>
      </c>
      <c r="AD30" t="e">
        <f>#REF!</f>
        <v>#REF!</v>
      </c>
      <c r="AE30" t="e">
        <f>#REF!</f>
        <v>#REF!</v>
      </c>
      <c r="AF30" t="e">
        <f>#REF!</f>
        <v>#REF!</v>
      </c>
      <c r="AG30" t="e">
        <f>#REF!</f>
        <v>#REF!</v>
      </c>
      <c r="AH30" t="e">
        <f>#REF!</f>
        <v>#REF!</v>
      </c>
      <c r="AI30" s="66" t="e">
        <f>#REF!</f>
        <v>#REF!</v>
      </c>
      <c r="AJ30" s="66" t="e">
        <f>#REF!</f>
        <v>#REF!</v>
      </c>
      <c r="AK30" s="66" t="e">
        <f>#REF!</f>
        <v>#REF!</v>
      </c>
      <c r="AL30" s="66" t="e">
        <f>#REF!</f>
        <v>#REF!</v>
      </c>
      <c r="AM30" s="66" t="e">
        <f>#REF!</f>
        <v>#REF!</v>
      </c>
      <c r="AN30" s="66" t="e">
        <f>#REF!</f>
        <v>#REF!</v>
      </c>
      <c r="AO30" s="66" t="e">
        <f>#REF!</f>
        <v>#REF!</v>
      </c>
      <c r="AP30" s="66" t="e">
        <f>#REF!</f>
        <v>#REF!</v>
      </c>
      <c r="AQ30">
        <f>調査票3!R43</f>
        <v>0</v>
      </c>
      <c r="AR30">
        <f>調査票3!S43</f>
        <v>0</v>
      </c>
      <c r="AS30">
        <f>調査票3!P43</f>
        <v>0</v>
      </c>
      <c r="AT30">
        <f>調査票3!Q43</f>
        <v>0</v>
      </c>
      <c r="AU30">
        <f>調査票3!E43</f>
        <v>0</v>
      </c>
      <c r="AV30">
        <f>調査票3!F43</f>
        <v>0</v>
      </c>
      <c r="AW30">
        <f>調査票3!G43</f>
        <v>0</v>
      </c>
      <c r="AX30">
        <f>調査票3!I43</f>
        <v>0</v>
      </c>
      <c r="AY30" t="e">
        <f>調査票3!#REF!</f>
        <v>#REF!</v>
      </c>
      <c r="AZ30">
        <f>調査票3!J43</f>
        <v>0</v>
      </c>
      <c r="BA30" t="e">
        <f>調査票3!#REF!</f>
        <v>#REF!</v>
      </c>
      <c r="BB30">
        <f>調査票3!K43</f>
        <v>0</v>
      </c>
      <c r="BC30">
        <f>調査票3!L43</f>
        <v>0</v>
      </c>
      <c r="BD30">
        <f>調査票3!M43</f>
        <v>0</v>
      </c>
      <c r="BE30">
        <f>調査票3!N43</f>
        <v>0</v>
      </c>
      <c r="BF30" t="e">
        <f>調査票3!#REF!</f>
        <v>#REF!</v>
      </c>
      <c r="BG30" t="e">
        <f>調査票3!#REF!</f>
        <v>#REF!</v>
      </c>
      <c r="BH30" t="e">
        <f>調査票3!#REF!</f>
        <v>#REF!</v>
      </c>
      <c r="BI30" t="e">
        <f>調査票3!#REF!</f>
        <v>#REF!</v>
      </c>
      <c r="BJ30" t="e">
        <f>調査票3!#REF!</f>
        <v>#REF!</v>
      </c>
      <c r="BK30" t="e">
        <f>調査票3!#REF!</f>
        <v>#REF!</v>
      </c>
      <c r="BL30" t="e">
        <f>調査票3!#REF!</f>
        <v>#REF!</v>
      </c>
      <c r="BM30" t="e">
        <f>調査票3!#REF!</f>
        <v>#REF!</v>
      </c>
      <c r="BN30" t="e">
        <f>調査票3!#REF!</f>
        <v>#REF!</v>
      </c>
      <c r="BO30" t="e">
        <f>調査票3!#REF!</f>
        <v>#REF!</v>
      </c>
      <c r="BP30" t="e">
        <f>調査票3!#REF!</f>
        <v>#REF!</v>
      </c>
      <c r="BQ30" t="e">
        <f>調査票3!#REF!</f>
        <v>#REF!</v>
      </c>
      <c r="BR30" t="e">
        <f>調査票3!#REF!</f>
        <v>#REF!</v>
      </c>
      <c r="BS30" t="e">
        <f>調査票3!#REF!</f>
        <v>#REF!</v>
      </c>
      <c r="BT30" t="e">
        <f>調査票3!#REF!</f>
        <v>#REF!</v>
      </c>
      <c r="BU30">
        <f>調査票4!H43</f>
        <v>0</v>
      </c>
      <c r="BV30">
        <f>調査票4!I43</f>
        <v>0</v>
      </c>
      <c r="BW30">
        <f>調査票4!J43</f>
        <v>0</v>
      </c>
      <c r="BX30">
        <f>調査票4!K43</f>
        <v>0</v>
      </c>
      <c r="BY30">
        <f>調査票4!L43</f>
        <v>0</v>
      </c>
      <c r="BZ30">
        <f>調査票4!M43</f>
        <v>0</v>
      </c>
      <c r="CA30">
        <f>調査票4!N43</f>
        <v>0</v>
      </c>
      <c r="CB30">
        <f>調査票4!P43</f>
        <v>0</v>
      </c>
      <c r="CC30">
        <f>調査票4!R43</f>
        <v>0</v>
      </c>
      <c r="CD30">
        <f>調査票4!S43</f>
        <v>0</v>
      </c>
      <c r="CE30">
        <f>調査票4!T43</f>
        <v>0</v>
      </c>
      <c r="CF30">
        <f>調査票4!V43</f>
        <v>0</v>
      </c>
      <c r="CG30" t="e">
        <f>調査票4!#REF!</f>
        <v>#REF!</v>
      </c>
      <c r="CH30" t="e">
        <f>調査票4!#REF!</f>
        <v>#REF!</v>
      </c>
      <c r="CI30" t="e">
        <f>調査票4!#REF!</f>
        <v>#REF!</v>
      </c>
      <c r="CJ30" t="e">
        <f>調査票4!#REF!</f>
        <v>#REF!</v>
      </c>
      <c r="CK30" t="e">
        <f>調査票4!#REF!</f>
        <v>#REF!</v>
      </c>
      <c r="CL30" t="e">
        <f>調査票4!#REF!</f>
        <v>#REF!</v>
      </c>
      <c r="CM30" t="e">
        <f>調査票4!#REF!</f>
        <v>#REF!</v>
      </c>
      <c r="CN30" t="e">
        <f>調査票4!#REF!</f>
        <v>#REF!</v>
      </c>
      <c r="CO30" t="e">
        <f>調査票4!#REF!</f>
        <v>#REF!</v>
      </c>
      <c r="CP30" t="e">
        <f>調査票4!#REF!</f>
        <v>#REF!</v>
      </c>
      <c r="CQ30" t="e">
        <f>調査票4!#REF!</f>
        <v>#REF!</v>
      </c>
      <c r="CR30" t="e">
        <f>調査票4!#REF!</f>
        <v>#REF!</v>
      </c>
      <c r="CS30" t="e">
        <f>調査票4!#REF!</f>
        <v>#REF!</v>
      </c>
      <c r="CT30" t="e">
        <f>調査票4!#REF!</f>
        <v>#REF!</v>
      </c>
      <c r="CU30" t="e">
        <f>調査票4!#REF!</f>
        <v>#REF!</v>
      </c>
      <c r="CV30" t="e">
        <f>調査票4!#REF!</f>
        <v>#REF!</v>
      </c>
      <c r="CW30" t="e">
        <f>調査票4!#REF!</f>
        <v>#REF!</v>
      </c>
      <c r="CX30" t="e">
        <f>調査票4!#REF!</f>
        <v>#REF!</v>
      </c>
      <c r="CY30" t="e">
        <f>調査票4!#REF!</f>
        <v>#REF!</v>
      </c>
      <c r="CZ30" t="e">
        <f>調査票4!#REF!</f>
        <v>#REF!</v>
      </c>
      <c r="DA30">
        <f>調査票5!E43</f>
        <v>0</v>
      </c>
      <c r="DB30">
        <f>調査票5!F43</f>
        <v>0</v>
      </c>
      <c r="DC30">
        <f>調査票5!G43</f>
        <v>0</v>
      </c>
      <c r="DD30">
        <f>調査票5!H43</f>
        <v>0</v>
      </c>
      <c r="DE30" t="str">
        <f>調査票5!I43</f>
        <v/>
      </c>
      <c r="DF30" t="e">
        <f>調査票5!#REF!</f>
        <v>#REF!</v>
      </c>
      <c r="DG30" t="e">
        <f>調査票5!#REF!</f>
        <v>#REF!</v>
      </c>
      <c r="DH30" t="e">
        <f>調査票5!#REF!</f>
        <v>#REF!</v>
      </c>
      <c r="DI30" t="e">
        <f>調査票5!#REF!</f>
        <v>#REF!</v>
      </c>
      <c r="DJ30" t="e">
        <f>調査票5!#REF!</f>
        <v>#REF!</v>
      </c>
      <c r="DK30" t="e">
        <f>調査票5!#REF!</f>
        <v>#REF!</v>
      </c>
      <c r="DL30" t="e">
        <f>調査票5!#REF!</f>
        <v>#REF!</v>
      </c>
      <c r="DM30" t="e">
        <f>調査票5!#REF!</f>
        <v>#REF!</v>
      </c>
      <c r="DN30" t="e">
        <f>調査票5!#REF!</f>
        <v>#REF!</v>
      </c>
      <c r="DO30" t="e">
        <f>調査票5!#REF!</f>
        <v>#REF!</v>
      </c>
      <c r="DP30" t="e">
        <f>調査票5!#REF!</f>
        <v>#REF!</v>
      </c>
      <c r="DQ30" t="e">
        <f>'調査票6-2'!#REF!</f>
        <v>#REF!</v>
      </c>
      <c r="DR30" t="e">
        <f>'調査票6-2'!#REF!</f>
        <v>#REF!</v>
      </c>
      <c r="DS30">
        <f>'調査票6-2'!F43</f>
        <v>0</v>
      </c>
      <c r="DT30">
        <f>'調査票6-2'!G43</f>
        <v>0</v>
      </c>
      <c r="DU30">
        <f>'調査票6-2'!H43</f>
        <v>0</v>
      </c>
      <c r="DV30">
        <f>'調査票6-2'!I43</f>
        <v>0</v>
      </c>
      <c r="DW30">
        <f>'調査票6-2'!J43</f>
        <v>0</v>
      </c>
      <c r="DX30">
        <f>'調査票6-2'!K43</f>
        <v>0</v>
      </c>
      <c r="DY30">
        <f>'調査票6-2'!L43</f>
        <v>0</v>
      </c>
      <c r="DZ30">
        <f>'調査票6-2'!M43</f>
        <v>0</v>
      </c>
      <c r="EA30" t="e">
        <f>'調査票6-2'!#REF!</f>
        <v>#REF!</v>
      </c>
      <c r="EB30" t="e">
        <f>'調査票6-2'!#REF!</f>
        <v>#REF!</v>
      </c>
      <c r="EC30" t="e">
        <f>'調査票6-2'!#REF!</f>
        <v>#REF!</v>
      </c>
      <c r="ED30" t="e">
        <f>'調査票6-2'!#REF!</f>
        <v>#REF!</v>
      </c>
      <c r="EE30" t="e">
        <f>'調査票6-2'!#REF!</f>
        <v>#REF!</v>
      </c>
      <c r="EF30" t="e">
        <f>'調査票6-2'!#REF!</f>
        <v>#REF!</v>
      </c>
      <c r="EG30">
        <f>'調査票6-2'!O43</f>
        <v>0</v>
      </c>
      <c r="EH30">
        <f>'調査票6-2'!P43</f>
        <v>0</v>
      </c>
      <c r="EI30" t="e">
        <f>'調査票6-2'!#REF!</f>
        <v>#REF!</v>
      </c>
      <c r="EJ30" t="e">
        <f>'調査票6-2'!#REF!</f>
        <v>#REF!</v>
      </c>
      <c r="EK30" t="e">
        <f>'調査票6-2'!#REF!</f>
        <v>#REF!</v>
      </c>
      <c r="EL30" t="e">
        <f>'調査票6-2'!#REF!</f>
        <v>#REF!</v>
      </c>
      <c r="EM30" t="e">
        <f>'調査票6-2'!#REF!</f>
        <v>#REF!</v>
      </c>
      <c r="EN30" t="e">
        <f>'調査票6-2'!#REF!</f>
        <v>#REF!</v>
      </c>
      <c r="EO30" t="e">
        <f>'調査票6-2'!#REF!</f>
        <v>#REF!</v>
      </c>
      <c r="EP30" t="e">
        <f>'調査票6-2'!#REF!</f>
        <v>#REF!</v>
      </c>
      <c r="EQ30" t="e">
        <f>'調査票6-2'!#REF!</f>
        <v>#REF!</v>
      </c>
      <c r="ER30" t="e">
        <f>'調査票6-2'!#REF!</f>
        <v>#REF!</v>
      </c>
      <c r="ES30">
        <f>調査票7!F43</f>
        <v>0</v>
      </c>
      <c r="ET30" t="e">
        <f>調査票7!#REF!</f>
        <v>#REF!</v>
      </c>
      <c r="EU30">
        <f>調査票7!G43</f>
        <v>0</v>
      </c>
      <c r="EV30">
        <f>調査票7!H43</f>
        <v>0</v>
      </c>
      <c r="EW30" t="e">
        <f>調査票7!#REF!</f>
        <v>#REF!</v>
      </c>
      <c r="EX30">
        <f>調査票7!I43</f>
        <v>0</v>
      </c>
      <c r="EY30">
        <f>調査票7!J43</f>
        <v>0</v>
      </c>
      <c r="EZ30" t="e">
        <f>調査票7!#REF!</f>
        <v>#REF!</v>
      </c>
      <c r="FA30">
        <f>調査票7!K43</f>
        <v>0</v>
      </c>
      <c r="FB30">
        <f>調査票7!L43</f>
        <v>0</v>
      </c>
      <c r="FC30" t="e">
        <f>調査票7!#REF!</f>
        <v>#REF!</v>
      </c>
      <c r="FD30">
        <f>調査票7!M43</f>
        <v>0</v>
      </c>
      <c r="FE30">
        <f>調査票7!N43</f>
        <v>0</v>
      </c>
      <c r="FF30" t="e">
        <f>調査票7!#REF!</f>
        <v>#REF!</v>
      </c>
      <c r="FG30">
        <f>調査票7!O43</f>
        <v>0</v>
      </c>
      <c r="FH30">
        <f>調査票7!P43</f>
        <v>0</v>
      </c>
      <c r="FI30">
        <f>調査票7!Q43</f>
        <v>0</v>
      </c>
      <c r="FJ30">
        <f>調査票7!R43</f>
        <v>0</v>
      </c>
      <c r="FK30" t="e">
        <f>調査票7!#REF!</f>
        <v>#REF!</v>
      </c>
      <c r="FL30" t="e">
        <f>調査票7!#REF!</f>
        <v>#REF!</v>
      </c>
      <c r="FM30">
        <f>調査票7!S43</f>
        <v>0</v>
      </c>
      <c r="FN30">
        <f>調査票7!T43</f>
        <v>0</v>
      </c>
      <c r="FO30">
        <f>調査票7!U43</f>
        <v>0</v>
      </c>
      <c r="FP30" t="e">
        <f>調査票7!#REF!</f>
        <v>#REF!</v>
      </c>
      <c r="FQ30">
        <f>調査票7!W43</f>
        <v>0</v>
      </c>
      <c r="FR30">
        <f>調査票7!X43</f>
        <v>0</v>
      </c>
      <c r="FS30">
        <f>調査票7!Z43</f>
        <v>0</v>
      </c>
      <c r="FT30" t="e">
        <f>調査票7!#REF!</f>
        <v>#REF!</v>
      </c>
      <c r="FU30" t="e">
        <f>調査票7!#REF!</f>
        <v>#REF!</v>
      </c>
      <c r="FV30" t="e">
        <f>調査票7!#REF!</f>
        <v>#REF!</v>
      </c>
      <c r="FW30" t="e">
        <f>調査票7!#REF!</f>
        <v>#REF!</v>
      </c>
      <c r="FX30" t="e">
        <f>調査票7!#REF!</f>
        <v>#REF!</v>
      </c>
      <c r="FY30" t="e">
        <f>調査票7!#REF!</f>
        <v>#REF!</v>
      </c>
      <c r="FZ30" t="e">
        <f>調査票7!#REF!</f>
        <v>#REF!</v>
      </c>
      <c r="GA30" t="e">
        <f>調査票7!#REF!</f>
        <v>#REF!</v>
      </c>
      <c r="GB30" t="e">
        <f>調査票7!#REF!</f>
        <v>#REF!</v>
      </c>
      <c r="GC30" t="e">
        <f>調査票7!#REF!</f>
        <v>#REF!</v>
      </c>
      <c r="GD30" t="e">
        <f>調査票7!#REF!</f>
        <v>#REF!</v>
      </c>
      <c r="GE30" t="e">
        <f>調査票7!#REF!</f>
        <v>#REF!</v>
      </c>
      <c r="GF30" t="e">
        <f>調査票7!#REF!</f>
        <v>#REF!</v>
      </c>
      <c r="GG30" t="e">
        <f>調査票7!#REF!</f>
        <v>#REF!</v>
      </c>
      <c r="GH30" t="e">
        <f>調査票7!#REF!</f>
        <v>#REF!</v>
      </c>
      <c r="GI30" t="e">
        <f>調査票7!#REF!</f>
        <v>#REF!</v>
      </c>
      <c r="GJ30" t="e">
        <f>調査票7!#REF!</f>
        <v>#REF!</v>
      </c>
      <c r="GK30" t="e">
        <f>調査票7!#REF!</f>
        <v>#REF!</v>
      </c>
      <c r="GL30" t="e">
        <f>調査票7!#REF!</f>
        <v>#REF!</v>
      </c>
      <c r="GM30" t="e">
        <f>調査票7!#REF!</f>
        <v>#REF!</v>
      </c>
      <c r="GN30" t="e">
        <f>調査票7!#REF!</f>
        <v>#REF!</v>
      </c>
      <c r="GO30" t="e">
        <f>調査票7!#REF!</f>
        <v>#REF!</v>
      </c>
      <c r="GP30" t="e">
        <f>調査票7!#REF!</f>
        <v>#REF!</v>
      </c>
      <c r="GQ30" t="e">
        <f>調査票7!#REF!</f>
        <v>#REF!</v>
      </c>
      <c r="GR30" t="e">
        <f>調査票7!#REF!</f>
        <v>#REF!</v>
      </c>
      <c r="GS30" t="e">
        <f>調査票7!#REF!</f>
        <v>#REF!</v>
      </c>
      <c r="GT30" t="e">
        <f>調査票7!#REF!</f>
        <v>#REF!</v>
      </c>
      <c r="GU30" t="e">
        <f>#REF!</f>
        <v>#REF!</v>
      </c>
      <c r="GV30" t="e">
        <f>#REF!</f>
        <v>#REF!</v>
      </c>
      <c r="GW30" t="e">
        <f>#REF!</f>
        <v>#REF!</v>
      </c>
      <c r="GX30" t="e">
        <f>#REF!</f>
        <v>#REF!</v>
      </c>
      <c r="GY30" t="e">
        <f>#REF!</f>
        <v>#REF!</v>
      </c>
      <c r="GZ30" t="e">
        <f>#REF!</f>
        <v>#REF!</v>
      </c>
      <c r="HA30" t="e">
        <f>#REF!</f>
        <v>#REF!</v>
      </c>
      <c r="HB30" t="e">
        <f>#REF!</f>
        <v>#REF!</v>
      </c>
      <c r="HC30" t="e">
        <f>#REF!</f>
        <v>#REF!</v>
      </c>
      <c r="HD30" t="e">
        <f>#REF!</f>
        <v>#REF!</v>
      </c>
      <c r="HE30" t="e">
        <f>#REF!</f>
        <v>#REF!</v>
      </c>
      <c r="HF30" t="e">
        <f>#REF!</f>
        <v>#REF!</v>
      </c>
      <c r="HG30" t="e">
        <f>#REF!</f>
        <v>#REF!</v>
      </c>
      <c r="HH30" t="e">
        <f>#REF!</f>
        <v>#REF!</v>
      </c>
      <c r="HI30" t="e">
        <f>#REF!</f>
        <v>#REF!</v>
      </c>
      <c r="HJ30" t="e">
        <f>#REF!</f>
        <v>#REF!</v>
      </c>
      <c r="HK30" t="e">
        <f>#REF!</f>
        <v>#REF!</v>
      </c>
      <c r="HL30" t="e">
        <f>#REF!</f>
        <v>#REF!</v>
      </c>
      <c r="HM30" t="e">
        <f>#REF!</f>
        <v>#REF!</v>
      </c>
      <c r="HN30" t="e">
        <f>#REF!</f>
        <v>#REF!</v>
      </c>
      <c r="HO30" t="e">
        <f>#REF!</f>
        <v>#REF!</v>
      </c>
      <c r="HP30" t="e">
        <f>#REF!</f>
        <v>#REF!</v>
      </c>
      <c r="HQ30" t="e">
        <f>#REF!</f>
        <v>#REF!</v>
      </c>
      <c r="HR30" t="e">
        <f>#REF!</f>
        <v>#REF!</v>
      </c>
      <c r="HS30" t="e">
        <f>#REF!</f>
        <v>#REF!</v>
      </c>
      <c r="HT30" t="e">
        <f>#REF!</f>
        <v>#REF!</v>
      </c>
      <c r="HU30" t="e">
        <f>#REF!</f>
        <v>#REF!</v>
      </c>
      <c r="HV30" s="66" t="e">
        <f>#REF!</f>
        <v>#REF!</v>
      </c>
      <c r="HW30" s="66" t="e">
        <f>#REF!</f>
        <v>#REF!</v>
      </c>
      <c r="HX30" s="66" t="e">
        <f>#REF!</f>
        <v>#REF!</v>
      </c>
      <c r="HY30" s="66" t="e">
        <f>#REF!</f>
        <v>#REF!</v>
      </c>
      <c r="HZ30" s="66" t="e">
        <f>#REF!</f>
        <v>#REF!</v>
      </c>
      <c r="IA30" s="66" t="e">
        <f>#REF!</f>
        <v>#REF!</v>
      </c>
      <c r="IB30" s="66" t="e">
        <f>#REF!</f>
        <v>#REF!</v>
      </c>
      <c r="IC30" s="66" t="e">
        <f>#REF!</f>
        <v>#REF!</v>
      </c>
      <c r="ID30" s="66" t="e">
        <f>#REF!</f>
        <v>#REF!</v>
      </c>
      <c r="IE30" s="66" t="e">
        <f>#REF!</f>
        <v>#REF!</v>
      </c>
      <c r="IF30" s="66" t="e">
        <f>#REF!</f>
        <v>#REF!</v>
      </c>
      <c r="IG30" s="66" t="e">
        <f>#REF!</f>
        <v>#REF!</v>
      </c>
      <c r="IH30" s="66" t="e">
        <f>#REF!</f>
        <v>#REF!</v>
      </c>
      <c r="II30" s="66" t="e">
        <f>#REF!</f>
        <v>#REF!</v>
      </c>
      <c r="IJ30" s="66" t="e">
        <f>#REF!</f>
        <v>#REF!</v>
      </c>
      <c r="IK30" s="66" t="e">
        <f>#REF!</f>
        <v>#REF!</v>
      </c>
      <c r="IL30" s="66" t="e">
        <f>#REF!</f>
        <v>#REF!</v>
      </c>
      <c r="IM30" s="66" t="e">
        <f>#REF!</f>
        <v>#REF!</v>
      </c>
      <c r="IN30" s="66" t="e">
        <f>#REF!</f>
        <v>#REF!</v>
      </c>
      <c r="IO30" s="66" t="e">
        <f>#REF!</f>
        <v>#REF!</v>
      </c>
      <c r="IP30" s="66" t="e">
        <f>#REF!</f>
        <v>#REF!</v>
      </c>
      <c r="IQ30" s="66" t="e">
        <f>#REF!</f>
        <v>#REF!</v>
      </c>
      <c r="IR30" s="66" t="e">
        <f>#REF!</f>
        <v>#REF!</v>
      </c>
      <c r="IS30" s="66" t="e">
        <f>#REF!</f>
        <v>#REF!</v>
      </c>
      <c r="IT30" s="66" t="e">
        <f>#REF!</f>
        <v>#REF!</v>
      </c>
      <c r="IU30" s="66" t="e">
        <f>#REF!</f>
        <v>#REF!</v>
      </c>
      <c r="IV30" s="66" t="e">
        <f>#REF!</f>
        <v>#REF!</v>
      </c>
    </row>
    <row r="31" spans="2:256">
      <c r="B31">
        <f>調査票2!C44</f>
        <v>25</v>
      </c>
      <c r="C31">
        <f>調査票2!D44</f>
        <v>0</v>
      </c>
      <c r="D31">
        <f>調査票2!E44</f>
        <v>0</v>
      </c>
      <c r="E31">
        <f>調査票2!F44</f>
        <v>0</v>
      </c>
      <c r="F31">
        <f>調査票2!G44</f>
        <v>0</v>
      </c>
      <c r="G31">
        <f>調査票2!H44</f>
        <v>0</v>
      </c>
      <c r="H31">
        <f>調査票2!J44</f>
        <v>0</v>
      </c>
      <c r="I31" t="e">
        <f>調査票2!#REF!</f>
        <v>#REF!</v>
      </c>
      <c r="J31" t="e">
        <f>調査票2!#REF!</f>
        <v>#REF!</v>
      </c>
      <c r="K31" t="e">
        <f>調査票2!#REF!</f>
        <v>#REF!</v>
      </c>
      <c r="L31" t="e">
        <f>調査票2!#REF!</f>
        <v>#REF!</v>
      </c>
      <c r="M31" t="e">
        <f>調査票2!#REF!</f>
        <v>#REF!</v>
      </c>
      <c r="N31" t="e">
        <f>調査票2!#REF!</f>
        <v>#REF!</v>
      </c>
      <c r="O31" t="e">
        <f>調査票2!#REF!</f>
        <v>#REF!</v>
      </c>
      <c r="P31" t="e">
        <f>調査票2!#REF!</f>
        <v>#REF!</v>
      </c>
      <c r="Q31">
        <f>調査票2!L44</f>
        <v>0</v>
      </c>
      <c r="R31">
        <f>調査票2!O44</f>
        <v>0</v>
      </c>
      <c r="S31">
        <f>調査票2!Q44</f>
        <v>0</v>
      </c>
      <c r="T31">
        <f>調査票2!T44</f>
        <v>0</v>
      </c>
      <c r="U31">
        <f>調査票2!U44</f>
        <v>0</v>
      </c>
      <c r="V31" t="e">
        <f>調査票2!#REF!</f>
        <v>#REF!</v>
      </c>
      <c r="W31" t="e">
        <f>調査票2!#REF!</f>
        <v>#REF!</v>
      </c>
      <c r="X31" t="e">
        <f>調査票2!#REF!</f>
        <v>#REF!</v>
      </c>
      <c r="Y31" t="e">
        <f>調査票2!#REF!</f>
        <v>#REF!</v>
      </c>
      <c r="Z31" t="e">
        <f>調査票2!#REF!</f>
        <v>#REF!</v>
      </c>
      <c r="AA31" t="e">
        <f>#REF!</f>
        <v>#REF!</v>
      </c>
      <c r="AB31" t="e">
        <f>#REF!</f>
        <v>#REF!</v>
      </c>
      <c r="AC31" t="e">
        <f>#REF!</f>
        <v>#REF!</v>
      </c>
      <c r="AD31" t="e">
        <f>#REF!</f>
        <v>#REF!</v>
      </c>
      <c r="AE31" t="e">
        <f>#REF!</f>
        <v>#REF!</v>
      </c>
      <c r="AF31" t="e">
        <f>#REF!</f>
        <v>#REF!</v>
      </c>
      <c r="AG31" t="e">
        <f>#REF!</f>
        <v>#REF!</v>
      </c>
      <c r="AH31" t="e">
        <f>#REF!</f>
        <v>#REF!</v>
      </c>
      <c r="AI31" s="66" t="e">
        <f>#REF!</f>
        <v>#REF!</v>
      </c>
      <c r="AJ31" s="66" t="e">
        <f>#REF!</f>
        <v>#REF!</v>
      </c>
      <c r="AK31" s="66" t="e">
        <f>#REF!</f>
        <v>#REF!</v>
      </c>
      <c r="AL31" s="66" t="e">
        <f>#REF!</f>
        <v>#REF!</v>
      </c>
      <c r="AM31" s="66" t="e">
        <f>#REF!</f>
        <v>#REF!</v>
      </c>
      <c r="AN31" s="66" t="e">
        <f>#REF!</f>
        <v>#REF!</v>
      </c>
      <c r="AO31" s="66" t="e">
        <f>#REF!</f>
        <v>#REF!</v>
      </c>
      <c r="AP31" s="66" t="e">
        <f>#REF!</f>
        <v>#REF!</v>
      </c>
      <c r="AQ31">
        <f>調査票3!R44</f>
        <v>0</v>
      </c>
      <c r="AR31">
        <f>調査票3!S44</f>
        <v>0</v>
      </c>
      <c r="AS31">
        <f>調査票3!P44</f>
        <v>0</v>
      </c>
      <c r="AT31">
        <f>調査票3!Q44</f>
        <v>0</v>
      </c>
      <c r="AU31">
        <f>調査票3!E44</f>
        <v>0</v>
      </c>
      <c r="AV31">
        <f>調査票3!F44</f>
        <v>0</v>
      </c>
      <c r="AW31">
        <f>調査票3!G44</f>
        <v>0</v>
      </c>
      <c r="AX31">
        <f>調査票3!I44</f>
        <v>0</v>
      </c>
      <c r="AY31" t="e">
        <f>調査票3!#REF!</f>
        <v>#REF!</v>
      </c>
      <c r="AZ31">
        <f>調査票3!J44</f>
        <v>0</v>
      </c>
      <c r="BA31" t="e">
        <f>調査票3!#REF!</f>
        <v>#REF!</v>
      </c>
      <c r="BB31">
        <f>調査票3!K44</f>
        <v>0</v>
      </c>
      <c r="BC31">
        <f>調査票3!L44</f>
        <v>0</v>
      </c>
      <c r="BD31">
        <f>調査票3!M44</f>
        <v>0</v>
      </c>
      <c r="BE31">
        <f>調査票3!N44</f>
        <v>0</v>
      </c>
      <c r="BF31" t="e">
        <f>調査票3!#REF!</f>
        <v>#REF!</v>
      </c>
      <c r="BG31" t="e">
        <f>調査票3!#REF!</f>
        <v>#REF!</v>
      </c>
      <c r="BH31" t="e">
        <f>調査票3!#REF!</f>
        <v>#REF!</v>
      </c>
      <c r="BI31" t="e">
        <f>調査票3!#REF!</f>
        <v>#REF!</v>
      </c>
      <c r="BJ31" t="e">
        <f>調査票3!#REF!</f>
        <v>#REF!</v>
      </c>
      <c r="BK31" t="e">
        <f>調査票3!#REF!</f>
        <v>#REF!</v>
      </c>
      <c r="BL31" t="e">
        <f>調査票3!#REF!</f>
        <v>#REF!</v>
      </c>
      <c r="BM31" t="e">
        <f>調査票3!#REF!</f>
        <v>#REF!</v>
      </c>
      <c r="BN31" t="e">
        <f>調査票3!#REF!</f>
        <v>#REF!</v>
      </c>
      <c r="BO31" t="e">
        <f>調査票3!#REF!</f>
        <v>#REF!</v>
      </c>
      <c r="BP31" t="e">
        <f>調査票3!#REF!</f>
        <v>#REF!</v>
      </c>
      <c r="BQ31" t="e">
        <f>調査票3!#REF!</f>
        <v>#REF!</v>
      </c>
      <c r="BR31" t="e">
        <f>調査票3!#REF!</f>
        <v>#REF!</v>
      </c>
      <c r="BS31" t="e">
        <f>調査票3!#REF!</f>
        <v>#REF!</v>
      </c>
      <c r="BT31" t="e">
        <f>調査票3!#REF!</f>
        <v>#REF!</v>
      </c>
      <c r="BU31">
        <f>調査票4!H44</f>
        <v>0</v>
      </c>
      <c r="BV31">
        <f>調査票4!I44</f>
        <v>0</v>
      </c>
      <c r="BW31">
        <f>調査票4!J44</f>
        <v>0</v>
      </c>
      <c r="BX31">
        <f>調査票4!K44</f>
        <v>0</v>
      </c>
      <c r="BY31">
        <f>調査票4!L44</f>
        <v>0</v>
      </c>
      <c r="BZ31">
        <f>調査票4!M44</f>
        <v>0</v>
      </c>
      <c r="CA31">
        <f>調査票4!N44</f>
        <v>0</v>
      </c>
      <c r="CB31">
        <f>調査票4!P44</f>
        <v>0</v>
      </c>
      <c r="CC31">
        <f>調査票4!R44</f>
        <v>0</v>
      </c>
      <c r="CD31">
        <f>調査票4!S44</f>
        <v>0</v>
      </c>
      <c r="CE31">
        <f>調査票4!T44</f>
        <v>0</v>
      </c>
      <c r="CF31">
        <f>調査票4!V44</f>
        <v>0</v>
      </c>
      <c r="CG31" t="e">
        <f>調査票4!#REF!</f>
        <v>#REF!</v>
      </c>
      <c r="CH31" t="e">
        <f>調査票4!#REF!</f>
        <v>#REF!</v>
      </c>
      <c r="CI31" t="e">
        <f>調査票4!#REF!</f>
        <v>#REF!</v>
      </c>
      <c r="CJ31" t="e">
        <f>調査票4!#REF!</f>
        <v>#REF!</v>
      </c>
      <c r="CK31" t="e">
        <f>調査票4!#REF!</f>
        <v>#REF!</v>
      </c>
      <c r="CL31" t="e">
        <f>調査票4!#REF!</f>
        <v>#REF!</v>
      </c>
      <c r="CM31" t="e">
        <f>調査票4!#REF!</f>
        <v>#REF!</v>
      </c>
      <c r="CN31" t="e">
        <f>調査票4!#REF!</f>
        <v>#REF!</v>
      </c>
      <c r="CO31" t="e">
        <f>調査票4!#REF!</f>
        <v>#REF!</v>
      </c>
      <c r="CP31" t="e">
        <f>調査票4!#REF!</f>
        <v>#REF!</v>
      </c>
      <c r="CQ31" t="e">
        <f>調査票4!#REF!</f>
        <v>#REF!</v>
      </c>
      <c r="CR31" t="e">
        <f>調査票4!#REF!</f>
        <v>#REF!</v>
      </c>
      <c r="CS31" t="e">
        <f>調査票4!#REF!</f>
        <v>#REF!</v>
      </c>
      <c r="CT31" t="e">
        <f>調査票4!#REF!</f>
        <v>#REF!</v>
      </c>
      <c r="CU31" t="e">
        <f>調査票4!#REF!</f>
        <v>#REF!</v>
      </c>
      <c r="CV31" t="e">
        <f>調査票4!#REF!</f>
        <v>#REF!</v>
      </c>
      <c r="CW31" t="e">
        <f>調査票4!#REF!</f>
        <v>#REF!</v>
      </c>
      <c r="CX31" t="e">
        <f>調査票4!#REF!</f>
        <v>#REF!</v>
      </c>
      <c r="CY31" t="e">
        <f>調査票4!#REF!</f>
        <v>#REF!</v>
      </c>
      <c r="CZ31" t="e">
        <f>調査票4!#REF!</f>
        <v>#REF!</v>
      </c>
      <c r="DA31">
        <f>調査票5!E44</f>
        <v>0</v>
      </c>
      <c r="DB31">
        <f>調査票5!F44</f>
        <v>0</v>
      </c>
      <c r="DC31">
        <f>調査票5!G44</f>
        <v>0</v>
      </c>
      <c r="DD31">
        <f>調査票5!H44</f>
        <v>0</v>
      </c>
      <c r="DE31" t="str">
        <f>調査票5!I44</f>
        <v/>
      </c>
      <c r="DF31" t="e">
        <f>調査票5!#REF!</f>
        <v>#REF!</v>
      </c>
      <c r="DG31" t="e">
        <f>調査票5!#REF!</f>
        <v>#REF!</v>
      </c>
      <c r="DH31" t="e">
        <f>調査票5!#REF!</f>
        <v>#REF!</v>
      </c>
      <c r="DI31" t="e">
        <f>調査票5!#REF!</f>
        <v>#REF!</v>
      </c>
      <c r="DJ31" t="e">
        <f>調査票5!#REF!</f>
        <v>#REF!</v>
      </c>
      <c r="DK31" t="e">
        <f>調査票5!#REF!</f>
        <v>#REF!</v>
      </c>
      <c r="DL31" t="e">
        <f>調査票5!#REF!</f>
        <v>#REF!</v>
      </c>
      <c r="DM31" t="e">
        <f>調査票5!#REF!</f>
        <v>#REF!</v>
      </c>
      <c r="DN31" t="e">
        <f>調査票5!#REF!</f>
        <v>#REF!</v>
      </c>
      <c r="DO31" t="e">
        <f>調査票5!#REF!</f>
        <v>#REF!</v>
      </c>
      <c r="DP31" t="e">
        <f>調査票5!#REF!</f>
        <v>#REF!</v>
      </c>
      <c r="DQ31" t="e">
        <f>'調査票6-2'!#REF!</f>
        <v>#REF!</v>
      </c>
      <c r="DR31" t="e">
        <f>'調査票6-2'!#REF!</f>
        <v>#REF!</v>
      </c>
      <c r="DS31">
        <f>'調査票6-2'!F44</f>
        <v>0</v>
      </c>
      <c r="DT31">
        <f>'調査票6-2'!G44</f>
        <v>0</v>
      </c>
      <c r="DU31">
        <f>'調査票6-2'!H44</f>
        <v>0</v>
      </c>
      <c r="DV31">
        <f>'調査票6-2'!I44</f>
        <v>0</v>
      </c>
      <c r="DW31">
        <f>'調査票6-2'!J44</f>
        <v>0</v>
      </c>
      <c r="DX31">
        <f>'調査票6-2'!K44</f>
        <v>0</v>
      </c>
      <c r="DY31">
        <f>'調査票6-2'!L44</f>
        <v>0</v>
      </c>
      <c r="DZ31">
        <f>'調査票6-2'!M44</f>
        <v>0</v>
      </c>
      <c r="EA31" t="e">
        <f>'調査票6-2'!#REF!</f>
        <v>#REF!</v>
      </c>
      <c r="EB31" t="e">
        <f>'調査票6-2'!#REF!</f>
        <v>#REF!</v>
      </c>
      <c r="EC31" t="e">
        <f>'調査票6-2'!#REF!</f>
        <v>#REF!</v>
      </c>
      <c r="ED31" t="e">
        <f>'調査票6-2'!#REF!</f>
        <v>#REF!</v>
      </c>
      <c r="EE31" t="e">
        <f>'調査票6-2'!#REF!</f>
        <v>#REF!</v>
      </c>
      <c r="EF31" t="e">
        <f>'調査票6-2'!#REF!</f>
        <v>#REF!</v>
      </c>
      <c r="EG31">
        <f>'調査票6-2'!O44</f>
        <v>0</v>
      </c>
      <c r="EH31">
        <f>'調査票6-2'!P44</f>
        <v>0</v>
      </c>
      <c r="EI31" t="e">
        <f>'調査票6-2'!#REF!</f>
        <v>#REF!</v>
      </c>
      <c r="EJ31" t="e">
        <f>'調査票6-2'!#REF!</f>
        <v>#REF!</v>
      </c>
      <c r="EK31" t="e">
        <f>'調査票6-2'!#REF!</f>
        <v>#REF!</v>
      </c>
      <c r="EL31" t="e">
        <f>'調査票6-2'!#REF!</f>
        <v>#REF!</v>
      </c>
      <c r="EM31" t="e">
        <f>'調査票6-2'!#REF!</f>
        <v>#REF!</v>
      </c>
      <c r="EN31" t="e">
        <f>'調査票6-2'!#REF!</f>
        <v>#REF!</v>
      </c>
      <c r="EO31" t="e">
        <f>'調査票6-2'!#REF!</f>
        <v>#REF!</v>
      </c>
      <c r="EP31" t="e">
        <f>'調査票6-2'!#REF!</f>
        <v>#REF!</v>
      </c>
      <c r="EQ31" t="e">
        <f>'調査票6-2'!#REF!</f>
        <v>#REF!</v>
      </c>
      <c r="ER31" t="e">
        <f>'調査票6-2'!#REF!</f>
        <v>#REF!</v>
      </c>
      <c r="ES31">
        <f>調査票7!F44</f>
        <v>0</v>
      </c>
      <c r="ET31" t="e">
        <f>調査票7!#REF!</f>
        <v>#REF!</v>
      </c>
      <c r="EU31">
        <f>調査票7!G44</f>
        <v>0</v>
      </c>
      <c r="EV31">
        <f>調査票7!H44</f>
        <v>0</v>
      </c>
      <c r="EW31" t="e">
        <f>調査票7!#REF!</f>
        <v>#REF!</v>
      </c>
      <c r="EX31">
        <f>調査票7!I44</f>
        <v>0</v>
      </c>
      <c r="EY31">
        <f>調査票7!J44</f>
        <v>0</v>
      </c>
      <c r="EZ31" t="e">
        <f>調査票7!#REF!</f>
        <v>#REF!</v>
      </c>
      <c r="FA31">
        <f>調査票7!K44</f>
        <v>0</v>
      </c>
      <c r="FB31">
        <f>調査票7!L44</f>
        <v>0</v>
      </c>
      <c r="FC31" t="e">
        <f>調査票7!#REF!</f>
        <v>#REF!</v>
      </c>
      <c r="FD31">
        <f>調査票7!M44</f>
        <v>0</v>
      </c>
      <c r="FE31">
        <f>調査票7!N44</f>
        <v>0</v>
      </c>
      <c r="FF31" t="e">
        <f>調査票7!#REF!</f>
        <v>#REF!</v>
      </c>
      <c r="FG31">
        <f>調査票7!O44</f>
        <v>0</v>
      </c>
      <c r="FH31">
        <f>調査票7!P44</f>
        <v>0</v>
      </c>
      <c r="FI31">
        <f>調査票7!Q44</f>
        <v>0</v>
      </c>
      <c r="FJ31">
        <f>調査票7!R44</f>
        <v>0</v>
      </c>
      <c r="FK31" t="e">
        <f>調査票7!#REF!</f>
        <v>#REF!</v>
      </c>
      <c r="FL31" t="e">
        <f>調査票7!#REF!</f>
        <v>#REF!</v>
      </c>
      <c r="FM31">
        <f>調査票7!S44</f>
        <v>0</v>
      </c>
      <c r="FN31">
        <f>調査票7!T44</f>
        <v>0</v>
      </c>
      <c r="FO31">
        <f>調査票7!U44</f>
        <v>0</v>
      </c>
      <c r="FP31" t="e">
        <f>調査票7!#REF!</f>
        <v>#REF!</v>
      </c>
      <c r="FQ31">
        <f>調査票7!W44</f>
        <v>0</v>
      </c>
      <c r="FR31">
        <f>調査票7!X44</f>
        <v>0</v>
      </c>
      <c r="FS31">
        <f>調査票7!Z44</f>
        <v>0</v>
      </c>
      <c r="FT31" t="e">
        <f>調査票7!#REF!</f>
        <v>#REF!</v>
      </c>
      <c r="FU31" t="e">
        <f>調査票7!#REF!</f>
        <v>#REF!</v>
      </c>
      <c r="FV31" t="e">
        <f>調査票7!#REF!</f>
        <v>#REF!</v>
      </c>
      <c r="FW31" t="e">
        <f>調査票7!#REF!</f>
        <v>#REF!</v>
      </c>
      <c r="FX31" t="e">
        <f>調査票7!#REF!</f>
        <v>#REF!</v>
      </c>
      <c r="FY31" t="e">
        <f>調査票7!#REF!</f>
        <v>#REF!</v>
      </c>
      <c r="FZ31" t="e">
        <f>調査票7!#REF!</f>
        <v>#REF!</v>
      </c>
      <c r="GA31" t="e">
        <f>調査票7!#REF!</f>
        <v>#REF!</v>
      </c>
      <c r="GB31" t="e">
        <f>調査票7!#REF!</f>
        <v>#REF!</v>
      </c>
      <c r="GC31" t="e">
        <f>調査票7!#REF!</f>
        <v>#REF!</v>
      </c>
      <c r="GD31" t="e">
        <f>調査票7!#REF!</f>
        <v>#REF!</v>
      </c>
      <c r="GE31" t="e">
        <f>調査票7!#REF!</f>
        <v>#REF!</v>
      </c>
      <c r="GF31" t="e">
        <f>調査票7!#REF!</f>
        <v>#REF!</v>
      </c>
      <c r="GG31" t="e">
        <f>調査票7!#REF!</f>
        <v>#REF!</v>
      </c>
      <c r="GH31" t="e">
        <f>調査票7!#REF!</f>
        <v>#REF!</v>
      </c>
      <c r="GI31" t="e">
        <f>調査票7!#REF!</f>
        <v>#REF!</v>
      </c>
      <c r="GJ31" t="e">
        <f>調査票7!#REF!</f>
        <v>#REF!</v>
      </c>
      <c r="GK31" t="e">
        <f>調査票7!#REF!</f>
        <v>#REF!</v>
      </c>
      <c r="GL31" t="e">
        <f>調査票7!#REF!</f>
        <v>#REF!</v>
      </c>
      <c r="GM31" t="e">
        <f>調査票7!#REF!</f>
        <v>#REF!</v>
      </c>
      <c r="GN31" t="e">
        <f>調査票7!#REF!</f>
        <v>#REF!</v>
      </c>
      <c r="GO31" t="e">
        <f>調査票7!#REF!</f>
        <v>#REF!</v>
      </c>
      <c r="GP31" t="e">
        <f>調査票7!#REF!</f>
        <v>#REF!</v>
      </c>
      <c r="GQ31" t="e">
        <f>調査票7!#REF!</f>
        <v>#REF!</v>
      </c>
      <c r="GR31" t="e">
        <f>調査票7!#REF!</f>
        <v>#REF!</v>
      </c>
      <c r="GS31" t="e">
        <f>調査票7!#REF!</f>
        <v>#REF!</v>
      </c>
      <c r="GT31" t="e">
        <f>調査票7!#REF!</f>
        <v>#REF!</v>
      </c>
      <c r="GU31" t="e">
        <f>#REF!</f>
        <v>#REF!</v>
      </c>
      <c r="GV31" t="e">
        <f>#REF!</f>
        <v>#REF!</v>
      </c>
      <c r="GW31" t="e">
        <f>#REF!</f>
        <v>#REF!</v>
      </c>
      <c r="GX31" t="e">
        <f>#REF!</f>
        <v>#REF!</v>
      </c>
      <c r="GY31" t="e">
        <f>#REF!</f>
        <v>#REF!</v>
      </c>
      <c r="GZ31" t="e">
        <f>#REF!</f>
        <v>#REF!</v>
      </c>
      <c r="HA31" t="e">
        <f>#REF!</f>
        <v>#REF!</v>
      </c>
      <c r="HB31" t="e">
        <f>#REF!</f>
        <v>#REF!</v>
      </c>
      <c r="HC31" t="e">
        <f>#REF!</f>
        <v>#REF!</v>
      </c>
      <c r="HD31" t="e">
        <f>#REF!</f>
        <v>#REF!</v>
      </c>
      <c r="HE31" t="e">
        <f>#REF!</f>
        <v>#REF!</v>
      </c>
      <c r="HF31" t="e">
        <f>#REF!</f>
        <v>#REF!</v>
      </c>
      <c r="HG31" t="e">
        <f>#REF!</f>
        <v>#REF!</v>
      </c>
      <c r="HH31" t="e">
        <f>#REF!</f>
        <v>#REF!</v>
      </c>
      <c r="HI31" t="e">
        <f>#REF!</f>
        <v>#REF!</v>
      </c>
      <c r="HJ31" t="e">
        <f>#REF!</f>
        <v>#REF!</v>
      </c>
      <c r="HK31" t="e">
        <f>#REF!</f>
        <v>#REF!</v>
      </c>
      <c r="HL31" t="e">
        <f>#REF!</f>
        <v>#REF!</v>
      </c>
      <c r="HM31" t="e">
        <f>#REF!</f>
        <v>#REF!</v>
      </c>
      <c r="HN31" t="e">
        <f>#REF!</f>
        <v>#REF!</v>
      </c>
      <c r="HO31" t="e">
        <f>#REF!</f>
        <v>#REF!</v>
      </c>
      <c r="HP31" t="e">
        <f>#REF!</f>
        <v>#REF!</v>
      </c>
      <c r="HQ31" t="e">
        <f>#REF!</f>
        <v>#REF!</v>
      </c>
      <c r="HR31" t="e">
        <f>#REF!</f>
        <v>#REF!</v>
      </c>
      <c r="HS31" t="e">
        <f>#REF!</f>
        <v>#REF!</v>
      </c>
      <c r="HT31" t="e">
        <f>#REF!</f>
        <v>#REF!</v>
      </c>
      <c r="HU31" t="e">
        <f>#REF!</f>
        <v>#REF!</v>
      </c>
      <c r="HV31" s="66" t="e">
        <f>#REF!</f>
        <v>#REF!</v>
      </c>
      <c r="HW31" s="66" t="e">
        <f>#REF!</f>
        <v>#REF!</v>
      </c>
      <c r="HX31" s="66" t="e">
        <f>#REF!</f>
        <v>#REF!</v>
      </c>
      <c r="HY31" s="66" t="e">
        <f>#REF!</f>
        <v>#REF!</v>
      </c>
      <c r="HZ31" s="66" t="e">
        <f>#REF!</f>
        <v>#REF!</v>
      </c>
      <c r="IA31" s="66" t="e">
        <f>#REF!</f>
        <v>#REF!</v>
      </c>
      <c r="IB31" s="66" t="e">
        <f>#REF!</f>
        <v>#REF!</v>
      </c>
      <c r="IC31" s="66" t="e">
        <f>#REF!</f>
        <v>#REF!</v>
      </c>
      <c r="ID31" s="66" t="e">
        <f>#REF!</f>
        <v>#REF!</v>
      </c>
      <c r="IE31" s="66" t="e">
        <f>#REF!</f>
        <v>#REF!</v>
      </c>
      <c r="IF31" s="66" t="e">
        <f>#REF!</f>
        <v>#REF!</v>
      </c>
      <c r="IG31" s="66" t="e">
        <f>#REF!</f>
        <v>#REF!</v>
      </c>
      <c r="IH31" s="66" t="e">
        <f>#REF!</f>
        <v>#REF!</v>
      </c>
      <c r="II31" s="66" t="e">
        <f>#REF!</f>
        <v>#REF!</v>
      </c>
      <c r="IJ31" s="66" t="e">
        <f>#REF!</f>
        <v>#REF!</v>
      </c>
      <c r="IK31" s="66" t="e">
        <f>#REF!</f>
        <v>#REF!</v>
      </c>
      <c r="IL31" s="66" t="e">
        <f>#REF!</f>
        <v>#REF!</v>
      </c>
      <c r="IM31" s="66" t="e">
        <f>#REF!</f>
        <v>#REF!</v>
      </c>
      <c r="IN31" s="66" t="e">
        <f>#REF!</f>
        <v>#REF!</v>
      </c>
      <c r="IO31" s="66" t="e">
        <f>#REF!</f>
        <v>#REF!</v>
      </c>
      <c r="IP31" s="66" t="e">
        <f>#REF!</f>
        <v>#REF!</v>
      </c>
      <c r="IQ31" s="66" t="e">
        <f>#REF!</f>
        <v>#REF!</v>
      </c>
      <c r="IR31" s="66" t="e">
        <f>#REF!</f>
        <v>#REF!</v>
      </c>
      <c r="IS31" s="66" t="e">
        <f>#REF!</f>
        <v>#REF!</v>
      </c>
      <c r="IT31" s="66" t="e">
        <f>#REF!</f>
        <v>#REF!</v>
      </c>
      <c r="IU31" s="66" t="e">
        <f>#REF!</f>
        <v>#REF!</v>
      </c>
      <c r="IV31" s="66" t="e">
        <f>#REF!</f>
        <v>#REF!</v>
      </c>
    </row>
  </sheetData>
  <mergeCells count="208">
    <mergeCell ref="HV3:HV5"/>
    <mergeCell ref="HW3:IC3"/>
    <mergeCell ref="ID3:ID5"/>
    <mergeCell ref="IE3:IE5"/>
    <mergeCell ref="IF3:IL3"/>
    <mergeCell ref="IM3:IM5"/>
    <mergeCell ref="IN3:IN5"/>
    <mergeCell ref="IO3:IU3"/>
    <mergeCell ref="IV3:IV5"/>
    <mergeCell ref="HW4:HW5"/>
    <mergeCell ref="HX4:HX5"/>
    <mergeCell ref="HY4:HY5"/>
    <mergeCell ref="HZ4:IA4"/>
    <mergeCell ref="IB4:IC4"/>
    <mergeCell ref="IF4:IF5"/>
    <mergeCell ref="IG4:IG5"/>
    <mergeCell ref="IH4:IH5"/>
    <mergeCell ref="II4:IJ4"/>
    <mergeCell ref="IK4:IL4"/>
    <mergeCell ref="IO4:IO5"/>
    <mergeCell ref="IP4:IP5"/>
    <mergeCell ref="IQ4:IQ5"/>
    <mergeCell ref="IR4:IS4"/>
    <mergeCell ref="IT4:IU4"/>
    <mergeCell ref="GU3:GU5"/>
    <mergeCell ref="GV3:HB3"/>
    <mergeCell ref="HC3:HC5"/>
    <mergeCell ref="HD3:HD5"/>
    <mergeCell ref="HE3:HK3"/>
    <mergeCell ref="HL3:HL5"/>
    <mergeCell ref="HM3:HM5"/>
    <mergeCell ref="HN3:HT3"/>
    <mergeCell ref="HU3:HU5"/>
    <mergeCell ref="GV4:GV5"/>
    <mergeCell ref="GW4:GW5"/>
    <mergeCell ref="GX4:GX5"/>
    <mergeCell ref="GY4:GZ4"/>
    <mergeCell ref="HA4:HB4"/>
    <mergeCell ref="HE4:HE5"/>
    <mergeCell ref="HF4:HF5"/>
    <mergeCell ref="HG4:HG5"/>
    <mergeCell ref="HH4:HI4"/>
    <mergeCell ref="HJ4:HK4"/>
    <mergeCell ref="HN4:HN5"/>
    <mergeCell ref="HO4:HO5"/>
    <mergeCell ref="HP4:HP5"/>
    <mergeCell ref="HQ4:HR4"/>
    <mergeCell ref="HS4:HT4"/>
    <mergeCell ref="CU3:CU6"/>
    <mergeCell ref="CV3:CV6"/>
    <mergeCell ref="CW3:CW6"/>
    <mergeCell ref="CX3:CX6"/>
    <mergeCell ref="CY3:CZ3"/>
    <mergeCell ref="CY4:CY6"/>
    <mergeCell ref="CZ4:CZ6"/>
    <mergeCell ref="CH3:CH6"/>
    <mergeCell ref="CI3:CJ3"/>
    <mergeCell ref="CK3:CK6"/>
    <mergeCell ref="CL3:CP3"/>
    <mergeCell ref="CQ3:CT3"/>
    <mergeCell ref="CI4:CI6"/>
    <mergeCell ref="CJ4:CJ6"/>
    <mergeCell ref="CL4:CL6"/>
    <mergeCell ref="CM4:CM6"/>
    <mergeCell ref="CN4:CN6"/>
    <mergeCell ref="CO4:CO6"/>
    <mergeCell ref="CP4:CP6"/>
    <mergeCell ref="CQ4:CQ6"/>
    <mergeCell ref="CR5:CR6"/>
    <mergeCell ref="CS5:CS6"/>
    <mergeCell ref="CE3:CE6"/>
    <mergeCell ref="CF3:CF6"/>
    <mergeCell ref="CG3:CG6"/>
    <mergeCell ref="BV4:BV6"/>
    <mergeCell ref="BW4:BW6"/>
    <mergeCell ref="BX4:BX6"/>
    <mergeCell ref="BY4:BY6"/>
    <mergeCell ref="BZ4:BZ6"/>
    <mergeCell ref="CA4:CA6"/>
    <mergeCell ref="CB5:CB6"/>
    <mergeCell ref="CC5:CC6"/>
    <mergeCell ref="BU3:BU6"/>
    <mergeCell ref="BK5:BK6"/>
    <mergeCell ref="BL5:BL6"/>
    <mergeCell ref="BM5:BM6"/>
    <mergeCell ref="BN5:BN6"/>
    <mergeCell ref="BO5:BO6"/>
    <mergeCell ref="BJ3:BT3"/>
    <mergeCell ref="BV3:BZ3"/>
    <mergeCell ref="CA3:CD3"/>
    <mergeCell ref="AR4:AR6"/>
    <mergeCell ref="AT4:AT6"/>
    <mergeCell ref="AU4:AU6"/>
    <mergeCell ref="AV4:BE4"/>
    <mergeCell ref="BG4:BG6"/>
    <mergeCell ref="BI4:BI6"/>
    <mergeCell ref="BJ4:BJ6"/>
    <mergeCell ref="BK4:BT4"/>
    <mergeCell ref="AV5:AV6"/>
    <mergeCell ref="AW5:AW6"/>
    <mergeCell ref="AX5:AX6"/>
    <mergeCell ref="AY5:AY6"/>
    <mergeCell ref="AZ5:AZ6"/>
    <mergeCell ref="BA5:BA6"/>
    <mergeCell ref="BB5:BB6"/>
    <mergeCell ref="BP5:BP6"/>
    <mergeCell ref="BQ5:BQ6"/>
    <mergeCell ref="BS5:BS6"/>
    <mergeCell ref="BT5:BT6"/>
    <mergeCell ref="AQ3:AQ6"/>
    <mergeCell ref="AS3:AS6"/>
    <mergeCell ref="AU3:BE3"/>
    <mergeCell ref="BF3:BF6"/>
    <mergeCell ref="BH3:BH6"/>
    <mergeCell ref="BD5:BD6"/>
    <mergeCell ref="BE5:BE6"/>
    <mergeCell ref="G3:N3"/>
    <mergeCell ref="O3:P3"/>
    <mergeCell ref="Q3:X3"/>
    <mergeCell ref="Y3:Z3"/>
    <mergeCell ref="M4:M6"/>
    <mergeCell ref="N4:N6"/>
    <mergeCell ref="X4:X6"/>
    <mergeCell ref="Y4:Y6"/>
    <mergeCell ref="Z4:Z6"/>
    <mergeCell ref="T5:T6"/>
    <mergeCell ref="U5:U6"/>
    <mergeCell ref="P4:P6"/>
    <mergeCell ref="Q4:Q6"/>
    <mergeCell ref="R4:R6"/>
    <mergeCell ref="S4:S6"/>
    <mergeCell ref="V4:V6"/>
    <mergeCell ref="W4:W6"/>
    <mergeCell ref="B4:B6"/>
    <mergeCell ref="C4:C6"/>
    <mergeCell ref="D4:D6"/>
    <mergeCell ref="E4:E6"/>
    <mergeCell ref="F4:F6"/>
    <mergeCell ref="G4:G6"/>
    <mergeCell ref="H4:H6"/>
    <mergeCell ref="I4:I6"/>
    <mergeCell ref="L4:L6"/>
    <mergeCell ref="J5:J6"/>
    <mergeCell ref="O4:O6"/>
    <mergeCell ref="AA3:AG3"/>
    <mergeCell ref="AH3:AH5"/>
    <mergeCell ref="AI3:AO3"/>
    <mergeCell ref="AP3:AP5"/>
    <mergeCell ref="AA4:AA5"/>
    <mergeCell ref="AB4:AB5"/>
    <mergeCell ref="AC4:AC5"/>
    <mergeCell ref="AD4:AE4"/>
    <mergeCell ref="AF4:AG4"/>
    <mergeCell ref="AI4:AI5"/>
    <mergeCell ref="AJ4:AJ5"/>
    <mergeCell ref="AK4:AK5"/>
    <mergeCell ref="AL4:AM4"/>
    <mergeCell ref="AN4:AO4"/>
    <mergeCell ref="DA3:DH3"/>
    <mergeCell ref="DI3:DP3"/>
    <mergeCell ref="DA4:DA5"/>
    <mergeCell ref="DB4:DB5"/>
    <mergeCell ref="DC4:DC5"/>
    <mergeCell ref="DD4:DD5"/>
    <mergeCell ref="DE4:DE5"/>
    <mergeCell ref="DF4:DH4"/>
    <mergeCell ref="DI4:DI5"/>
    <mergeCell ref="DJ4:DJ5"/>
    <mergeCell ref="DK4:DK5"/>
    <mergeCell ref="DL4:DL5"/>
    <mergeCell ref="DM4:DM5"/>
    <mergeCell ref="DN4:DP4"/>
    <mergeCell ref="DQ3:DQ5"/>
    <mergeCell ref="DS3:DS5"/>
    <mergeCell ref="DY3:DY5"/>
    <mergeCell ref="EA3:EA5"/>
    <mergeCell ref="EC3:EC5"/>
    <mergeCell ref="EE3:EE5"/>
    <mergeCell ref="EG3:EG5"/>
    <mergeCell ref="EM3:EM5"/>
    <mergeCell ref="EO3:EO5"/>
    <mergeCell ref="DR4:DR5"/>
    <mergeCell ref="DT4:DT5"/>
    <mergeCell ref="DZ4:DZ5"/>
    <mergeCell ref="EB4:EB5"/>
    <mergeCell ref="ED4:ED5"/>
    <mergeCell ref="EF4:EF5"/>
    <mergeCell ref="EH4:EH5"/>
    <mergeCell ref="EN4:EN5"/>
    <mergeCell ref="EP4:EP5"/>
    <mergeCell ref="ER4:ER5"/>
    <mergeCell ref="ES3:FG3"/>
    <mergeCell ref="FH3:FR3"/>
    <mergeCell ref="FS3:FS5"/>
    <mergeCell ref="FT3:GH3"/>
    <mergeCell ref="GI3:GS3"/>
    <mergeCell ref="GT3:GT5"/>
    <mergeCell ref="ES4:EU4"/>
    <mergeCell ref="EQ3:EQ5"/>
    <mergeCell ref="EV4:EX4"/>
    <mergeCell ref="EY4:FA4"/>
    <mergeCell ref="FB4:FD4"/>
    <mergeCell ref="FE4:FG4"/>
    <mergeCell ref="FT4:FV4"/>
    <mergeCell ref="FW4:FY4"/>
    <mergeCell ref="FZ4:GB4"/>
    <mergeCell ref="GC4:GE4"/>
    <mergeCell ref="GF4:GH4"/>
  </mergeCells>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AD289"/>
  <sheetViews>
    <sheetView topLeftCell="B1" zoomScale="80" zoomScaleNormal="80" zoomScaleSheetLayoutView="75" workbookViewId="0">
      <selection activeCell="D20" sqref="D20"/>
    </sheetView>
  </sheetViews>
  <sheetFormatPr defaultColWidth="3.140625" defaultRowHeight="12"/>
  <cols>
    <col min="1" max="1" width="3.140625" style="5" hidden="1" customWidth="1"/>
    <col min="2" max="2" width="2.7109375" style="5" customWidth="1"/>
    <col min="3" max="3" width="3.7109375" style="5" bestFit="1" customWidth="1"/>
    <col min="4" max="4" width="17.28515625" style="5" customWidth="1"/>
    <col min="5" max="5" width="13.7109375" style="5" customWidth="1"/>
    <col min="6" max="6" width="9.42578125" style="5" customWidth="1"/>
    <col min="7" max="7" width="15.7109375" style="5" customWidth="1"/>
    <col min="8" max="8" width="12.7109375" style="5" customWidth="1"/>
    <col min="9" max="9" width="12.7109375" style="371" customWidth="1"/>
    <col min="10" max="10" width="12.7109375" style="5" customWidth="1"/>
    <col min="11" max="11" width="2.140625" style="5" customWidth="1"/>
    <col min="12" max="13" width="12.7109375" style="5" customWidth="1"/>
    <col min="14" max="14" width="12.7109375" style="371" customWidth="1"/>
    <col min="15" max="18" width="12.7109375" style="5" customWidth="1"/>
    <col min="19" max="19" width="12.7109375" style="371" customWidth="1"/>
    <col min="20" max="21" width="12.7109375" style="5" customWidth="1"/>
    <col min="22" max="22" width="6.42578125" style="110" customWidth="1"/>
    <col min="23" max="23" width="23" style="277" hidden="1" customWidth="1"/>
    <col min="24" max="24" width="25.42578125" style="277" hidden="1" customWidth="1"/>
    <col min="25" max="25" width="2.7109375" style="110" customWidth="1"/>
    <col min="26" max="27" width="3.140625" style="110"/>
    <col min="28" max="30" width="10.28515625" style="110" customWidth="1"/>
    <col min="31" max="34" width="10.28515625" style="5" customWidth="1"/>
    <col min="35" max="16384" width="3.140625" style="5"/>
  </cols>
  <sheetData>
    <row r="1" spans="1:28" ht="8.25" customHeight="1">
      <c r="A1" s="65" t="str">
        <f ca="1">REPLACE(LEFT(CELL("filename",$A$1),FIND("]",CELL("filename",$A$1))-1),1,FIND("[",CELL("filename",$A$1)),)</f>
        <v>03.R1専門学校調査票(学校名).xlsx</v>
      </c>
    </row>
    <row r="2" spans="1:28" ht="8.25" customHeight="1">
      <c r="A2" s="65"/>
    </row>
    <row r="3" spans="1:28" s="374" customFormat="1" ht="8.25" customHeight="1">
      <c r="C3" s="376"/>
      <c r="D3" s="375"/>
      <c r="E3" s="375"/>
      <c r="F3" s="375"/>
      <c r="G3" s="375"/>
      <c r="H3" s="375"/>
      <c r="I3" s="375"/>
      <c r="J3" s="375"/>
      <c r="K3" s="375"/>
      <c r="L3" s="375"/>
      <c r="M3" s="375"/>
      <c r="N3" s="375"/>
      <c r="O3" s="375"/>
      <c r="P3" s="375"/>
      <c r="Q3" s="375"/>
      <c r="R3" s="375"/>
      <c r="S3" s="375"/>
      <c r="T3" s="375"/>
      <c r="U3" s="375"/>
      <c r="V3" s="375"/>
      <c r="W3" s="387" t="s">
        <v>144</v>
      </c>
      <c r="X3" s="387" t="s">
        <v>661</v>
      </c>
    </row>
    <row r="4" spans="1:28" s="374" customFormat="1" ht="16.149999999999999" customHeight="1">
      <c r="C4" s="458" t="s">
        <v>1017</v>
      </c>
      <c r="D4" s="458"/>
      <c r="E4" s="458"/>
      <c r="F4" s="458"/>
      <c r="G4" s="458"/>
      <c r="H4" s="458"/>
      <c r="I4" s="458"/>
      <c r="J4" s="458"/>
      <c r="K4" s="458"/>
      <c r="L4" s="458"/>
      <c r="M4" s="458"/>
      <c r="N4" s="458"/>
      <c r="O4" s="458"/>
      <c r="P4" s="458"/>
      <c r="Q4" s="458"/>
      <c r="R4" s="458"/>
      <c r="S4" s="458"/>
      <c r="T4" s="458"/>
      <c r="U4" s="458"/>
      <c r="W4" s="387" t="s">
        <v>145</v>
      </c>
      <c r="X4" s="388" t="s">
        <v>658</v>
      </c>
      <c r="AB4" s="377"/>
    </row>
    <row r="5" spans="1:28" s="374" customFormat="1" ht="16.5" customHeight="1">
      <c r="C5" s="378"/>
      <c r="D5" s="379" t="s">
        <v>533</v>
      </c>
      <c r="W5" s="387" t="s">
        <v>146</v>
      </c>
      <c r="X5" s="389" t="s">
        <v>659</v>
      </c>
      <c r="AB5" s="377"/>
    </row>
    <row r="6" spans="1:28" s="374" customFormat="1" ht="16.5" customHeight="1">
      <c r="C6" s="378"/>
      <c r="D6" s="379" t="s">
        <v>1031</v>
      </c>
      <c r="W6" s="387" t="s">
        <v>147</v>
      </c>
      <c r="X6" s="388" t="s">
        <v>660</v>
      </c>
      <c r="AB6" s="377"/>
    </row>
    <row r="7" spans="1:28" s="374" customFormat="1" ht="16.5" customHeight="1">
      <c r="C7" s="378"/>
      <c r="D7" s="380" t="s">
        <v>418</v>
      </c>
      <c r="W7" s="387" t="s">
        <v>148</v>
      </c>
      <c r="X7" s="386"/>
      <c r="AB7" s="377"/>
    </row>
    <row r="8" spans="1:28" s="374" customFormat="1" ht="16.5" customHeight="1">
      <c r="C8" s="378"/>
      <c r="D8" s="380" t="s">
        <v>1208</v>
      </c>
      <c r="W8" s="387"/>
      <c r="X8" s="386"/>
      <c r="AB8" s="377"/>
    </row>
    <row r="9" spans="1:28" s="110" customFormat="1" ht="16.5" customHeight="1">
      <c r="C9" s="116"/>
      <c r="D9" s="124" t="s">
        <v>667</v>
      </c>
      <c r="I9" s="374"/>
      <c r="N9" s="374"/>
      <c r="S9" s="374"/>
      <c r="W9" s="303" t="s">
        <v>149</v>
      </c>
      <c r="X9" s="277"/>
    </row>
    <row r="10" spans="1:28" s="110" customFormat="1" ht="16.5" customHeight="1">
      <c r="C10" s="116"/>
      <c r="D10" s="124"/>
      <c r="H10" s="131"/>
      <c r="I10" s="382"/>
      <c r="J10" s="131"/>
      <c r="K10" s="131"/>
      <c r="L10" s="131"/>
      <c r="M10" s="131"/>
      <c r="N10" s="382"/>
      <c r="S10" s="374"/>
      <c r="W10" s="303" t="s">
        <v>150</v>
      </c>
      <c r="X10" s="277"/>
    </row>
    <row r="11" spans="1:28" s="110" customFormat="1" ht="16.5" customHeight="1">
      <c r="H11" s="116" t="s">
        <v>1032</v>
      </c>
      <c r="I11" s="378"/>
      <c r="J11" s="116"/>
      <c r="K11" s="131"/>
      <c r="L11" s="116" t="s">
        <v>1033</v>
      </c>
      <c r="M11" s="131"/>
      <c r="N11" s="382"/>
      <c r="O11" s="116"/>
      <c r="P11" s="116"/>
      <c r="S11" s="374"/>
      <c r="W11" s="303" t="s">
        <v>151</v>
      </c>
      <c r="X11" s="304"/>
      <c r="AB11" s="115"/>
    </row>
    <row r="12" spans="1:28" s="110" customFormat="1" ht="16.5" customHeight="1">
      <c r="C12" s="116"/>
      <c r="H12" s="459" t="s">
        <v>256</v>
      </c>
      <c r="I12" s="460"/>
      <c r="J12" s="461"/>
      <c r="L12" s="462" t="s">
        <v>257</v>
      </c>
      <c r="M12" s="462"/>
      <c r="N12" s="462"/>
      <c r="O12" s="462"/>
      <c r="P12" s="462"/>
      <c r="Q12" s="463"/>
      <c r="R12" s="463"/>
      <c r="S12" s="463"/>
      <c r="T12" s="463"/>
      <c r="U12" s="463"/>
      <c r="W12" s="303" t="s">
        <v>1026</v>
      </c>
      <c r="X12" s="304"/>
      <c r="AB12" s="115"/>
    </row>
    <row r="13" spans="1:28" s="110" customFormat="1" ht="15.75" customHeight="1">
      <c r="C13" s="477" t="s">
        <v>25</v>
      </c>
      <c r="D13" s="467" t="s">
        <v>196</v>
      </c>
      <c r="E13" s="467" t="s">
        <v>197</v>
      </c>
      <c r="F13" s="467" t="s">
        <v>198</v>
      </c>
      <c r="G13" s="470" t="s">
        <v>199</v>
      </c>
      <c r="H13" s="464" t="s">
        <v>572</v>
      </c>
      <c r="I13" s="381"/>
      <c r="J13" s="391"/>
      <c r="K13" s="131"/>
      <c r="L13" s="464" t="s">
        <v>572</v>
      </c>
      <c r="M13" s="125"/>
      <c r="N13" s="381"/>
      <c r="O13" s="467" t="s">
        <v>19</v>
      </c>
      <c r="P13" s="467" t="s">
        <v>573</v>
      </c>
      <c r="Q13" s="464" t="s">
        <v>574</v>
      </c>
      <c r="R13" s="125"/>
      <c r="S13" s="381"/>
      <c r="T13" s="125"/>
      <c r="U13" s="126"/>
      <c r="V13" s="119"/>
      <c r="W13" s="303" t="s">
        <v>22</v>
      </c>
      <c r="X13" s="304"/>
      <c r="AB13" s="115"/>
    </row>
    <row r="14" spans="1:28" s="110" customFormat="1" ht="15.75" customHeight="1">
      <c r="C14" s="478"/>
      <c r="D14" s="468"/>
      <c r="E14" s="468"/>
      <c r="F14" s="468"/>
      <c r="G14" s="471"/>
      <c r="H14" s="465"/>
      <c r="I14" s="473" t="s">
        <v>350</v>
      </c>
      <c r="J14" s="473" t="s">
        <v>1207</v>
      </c>
      <c r="K14" s="131"/>
      <c r="L14" s="465"/>
      <c r="M14" s="456" t="s">
        <v>350</v>
      </c>
      <c r="N14" s="456" t="s">
        <v>1207</v>
      </c>
      <c r="O14" s="468"/>
      <c r="P14" s="468"/>
      <c r="Q14" s="465"/>
      <c r="R14" s="456" t="s">
        <v>350</v>
      </c>
      <c r="S14" s="456" t="s">
        <v>1207</v>
      </c>
      <c r="T14" s="456" t="s">
        <v>1011</v>
      </c>
      <c r="U14" s="127"/>
      <c r="V14" s="119"/>
      <c r="W14" s="303" t="s">
        <v>23</v>
      </c>
      <c r="X14" s="304"/>
      <c r="AB14" s="115"/>
    </row>
    <row r="15" spans="1:28" s="110" customFormat="1" ht="58.5" customHeight="1">
      <c r="C15" s="479"/>
      <c r="D15" s="469"/>
      <c r="E15" s="469"/>
      <c r="F15" s="469"/>
      <c r="G15" s="472"/>
      <c r="H15" s="466"/>
      <c r="I15" s="457"/>
      <c r="J15" s="457"/>
      <c r="K15" s="131"/>
      <c r="L15" s="466"/>
      <c r="M15" s="457"/>
      <c r="N15" s="457"/>
      <c r="O15" s="469"/>
      <c r="P15" s="469"/>
      <c r="Q15" s="466"/>
      <c r="R15" s="457"/>
      <c r="S15" s="457"/>
      <c r="T15" s="457"/>
      <c r="U15" s="128" t="s">
        <v>280</v>
      </c>
      <c r="V15" s="119"/>
      <c r="W15" s="303" t="s">
        <v>24</v>
      </c>
      <c r="X15" s="304"/>
      <c r="AB15" s="115"/>
    </row>
    <row r="16" spans="1:28" ht="16.5" customHeight="1" thickBot="1">
      <c r="C16" s="474" t="s">
        <v>26</v>
      </c>
      <c r="D16" s="160" t="s">
        <v>532</v>
      </c>
      <c r="E16" s="158"/>
      <c r="F16" s="158"/>
      <c r="G16" s="159"/>
      <c r="H16" s="70">
        <v>70</v>
      </c>
      <c r="I16" s="373">
        <v>10</v>
      </c>
      <c r="J16" s="70">
        <v>12</v>
      </c>
      <c r="K16" s="71"/>
      <c r="L16" s="70">
        <v>70</v>
      </c>
      <c r="M16" s="70">
        <v>8</v>
      </c>
      <c r="N16" s="373">
        <v>15</v>
      </c>
      <c r="O16" s="70">
        <v>35</v>
      </c>
      <c r="P16" s="70">
        <v>60</v>
      </c>
      <c r="Q16" s="70">
        <v>35</v>
      </c>
      <c r="R16" s="70">
        <v>2</v>
      </c>
      <c r="S16" s="373">
        <v>6</v>
      </c>
      <c r="T16" s="70">
        <v>10</v>
      </c>
      <c r="U16" s="70">
        <v>5</v>
      </c>
      <c r="V16" s="119"/>
      <c r="X16" s="304"/>
      <c r="AB16" s="115"/>
    </row>
    <row r="17" spans="1:28" ht="16.5" customHeight="1">
      <c r="C17" s="475"/>
      <c r="D17" s="68" t="s">
        <v>27</v>
      </c>
      <c r="E17" s="69" t="s">
        <v>144</v>
      </c>
      <c r="F17" s="69" t="s">
        <v>22</v>
      </c>
      <c r="G17" s="162" t="s">
        <v>550</v>
      </c>
      <c r="H17" s="70">
        <v>35</v>
      </c>
      <c r="I17" s="373">
        <v>8</v>
      </c>
      <c r="J17" s="70">
        <v>6</v>
      </c>
      <c r="K17" s="71"/>
      <c r="L17" s="70">
        <v>35</v>
      </c>
      <c r="M17" s="70">
        <v>6</v>
      </c>
      <c r="N17" s="373">
        <v>10</v>
      </c>
      <c r="O17" s="70">
        <v>20</v>
      </c>
      <c r="P17" s="70">
        <v>40</v>
      </c>
      <c r="Q17" s="70">
        <v>20</v>
      </c>
      <c r="R17" s="70">
        <v>1</v>
      </c>
      <c r="S17" s="373">
        <v>4</v>
      </c>
      <c r="T17" s="70">
        <v>4</v>
      </c>
      <c r="U17" s="70">
        <v>2</v>
      </c>
      <c r="V17" s="119"/>
      <c r="X17" s="304"/>
      <c r="AB17" s="115"/>
    </row>
    <row r="18" spans="1:28" ht="16.5" customHeight="1" thickBot="1">
      <c r="C18" s="476"/>
      <c r="D18" s="68" t="s">
        <v>575</v>
      </c>
      <c r="E18" s="69" t="s">
        <v>146</v>
      </c>
      <c r="F18" s="69" t="s">
        <v>22</v>
      </c>
      <c r="G18" s="162" t="s">
        <v>550</v>
      </c>
      <c r="H18" s="70">
        <v>35</v>
      </c>
      <c r="I18" s="373">
        <v>2</v>
      </c>
      <c r="J18" s="70">
        <v>6</v>
      </c>
      <c r="K18" s="71"/>
      <c r="L18" s="70">
        <v>35</v>
      </c>
      <c r="M18" s="70">
        <v>2</v>
      </c>
      <c r="N18" s="373">
        <v>5</v>
      </c>
      <c r="O18" s="70">
        <v>15</v>
      </c>
      <c r="P18" s="70">
        <v>20</v>
      </c>
      <c r="Q18" s="70">
        <v>15</v>
      </c>
      <c r="R18" s="70">
        <v>1</v>
      </c>
      <c r="S18" s="373">
        <v>2</v>
      </c>
      <c r="T18" s="70">
        <v>6</v>
      </c>
      <c r="U18" s="70">
        <v>3</v>
      </c>
      <c r="V18" s="119"/>
      <c r="X18" s="304"/>
      <c r="AB18" s="115"/>
    </row>
    <row r="19" spans="1:28" ht="36" customHeight="1" thickTop="1" thickBot="1">
      <c r="A19" s="65" t="str">
        <f ca="1">IF(調査票2!D19&lt;&gt;0,$A$1,"")</f>
        <v>03.R1専門学校調査票(学校名).xlsx</v>
      </c>
      <c r="C19" s="14">
        <v>0</v>
      </c>
      <c r="D19" s="194" t="s">
        <v>532</v>
      </c>
      <c r="E19" s="195"/>
      <c r="F19" s="195"/>
      <c r="G19" s="195"/>
      <c r="H19" s="166"/>
      <c r="I19" s="385"/>
      <c r="J19" s="167"/>
      <c r="K19" s="25"/>
      <c r="L19" s="168"/>
      <c r="M19" s="166"/>
      <c r="N19" s="384"/>
      <c r="O19" s="166"/>
      <c r="P19" s="166"/>
      <c r="Q19" s="166"/>
      <c r="R19" s="166"/>
      <c r="S19" s="384"/>
      <c r="T19" s="166"/>
      <c r="U19" s="167"/>
      <c r="V19" s="119"/>
      <c r="X19" s="304"/>
      <c r="AB19" s="115"/>
    </row>
    <row r="20" spans="1:28" ht="25.5" customHeight="1" thickTop="1" thickBot="1">
      <c r="A20" s="65" t="str">
        <f>IF(調査票2!D20&lt;&gt;0,$A$1,"")</f>
        <v/>
      </c>
      <c r="C20" s="14">
        <v>1</v>
      </c>
      <c r="D20" s="163"/>
      <c r="E20" s="164"/>
      <c r="F20" s="164"/>
      <c r="G20" s="219"/>
      <c r="H20" s="165"/>
      <c r="I20" s="383"/>
      <c r="J20" s="165"/>
      <c r="K20" s="25"/>
      <c r="L20" s="165"/>
      <c r="M20" s="165"/>
      <c r="N20" s="383"/>
      <c r="O20" s="165"/>
      <c r="P20" s="165"/>
      <c r="Q20" s="165"/>
      <c r="R20" s="165"/>
      <c r="S20" s="383"/>
      <c r="T20" s="165"/>
      <c r="U20" s="165"/>
      <c r="V20" s="119"/>
      <c r="X20" s="304"/>
      <c r="AB20" s="115"/>
    </row>
    <row r="21" spans="1:28" ht="25.5" customHeight="1" thickBot="1">
      <c r="A21" s="65" t="str">
        <f>IF(調査票2!D21&lt;&gt;0,$A$1,"")</f>
        <v/>
      </c>
      <c r="C21" s="13">
        <v>2</v>
      </c>
      <c r="D21" s="77"/>
      <c r="E21" s="164"/>
      <c r="F21" s="164"/>
      <c r="G21" s="219"/>
      <c r="H21" s="36"/>
      <c r="I21" s="372"/>
      <c r="J21" s="36"/>
      <c r="K21" s="25"/>
      <c r="L21" s="36"/>
      <c r="M21" s="36"/>
      <c r="N21" s="372"/>
      <c r="O21" s="36"/>
      <c r="P21" s="36"/>
      <c r="Q21" s="36"/>
      <c r="R21" s="36"/>
      <c r="S21" s="372"/>
      <c r="T21" s="36"/>
      <c r="U21" s="36"/>
      <c r="V21" s="119"/>
      <c r="X21" s="304"/>
      <c r="AB21" s="115"/>
    </row>
    <row r="22" spans="1:28" ht="25.5" customHeight="1" thickBot="1">
      <c r="A22" s="65" t="str">
        <f>IF(調査票2!D22&lt;&gt;0,$A$1,"")</f>
        <v/>
      </c>
      <c r="C22" s="13">
        <v>3</v>
      </c>
      <c r="D22" s="77"/>
      <c r="E22" s="164"/>
      <c r="F22" s="164"/>
      <c r="G22" s="219"/>
      <c r="H22" s="36"/>
      <c r="I22" s="372"/>
      <c r="J22" s="36"/>
      <c r="K22" s="25"/>
      <c r="L22" s="36"/>
      <c r="M22" s="36"/>
      <c r="N22" s="372"/>
      <c r="O22" s="36"/>
      <c r="P22" s="36"/>
      <c r="Q22" s="36"/>
      <c r="R22" s="36"/>
      <c r="S22" s="372"/>
      <c r="T22" s="36"/>
      <c r="U22" s="36"/>
      <c r="V22" s="119"/>
      <c r="W22" s="276"/>
      <c r="X22" s="304"/>
      <c r="AB22" s="115"/>
    </row>
    <row r="23" spans="1:28" ht="25.5" customHeight="1" thickBot="1">
      <c r="A23" s="65" t="str">
        <f>IF(調査票2!D23&lt;&gt;0,$A$1,"")</f>
        <v/>
      </c>
      <c r="C23" s="13">
        <v>4</v>
      </c>
      <c r="D23" s="77"/>
      <c r="E23" s="164"/>
      <c r="F23" s="164"/>
      <c r="G23" s="219"/>
      <c r="H23" s="36"/>
      <c r="I23" s="372"/>
      <c r="J23" s="36"/>
      <c r="K23" s="25"/>
      <c r="L23" s="36"/>
      <c r="M23" s="36"/>
      <c r="N23" s="372"/>
      <c r="O23" s="36"/>
      <c r="P23" s="36"/>
      <c r="Q23" s="36"/>
      <c r="R23" s="36"/>
      <c r="S23" s="372"/>
      <c r="T23" s="36"/>
      <c r="U23" s="36"/>
      <c r="V23" s="119"/>
      <c r="W23" s="276"/>
      <c r="X23" s="304"/>
      <c r="AB23" s="115"/>
    </row>
    <row r="24" spans="1:28" ht="25.5" customHeight="1" thickBot="1">
      <c r="A24" s="65" t="str">
        <f>IF(調査票2!D24&lt;&gt;0,$A$1,"")</f>
        <v/>
      </c>
      <c r="C24" s="13">
        <v>5</v>
      </c>
      <c r="D24" s="77"/>
      <c r="E24" s="164"/>
      <c r="F24" s="164"/>
      <c r="G24" s="219"/>
      <c r="H24" s="36"/>
      <c r="I24" s="372"/>
      <c r="J24" s="36"/>
      <c r="K24" s="25"/>
      <c r="L24" s="36"/>
      <c r="M24" s="36"/>
      <c r="N24" s="372"/>
      <c r="O24" s="36"/>
      <c r="P24" s="36"/>
      <c r="Q24" s="36"/>
      <c r="R24" s="36"/>
      <c r="S24" s="372"/>
      <c r="T24" s="36"/>
      <c r="U24" s="36"/>
      <c r="V24" s="119"/>
      <c r="W24" s="276"/>
      <c r="X24" s="304"/>
      <c r="AB24" s="115"/>
    </row>
    <row r="25" spans="1:28" ht="25.5" customHeight="1" thickBot="1">
      <c r="A25" s="65" t="str">
        <f>IF(調査票2!D25&lt;&gt;0,$A$1,"")</f>
        <v/>
      </c>
      <c r="C25" s="13">
        <f>C24+1</f>
        <v>6</v>
      </c>
      <c r="D25" s="77"/>
      <c r="E25" s="164"/>
      <c r="F25" s="164"/>
      <c r="G25" s="219"/>
      <c r="H25" s="36"/>
      <c r="I25" s="372"/>
      <c r="J25" s="36"/>
      <c r="K25" s="25"/>
      <c r="L25" s="36"/>
      <c r="M25" s="36"/>
      <c r="N25" s="372"/>
      <c r="O25" s="36"/>
      <c r="P25" s="36"/>
      <c r="Q25" s="36"/>
      <c r="R25" s="36"/>
      <c r="S25" s="372"/>
      <c r="T25" s="36"/>
      <c r="U25" s="36"/>
      <c r="V25" s="119"/>
      <c r="W25" s="276"/>
      <c r="X25" s="304"/>
      <c r="AB25" s="115"/>
    </row>
    <row r="26" spans="1:28" ht="25.5" customHeight="1" thickBot="1">
      <c r="A26" s="65" t="str">
        <f>IF(調査票2!D26&lt;&gt;0,$A$1,"")</f>
        <v/>
      </c>
      <c r="C26" s="13">
        <f t="shared" ref="C26:C47" si="0">C25+1</f>
        <v>7</v>
      </c>
      <c r="D26" s="77"/>
      <c r="E26" s="164"/>
      <c r="F26" s="164"/>
      <c r="G26" s="219"/>
      <c r="H26" s="36"/>
      <c r="I26" s="372"/>
      <c r="J26" s="36"/>
      <c r="K26" s="25"/>
      <c r="L26" s="36"/>
      <c r="M26" s="36"/>
      <c r="N26" s="372"/>
      <c r="O26" s="36"/>
      <c r="P26" s="36"/>
      <c r="Q26" s="36"/>
      <c r="R26" s="36"/>
      <c r="S26" s="372"/>
      <c r="T26" s="36"/>
      <c r="U26" s="36"/>
      <c r="V26" s="119"/>
      <c r="W26" s="276"/>
      <c r="X26" s="304"/>
      <c r="AB26" s="115"/>
    </row>
    <row r="27" spans="1:28" ht="25.5" customHeight="1" thickBot="1">
      <c r="A27" s="65" t="str">
        <f>IF(調査票2!D27&lt;&gt;0,$A$1,"")</f>
        <v/>
      </c>
      <c r="C27" s="13">
        <f t="shared" si="0"/>
        <v>8</v>
      </c>
      <c r="D27" s="77"/>
      <c r="E27" s="164"/>
      <c r="F27" s="164"/>
      <c r="G27" s="219"/>
      <c r="H27" s="36"/>
      <c r="I27" s="372"/>
      <c r="J27" s="36"/>
      <c r="K27" s="25"/>
      <c r="L27" s="36"/>
      <c r="M27" s="36"/>
      <c r="N27" s="372"/>
      <c r="O27" s="36"/>
      <c r="P27" s="36"/>
      <c r="Q27" s="36"/>
      <c r="R27" s="36"/>
      <c r="S27" s="372"/>
      <c r="T27" s="36"/>
      <c r="U27" s="36"/>
      <c r="V27" s="119"/>
      <c r="W27" s="276"/>
      <c r="X27" s="304"/>
      <c r="AB27" s="115"/>
    </row>
    <row r="28" spans="1:28" ht="25.5" customHeight="1" thickBot="1">
      <c r="A28" s="65" t="str">
        <f>IF(調査票2!D28&lt;&gt;0,$A$1,"")</f>
        <v/>
      </c>
      <c r="C28" s="13">
        <f t="shared" si="0"/>
        <v>9</v>
      </c>
      <c r="D28" s="77"/>
      <c r="E28" s="164"/>
      <c r="F28" s="164"/>
      <c r="G28" s="219"/>
      <c r="H28" s="36"/>
      <c r="I28" s="372"/>
      <c r="J28" s="36"/>
      <c r="K28" s="25"/>
      <c r="L28" s="36"/>
      <c r="M28" s="36"/>
      <c r="N28" s="372"/>
      <c r="O28" s="36"/>
      <c r="P28" s="36"/>
      <c r="Q28" s="36"/>
      <c r="R28" s="36"/>
      <c r="S28" s="372"/>
      <c r="T28" s="36"/>
      <c r="U28" s="36"/>
      <c r="V28" s="119"/>
      <c r="W28" s="276"/>
      <c r="X28" s="304"/>
      <c r="AB28" s="115"/>
    </row>
    <row r="29" spans="1:28" ht="25.5" customHeight="1" thickBot="1">
      <c r="A29" s="65" t="str">
        <f>IF(調査票2!D29&lt;&gt;0,$A$1,"")</f>
        <v/>
      </c>
      <c r="C29" s="13">
        <f t="shared" si="0"/>
        <v>10</v>
      </c>
      <c r="D29" s="77"/>
      <c r="E29" s="164"/>
      <c r="F29" s="164"/>
      <c r="G29" s="219"/>
      <c r="H29" s="36"/>
      <c r="I29" s="372"/>
      <c r="J29" s="36"/>
      <c r="K29" s="25"/>
      <c r="L29" s="36"/>
      <c r="M29" s="36"/>
      <c r="N29" s="372"/>
      <c r="O29" s="36"/>
      <c r="P29" s="36"/>
      <c r="Q29" s="36"/>
      <c r="R29" s="36"/>
      <c r="S29" s="372"/>
      <c r="T29" s="36"/>
      <c r="U29" s="36"/>
      <c r="V29" s="119"/>
      <c r="W29" s="276"/>
      <c r="X29" s="304"/>
      <c r="AB29" s="115"/>
    </row>
    <row r="30" spans="1:28" ht="25.5" customHeight="1" thickBot="1">
      <c r="A30" s="65" t="str">
        <f>IF(調査票2!D30&lt;&gt;0,$A$1,"")</f>
        <v/>
      </c>
      <c r="C30" s="13">
        <f t="shared" si="0"/>
        <v>11</v>
      </c>
      <c r="D30" s="77"/>
      <c r="E30" s="164"/>
      <c r="F30" s="164"/>
      <c r="G30" s="219"/>
      <c r="H30" s="36"/>
      <c r="I30" s="372"/>
      <c r="J30" s="36"/>
      <c r="K30" s="25"/>
      <c r="L30" s="36"/>
      <c r="M30" s="36"/>
      <c r="N30" s="372"/>
      <c r="O30" s="36"/>
      <c r="P30" s="36"/>
      <c r="Q30" s="36"/>
      <c r="R30" s="36"/>
      <c r="S30" s="372"/>
      <c r="T30" s="36"/>
      <c r="U30" s="36"/>
      <c r="V30" s="119"/>
      <c r="W30" s="276"/>
      <c r="X30" s="304"/>
      <c r="AB30" s="115"/>
    </row>
    <row r="31" spans="1:28" ht="25.5" customHeight="1" thickBot="1">
      <c r="A31" s="65" t="str">
        <f>IF(調査票2!D31&lt;&gt;0,$A$1,"")</f>
        <v/>
      </c>
      <c r="C31" s="13">
        <f t="shared" si="0"/>
        <v>12</v>
      </c>
      <c r="D31" s="77"/>
      <c r="E31" s="164"/>
      <c r="F31" s="164"/>
      <c r="G31" s="219"/>
      <c r="H31" s="36"/>
      <c r="I31" s="372"/>
      <c r="J31" s="36"/>
      <c r="K31" s="25"/>
      <c r="L31" s="36"/>
      <c r="M31" s="36"/>
      <c r="N31" s="372"/>
      <c r="O31" s="36"/>
      <c r="P31" s="36"/>
      <c r="Q31" s="36"/>
      <c r="R31" s="36"/>
      <c r="S31" s="372"/>
      <c r="T31" s="36"/>
      <c r="U31" s="36"/>
      <c r="V31" s="119"/>
      <c r="W31" s="276"/>
      <c r="X31" s="304"/>
      <c r="AB31" s="115"/>
    </row>
    <row r="32" spans="1:28" ht="25.5" customHeight="1" thickBot="1">
      <c r="A32" s="65" t="str">
        <f>IF(調査票2!D32&lt;&gt;0,$A$1,"")</f>
        <v/>
      </c>
      <c r="C32" s="13">
        <f t="shared" si="0"/>
        <v>13</v>
      </c>
      <c r="D32" s="77"/>
      <c r="E32" s="164"/>
      <c r="F32" s="164"/>
      <c r="G32" s="219"/>
      <c r="H32" s="36"/>
      <c r="I32" s="372"/>
      <c r="J32" s="36"/>
      <c r="K32" s="25"/>
      <c r="L32" s="36"/>
      <c r="M32" s="36"/>
      <c r="N32" s="372"/>
      <c r="O32" s="36"/>
      <c r="P32" s="36"/>
      <c r="Q32" s="36"/>
      <c r="R32" s="36"/>
      <c r="S32" s="372"/>
      <c r="T32" s="36"/>
      <c r="U32" s="36"/>
      <c r="V32" s="119"/>
      <c r="W32" s="276"/>
      <c r="X32" s="304"/>
      <c r="AB32" s="115"/>
    </row>
    <row r="33" spans="1:28" ht="25.5" customHeight="1" thickBot="1">
      <c r="A33" s="65" t="str">
        <f>IF(調査票2!D33&lt;&gt;0,$A$1,"")</f>
        <v/>
      </c>
      <c r="C33" s="13">
        <f t="shared" si="0"/>
        <v>14</v>
      </c>
      <c r="D33" s="77"/>
      <c r="E33" s="164"/>
      <c r="F33" s="164"/>
      <c r="G33" s="219"/>
      <c r="H33" s="36"/>
      <c r="I33" s="372"/>
      <c r="J33" s="36"/>
      <c r="K33" s="25"/>
      <c r="L33" s="36"/>
      <c r="M33" s="36"/>
      <c r="N33" s="372"/>
      <c r="O33" s="36"/>
      <c r="P33" s="36"/>
      <c r="Q33" s="36"/>
      <c r="R33" s="36"/>
      <c r="S33" s="372"/>
      <c r="T33" s="36"/>
      <c r="U33" s="36"/>
      <c r="V33" s="119"/>
      <c r="W33" s="276"/>
      <c r="X33" s="304"/>
      <c r="AB33" s="115"/>
    </row>
    <row r="34" spans="1:28" ht="25.5" customHeight="1" thickBot="1">
      <c r="A34" s="65" t="str">
        <f>IF(調査票2!D34&lt;&gt;0,$A$1,"")</f>
        <v/>
      </c>
      <c r="C34" s="13">
        <f t="shared" si="0"/>
        <v>15</v>
      </c>
      <c r="D34" s="77"/>
      <c r="E34" s="164"/>
      <c r="F34" s="164"/>
      <c r="G34" s="219"/>
      <c r="H34" s="36"/>
      <c r="I34" s="372"/>
      <c r="J34" s="36"/>
      <c r="K34" s="25"/>
      <c r="L34" s="36"/>
      <c r="M34" s="36"/>
      <c r="N34" s="372"/>
      <c r="O34" s="36"/>
      <c r="P34" s="36"/>
      <c r="Q34" s="36"/>
      <c r="R34" s="36"/>
      <c r="S34" s="372"/>
      <c r="T34" s="36"/>
      <c r="U34" s="36"/>
      <c r="V34" s="119"/>
      <c r="W34" s="276"/>
      <c r="X34" s="304"/>
      <c r="AB34" s="115"/>
    </row>
    <row r="35" spans="1:28" ht="25.5" customHeight="1" thickBot="1">
      <c r="A35" s="65" t="str">
        <f>IF(調査票2!D35&lt;&gt;0,$A$1,"")</f>
        <v/>
      </c>
      <c r="C35" s="13">
        <f t="shared" si="0"/>
        <v>16</v>
      </c>
      <c r="D35" s="77"/>
      <c r="E35" s="164"/>
      <c r="F35" s="164"/>
      <c r="G35" s="219"/>
      <c r="H35" s="36"/>
      <c r="I35" s="372"/>
      <c r="J35" s="36"/>
      <c r="K35" s="25"/>
      <c r="L35" s="36"/>
      <c r="M35" s="36"/>
      <c r="N35" s="372"/>
      <c r="O35" s="36"/>
      <c r="P35" s="36"/>
      <c r="Q35" s="36"/>
      <c r="R35" s="36"/>
      <c r="S35" s="372"/>
      <c r="T35" s="36"/>
      <c r="U35" s="36"/>
      <c r="V35" s="119"/>
      <c r="W35" s="276"/>
      <c r="X35" s="304"/>
      <c r="AB35" s="115"/>
    </row>
    <row r="36" spans="1:28" ht="25.5" customHeight="1" thickBot="1">
      <c r="A36" s="65" t="str">
        <f>IF(調査票2!D36&lt;&gt;0,$A$1,"")</f>
        <v/>
      </c>
      <c r="C36" s="13">
        <f t="shared" si="0"/>
        <v>17</v>
      </c>
      <c r="D36" s="77"/>
      <c r="E36" s="164"/>
      <c r="F36" s="164"/>
      <c r="G36" s="219"/>
      <c r="H36" s="36"/>
      <c r="I36" s="372"/>
      <c r="J36" s="36"/>
      <c r="K36" s="25"/>
      <c r="L36" s="36"/>
      <c r="M36" s="36"/>
      <c r="N36" s="372"/>
      <c r="O36" s="36"/>
      <c r="P36" s="36"/>
      <c r="Q36" s="36"/>
      <c r="R36" s="36"/>
      <c r="S36" s="372"/>
      <c r="T36" s="36"/>
      <c r="U36" s="36"/>
      <c r="V36" s="119"/>
      <c r="W36" s="276"/>
      <c r="X36" s="304"/>
      <c r="AB36" s="115"/>
    </row>
    <row r="37" spans="1:28" ht="25.5" customHeight="1" thickBot="1">
      <c r="A37" s="65" t="str">
        <f>IF(調査票2!D37&lt;&gt;0,$A$1,"")</f>
        <v/>
      </c>
      <c r="C37" s="13">
        <f t="shared" si="0"/>
        <v>18</v>
      </c>
      <c r="D37" s="77"/>
      <c r="E37" s="164"/>
      <c r="F37" s="164"/>
      <c r="G37" s="219"/>
      <c r="H37" s="36"/>
      <c r="I37" s="372"/>
      <c r="J37" s="36"/>
      <c r="K37" s="25"/>
      <c r="L37" s="36"/>
      <c r="M37" s="36"/>
      <c r="N37" s="372"/>
      <c r="O37" s="36"/>
      <c r="P37" s="36"/>
      <c r="Q37" s="36"/>
      <c r="R37" s="36"/>
      <c r="S37" s="372"/>
      <c r="T37" s="36"/>
      <c r="U37" s="36"/>
      <c r="V37" s="119"/>
      <c r="W37" s="276"/>
      <c r="X37" s="304"/>
      <c r="AB37" s="115"/>
    </row>
    <row r="38" spans="1:28" ht="25.5" customHeight="1" thickBot="1">
      <c r="A38" s="65" t="str">
        <f>IF(調査票2!D38&lt;&gt;0,$A$1,"")</f>
        <v/>
      </c>
      <c r="C38" s="13">
        <f t="shared" si="0"/>
        <v>19</v>
      </c>
      <c r="D38" s="77"/>
      <c r="E38" s="164"/>
      <c r="F38" s="164"/>
      <c r="G38" s="219"/>
      <c r="H38" s="36"/>
      <c r="I38" s="372"/>
      <c r="J38" s="36"/>
      <c r="K38" s="25"/>
      <c r="L38" s="36"/>
      <c r="M38" s="36"/>
      <c r="N38" s="372"/>
      <c r="O38" s="36"/>
      <c r="P38" s="36"/>
      <c r="Q38" s="36"/>
      <c r="R38" s="36"/>
      <c r="S38" s="372"/>
      <c r="T38" s="36"/>
      <c r="U38" s="36"/>
      <c r="V38" s="119"/>
      <c r="W38" s="276"/>
      <c r="X38" s="304"/>
      <c r="AB38" s="115"/>
    </row>
    <row r="39" spans="1:28" ht="25.5" customHeight="1" thickBot="1">
      <c r="A39" s="65" t="str">
        <f>IF(調査票2!D39&lt;&gt;0,$A$1,"")</f>
        <v/>
      </c>
      <c r="C39" s="13">
        <f t="shared" si="0"/>
        <v>20</v>
      </c>
      <c r="D39" s="77"/>
      <c r="E39" s="164"/>
      <c r="F39" s="164"/>
      <c r="G39" s="219"/>
      <c r="H39" s="36"/>
      <c r="I39" s="372"/>
      <c r="J39" s="36"/>
      <c r="K39" s="25"/>
      <c r="L39" s="36"/>
      <c r="M39" s="36"/>
      <c r="N39" s="372"/>
      <c r="O39" s="36"/>
      <c r="P39" s="36"/>
      <c r="Q39" s="36"/>
      <c r="R39" s="36"/>
      <c r="S39" s="372"/>
      <c r="T39" s="36"/>
      <c r="U39" s="36"/>
      <c r="V39" s="119"/>
      <c r="W39" s="276"/>
      <c r="X39" s="304"/>
      <c r="AB39" s="115"/>
    </row>
    <row r="40" spans="1:28" ht="25.5" customHeight="1" thickBot="1">
      <c r="A40" s="65" t="str">
        <f>IF(調査票2!D40&lt;&gt;0,$A$1,"")</f>
        <v/>
      </c>
      <c r="C40" s="13">
        <f t="shared" si="0"/>
        <v>21</v>
      </c>
      <c r="D40" s="77"/>
      <c r="E40" s="164"/>
      <c r="F40" s="164"/>
      <c r="G40" s="219"/>
      <c r="H40" s="36"/>
      <c r="I40" s="372"/>
      <c r="J40" s="36"/>
      <c r="K40" s="25"/>
      <c r="L40" s="36"/>
      <c r="M40" s="36"/>
      <c r="N40" s="372"/>
      <c r="O40" s="36"/>
      <c r="P40" s="36"/>
      <c r="Q40" s="36"/>
      <c r="R40" s="36"/>
      <c r="S40" s="372"/>
      <c r="T40" s="36"/>
      <c r="U40" s="36"/>
      <c r="V40" s="119"/>
      <c r="W40" s="276"/>
      <c r="X40" s="304"/>
      <c r="AB40" s="115"/>
    </row>
    <row r="41" spans="1:28" ht="25.5" customHeight="1" thickBot="1">
      <c r="A41" s="65" t="str">
        <f>IF(調査票2!D41&lt;&gt;0,$A$1,"")</f>
        <v/>
      </c>
      <c r="C41" s="13">
        <f t="shared" si="0"/>
        <v>22</v>
      </c>
      <c r="D41" s="77"/>
      <c r="E41" s="164"/>
      <c r="F41" s="164"/>
      <c r="G41" s="219"/>
      <c r="H41" s="36"/>
      <c r="I41" s="372"/>
      <c r="J41" s="36"/>
      <c r="K41" s="25"/>
      <c r="L41" s="36"/>
      <c r="M41" s="36"/>
      <c r="N41" s="372"/>
      <c r="O41" s="36"/>
      <c r="P41" s="36"/>
      <c r="Q41" s="36"/>
      <c r="R41" s="36"/>
      <c r="S41" s="372"/>
      <c r="T41" s="36"/>
      <c r="U41" s="36"/>
      <c r="V41" s="119"/>
      <c r="W41" s="276"/>
      <c r="X41" s="304"/>
      <c r="AB41" s="115"/>
    </row>
    <row r="42" spans="1:28" ht="25.5" customHeight="1" thickBot="1">
      <c r="A42" s="65" t="str">
        <f>IF(調査票2!D42&lt;&gt;0,$A$1,"")</f>
        <v/>
      </c>
      <c r="C42" s="13">
        <f t="shared" si="0"/>
        <v>23</v>
      </c>
      <c r="D42" s="77"/>
      <c r="E42" s="164"/>
      <c r="F42" s="164"/>
      <c r="G42" s="219"/>
      <c r="H42" s="36"/>
      <c r="I42" s="372"/>
      <c r="J42" s="36"/>
      <c r="K42" s="25"/>
      <c r="L42" s="36"/>
      <c r="M42" s="36"/>
      <c r="N42" s="372"/>
      <c r="O42" s="36"/>
      <c r="P42" s="36"/>
      <c r="Q42" s="36"/>
      <c r="R42" s="36"/>
      <c r="S42" s="372"/>
      <c r="T42" s="36"/>
      <c r="U42" s="36"/>
      <c r="V42" s="119"/>
      <c r="W42" s="276"/>
      <c r="X42" s="304"/>
      <c r="AB42" s="115"/>
    </row>
    <row r="43" spans="1:28" ht="25.5" customHeight="1" thickBot="1">
      <c r="A43" s="65" t="str">
        <f>IF(調査票2!D43&lt;&gt;0,$A$1,"")</f>
        <v/>
      </c>
      <c r="C43" s="13">
        <f t="shared" si="0"/>
        <v>24</v>
      </c>
      <c r="D43" s="77"/>
      <c r="E43" s="164"/>
      <c r="F43" s="164"/>
      <c r="G43" s="219"/>
      <c r="H43" s="36"/>
      <c r="I43" s="372"/>
      <c r="J43" s="36"/>
      <c r="K43" s="25"/>
      <c r="L43" s="36"/>
      <c r="M43" s="36"/>
      <c r="N43" s="372"/>
      <c r="O43" s="36"/>
      <c r="P43" s="36"/>
      <c r="Q43" s="36"/>
      <c r="R43" s="36"/>
      <c r="S43" s="372"/>
      <c r="T43" s="36"/>
      <c r="U43" s="36"/>
      <c r="V43" s="119"/>
      <c r="AB43" s="115"/>
    </row>
    <row r="44" spans="1:28" ht="25.5" customHeight="1" thickBot="1">
      <c r="A44" s="65" t="str">
        <f>IF(調査票2!D44&lt;&gt;0,$A$1,"")</f>
        <v/>
      </c>
      <c r="C44" s="13">
        <f t="shared" si="0"/>
        <v>25</v>
      </c>
      <c r="D44" s="77"/>
      <c r="E44" s="164"/>
      <c r="F44" s="164"/>
      <c r="G44" s="219"/>
      <c r="H44" s="36"/>
      <c r="I44" s="372"/>
      <c r="J44" s="36"/>
      <c r="K44" s="25"/>
      <c r="L44" s="36"/>
      <c r="M44" s="36"/>
      <c r="N44" s="372"/>
      <c r="O44" s="36"/>
      <c r="P44" s="36"/>
      <c r="Q44" s="36"/>
      <c r="R44" s="36"/>
      <c r="S44" s="372"/>
      <c r="T44" s="36"/>
      <c r="U44" s="36"/>
      <c r="V44" s="119"/>
      <c r="AB44" s="115"/>
    </row>
    <row r="45" spans="1:28" ht="25.5" customHeight="1" thickBot="1">
      <c r="A45" s="65" t="str">
        <f>IF(調査票2!D45&lt;&gt;0,$A$1,"")</f>
        <v/>
      </c>
      <c r="C45" s="13">
        <f t="shared" si="0"/>
        <v>26</v>
      </c>
      <c r="D45" s="77"/>
      <c r="E45" s="164"/>
      <c r="F45" s="164"/>
      <c r="G45" s="219"/>
      <c r="H45" s="36"/>
      <c r="I45" s="372"/>
      <c r="J45" s="36"/>
      <c r="K45" s="25"/>
      <c r="L45" s="36"/>
      <c r="M45" s="36"/>
      <c r="N45" s="372"/>
      <c r="O45" s="36"/>
      <c r="P45" s="36"/>
      <c r="Q45" s="36"/>
      <c r="R45" s="36"/>
      <c r="S45" s="372"/>
      <c r="T45" s="36"/>
      <c r="U45" s="36"/>
      <c r="V45" s="119"/>
      <c r="AB45" s="115"/>
    </row>
    <row r="46" spans="1:28" ht="25.5" customHeight="1" thickBot="1">
      <c r="A46" s="65" t="str">
        <f>IF(調査票2!D46&lt;&gt;0,$A$1,"")</f>
        <v/>
      </c>
      <c r="C46" s="13">
        <f t="shared" si="0"/>
        <v>27</v>
      </c>
      <c r="D46" s="77"/>
      <c r="E46" s="164"/>
      <c r="F46" s="164"/>
      <c r="G46" s="219"/>
      <c r="H46" s="36"/>
      <c r="I46" s="372"/>
      <c r="J46" s="36"/>
      <c r="K46" s="25"/>
      <c r="L46" s="36"/>
      <c r="M46" s="36"/>
      <c r="N46" s="372"/>
      <c r="O46" s="36"/>
      <c r="P46" s="36"/>
      <c r="Q46" s="36"/>
      <c r="R46" s="36"/>
      <c r="S46" s="372"/>
      <c r="T46" s="36"/>
      <c r="U46" s="36"/>
      <c r="V46" s="119"/>
      <c r="AB46" s="115"/>
    </row>
    <row r="47" spans="1:28" ht="25.5" customHeight="1" thickBot="1">
      <c r="A47" s="65" t="str">
        <f>IF(調査票2!D47&lt;&gt;0,$A$1,"")</f>
        <v/>
      </c>
      <c r="C47" s="13">
        <f t="shared" si="0"/>
        <v>28</v>
      </c>
      <c r="D47" s="77"/>
      <c r="E47" s="164"/>
      <c r="F47" s="164"/>
      <c r="G47" s="219"/>
      <c r="H47" s="36"/>
      <c r="I47" s="372"/>
      <c r="J47" s="36"/>
      <c r="K47" s="25"/>
      <c r="L47" s="36"/>
      <c r="M47" s="36"/>
      <c r="N47" s="372"/>
      <c r="O47" s="36"/>
      <c r="P47" s="36"/>
      <c r="Q47" s="36"/>
      <c r="R47" s="36"/>
      <c r="S47" s="372"/>
      <c r="T47" s="36"/>
      <c r="U47" s="36"/>
      <c r="V47" s="119"/>
      <c r="AB47" s="115"/>
    </row>
    <row r="48" spans="1:28" ht="25.5" customHeight="1" thickBot="1">
      <c r="A48" s="65" t="str">
        <f>IF(調査票2!D48&lt;&gt;0,$A$1,"")</f>
        <v/>
      </c>
      <c r="C48" s="13">
        <v>29</v>
      </c>
      <c r="D48" s="77"/>
      <c r="E48" s="164"/>
      <c r="F48" s="164"/>
      <c r="G48" s="219"/>
      <c r="H48" s="36"/>
      <c r="I48" s="372"/>
      <c r="J48" s="36"/>
      <c r="K48" s="25"/>
      <c r="L48" s="36"/>
      <c r="M48" s="36"/>
      <c r="N48" s="372"/>
      <c r="O48" s="36"/>
      <c r="P48" s="36"/>
      <c r="Q48" s="36"/>
      <c r="R48" s="36"/>
      <c r="S48" s="372"/>
      <c r="T48" s="36"/>
      <c r="U48" s="36"/>
      <c r="V48" s="119"/>
      <c r="AB48" s="115"/>
    </row>
    <row r="49" spans="1:30" ht="25.5" customHeight="1" thickBot="1">
      <c r="A49" s="65" t="str">
        <f>IF(調査票2!D49&lt;&gt;0,$A$1,"")</f>
        <v/>
      </c>
      <c r="C49" s="13">
        <v>30</v>
      </c>
      <c r="D49" s="77"/>
      <c r="E49" s="164"/>
      <c r="F49" s="164"/>
      <c r="G49" s="219"/>
      <c r="H49" s="36"/>
      <c r="I49" s="372"/>
      <c r="J49" s="36"/>
      <c r="K49" s="25"/>
      <c r="L49" s="36"/>
      <c r="M49" s="36"/>
      <c r="N49" s="372"/>
      <c r="O49" s="36"/>
      <c r="P49" s="36"/>
      <c r="Q49" s="36"/>
      <c r="R49" s="36"/>
      <c r="S49" s="372"/>
      <c r="T49" s="36"/>
      <c r="U49" s="36"/>
      <c r="V49" s="119"/>
      <c r="AB49" s="115"/>
    </row>
    <row r="50" spans="1:30" ht="25.5" customHeight="1" thickBot="1">
      <c r="A50" s="65" t="str">
        <f>IF(調査票2!D50&lt;&gt;0,$A$1,"")</f>
        <v/>
      </c>
      <c r="C50" s="13">
        <v>31</v>
      </c>
      <c r="D50" s="77"/>
      <c r="E50" s="164"/>
      <c r="F50" s="164"/>
      <c r="G50" s="219"/>
      <c r="H50" s="36"/>
      <c r="I50" s="372"/>
      <c r="J50" s="36"/>
      <c r="K50" s="25"/>
      <c r="L50" s="36"/>
      <c r="M50" s="36"/>
      <c r="N50" s="372"/>
      <c r="O50" s="36"/>
      <c r="P50" s="36"/>
      <c r="Q50" s="36"/>
      <c r="R50" s="36"/>
      <c r="S50" s="372"/>
      <c r="T50" s="36"/>
      <c r="U50" s="36"/>
      <c r="V50" s="119"/>
      <c r="AB50" s="115"/>
    </row>
    <row r="51" spans="1:30" ht="25.5" customHeight="1" thickBot="1">
      <c r="A51" s="65" t="str">
        <f>IF(調査票2!D51&lt;&gt;0,$A$1,"")</f>
        <v/>
      </c>
      <c r="C51" s="13">
        <v>32</v>
      </c>
      <c r="D51" s="77"/>
      <c r="E51" s="164"/>
      <c r="F51" s="164"/>
      <c r="G51" s="219"/>
      <c r="H51" s="36"/>
      <c r="I51" s="372"/>
      <c r="J51" s="36"/>
      <c r="K51" s="25"/>
      <c r="L51" s="36"/>
      <c r="M51" s="36"/>
      <c r="N51" s="372"/>
      <c r="O51" s="36"/>
      <c r="P51" s="36"/>
      <c r="Q51" s="36"/>
      <c r="R51" s="36"/>
      <c r="S51" s="372"/>
      <c r="T51" s="36"/>
      <c r="U51" s="36"/>
      <c r="V51" s="119"/>
      <c r="AB51" s="115"/>
    </row>
    <row r="52" spans="1:30" ht="25.5" customHeight="1" thickBot="1">
      <c r="A52" s="65" t="str">
        <f>IF(調査票2!D52&lt;&gt;0,$A$1,"")</f>
        <v/>
      </c>
      <c r="C52" s="13">
        <v>33</v>
      </c>
      <c r="D52" s="77"/>
      <c r="E52" s="164"/>
      <c r="F52" s="164"/>
      <c r="G52" s="219"/>
      <c r="H52" s="36"/>
      <c r="I52" s="372"/>
      <c r="J52" s="36"/>
      <c r="K52" s="25"/>
      <c r="L52" s="36"/>
      <c r="M52" s="36"/>
      <c r="N52" s="372"/>
      <c r="O52" s="36"/>
      <c r="P52" s="36"/>
      <c r="Q52" s="36"/>
      <c r="R52" s="36"/>
      <c r="S52" s="372"/>
      <c r="T52" s="36"/>
      <c r="U52" s="36"/>
      <c r="V52" s="119"/>
      <c r="AB52" s="115"/>
    </row>
    <row r="53" spans="1:30" ht="25.5" customHeight="1" thickBot="1">
      <c r="A53" s="65" t="str">
        <f>IF(調査票2!D53&lt;&gt;0,$A$1,"")</f>
        <v/>
      </c>
      <c r="C53" s="13">
        <v>34</v>
      </c>
      <c r="D53" s="77"/>
      <c r="E53" s="164"/>
      <c r="F53" s="164"/>
      <c r="G53" s="219"/>
      <c r="H53" s="36"/>
      <c r="I53" s="372"/>
      <c r="J53" s="36"/>
      <c r="K53" s="25"/>
      <c r="L53" s="36"/>
      <c r="M53" s="36"/>
      <c r="N53" s="372"/>
      <c r="O53" s="36"/>
      <c r="P53" s="36"/>
      <c r="Q53" s="36"/>
      <c r="R53" s="36"/>
      <c r="S53" s="372"/>
      <c r="T53" s="36"/>
      <c r="U53" s="36"/>
      <c r="V53" s="119"/>
      <c r="AB53" s="115"/>
    </row>
    <row r="54" spans="1:30" ht="25.5" customHeight="1" thickBot="1">
      <c r="A54" s="65" t="str">
        <f>IF(調査票2!D54&lt;&gt;0,$A$1,"")</f>
        <v/>
      </c>
      <c r="C54" s="13">
        <v>35</v>
      </c>
      <c r="D54" s="77"/>
      <c r="E54" s="164"/>
      <c r="F54" s="164"/>
      <c r="G54" s="219"/>
      <c r="H54" s="36"/>
      <c r="I54" s="372"/>
      <c r="J54" s="36"/>
      <c r="K54" s="25"/>
      <c r="L54" s="36"/>
      <c r="M54" s="36"/>
      <c r="N54" s="372"/>
      <c r="O54" s="36"/>
      <c r="P54" s="36"/>
      <c r="Q54" s="36"/>
      <c r="R54" s="36"/>
      <c r="S54" s="372"/>
      <c r="T54" s="36"/>
      <c r="U54" s="36"/>
      <c r="V54" s="119"/>
      <c r="AB54" s="115"/>
    </row>
    <row r="55" spans="1:30" ht="25.5" customHeight="1" thickBot="1">
      <c r="A55" s="65" t="str">
        <f>IF(調査票2!D55&lt;&gt;0,$A$1,"")</f>
        <v/>
      </c>
      <c r="C55" s="13">
        <v>36</v>
      </c>
      <c r="D55" s="77"/>
      <c r="E55" s="164"/>
      <c r="F55" s="164"/>
      <c r="G55" s="219"/>
      <c r="H55" s="36"/>
      <c r="I55" s="372"/>
      <c r="J55" s="36"/>
      <c r="K55" s="25"/>
      <c r="L55" s="36"/>
      <c r="M55" s="36"/>
      <c r="N55" s="372"/>
      <c r="O55" s="36"/>
      <c r="P55" s="36"/>
      <c r="Q55" s="36"/>
      <c r="R55" s="36"/>
      <c r="S55" s="372"/>
      <c r="T55" s="36"/>
      <c r="U55" s="36"/>
      <c r="V55" s="119"/>
      <c r="AB55" s="115"/>
    </row>
    <row r="56" spans="1:30" ht="25.5" customHeight="1" thickBot="1">
      <c r="A56" s="65" t="str">
        <f>IF(調査票2!D56&lt;&gt;0,$A$1,"")</f>
        <v/>
      </c>
      <c r="C56" s="13">
        <v>37</v>
      </c>
      <c r="D56" s="77"/>
      <c r="E56" s="164"/>
      <c r="F56" s="164"/>
      <c r="G56" s="219"/>
      <c r="H56" s="36"/>
      <c r="I56" s="372"/>
      <c r="J56" s="36"/>
      <c r="K56" s="25"/>
      <c r="L56" s="36"/>
      <c r="M56" s="36"/>
      <c r="N56" s="372"/>
      <c r="O56" s="36"/>
      <c r="P56" s="36"/>
      <c r="Q56" s="36"/>
      <c r="R56" s="36"/>
      <c r="S56" s="372"/>
      <c r="T56" s="36"/>
      <c r="U56" s="36"/>
      <c r="V56" s="119"/>
      <c r="AB56" s="115"/>
    </row>
    <row r="57" spans="1:30" ht="25.5" customHeight="1" thickBot="1">
      <c r="A57" s="65" t="str">
        <f>IF(調査票2!D57&lt;&gt;0,$A$1,"")</f>
        <v/>
      </c>
      <c r="C57" s="13">
        <v>38</v>
      </c>
      <c r="D57" s="77"/>
      <c r="E57" s="164"/>
      <c r="F57" s="164"/>
      <c r="G57" s="219"/>
      <c r="H57" s="36"/>
      <c r="I57" s="372"/>
      <c r="J57" s="36"/>
      <c r="K57" s="25"/>
      <c r="L57" s="36"/>
      <c r="M57" s="36"/>
      <c r="N57" s="372"/>
      <c r="O57" s="36"/>
      <c r="P57" s="36"/>
      <c r="Q57" s="36"/>
      <c r="R57" s="36"/>
      <c r="S57" s="372"/>
      <c r="T57" s="36"/>
      <c r="U57" s="36"/>
      <c r="V57" s="119"/>
      <c r="AB57" s="115"/>
    </row>
    <row r="58" spans="1:30" ht="25.5" customHeight="1" thickBot="1">
      <c r="A58" s="65" t="str">
        <f>IF(調査票2!D58&lt;&gt;0,$A$1,"")</f>
        <v/>
      </c>
      <c r="C58" s="13">
        <v>39</v>
      </c>
      <c r="D58" s="77"/>
      <c r="E58" s="164"/>
      <c r="F58" s="164"/>
      <c r="G58" s="219"/>
      <c r="H58" s="36"/>
      <c r="I58" s="372"/>
      <c r="J58" s="36"/>
      <c r="K58" s="25"/>
      <c r="L58" s="36"/>
      <c r="M58" s="36"/>
      <c r="N58" s="372"/>
      <c r="O58" s="36"/>
      <c r="P58" s="36"/>
      <c r="Q58" s="36"/>
      <c r="R58" s="36"/>
      <c r="S58" s="372"/>
      <c r="T58" s="36"/>
      <c r="U58" s="36"/>
      <c r="V58" s="119"/>
      <c r="AB58" s="115"/>
    </row>
    <row r="59" spans="1:30" ht="25.5" customHeight="1" thickBot="1">
      <c r="A59" s="65" t="str">
        <f>IF(調査票2!D59&lt;&gt;0,$A$1,"")</f>
        <v/>
      </c>
      <c r="C59" s="13">
        <v>40</v>
      </c>
      <c r="D59" s="77"/>
      <c r="E59" s="164"/>
      <c r="F59" s="164"/>
      <c r="G59" s="219"/>
      <c r="H59" s="36"/>
      <c r="I59" s="372"/>
      <c r="J59" s="36"/>
      <c r="K59" s="25"/>
      <c r="L59" s="36"/>
      <c r="M59" s="36"/>
      <c r="N59" s="372"/>
      <c r="O59" s="36"/>
      <c r="P59" s="36"/>
      <c r="Q59" s="36"/>
      <c r="R59" s="36"/>
      <c r="S59" s="372"/>
      <c r="T59" s="36"/>
      <c r="U59" s="36"/>
      <c r="V59" s="119"/>
      <c r="AB59" s="115"/>
    </row>
    <row r="60" spans="1:30" ht="25.5" customHeight="1" thickBot="1">
      <c r="A60" s="65" t="str">
        <f>IF(調査票2!D60&lt;&gt;0,$A$1,"")</f>
        <v/>
      </c>
      <c r="C60" s="13">
        <v>41</v>
      </c>
      <c r="D60" s="77"/>
      <c r="E60" s="164"/>
      <c r="F60" s="164"/>
      <c r="G60" s="219"/>
      <c r="H60" s="36"/>
      <c r="I60" s="372"/>
      <c r="J60" s="36"/>
      <c r="K60" s="25"/>
      <c r="L60" s="36"/>
      <c r="M60" s="36"/>
      <c r="N60" s="372"/>
      <c r="O60" s="36"/>
      <c r="P60" s="36"/>
      <c r="Q60" s="36"/>
      <c r="R60" s="36"/>
      <c r="S60" s="372"/>
      <c r="T60" s="36"/>
      <c r="U60" s="36"/>
      <c r="V60" s="119"/>
      <c r="AB60" s="115"/>
    </row>
    <row r="61" spans="1:30" ht="25.5" customHeight="1" thickBot="1">
      <c r="A61" s="65" t="str">
        <f>IF(調査票2!D61&lt;&gt;0,$A$1,"")</f>
        <v/>
      </c>
      <c r="C61" s="13">
        <v>42</v>
      </c>
      <c r="D61" s="77"/>
      <c r="E61" s="164"/>
      <c r="F61" s="164"/>
      <c r="G61" s="219"/>
      <c r="H61" s="36"/>
      <c r="I61" s="372"/>
      <c r="J61" s="36"/>
      <c r="K61" s="25"/>
      <c r="L61" s="36"/>
      <c r="M61" s="36"/>
      <c r="N61" s="372"/>
      <c r="O61" s="36"/>
      <c r="P61" s="36"/>
      <c r="Q61" s="36"/>
      <c r="R61" s="36"/>
      <c r="S61" s="372"/>
      <c r="T61" s="36"/>
      <c r="U61" s="36"/>
      <c r="V61" s="119"/>
      <c r="AB61" s="115"/>
    </row>
    <row r="62" spans="1:30" ht="25.5" customHeight="1" thickBot="1">
      <c r="A62" s="65" t="str">
        <f>IF(調査票2!D62&lt;&gt;0,$A$1,"")</f>
        <v/>
      </c>
      <c r="C62" s="13">
        <v>43</v>
      </c>
      <c r="D62" s="77"/>
      <c r="E62" s="164"/>
      <c r="F62" s="164"/>
      <c r="G62" s="219"/>
      <c r="H62" s="36"/>
      <c r="I62" s="372"/>
      <c r="J62" s="36"/>
      <c r="K62" s="25"/>
      <c r="L62" s="36"/>
      <c r="M62" s="36"/>
      <c r="N62" s="372"/>
      <c r="O62" s="36"/>
      <c r="P62" s="36"/>
      <c r="Q62" s="36"/>
      <c r="R62" s="36"/>
      <c r="S62" s="372"/>
      <c r="T62" s="36"/>
      <c r="U62" s="36"/>
      <c r="V62" s="119"/>
      <c r="AB62" s="115"/>
    </row>
    <row r="63" spans="1:30" ht="25.5" customHeight="1" thickBot="1">
      <c r="A63" s="65" t="str">
        <f>IF(調査票2!D63&lt;&gt;0,$A$1,"")</f>
        <v/>
      </c>
      <c r="C63" s="13">
        <v>44</v>
      </c>
      <c r="D63" s="77"/>
      <c r="E63" s="164"/>
      <c r="F63" s="164"/>
      <c r="G63" s="219"/>
      <c r="H63" s="36"/>
      <c r="I63" s="372"/>
      <c r="J63" s="36"/>
      <c r="K63" s="25"/>
      <c r="L63" s="36"/>
      <c r="M63" s="36"/>
      <c r="N63" s="372"/>
      <c r="O63" s="36"/>
      <c r="P63" s="36"/>
      <c r="Q63" s="36"/>
      <c r="R63" s="36"/>
      <c r="S63" s="372"/>
      <c r="T63" s="36"/>
      <c r="U63" s="36"/>
      <c r="V63" s="119"/>
      <c r="AB63" s="115"/>
    </row>
    <row r="64" spans="1:30" s="3" customFormat="1" ht="25.5" customHeight="1" thickBot="1">
      <c r="A64" s="7" t="str">
        <f>IF(調査票2!D64&lt;&gt;0,$A$1,"")</f>
        <v/>
      </c>
      <c r="C64" s="308">
        <f>C63+1</f>
        <v>45</v>
      </c>
      <c r="D64" s="77"/>
      <c r="E64" s="164"/>
      <c r="F64" s="164"/>
      <c r="G64" s="219"/>
      <c r="H64" s="36"/>
      <c r="I64" s="372"/>
      <c r="J64" s="36"/>
      <c r="K64" s="309"/>
      <c r="L64" s="36"/>
      <c r="M64" s="36"/>
      <c r="N64" s="372"/>
      <c r="O64" s="36"/>
      <c r="P64" s="36"/>
      <c r="Q64" s="36"/>
      <c r="R64" s="36"/>
      <c r="S64" s="372"/>
      <c r="T64" s="36"/>
      <c r="U64" s="36"/>
      <c r="V64" s="310"/>
      <c r="W64" s="277"/>
      <c r="X64" s="311"/>
      <c r="Y64" s="312"/>
      <c r="Z64" s="312"/>
      <c r="AA64" s="312"/>
      <c r="AB64" s="313"/>
      <c r="AC64" s="312"/>
      <c r="AD64" s="312"/>
    </row>
    <row r="65" spans="9:30" s="3" customFormat="1">
      <c r="I65" s="370"/>
      <c r="N65" s="370"/>
      <c r="S65" s="370"/>
      <c r="V65" s="312"/>
      <c r="W65" s="311"/>
      <c r="X65" s="311"/>
      <c r="Y65" s="312"/>
      <c r="Z65" s="312"/>
      <c r="AA65" s="312"/>
      <c r="AB65" s="312"/>
      <c r="AC65" s="312"/>
      <c r="AD65" s="312"/>
    </row>
    <row r="66" spans="9:30" s="3" customFormat="1">
      <c r="I66" s="370"/>
      <c r="N66" s="370"/>
      <c r="S66" s="370"/>
      <c r="V66" s="312"/>
      <c r="W66" s="311"/>
      <c r="X66" s="311"/>
      <c r="Y66" s="312"/>
      <c r="Z66" s="312"/>
      <c r="AA66" s="312"/>
      <c r="AB66" s="312"/>
      <c r="AC66" s="312"/>
      <c r="AD66" s="312"/>
    </row>
    <row r="67" spans="9:30" s="3" customFormat="1">
      <c r="I67" s="370"/>
      <c r="N67" s="370"/>
      <c r="S67" s="370"/>
      <c r="V67" s="312"/>
      <c r="W67" s="311"/>
      <c r="X67" s="311"/>
      <c r="Y67" s="312"/>
      <c r="Z67" s="312"/>
      <c r="AA67" s="312"/>
      <c r="AB67" s="312"/>
      <c r="AC67" s="312"/>
      <c r="AD67" s="312"/>
    </row>
    <row r="68" spans="9:30" s="3" customFormat="1">
      <c r="I68" s="370"/>
      <c r="N68" s="370"/>
      <c r="S68" s="370"/>
      <c r="V68" s="312"/>
      <c r="W68" s="311"/>
      <c r="X68" s="311"/>
      <c r="Y68" s="312"/>
      <c r="Z68" s="312"/>
      <c r="AA68" s="312"/>
      <c r="AB68" s="312"/>
      <c r="AC68" s="312"/>
      <c r="AD68" s="312"/>
    </row>
    <row r="69" spans="9:30" s="3" customFormat="1">
      <c r="I69" s="370"/>
      <c r="N69" s="370"/>
      <c r="S69" s="370"/>
      <c r="V69" s="312"/>
      <c r="W69" s="311"/>
      <c r="X69" s="311"/>
      <c r="Y69" s="312"/>
      <c r="Z69" s="312"/>
      <c r="AA69" s="312"/>
      <c r="AB69" s="312"/>
      <c r="AC69" s="312"/>
      <c r="AD69" s="312"/>
    </row>
    <row r="70" spans="9:30" s="3" customFormat="1">
      <c r="I70" s="370"/>
      <c r="N70" s="370"/>
      <c r="S70" s="370"/>
      <c r="V70" s="312"/>
      <c r="W70" s="311"/>
      <c r="X70" s="311"/>
      <c r="Y70" s="312"/>
      <c r="Z70" s="312"/>
      <c r="AA70" s="312"/>
      <c r="AB70" s="312"/>
      <c r="AC70" s="312"/>
      <c r="AD70" s="312"/>
    </row>
    <row r="71" spans="9:30" s="3" customFormat="1">
      <c r="I71" s="370"/>
      <c r="N71" s="370"/>
      <c r="S71" s="370"/>
      <c r="V71" s="312"/>
      <c r="W71" s="311"/>
      <c r="X71" s="311"/>
      <c r="Y71" s="312"/>
      <c r="Z71" s="312"/>
      <c r="AA71" s="312"/>
      <c r="AB71" s="312"/>
      <c r="AC71" s="312"/>
      <c r="AD71" s="312"/>
    </row>
    <row r="72" spans="9:30" s="3" customFormat="1">
      <c r="I72" s="370"/>
      <c r="N72" s="370"/>
      <c r="S72" s="370"/>
      <c r="V72" s="312"/>
      <c r="W72" s="311"/>
      <c r="X72" s="311"/>
      <c r="Y72" s="312"/>
      <c r="Z72" s="312"/>
      <c r="AA72" s="312"/>
      <c r="AB72" s="312"/>
      <c r="AC72" s="312"/>
      <c r="AD72" s="312"/>
    </row>
    <row r="73" spans="9:30" s="3" customFormat="1">
      <c r="I73" s="370"/>
      <c r="N73" s="370"/>
      <c r="S73" s="370"/>
      <c r="V73" s="312"/>
      <c r="W73" s="311"/>
      <c r="X73" s="311"/>
      <c r="Y73" s="312"/>
      <c r="Z73" s="312"/>
      <c r="AA73" s="312"/>
      <c r="AB73" s="312"/>
      <c r="AC73" s="312"/>
      <c r="AD73" s="312"/>
    </row>
    <row r="74" spans="9:30" s="3" customFormat="1">
      <c r="I74" s="370"/>
      <c r="N74" s="370"/>
      <c r="S74" s="370"/>
      <c r="V74" s="312"/>
      <c r="W74" s="311"/>
      <c r="X74" s="311"/>
      <c r="Y74" s="312"/>
      <c r="Z74" s="312"/>
      <c r="AA74" s="312"/>
      <c r="AB74" s="312"/>
      <c r="AC74" s="312"/>
      <c r="AD74" s="312"/>
    </row>
    <row r="75" spans="9:30" s="3" customFormat="1">
      <c r="I75" s="370"/>
      <c r="N75" s="370"/>
      <c r="S75" s="370"/>
      <c r="V75" s="312"/>
      <c r="W75" s="311"/>
      <c r="X75" s="311"/>
      <c r="Y75" s="312"/>
      <c r="Z75" s="312"/>
      <c r="AA75" s="312"/>
      <c r="AB75" s="312"/>
      <c r="AC75" s="312"/>
      <c r="AD75" s="312"/>
    </row>
    <row r="76" spans="9:30" s="3" customFormat="1">
      <c r="I76" s="370"/>
      <c r="N76" s="370"/>
      <c r="S76" s="370"/>
      <c r="V76" s="312"/>
      <c r="W76" s="311"/>
      <c r="X76" s="311"/>
      <c r="Y76" s="312"/>
      <c r="Z76" s="312"/>
      <c r="AA76" s="312"/>
      <c r="AB76" s="312"/>
      <c r="AC76" s="312"/>
      <c r="AD76" s="312"/>
    </row>
    <row r="77" spans="9:30" s="3" customFormat="1">
      <c r="I77" s="370"/>
      <c r="N77" s="370"/>
      <c r="S77" s="370"/>
      <c r="V77" s="312"/>
      <c r="W77" s="311"/>
      <c r="X77" s="311"/>
      <c r="Y77" s="312"/>
      <c r="Z77" s="312"/>
      <c r="AA77" s="312"/>
      <c r="AB77" s="312"/>
      <c r="AC77" s="312"/>
      <c r="AD77" s="312"/>
    </row>
    <row r="78" spans="9:30" s="3" customFormat="1">
      <c r="I78" s="370"/>
      <c r="N78" s="370"/>
      <c r="S78" s="370"/>
      <c r="V78" s="312"/>
      <c r="W78" s="311"/>
      <c r="X78" s="311"/>
      <c r="Y78" s="312"/>
      <c r="Z78" s="312"/>
      <c r="AA78" s="312"/>
      <c r="AB78" s="312"/>
      <c r="AC78" s="312"/>
      <c r="AD78" s="312"/>
    </row>
    <row r="79" spans="9:30" s="3" customFormat="1">
      <c r="I79" s="370"/>
      <c r="N79" s="370"/>
      <c r="S79" s="370"/>
      <c r="V79" s="312"/>
      <c r="W79" s="311"/>
      <c r="X79" s="311"/>
      <c r="Y79" s="312"/>
      <c r="Z79" s="312"/>
      <c r="AA79" s="312"/>
      <c r="AB79" s="312"/>
      <c r="AC79" s="312"/>
      <c r="AD79" s="312"/>
    </row>
    <row r="80" spans="9:30" s="3" customFormat="1">
      <c r="I80" s="370"/>
      <c r="N80" s="370"/>
      <c r="S80" s="370"/>
      <c r="V80" s="312"/>
      <c r="W80" s="311"/>
      <c r="X80" s="311"/>
      <c r="Y80" s="312"/>
      <c r="Z80" s="312"/>
      <c r="AA80" s="312"/>
      <c r="AB80" s="312"/>
      <c r="AC80" s="312"/>
      <c r="AD80" s="312"/>
    </row>
    <row r="81" spans="9:30" s="3" customFormat="1">
      <c r="I81" s="370"/>
      <c r="N81" s="370"/>
      <c r="S81" s="370"/>
      <c r="V81" s="312"/>
      <c r="W81" s="311"/>
      <c r="X81" s="311"/>
      <c r="Y81" s="312"/>
      <c r="Z81" s="312"/>
      <c r="AA81" s="312"/>
      <c r="AB81" s="312"/>
      <c r="AC81" s="312"/>
      <c r="AD81" s="312"/>
    </row>
    <row r="82" spans="9:30" s="3" customFormat="1">
      <c r="I82" s="370"/>
      <c r="N82" s="370"/>
      <c r="S82" s="370"/>
      <c r="V82" s="312"/>
      <c r="W82" s="311"/>
      <c r="X82" s="311"/>
      <c r="Y82" s="312"/>
      <c r="Z82" s="312"/>
      <c r="AA82" s="312"/>
      <c r="AB82" s="312"/>
      <c r="AC82" s="312"/>
      <c r="AD82" s="312"/>
    </row>
    <row r="83" spans="9:30" s="3" customFormat="1">
      <c r="I83" s="370"/>
      <c r="N83" s="370"/>
      <c r="S83" s="370"/>
      <c r="V83" s="312"/>
      <c r="W83" s="311"/>
      <c r="X83" s="311"/>
      <c r="Y83" s="312"/>
      <c r="Z83" s="312"/>
      <c r="AA83" s="312"/>
      <c r="AB83" s="312"/>
      <c r="AC83" s="312"/>
      <c r="AD83" s="312"/>
    </row>
    <row r="84" spans="9:30" s="3" customFormat="1">
      <c r="I84" s="370"/>
      <c r="N84" s="370"/>
      <c r="S84" s="370"/>
      <c r="V84" s="312"/>
      <c r="W84" s="311"/>
      <c r="X84" s="311"/>
      <c r="Y84" s="312"/>
      <c r="Z84" s="312"/>
      <c r="AA84" s="312"/>
      <c r="AB84" s="312"/>
      <c r="AC84" s="312"/>
      <c r="AD84" s="312"/>
    </row>
    <row r="85" spans="9:30" s="3" customFormat="1">
      <c r="I85" s="370"/>
      <c r="N85" s="370"/>
      <c r="S85" s="370"/>
      <c r="V85" s="312"/>
      <c r="W85" s="311"/>
      <c r="X85" s="311"/>
      <c r="Y85" s="312"/>
      <c r="Z85" s="312"/>
      <c r="AA85" s="312"/>
      <c r="AB85" s="312"/>
      <c r="AC85" s="312"/>
      <c r="AD85" s="312"/>
    </row>
    <row r="86" spans="9:30" s="3" customFormat="1">
      <c r="I86" s="370"/>
      <c r="N86" s="370"/>
      <c r="S86" s="370"/>
      <c r="V86" s="312"/>
      <c r="W86" s="311"/>
      <c r="X86" s="311"/>
      <c r="Y86" s="312"/>
      <c r="Z86" s="312"/>
      <c r="AA86" s="312"/>
      <c r="AB86" s="312"/>
      <c r="AC86" s="312"/>
      <c r="AD86" s="312"/>
    </row>
    <row r="87" spans="9:30" s="3" customFormat="1">
      <c r="I87" s="370"/>
      <c r="N87" s="370"/>
      <c r="S87" s="370"/>
      <c r="V87" s="312"/>
      <c r="W87" s="311"/>
      <c r="X87" s="311"/>
      <c r="Y87" s="312"/>
      <c r="Z87" s="312"/>
      <c r="AA87" s="312"/>
      <c r="AB87" s="312"/>
      <c r="AC87" s="312"/>
      <c r="AD87" s="312"/>
    </row>
    <row r="88" spans="9:30" s="3" customFormat="1">
      <c r="I88" s="370"/>
      <c r="N88" s="370"/>
      <c r="S88" s="370"/>
      <c r="V88" s="312"/>
      <c r="W88" s="311"/>
      <c r="X88" s="311"/>
      <c r="Y88" s="312"/>
      <c r="Z88" s="312"/>
      <c r="AA88" s="312"/>
      <c r="AB88" s="312"/>
      <c r="AC88" s="312"/>
      <c r="AD88" s="312"/>
    </row>
    <row r="89" spans="9:30" s="3" customFormat="1">
      <c r="I89" s="370"/>
      <c r="N89" s="370"/>
      <c r="S89" s="370"/>
      <c r="V89" s="312"/>
      <c r="W89" s="311"/>
      <c r="X89" s="311"/>
      <c r="Y89" s="312"/>
      <c r="Z89" s="312"/>
      <c r="AA89" s="312"/>
      <c r="AB89" s="312"/>
      <c r="AC89" s="312"/>
      <c r="AD89" s="312"/>
    </row>
    <row r="90" spans="9:30" s="3" customFormat="1">
      <c r="I90" s="370"/>
      <c r="N90" s="370"/>
      <c r="S90" s="370"/>
      <c r="V90" s="312"/>
      <c r="W90" s="311"/>
      <c r="X90" s="311"/>
      <c r="Y90" s="312"/>
      <c r="Z90" s="312"/>
      <c r="AA90" s="312"/>
      <c r="AB90" s="312"/>
      <c r="AC90" s="312"/>
      <c r="AD90" s="312"/>
    </row>
    <row r="91" spans="9:30" s="3" customFormat="1">
      <c r="I91" s="370"/>
      <c r="N91" s="370"/>
      <c r="S91" s="370"/>
      <c r="V91" s="312"/>
      <c r="W91" s="311"/>
      <c r="X91" s="311"/>
      <c r="Y91" s="312"/>
      <c r="Z91" s="312"/>
      <c r="AA91" s="312"/>
      <c r="AB91" s="312"/>
      <c r="AC91" s="312"/>
      <c r="AD91" s="312"/>
    </row>
    <row r="92" spans="9:30" s="3" customFormat="1">
      <c r="I92" s="370"/>
      <c r="N92" s="370"/>
      <c r="S92" s="370"/>
      <c r="V92" s="312"/>
      <c r="W92" s="311"/>
      <c r="X92" s="311"/>
      <c r="Y92" s="312"/>
      <c r="Z92" s="312"/>
      <c r="AA92" s="312"/>
      <c r="AB92" s="312"/>
      <c r="AC92" s="312"/>
      <c r="AD92" s="312"/>
    </row>
    <row r="93" spans="9:30" s="3" customFormat="1">
      <c r="I93" s="370"/>
      <c r="N93" s="370"/>
      <c r="S93" s="370"/>
      <c r="V93" s="312"/>
      <c r="W93" s="311"/>
      <c r="X93" s="311"/>
      <c r="Y93" s="312"/>
      <c r="Z93" s="312"/>
      <c r="AA93" s="312"/>
      <c r="AB93" s="312"/>
      <c r="AC93" s="312"/>
      <c r="AD93" s="312"/>
    </row>
    <row r="94" spans="9:30" s="3" customFormat="1">
      <c r="I94" s="370"/>
      <c r="N94" s="370"/>
      <c r="S94" s="370"/>
      <c r="V94" s="312"/>
      <c r="W94" s="311"/>
      <c r="X94" s="311"/>
      <c r="Y94" s="312"/>
      <c r="Z94" s="312"/>
      <c r="AA94" s="312"/>
      <c r="AB94" s="312"/>
      <c r="AC94" s="312"/>
      <c r="AD94" s="312"/>
    </row>
    <row r="95" spans="9:30" s="3" customFormat="1">
      <c r="I95" s="370"/>
      <c r="N95" s="370"/>
      <c r="S95" s="370"/>
      <c r="V95" s="312"/>
      <c r="W95" s="311"/>
      <c r="X95" s="311"/>
      <c r="Y95" s="312"/>
      <c r="Z95" s="312"/>
      <c r="AA95" s="312"/>
      <c r="AB95" s="312"/>
      <c r="AC95" s="312"/>
      <c r="AD95" s="312"/>
    </row>
    <row r="96" spans="9:30" s="3" customFormat="1">
      <c r="I96" s="370"/>
      <c r="N96" s="370"/>
      <c r="S96" s="370"/>
      <c r="V96" s="312"/>
      <c r="W96" s="311"/>
      <c r="X96" s="311"/>
      <c r="Y96" s="312"/>
      <c r="Z96" s="312"/>
      <c r="AA96" s="312"/>
      <c r="AB96" s="312"/>
      <c r="AC96" s="312"/>
      <c r="AD96" s="312"/>
    </row>
    <row r="97" spans="9:30" s="3" customFormat="1">
      <c r="I97" s="370"/>
      <c r="N97" s="370"/>
      <c r="S97" s="370"/>
      <c r="V97" s="312"/>
      <c r="W97" s="311"/>
      <c r="X97" s="311"/>
      <c r="Y97" s="312"/>
      <c r="Z97" s="312"/>
      <c r="AA97" s="312"/>
      <c r="AB97" s="312"/>
      <c r="AC97" s="312"/>
      <c r="AD97" s="312"/>
    </row>
    <row r="98" spans="9:30" s="3" customFormat="1">
      <c r="I98" s="370"/>
      <c r="N98" s="370"/>
      <c r="S98" s="370"/>
      <c r="V98" s="312"/>
      <c r="W98" s="311"/>
      <c r="X98" s="311"/>
      <c r="Y98" s="312"/>
      <c r="Z98" s="312"/>
      <c r="AA98" s="312"/>
      <c r="AB98" s="312"/>
      <c r="AC98" s="312"/>
      <c r="AD98" s="312"/>
    </row>
    <row r="99" spans="9:30" s="3" customFormat="1">
      <c r="I99" s="370"/>
      <c r="N99" s="370"/>
      <c r="S99" s="370"/>
      <c r="V99" s="312"/>
      <c r="W99" s="311"/>
      <c r="X99" s="311"/>
      <c r="Y99" s="312"/>
      <c r="Z99" s="312"/>
      <c r="AA99" s="312"/>
      <c r="AB99" s="312"/>
      <c r="AC99" s="312"/>
      <c r="AD99" s="312"/>
    </row>
    <row r="100" spans="9:30" s="3" customFormat="1">
      <c r="I100" s="370"/>
      <c r="N100" s="370"/>
      <c r="S100" s="370"/>
      <c r="V100" s="312"/>
      <c r="W100" s="311"/>
      <c r="X100" s="311"/>
      <c r="Y100" s="312"/>
      <c r="Z100" s="312"/>
      <c r="AA100" s="312"/>
      <c r="AB100" s="312"/>
      <c r="AC100" s="312"/>
      <c r="AD100" s="312"/>
    </row>
    <row r="101" spans="9:30" s="3" customFormat="1">
      <c r="I101" s="370"/>
      <c r="N101" s="370"/>
      <c r="S101" s="370"/>
      <c r="V101" s="312"/>
      <c r="W101" s="311"/>
      <c r="X101" s="311"/>
      <c r="Y101" s="312"/>
      <c r="Z101" s="312"/>
      <c r="AA101" s="312"/>
      <c r="AB101" s="312"/>
      <c r="AC101" s="312"/>
      <c r="AD101" s="312"/>
    </row>
    <row r="102" spans="9:30" s="3" customFormat="1">
      <c r="I102" s="370"/>
      <c r="N102" s="370"/>
      <c r="S102" s="370"/>
      <c r="V102" s="312"/>
      <c r="W102" s="311"/>
      <c r="X102" s="311"/>
      <c r="Y102" s="312"/>
      <c r="Z102" s="312"/>
      <c r="AA102" s="312"/>
      <c r="AB102" s="312"/>
      <c r="AC102" s="312"/>
      <c r="AD102" s="312"/>
    </row>
    <row r="103" spans="9:30" s="3" customFormat="1">
      <c r="I103" s="370"/>
      <c r="N103" s="370"/>
      <c r="S103" s="370"/>
      <c r="V103" s="312"/>
      <c r="W103" s="311"/>
      <c r="X103" s="311"/>
      <c r="Y103" s="312"/>
      <c r="Z103" s="312"/>
      <c r="AA103" s="312"/>
      <c r="AB103" s="312"/>
      <c r="AC103" s="312"/>
      <c r="AD103" s="312"/>
    </row>
    <row r="104" spans="9:30" s="3" customFormat="1">
      <c r="I104" s="370"/>
      <c r="N104" s="370"/>
      <c r="S104" s="370"/>
      <c r="V104" s="312"/>
      <c r="W104" s="311"/>
      <c r="X104" s="311"/>
      <c r="Y104" s="312"/>
      <c r="Z104" s="312"/>
      <c r="AA104" s="312"/>
      <c r="AB104" s="312"/>
      <c r="AC104" s="312"/>
      <c r="AD104" s="312"/>
    </row>
    <row r="105" spans="9:30" s="3" customFormat="1">
      <c r="I105" s="370"/>
      <c r="N105" s="370"/>
      <c r="S105" s="370"/>
      <c r="V105" s="312"/>
      <c r="W105" s="311"/>
      <c r="X105" s="311"/>
      <c r="Y105" s="312"/>
      <c r="Z105" s="312"/>
      <c r="AA105" s="312"/>
      <c r="AB105" s="312"/>
      <c r="AC105" s="312"/>
      <c r="AD105" s="312"/>
    </row>
    <row r="106" spans="9:30" s="3" customFormat="1">
      <c r="I106" s="370"/>
      <c r="N106" s="370"/>
      <c r="S106" s="370"/>
      <c r="V106" s="312"/>
      <c r="W106" s="311"/>
      <c r="X106" s="311"/>
      <c r="Y106" s="312"/>
      <c r="Z106" s="312"/>
      <c r="AA106" s="312"/>
      <c r="AB106" s="312"/>
      <c r="AC106" s="312"/>
      <c r="AD106" s="312"/>
    </row>
    <row r="107" spans="9:30" s="3" customFormat="1">
      <c r="I107" s="370"/>
      <c r="N107" s="370"/>
      <c r="S107" s="370"/>
      <c r="V107" s="312"/>
      <c r="W107" s="311"/>
      <c r="X107" s="311"/>
      <c r="Y107" s="312"/>
      <c r="Z107" s="312"/>
      <c r="AA107" s="312"/>
      <c r="AB107" s="312"/>
      <c r="AC107" s="312"/>
      <c r="AD107" s="312"/>
    </row>
    <row r="108" spans="9:30" s="3" customFormat="1">
      <c r="I108" s="370"/>
      <c r="N108" s="370"/>
      <c r="S108" s="370"/>
      <c r="V108" s="312"/>
      <c r="W108" s="311"/>
      <c r="X108" s="311"/>
      <c r="Y108" s="312"/>
      <c r="Z108" s="312"/>
      <c r="AA108" s="312"/>
      <c r="AB108" s="312"/>
      <c r="AC108" s="312"/>
      <c r="AD108" s="312"/>
    </row>
    <row r="109" spans="9:30" s="3" customFormat="1">
      <c r="I109" s="370"/>
      <c r="N109" s="370"/>
      <c r="S109" s="370"/>
      <c r="V109" s="312"/>
      <c r="W109" s="311"/>
      <c r="X109" s="311"/>
      <c r="Y109" s="312"/>
      <c r="Z109" s="312"/>
      <c r="AA109" s="312"/>
      <c r="AB109" s="312"/>
      <c r="AC109" s="312"/>
      <c r="AD109" s="312"/>
    </row>
    <row r="110" spans="9:30" s="3" customFormat="1">
      <c r="I110" s="370"/>
      <c r="N110" s="370"/>
      <c r="S110" s="370"/>
      <c r="V110" s="312"/>
      <c r="W110" s="311"/>
      <c r="X110" s="311"/>
      <c r="Y110" s="312"/>
      <c r="Z110" s="312"/>
      <c r="AA110" s="312"/>
      <c r="AB110" s="312"/>
      <c r="AC110" s="312"/>
      <c r="AD110" s="312"/>
    </row>
    <row r="111" spans="9:30" s="3" customFormat="1">
      <c r="I111" s="370"/>
      <c r="N111" s="370"/>
      <c r="S111" s="370"/>
      <c r="V111" s="312"/>
      <c r="W111" s="311"/>
      <c r="X111" s="311"/>
      <c r="Y111" s="312"/>
      <c r="Z111" s="312"/>
      <c r="AA111" s="312"/>
      <c r="AB111" s="312"/>
      <c r="AC111" s="312"/>
      <c r="AD111" s="312"/>
    </row>
    <row r="112" spans="9:30" s="3" customFormat="1">
      <c r="I112" s="370"/>
      <c r="N112" s="370"/>
      <c r="S112" s="370"/>
      <c r="V112" s="312"/>
      <c r="W112" s="311"/>
      <c r="X112" s="311"/>
      <c r="Y112" s="312"/>
      <c r="Z112" s="312"/>
      <c r="AA112" s="312"/>
      <c r="AB112" s="312"/>
      <c r="AC112" s="312"/>
      <c r="AD112" s="312"/>
    </row>
    <row r="113" spans="9:30" s="3" customFormat="1">
      <c r="I113" s="370"/>
      <c r="N113" s="370"/>
      <c r="S113" s="370"/>
      <c r="V113" s="312"/>
      <c r="W113" s="311"/>
      <c r="X113" s="311"/>
      <c r="Y113" s="312"/>
      <c r="Z113" s="312"/>
      <c r="AA113" s="312"/>
      <c r="AB113" s="312"/>
      <c r="AC113" s="312"/>
      <c r="AD113" s="312"/>
    </row>
    <row r="114" spans="9:30" s="3" customFormat="1">
      <c r="I114" s="370"/>
      <c r="N114" s="370"/>
      <c r="S114" s="370"/>
      <c r="V114" s="312"/>
      <c r="W114" s="311"/>
      <c r="X114" s="311"/>
      <c r="Y114" s="312"/>
      <c r="Z114" s="312"/>
      <c r="AA114" s="312"/>
      <c r="AB114" s="312"/>
      <c r="AC114" s="312"/>
      <c r="AD114" s="312"/>
    </row>
    <row r="115" spans="9:30" s="3" customFormat="1">
      <c r="I115" s="370"/>
      <c r="N115" s="370"/>
      <c r="S115" s="370"/>
      <c r="V115" s="312"/>
      <c r="W115" s="311"/>
      <c r="X115" s="311"/>
      <c r="Y115" s="312"/>
      <c r="Z115" s="312"/>
      <c r="AA115" s="312"/>
      <c r="AB115" s="312"/>
      <c r="AC115" s="312"/>
      <c r="AD115" s="312"/>
    </row>
    <row r="116" spans="9:30" s="3" customFormat="1">
      <c r="I116" s="370"/>
      <c r="N116" s="370"/>
      <c r="S116" s="370"/>
      <c r="V116" s="312"/>
      <c r="W116" s="311"/>
      <c r="X116" s="311"/>
      <c r="Y116" s="312"/>
      <c r="Z116" s="312"/>
      <c r="AA116" s="312"/>
      <c r="AB116" s="312"/>
      <c r="AC116" s="312"/>
      <c r="AD116" s="312"/>
    </row>
    <row r="117" spans="9:30" s="3" customFormat="1">
      <c r="I117" s="370"/>
      <c r="N117" s="370"/>
      <c r="S117" s="370"/>
      <c r="V117" s="312"/>
      <c r="W117" s="311"/>
      <c r="X117" s="311"/>
      <c r="Y117" s="312"/>
      <c r="Z117" s="312"/>
      <c r="AA117" s="312"/>
      <c r="AB117" s="312"/>
      <c r="AC117" s="312"/>
      <c r="AD117" s="312"/>
    </row>
    <row r="118" spans="9:30" s="3" customFormat="1">
      <c r="I118" s="370"/>
      <c r="N118" s="370"/>
      <c r="S118" s="370"/>
      <c r="V118" s="312"/>
      <c r="W118" s="311"/>
      <c r="X118" s="311"/>
      <c r="Y118" s="312"/>
      <c r="Z118" s="312"/>
      <c r="AA118" s="312"/>
      <c r="AB118" s="312"/>
      <c r="AC118" s="312"/>
      <c r="AD118" s="312"/>
    </row>
    <row r="119" spans="9:30" s="3" customFormat="1">
      <c r="I119" s="370"/>
      <c r="N119" s="370"/>
      <c r="S119" s="370"/>
      <c r="V119" s="312"/>
      <c r="W119" s="311"/>
      <c r="X119" s="311"/>
      <c r="Y119" s="312"/>
      <c r="Z119" s="312"/>
      <c r="AA119" s="312"/>
      <c r="AB119" s="312"/>
      <c r="AC119" s="312"/>
      <c r="AD119" s="312"/>
    </row>
    <row r="120" spans="9:30" s="3" customFormat="1">
      <c r="I120" s="370"/>
      <c r="N120" s="370"/>
      <c r="S120" s="370"/>
      <c r="V120" s="312"/>
      <c r="W120" s="311"/>
      <c r="X120" s="311"/>
      <c r="Y120" s="312"/>
      <c r="Z120" s="312"/>
      <c r="AA120" s="312"/>
      <c r="AB120" s="312"/>
      <c r="AC120" s="312"/>
      <c r="AD120" s="312"/>
    </row>
    <row r="121" spans="9:30" s="3" customFormat="1">
      <c r="I121" s="370"/>
      <c r="N121" s="370"/>
      <c r="S121" s="370"/>
      <c r="V121" s="312"/>
      <c r="W121" s="311"/>
      <c r="X121" s="311"/>
      <c r="Y121" s="312"/>
      <c r="Z121" s="312"/>
      <c r="AA121" s="312"/>
      <c r="AB121" s="312"/>
      <c r="AC121" s="312"/>
      <c r="AD121" s="312"/>
    </row>
    <row r="122" spans="9:30" s="3" customFormat="1">
      <c r="I122" s="370"/>
      <c r="N122" s="370"/>
      <c r="S122" s="370"/>
      <c r="V122" s="312"/>
      <c r="W122" s="311"/>
      <c r="X122" s="311"/>
      <c r="Y122" s="312"/>
      <c r="Z122" s="312"/>
      <c r="AA122" s="312"/>
      <c r="AB122" s="312"/>
      <c r="AC122" s="312"/>
      <c r="AD122" s="312"/>
    </row>
    <row r="123" spans="9:30" s="3" customFormat="1">
      <c r="I123" s="370"/>
      <c r="N123" s="370"/>
      <c r="S123" s="370"/>
      <c r="V123" s="312"/>
      <c r="W123" s="311"/>
      <c r="X123" s="311"/>
      <c r="Y123" s="312"/>
      <c r="Z123" s="312"/>
      <c r="AA123" s="312"/>
      <c r="AB123" s="312"/>
      <c r="AC123" s="312"/>
      <c r="AD123" s="312"/>
    </row>
    <row r="124" spans="9:30" s="3" customFormat="1">
      <c r="I124" s="370"/>
      <c r="N124" s="370"/>
      <c r="S124" s="370"/>
      <c r="V124" s="312"/>
      <c r="W124" s="311"/>
      <c r="X124" s="311"/>
      <c r="Y124" s="312"/>
      <c r="Z124" s="312"/>
      <c r="AA124" s="312"/>
      <c r="AB124" s="312"/>
      <c r="AC124" s="312"/>
      <c r="AD124" s="312"/>
    </row>
    <row r="125" spans="9:30" s="3" customFormat="1">
      <c r="I125" s="370"/>
      <c r="N125" s="370"/>
      <c r="S125" s="370"/>
      <c r="V125" s="312"/>
      <c r="W125" s="311"/>
      <c r="X125" s="311"/>
      <c r="Y125" s="312"/>
      <c r="Z125" s="312"/>
      <c r="AA125" s="312"/>
      <c r="AB125" s="312"/>
      <c r="AC125" s="312"/>
      <c r="AD125" s="312"/>
    </row>
    <row r="126" spans="9:30" s="3" customFormat="1">
      <c r="I126" s="370"/>
      <c r="N126" s="370"/>
      <c r="S126" s="370"/>
      <c r="V126" s="312"/>
      <c r="W126" s="311"/>
      <c r="X126" s="311"/>
      <c r="Y126" s="312"/>
      <c r="Z126" s="312"/>
      <c r="AA126" s="312"/>
      <c r="AB126" s="312"/>
      <c r="AC126" s="312"/>
      <c r="AD126" s="312"/>
    </row>
    <row r="127" spans="9:30" s="3" customFormat="1">
      <c r="I127" s="370"/>
      <c r="N127" s="370"/>
      <c r="S127" s="370"/>
      <c r="V127" s="312"/>
      <c r="W127" s="311"/>
      <c r="X127" s="311"/>
      <c r="Y127" s="312"/>
      <c r="Z127" s="312"/>
      <c r="AA127" s="312"/>
      <c r="AB127" s="312"/>
      <c r="AC127" s="312"/>
      <c r="AD127" s="312"/>
    </row>
    <row r="128" spans="9:30" s="3" customFormat="1">
      <c r="I128" s="370"/>
      <c r="N128" s="370"/>
      <c r="S128" s="370"/>
      <c r="V128" s="312"/>
      <c r="W128" s="311"/>
      <c r="X128" s="311"/>
      <c r="Y128" s="312"/>
      <c r="Z128" s="312"/>
      <c r="AA128" s="312"/>
      <c r="AB128" s="312"/>
      <c r="AC128" s="312"/>
      <c r="AD128" s="312"/>
    </row>
    <row r="129" spans="9:30" s="3" customFormat="1">
      <c r="I129" s="370"/>
      <c r="N129" s="370"/>
      <c r="S129" s="370"/>
      <c r="V129" s="312"/>
      <c r="W129" s="311"/>
      <c r="X129" s="311"/>
      <c r="Y129" s="312"/>
      <c r="Z129" s="312"/>
      <c r="AA129" s="312"/>
      <c r="AB129" s="312"/>
      <c r="AC129" s="312"/>
      <c r="AD129" s="312"/>
    </row>
    <row r="130" spans="9:30" s="3" customFormat="1">
      <c r="I130" s="370"/>
      <c r="N130" s="370"/>
      <c r="S130" s="370"/>
      <c r="V130" s="312"/>
      <c r="W130" s="311"/>
      <c r="X130" s="311"/>
      <c r="Y130" s="312"/>
      <c r="Z130" s="312"/>
      <c r="AA130" s="312"/>
      <c r="AB130" s="312"/>
      <c r="AC130" s="312"/>
      <c r="AD130" s="312"/>
    </row>
    <row r="131" spans="9:30" s="3" customFormat="1">
      <c r="I131" s="370"/>
      <c r="N131" s="370"/>
      <c r="S131" s="370"/>
      <c r="V131" s="312"/>
      <c r="W131" s="311"/>
      <c r="X131" s="311"/>
      <c r="Y131" s="312"/>
      <c r="Z131" s="312"/>
      <c r="AA131" s="312"/>
      <c r="AB131" s="312"/>
      <c r="AC131" s="312"/>
      <c r="AD131" s="312"/>
    </row>
    <row r="132" spans="9:30" s="3" customFormat="1">
      <c r="I132" s="370"/>
      <c r="N132" s="370"/>
      <c r="S132" s="370"/>
      <c r="V132" s="312"/>
      <c r="W132" s="311"/>
      <c r="X132" s="311"/>
      <c r="Y132" s="312"/>
      <c r="Z132" s="312"/>
      <c r="AA132" s="312"/>
      <c r="AB132" s="312"/>
      <c r="AC132" s="312"/>
      <c r="AD132" s="312"/>
    </row>
    <row r="133" spans="9:30" s="3" customFormat="1">
      <c r="I133" s="370"/>
      <c r="N133" s="370"/>
      <c r="S133" s="370"/>
      <c r="V133" s="312"/>
      <c r="W133" s="311"/>
      <c r="X133" s="311"/>
      <c r="Y133" s="312"/>
      <c r="Z133" s="312"/>
      <c r="AA133" s="312"/>
      <c r="AB133" s="312"/>
      <c r="AC133" s="312"/>
      <c r="AD133" s="312"/>
    </row>
    <row r="134" spans="9:30" s="3" customFormat="1">
      <c r="I134" s="370"/>
      <c r="N134" s="370"/>
      <c r="S134" s="370"/>
      <c r="V134" s="312"/>
      <c r="W134" s="311"/>
      <c r="X134" s="311"/>
      <c r="Y134" s="312"/>
      <c r="Z134" s="312"/>
      <c r="AA134" s="312"/>
      <c r="AB134" s="312"/>
      <c r="AC134" s="312"/>
      <c r="AD134" s="312"/>
    </row>
    <row r="135" spans="9:30" s="3" customFormat="1">
      <c r="I135" s="370"/>
      <c r="N135" s="370"/>
      <c r="S135" s="370"/>
      <c r="V135" s="312"/>
      <c r="W135" s="311"/>
      <c r="X135" s="311"/>
      <c r="Y135" s="312"/>
      <c r="Z135" s="312"/>
      <c r="AA135" s="312"/>
      <c r="AB135" s="312"/>
      <c r="AC135" s="312"/>
      <c r="AD135" s="312"/>
    </row>
    <row r="136" spans="9:30" s="3" customFormat="1">
      <c r="I136" s="370"/>
      <c r="N136" s="370"/>
      <c r="S136" s="370"/>
      <c r="V136" s="312"/>
      <c r="W136" s="311"/>
      <c r="X136" s="311"/>
      <c r="Y136" s="312"/>
      <c r="Z136" s="312"/>
      <c r="AA136" s="312"/>
      <c r="AB136" s="312"/>
      <c r="AC136" s="312"/>
      <c r="AD136" s="312"/>
    </row>
    <row r="137" spans="9:30" s="3" customFormat="1">
      <c r="I137" s="370"/>
      <c r="N137" s="370"/>
      <c r="S137" s="370"/>
      <c r="V137" s="312"/>
      <c r="W137" s="311"/>
      <c r="X137" s="311"/>
      <c r="Y137" s="312"/>
      <c r="Z137" s="312"/>
      <c r="AA137" s="312"/>
      <c r="AB137" s="312"/>
      <c r="AC137" s="312"/>
      <c r="AD137" s="312"/>
    </row>
    <row r="138" spans="9:30" s="3" customFormat="1">
      <c r="I138" s="370"/>
      <c r="N138" s="370"/>
      <c r="S138" s="370"/>
      <c r="V138" s="312"/>
      <c r="W138" s="311"/>
      <c r="X138" s="311"/>
      <c r="Y138" s="312"/>
      <c r="Z138" s="312"/>
      <c r="AA138" s="312"/>
      <c r="AB138" s="312"/>
      <c r="AC138" s="312"/>
      <c r="AD138" s="312"/>
    </row>
    <row r="139" spans="9:30" s="3" customFormat="1">
      <c r="I139" s="370"/>
      <c r="N139" s="370"/>
      <c r="S139" s="370"/>
      <c r="V139" s="312"/>
      <c r="W139" s="311"/>
      <c r="X139" s="311"/>
      <c r="Y139" s="312"/>
      <c r="Z139" s="312"/>
      <c r="AA139" s="312"/>
      <c r="AB139" s="312"/>
      <c r="AC139" s="312"/>
      <c r="AD139" s="312"/>
    </row>
    <row r="140" spans="9:30" s="3" customFormat="1">
      <c r="I140" s="370"/>
      <c r="N140" s="370"/>
      <c r="S140" s="370"/>
      <c r="V140" s="312"/>
      <c r="W140" s="311"/>
      <c r="X140" s="311"/>
      <c r="Y140" s="312"/>
      <c r="Z140" s="312"/>
      <c r="AA140" s="312"/>
      <c r="AB140" s="312"/>
      <c r="AC140" s="312"/>
      <c r="AD140" s="312"/>
    </row>
    <row r="141" spans="9:30" s="3" customFormat="1">
      <c r="I141" s="370"/>
      <c r="N141" s="370"/>
      <c r="S141" s="370"/>
      <c r="V141" s="312"/>
      <c r="W141" s="311"/>
      <c r="X141" s="311"/>
      <c r="Y141" s="312"/>
      <c r="Z141" s="312"/>
      <c r="AA141" s="312"/>
      <c r="AB141" s="312"/>
      <c r="AC141" s="312"/>
      <c r="AD141" s="312"/>
    </row>
    <row r="142" spans="9:30" s="3" customFormat="1">
      <c r="I142" s="370"/>
      <c r="N142" s="370"/>
      <c r="S142" s="370"/>
      <c r="V142" s="312"/>
      <c r="W142" s="311"/>
      <c r="X142" s="311"/>
      <c r="Y142" s="312"/>
      <c r="Z142" s="312"/>
      <c r="AA142" s="312"/>
      <c r="AB142" s="312"/>
      <c r="AC142" s="312"/>
      <c r="AD142" s="312"/>
    </row>
    <row r="143" spans="9:30" s="3" customFormat="1">
      <c r="I143" s="370"/>
      <c r="N143" s="370"/>
      <c r="S143" s="370"/>
      <c r="V143" s="312"/>
      <c r="W143" s="311"/>
      <c r="X143" s="311"/>
      <c r="Y143" s="312"/>
      <c r="Z143" s="312"/>
      <c r="AA143" s="312"/>
      <c r="AB143" s="312"/>
      <c r="AC143" s="312"/>
      <c r="AD143" s="312"/>
    </row>
    <row r="144" spans="9:30" s="3" customFormat="1">
      <c r="I144" s="370"/>
      <c r="N144" s="370"/>
      <c r="S144" s="370"/>
      <c r="V144" s="312"/>
      <c r="W144" s="311"/>
      <c r="X144" s="311"/>
      <c r="Y144" s="312"/>
      <c r="Z144" s="312"/>
      <c r="AA144" s="312"/>
      <c r="AB144" s="312"/>
      <c r="AC144" s="312"/>
      <c r="AD144" s="312"/>
    </row>
    <row r="145" spans="9:30" s="3" customFormat="1">
      <c r="I145" s="370"/>
      <c r="N145" s="370"/>
      <c r="S145" s="370"/>
      <c r="V145" s="312"/>
      <c r="W145" s="311"/>
      <c r="X145" s="311"/>
      <c r="Y145" s="312"/>
      <c r="Z145" s="312"/>
      <c r="AA145" s="312"/>
      <c r="AB145" s="312"/>
      <c r="AC145" s="312"/>
      <c r="AD145" s="312"/>
    </row>
    <row r="146" spans="9:30" s="3" customFormat="1">
      <c r="I146" s="370"/>
      <c r="N146" s="370"/>
      <c r="S146" s="370"/>
      <c r="V146" s="312"/>
      <c r="W146" s="311"/>
      <c r="X146" s="311"/>
      <c r="Y146" s="312"/>
      <c r="Z146" s="312"/>
      <c r="AA146" s="312"/>
      <c r="AB146" s="312"/>
      <c r="AC146" s="312"/>
      <c r="AD146" s="312"/>
    </row>
    <row r="147" spans="9:30" s="3" customFormat="1">
      <c r="I147" s="370"/>
      <c r="N147" s="370"/>
      <c r="S147" s="370"/>
      <c r="V147" s="312"/>
      <c r="W147" s="311"/>
      <c r="X147" s="311"/>
      <c r="Y147" s="312"/>
      <c r="Z147" s="312"/>
      <c r="AA147" s="312"/>
      <c r="AB147" s="312"/>
      <c r="AC147" s="312"/>
      <c r="AD147" s="312"/>
    </row>
    <row r="148" spans="9:30" s="3" customFormat="1">
      <c r="I148" s="370"/>
      <c r="N148" s="370"/>
      <c r="S148" s="370"/>
      <c r="V148" s="312"/>
      <c r="W148" s="311"/>
      <c r="X148" s="311"/>
      <c r="Y148" s="312"/>
      <c r="Z148" s="312"/>
      <c r="AA148" s="312"/>
      <c r="AB148" s="312"/>
      <c r="AC148" s="312"/>
      <c r="AD148" s="312"/>
    </row>
    <row r="149" spans="9:30" s="3" customFormat="1">
      <c r="I149" s="370"/>
      <c r="N149" s="370"/>
      <c r="S149" s="370"/>
      <c r="V149" s="312"/>
      <c r="W149" s="311"/>
      <c r="X149" s="311"/>
      <c r="Y149" s="312"/>
      <c r="Z149" s="312"/>
      <c r="AA149" s="312"/>
      <c r="AB149" s="312"/>
      <c r="AC149" s="312"/>
      <c r="AD149" s="312"/>
    </row>
    <row r="150" spans="9:30" s="3" customFormat="1">
      <c r="I150" s="370"/>
      <c r="N150" s="370"/>
      <c r="S150" s="370"/>
      <c r="V150" s="312"/>
      <c r="W150" s="311"/>
      <c r="X150" s="311"/>
      <c r="Y150" s="312"/>
      <c r="Z150" s="312"/>
      <c r="AA150" s="312"/>
      <c r="AB150" s="312"/>
      <c r="AC150" s="312"/>
      <c r="AD150" s="312"/>
    </row>
    <row r="151" spans="9:30" s="3" customFormat="1">
      <c r="I151" s="370"/>
      <c r="N151" s="370"/>
      <c r="S151" s="370"/>
      <c r="V151" s="312"/>
      <c r="W151" s="311"/>
      <c r="X151" s="311"/>
      <c r="Y151" s="312"/>
      <c r="Z151" s="312"/>
      <c r="AA151" s="312"/>
      <c r="AB151" s="312"/>
      <c r="AC151" s="312"/>
      <c r="AD151" s="312"/>
    </row>
    <row r="152" spans="9:30" s="3" customFormat="1">
      <c r="I152" s="370"/>
      <c r="N152" s="370"/>
      <c r="S152" s="370"/>
      <c r="V152" s="312"/>
      <c r="W152" s="311"/>
      <c r="X152" s="311"/>
      <c r="Y152" s="312"/>
      <c r="Z152" s="312"/>
      <c r="AA152" s="312"/>
      <c r="AB152" s="312"/>
      <c r="AC152" s="312"/>
      <c r="AD152" s="312"/>
    </row>
    <row r="153" spans="9:30" s="3" customFormat="1">
      <c r="I153" s="370"/>
      <c r="N153" s="370"/>
      <c r="S153" s="370"/>
      <c r="V153" s="312"/>
      <c r="W153" s="311"/>
      <c r="X153" s="311"/>
      <c r="Y153" s="312"/>
      <c r="Z153" s="312"/>
      <c r="AA153" s="312"/>
      <c r="AB153" s="312"/>
      <c r="AC153" s="312"/>
      <c r="AD153" s="312"/>
    </row>
    <row r="154" spans="9:30" s="3" customFormat="1">
      <c r="I154" s="370"/>
      <c r="N154" s="370"/>
      <c r="S154" s="370"/>
      <c r="V154" s="312"/>
      <c r="W154" s="311"/>
      <c r="X154" s="311"/>
      <c r="Y154" s="312"/>
      <c r="Z154" s="312"/>
      <c r="AA154" s="312"/>
      <c r="AB154" s="312"/>
      <c r="AC154" s="312"/>
      <c r="AD154" s="312"/>
    </row>
    <row r="155" spans="9:30" s="3" customFormat="1">
      <c r="I155" s="370"/>
      <c r="N155" s="370"/>
      <c r="S155" s="370"/>
      <c r="V155" s="312"/>
      <c r="W155" s="311"/>
      <c r="X155" s="311"/>
      <c r="Y155" s="312"/>
      <c r="Z155" s="312"/>
      <c r="AA155" s="312"/>
      <c r="AB155" s="312"/>
      <c r="AC155" s="312"/>
      <c r="AD155" s="312"/>
    </row>
    <row r="156" spans="9:30" s="3" customFormat="1">
      <c r="I156" s="370"/>
      <c r="N156" s="370"/>
      <c r="S156" s="370"/>
      <c r="V156" s="312"/>
      <c r="W156" s="311"/>
      <c r="X156" s="311"/>
      <c r="Y156" s="312"/>
      <c r="Z156" s="312"/>
      <c r="AA156" s="312"/>
      <c r="AB156" s="312"/>
      <c r="AC156" s="312"/>
      <c r="AD156" s="312"/>
    </row>
    <row r="157" spans="9:30" s="3" customFormat="1">
      <c r="I157" s="370"/>
      <c r="N157" s="370"/>
      <c r="S157" s="370"/>
      <c r="V157" s="312"/>
      <c r="W157" s="311"/>
      <c r="X157" s="311"/>
      <c r="Y157" s="312"/>
      <c r="Z157" s="312"/>
      <c r="AA157" s="312"/>
      <c r="AB157" s="312"/>
      <c r="AC157" s="312"/>
      <c r="AD157" s="312"/>
    </row>
    <row r="158" spans="9:30" s="3" customFormat="1">
      <c r="I158" s="370"/>
      <c r="N158" s="370"/>
      <c r="S158" s="370"/>
      <c r="V158" s="312"/>
      <c r="W158" s="311"/>
      <c r="X158" s="311"/>
      <c r="Y158" s="312"/>
      <c r="Z158" s="312"/>
      <c r="AA158" s="312"/>
      <c r="AB158" s="312"/>
      <c r="AC158" s="312"/>
      <c r="AD158" s="312"/>
    </row>
    <row r="159" spans="9:30" s="3" customFormat="1">
      <c r="I159" s="370"/>
      <c r="N159" s="370"/>
      <c r="S159" s="370"/>
      <c r="V159" s="312"/>
      <c r="W159" s="311"/>
      <c r="X159" s="311"/>
      <c r="Y159" s="312"/>
      <c r="Z159" s="312"/>
      <c r="AA159" s="312"/>
      <c r="AB159" s="312"/>
      <c r="AC159" s="312"/>
      <c r="AD159" s="312"/>
    </row>
    <row r="160" spans="9:30" s="3" customFormat="1">
      <c r="I160" s="370"/>
      <c r="N160" s="370"/>
      <c r="S160" s="370"/>
      <c r="V160" s="312"/>
      <c r="W160" s="311"/>
      <c r="X160" s="311"/>
      <c r="Y160" s="312"/>
      <c r="Z160" s="312"/>
      <c r="AA160" s="312"/>
      <c r="AB160" s="312"/>
      <c r="AC160" s="312"/>
      <c r="AD160" s="312"/>
    </row>
    <row r="161" spans="9:30" s="3" customFormat="1">
      <c r="I161" s="370"/>
      <c r="N161" s="370"/>
      <c r="S161" s="370"/>
      <c r="V161" s="312"/>
      <c r="W161" s="311"/>
      <c r="X161" s="311"/>
      <c r="Y161" s="312"/>
      <c r="Z161" s="312"/>
      <c r="AA161" s="312"/>
      <c r="AB161" s="312"/>
      <c r="AC161" s="312"/>
      <c r="AD161" s="312"/>
    </row>
    <row r="162" spans="9:30" s="3" customFormat="1">
      <c r="I162" s="370"/>
      <c r="N162" s="370"/>
      <c r="S162" s="370"/>
      <c r="V162" s="312"/>
      <c r="W162" s="311"/>
      <c r="X162" s="311"/>
      <c r="Y162" s="312"/>
      <c r="Z162" s="312"/>
      <c r="AA162" s="312"/>
      <c r="AB162" s="312"/>
      <c r="AC162" s="312"/>
      <c r="AD162" s="312"/>
    </row>
    <row r="163" spans="9:30" s="3" customFormat="1">
      <c r="I163" s="370"/>
      <c r="N163" s="370"/>
      <c r="S163" s="370"/>
      <c r="V163" s="312"/>
      <c r="W163" s="311"/>
      <c r="X163" s="311"/>
      <c r="Y163" s="312"/>
      <c r="Z163" s="312"/>
      <c r="AA163" s="312"/>
      <c r="AB163" s="312"/>
      <c r="AC163" s="312"/>
      <c r="AD163" s="312"/>
    </row>
    <row r="164" spans="9:30" s="3" customFormat="1">
      <c r="I164" s="370"/>
      <c r="N164" s="370"/>
      <c r="S164" s="370"/>
      <c r="V164" s="312"/>
      <c r="W164" s="311"/>
      <c r="X164" s="311"/>
      <c r="Y164" s="312"/>
      <c r="Z164" s="312"/>
      <c r="AA164" s="312"/>
      <c r="AB164" s="312"/>
      <c r="AC164" s="312"/>
      <c r="AD164" s="312"/>
    </row>
    <row r="165" spans="9:30" s="3" customFormat="1">
      <c r="I165" s="370"/>
      <c r="N165" s="370"/>
      <c r="S165" s="370"/>
      <c r="V165" s="312"/>
      <c r="W165" s="311"/>
      <c r="X165" s="311"/>
      <c r="Y165" s="312"/>
      <c r="Z165" s="312"/>
      <c r="AA165" s="312"/>
      <c r="AB165" s="312"/>
      <c r="AC165" s="312"/>
      <c r="AD165" s="312"/>
    </row>
    <row r="166" spans="9:30" s="3" customFormat="1">
      <c r="I166" s="370"/>
      <c r="N166" s="370"/>
      <c r="S166" s="370"/>
      <c r="V166" s="312"/>
      <c r="W166" s="311"/>
      <c r="X166" s="311"/>
      <c r="Y166" s="312"/>
      <c r="Z166" s="312"/>
      <c r="AA166" s="312"/>
      <c r="AB166" s="312"/>
      <c r="AC166" s="312"/>
      <c r="AD166" s="312"/>
    </row>
    <row r="167" spans="9:30" s="3" customFormat="1">
      <c r="I167" s="370"/>
      <c r="N167" s="370"/>
      <c r="S167" s="370"/>
      <c r="V167" s="312"/>
      <c r="W167" s="311"/>
      <c r="X167" s="311"/>
      <c r="Y167" s="312"/>
      <c r="Z167" s="312"/>
      <c r="AA167" s="312"/>
      <c r="AB167" s="312"/>
      <c r="AC167" s="312"/>
      <c r="AD167" s="312"/>
    </row>
    <row r="168" spans="9:30" s="3" customFormat="1">
      <c r="I168" s="370"/>
      <c r="N168" s="370"/>
      <c r="S168" s="370"/>
      <c r="V168" s="312"/>
      <c r="W168" s="311"/>
      <c r="X168" s="311"/>
      <c r="Y168" s="312"/>
      <c r="Z168" s="312"/>
      <c r="AA168" s="312"/>
      <c r="AB168" s="312"/>
      <c r="AC168" s="312"/>
      <c r="AD168" s="312"/>
    </row>
    <row r="169" spans="9:30" s="3" customFormat="1">
      <c r="I169" s="370"/>
      <c r="N169" s="370"/>
      <c r="S169" s="370"/>
      <c r="V169" s="312"/>
      <c r="W169" s="311"/>
      <c r="X169" s="311"/>
      <c r="Y169" s="312"/>
      <c r="Z169" s="312"/>
      <c r="AA169" s="312"/>
      <c r="AB169" s="312"/>
      <c r="AC169" s="312"/>
      <c r="AD169" s="312"/>
    </row>
    <row r="170" spans="9:30" s="3" customFormat="1">
      <c r="I170" s="370"/>
      <c r="N170" s="370"/>
      <c r="S170" s="370"/>
      <c r="V170" s="312"/>
      <c r="W170" s="311"/>
      <c r="X170" s="311"/>
      <c r="Y170" s="312"/>
      <c r="Z170" s="312"/>
      <c r="AA170" s="312"/>
      <c r="AB170" s="312"/>
      <c r="AC170" s="312"/>
      <c r="AD170" s="312"/>
    </row>
    <row r="171" spans="9:30" s="3" customFormat="1">
      <c r="I171" s="370"/>
      <c r="N171" s="370"/>
      <c r="S171" s="370"/>
      <c r="V171" s="312"/>
      <c r="W171" s="311"/>
      <c r="X171" s="311"/>
      <c r="Y171" s="312"/>
      <c r="Z171" s="312"/>
      <c r="AA171" s="312"/>
      <c r="AB171" s="312"/>
      <c r="AC171" s="312"/>
      <c r="AD171" s="312"/>
    </row>
    <row r="172" spans="9:30" s="3" customFormat="1">
      <c r="I172" s="370"/>
      <c r="N172" s="370"/>
      <c r="S172" s="370"/>
      <c r="V172" s="312"/>
      <c r="W172" s="311"/>
      <c r="X172" s="311"/>
      <c r="Y172" s="312"/>
      <c r="Z172" s="312"/>
      <c r="AA172" s="312"/>
      <c r="AB172" s="312"/>
      <c r="AC172" s="312"/>
      <c r="AD172" s="312"/>
    </row>
    <row r="173" spans="9:30" s="3" customFormat="1">
      <c r="I173" s="370"/>
      <c r="N173" s="370"/>
      <c r="S173" s="370"/>
      <c r="V173" s="312"/>
      <c r="W173" s="311"/>
      <c r="X173" s="311"/>
      <c r="Y173" s="312"/>
      <c r="Z173" s="312"/>
      <c r="AA173" s="312"/>
      <c r="AB173" s="312"/>
      <c r="AC173" s="312"/>
      <c r="AD173" s="312"/>
    </row>
    <row r="174" spans="9:30" s="3" customFormat="1">
      <c r="I174" s="370"/>
      <c r="N174" s="370"/>
      <c r="S174" s="370"/>
      <c r="V174" s="312"/>
      <c r="W174" s="311"/>
      <c r="X174" s="311"/>
      <c r="Y174" s="312"/>
      <c r="Z174" s="312"/>
      <c r="AA174" s="312"/>
      <c r="AB174" s="312"/>
      <c r="AC174" s="312"/>
      <c r="AD174" s="312"/>
    </row>
    <row r="175" spans="9:30" s="3" customFormat="1">
      <c r="I175" s="370"/>
      <c r="N175" s="370"/>
      <c r="S175" s="370"/>
      <c r="V175" s="312"/>
      <c r="W175" s="311"/>
      <c r="X175" s="311"/>
      <c r="Y175" s="312"/>
      <c r="Z175" s="312"/>
      <c r="AA175" s="312"/>
      <c r="AB175" s="312"/>
      <c r="AC175" s="312"/>
      <c r="AD175" s="312"/>
    </row>
    <row r="176" spans="9:30" s="3" customFormat="1">
      <c r="I176" s="370"/>
      <c r="N176" s="370"/>
      <c r="S176" s="370"/>
      <c r="V176" s="312"/>
      <c r="W176" s="311"/>
      <c r="X176" s="311"/>
      <c r="Y176" s="312"/>
      <c r="Z176" s="312"/>
      <c r="AA176" s="312"/>
      <c r="AB176" s="312"/>
      <c r="AC176" s="312"/>
      <c r="AD176" s="312"/>
    </row>
    <row r="177" spans="9:30" s="3" customFormat="1">
      <c r="I177" s="370"/>
      <c r="N177" s="370"/>
      <c r="S177" s="370"/>
      <c r="V177" s="312"/>
      <c r="W177" s="311"/>
      <c r="X177" s="311"/>
      <c r="Y177" s="312"/>
      <c r="Z177" s="312"/>
      <c r="AA177" s="312"/>
      <c r="AB177" s="312"/>
      <c r="AC177" s="312"/>
      <c r="AD177" s="312"/>
    </row>
    <row r="178" spans="9:30" s="3" customFormat="1">
      <c r="I178" s="370"/>
      <c r="N178" s="370"/>
      <c r="S178" s="370"/>
      <c r="V178" s="312"/>
      <c r="W178" s="311"/>
      <c r="X178" s="311"/>
      <c r="Y178" s="312"/>
      <c r="Z178" s="312"/>
      <c r="AA178" s="312"/>
      <c r="AB178" s="312"/>
      <c r="AC178" s="312"/>
      <c r="AD178" s="312"/>
    </row>
    <row r="179" spans="9:30" s="3" customFormat="1">
      <c r="I179" s="370"/>
      <c r="N179" s="370"/>
      <c r="S179" s="370"/>
      <c r="V179" s="312"/>
      <c r="W179" s="311"/>
      <c r="X179" s="311"/>
      <c r="Y179" s="312"/>
      <c r="Z179" s="312"/>
      <c r="AA179" s="312"/>
      <c r="AB179" s="312"/>
      <c r="AC179" s="312"/>
      <c r="AD179" s="312"/>
    </row>
    <row r="180" spans="9:30" s="3" customFormat="1">
      <c r="I180" s="370"/>
      <c r="N180" s="370"/>
      <c r="S180" s="370"/>
      <c r="V180" s="312"/>
      <c r="W180" s="311"/>
      <c r="X180" s="311"/>
      <c r="Y180" s="312"/>
      <c r="Z180" s="312"/>
      <c r="AA180" s="312"/>
      <c r="AB180" s="312"/>
      <c r="AC180" s="312"/>
      <c r="AD180" s="312"/>
    </row>
    <row r="181" spans="9:30" s="3" customFormat="1">
      <c r="I181" s="370"/>
      <c r="N181" s="370"/>
      <c r="S181" s="370"/>
      <c r="V181" s="312"/>
      <c r="W181" s="311"/>
      <c r="X181" s="311"/>
      <c r="Y181" s="312"/>
      <c r="Z181" s="312"/>
      <c r="AA181" s="312"/>
      <c r="AB181" s="312"/>
      <c r="AC181" s="312"/>
      <c r="AD181" s="312"/>
    </row>
    <row r="182" spans="9:30" s="3" customFormat="1">
      <c r="I182" s="370"/>
      <c r="N182" s="370"/>
      <c r="S182" s="370"/>
      <c r="V182" s="312"/>
      <c r="W182" s="311"/>
      <c r="X182" s="311"/>
      <c r="Y182" s="312"/>
      <c r="Z182" s="312"/>
      <c r="AA182" s="312"/>
      <c r="AB182" s="312"/>
      <c r="AC182" s="312"/>
      <c r="AD182" s="312"/>
    </row>
    <row r="183" spans="9:30" s="3" customFormat="1">
      <c r="I183" s="370"/>
      <c r="N183" s="370"/>
      <c r="S183" s="370"/>
      <c r="V183" s="312"/>
      <c r="W183" s="311"/>
      <c r="X183" s="311"/>
      <c r="Y183" s="312"/>
      <c r="Z183" s="312"/>
      <c r="AA183" s="312"/>
      <c r="AB183" s="312"/>
      <c r="AC183" s="312"/>
      <c r="AD183" s="312"/>
    </row>
    <row r="184" spans="9:30" s="3" customFormat="1">
      <c r="I184" s="370"/>
      <c r="N184" s="370"/>
      <c r="S184" s="370"/>
      <c r="V184" s="312"/>
      <c r="W184" s="311"/>
      <c r="X184" s="311"/>
      <c r="Y184" s="312"/>
      <c r="Z184" s="312"/>
      <c r="AA184" s="312"/>
      <c r="AB184" s="312"/>
      <c r="AC184" s="312"/>
      <c r="AD184" s="312"/>
    </row>
    <row r="185" spans="9:30" s="3" customFormat="1">
      <c r="I185" s="370"/>
      <c r="N185" s="370"/>
      <c r="S185" s="370"/>
      <c r="V185" s="312"/>
      <c r="W185" s="311"/>
      <c r="X185" s="311"/>
      <c r="Y185" s="312"/>
      <c r="Z185" s="312"/>
      <c r="AA185" s="312"/>
      <c r="AB185" s="312"/>
      <c r="AC185" s="312"/>
      <c r="AD185" s="312"/>
    </row>
    <row r="186" spans="9:30" s="3" customFormat="1">
      <c r="I186" s="370"/>
      <c r="N186" s="370"/>
      <c r="S186" s="370"/>
      <c r="V186" s="312"/>
      <c r="W186" s="311"/>
      <c r="X186" s="311"/>
      <c r="Y186" s="312"/>
      <c r="Z186" s="312"/>
      <c r="AA186" s="312"/>
      <c r="AB186" s="312"/>
      <c r="AC186" s="312"/>
      <c r="AD186" s="312"/>
    </row>
    <row r="187" spans="9:30" s="3" customFormat="1">
      <c r="I187" s="370"/>
      <c r="N187" s="370"/>
      <c r="S187" s="370"/>
      <c r="V187" s="312"/>
      <c r="W187" s="311"/>
      <c r="X187" s="311"/>
      <c r="Y187" s="312"/>
      <c r="Z187" s="312"/>
      <c r="AA187" s="312"/>
      <c r="AB187" s="312"/>
      <c r="AC187" s="312"/>
      <c r="AD187" s="312"/>
    </row>
    <row r="188" spans="9:30" s="3" customFormat="1">
      <c r="I188" s="370"/>
      <c r="N188" s="370"/>
      <c r="S188" s="370"/>
      <c r="V188" s="312"/>
      <c r="W188" s="311"/>
      <c r="X188" s="311"/>
      <c r="Y188" s="312"/>
      <c r="Z188" s="312"/>
      <c r="AA188" s="312"/>
      <c r="AB188" s="312"/>
      <c r="AC188" s="312"/>
      <c r="AD188" s="312"/>
    </row>
    <row r="189" spans="9:30" s="3" customFormat="1">
      <c r="I189" s="370"/>
      <c r="N189" s="370"/>
      <c r="S189" s="370"/>
      <c r="V189" s="312"/>
      <c r="W189" s="311"/>
      <c r="X189" s="311"/>
      <c r="Y189" s="312"/>
      <c r="Z189" s="312"/>
      <c r="AA189" s="312"/>
      <c r="AB189" s="312"/>
      <c r="AC189" s="312"/>
      <c r="AD189" s="312"/>
    </row>
    <row r="190" spans="9:30" s="3" customFormat="1">
      <c r="I190" s="370"/>
      <c r="N190" s="370"/>
      <c r="S190" s="370"/>
      <c r="V190" s="312"/>
      <c r="W190" s="311"/>
      <c r="X190" s="311"/>
      <c r="Y190" s="312"/>
      <c r="Z190" s="312"/>
      <c r="AA190" s="312"/>
      <c r="AB190" s="312"/>
      <c r="AC190" s="312"/>
      <c r="AD190" s="312"/>
    </row>
    <row r="191" spans="9:30" s="3" customFormat="1">
      <c r="I191" s="370"/>
      <c r="N191" s="370"/>
      <c r="S191" s="370"/>
      <c r="V191" s="312"/>
      <c r="W191" s="311"/>
      <c r="X191" s="311"/>
      <c r="Y191" s="312"/>
      <c r="Z191" s="312"/>
      <c r="AA191" s="312"/>
      <c r="AB191" s="312"/>
      <c r="AC191" s="312"/>
      <c r="AD191" s="312"/>
    </row>
    <row r="192" spans="9:30" s="3" customFormat="1">
      <c r="I192" s="370"/>
      <c r="N192" s="370"/>
      <c r="S192" s="370"/>
      <c r="V192" s="312"/>
      <c r="W192" s="311"/>
      <c r="X192" s="311"/>
      <c r="Y192" s="312"/>
      <c r="Z192" s="312"/>
      <c r="AA192" s="312"/>
      <c r="AB192" s="312"/>
      <c r="AC192" s="312"/>
      <c r="AD192" s="312"/>
    </row>
    <row r="193" spans="9:30" s="3" customFormat="1">
      <c r="I193" s="370"/>
      <c r="N193" s="370"/>
      <c r="S193" s="370"/>
      <c r="V193" s="312"/>
      <c r="W193" s="311"/>
      <c r="X193" s="311"/>
      <c r="Y193" s="312"/>
      <c r="Z193" s="312"/>
      <c r="AA193" s="312"/>
      <c r="AB193" s="312"/>
      <c r="AC193" s="312"/>
      <c r="AD193" s="312"/>
    </row>
    <row r="194" spans="9:30" s="3" customFormat="1">
      <c r="I194" s="370"/>
      <c r="N194" s="370"/>
      <c r="S194" s="370"/>
      <c r="V194" s="312"/>
      <c r="W194" s="311"/>
      <c r="X194" s="311"/>
      <c r="Y194" s="312"/>
      <c r="Z194" s="312"/>
      <c r="AA194" s="312"/>
      <c r="AB194" s="312"/>
      <c r="AC194" s="312"/>
      <c r="AD194" s="312"/>
    </row>
    <row r="195" spans="9:30" s="3" customFormat="1">
      <c r="I195" s="370"/>
      <c r="N195" s="370"/>
      <c r="S195" s="370"/>
      <c r="V195" s="312"/>
      <c r="W195" s="311"/>
      <c r="X195" s="311"/>
      <c r="Y195" s="312"/>
      <c r="Z195" s="312"/>
      <c r="AA195" s="312"/>
      <c r="AB195" s="312"/>
      <c r="AC195" s="312"/>
      <c r="AD195" s="312"/>
    </row>
    <row r="196" spans="9:30" s="3" customFormat="1">
      <c r="I196" s="370"/>
      <c r="N196" s="370"/>
      <c r="S196" s="370"/>
      <c r="V196" s="312"/>
      <c r="W196" s="311"/>
      <c r="X196" s="311"/>
      <c r="Y196" s="312"/>
      <c r="Z196" s="312"/>
      <c r="AA196" s="312"/>
      <c r="AB196" s="312"/>
      <c r="AC196" s="312"/>
      <c r="AD196" s="312"/>
    </row>
    <row r="197" spans="9:30" s="3" customFormat="1">
      <c r="I197" s="370"/>
      <c r="N197" s="370"/>
      <c r="S197" s="370"/>
      <c r="V197" s="312"/>
      <c r="W197" s="311"/>
      <c r="X197" s="311"/>
      <c r="Y197" s="312"/>
      <c r="Z197" s="312"/>
      <c r="AA197" s="312"/>
      <c r="AB197" s="312"/>
      <c r="AC197" s="312"/>
      <c r="AD197" s="312"/>
    </row>
    <row r="198" spans="9:30" s="3" customFormat="1">
      <c r="I198" s="370"/>
      <c r="N198" s="370"/>
      <c r="S198" s="370"/>
      <c r="V198" s="312"/>
      <c r="W198" s="311"/>
      <c r="X198" s="311"/>
      <c r="Y198" s="312"/>
      <c r="Z198" s="312"/>
      <c r="AA198" s="312"/>
      <c r="AB198" s="312"/>
      <c r="AC198" s="312"/>
      <c r="AD198" s="312"/>
    </row>
    <row r="199" spans="9:30" s="3" customFormat="1">
      <c r="I199" s="370"/>
      <c r="N199" s="370"/>
      <c r="S199" s="370"/>
      <c r="V199" s="312"/>
      <c r="W199" s="311"/>
      <c r="X199" s="311"/>
      <c r="Y199" s="312"/>
      <c r="Z199" s="312"/>
      <c r="AA199" s="312"/>
      <c r="AB199" s="312"/>
      <c r="AC199" s="312"/>
      <c r="AD199" s="312"/>
    </row>
    <row r="200" spans="9:30" s="3" customFormat="1">
      <c r="I200" s="370"/>
      <c r="N200" s="370"/>
      <c r="S200" s="370"/>
      <c r="V200" s="312"/>
      <c r="W200" s="311"/>
      <c r="X200" s="311"/>
      <c r="Y200" s="312"/>
      <c r="Z200" s="312"/>
      <c r="AA200" s="312"/>
      <c r="AB200" s="312"/>
      <c r="AC200" s="312"/>
      <c r="AD200" s="312"/>
    </row>
    <row r="201" spans="9:30" s="3" customFormat="1">
      <c r="I201" s="370"/>
      <c r="N201" s="370"/>
      <c r="S201" s="370"/>
      <c r="V201" s="312"/>
      <c r="W201" s="311"/>
      <c r="X201" s="311"/>
      <c r="Y201" s="312"/>
      <c r="Z201" s="312"/>
      <c r="AA201" s="312"/>
      <c r="AB201" s="312"/>
      <c r="AC201" s="312"/>
      <c r="AD201" s="312"/>
    </row>
    <row r="202" spans="9:30" s="3" customFormat="1">
      <c r="I202" s="370"/>
      <c r="N202" s="370"/>
      <c r="S202" s="370"/>
      <c r="V202" s="312"/>
      <c r="W202" s="311"/>
      <c r="X202" s="311"/>
      <c r="Y202" s="312"/>
      <c r="Z202" s="312"/>
      <c r="AA202" s="312"/>
      <c r="AB202" s="312"/>
      <c r="AC202" s="312"/>
      <c r="AD202" s="312"/>
    </row>
    <row r="203" spans="9:30" s="3" customFormat="1">
      <c r="I203" s="370"/>
      <c r="N203" s="370"/>
      <c r="S203" s="370"/>
      <c r="V203" s="312"/>
      <c r="W203" s="311"/>
      <c r="X203" s="311"/>
      <c r="Y203" s="312"/>
      <c r="Z203" s="312"/>
      <c r="AA203" s="312"/>
      <c r="AB203" s="312"/>
      <c r="AC203" s="312"/>
      <c r="AD203" s="312"/>
    </row>
    <row r="204" spans="9:30" s="3" customFormat="1">
      <c r="I204" s="370"/>
      <c r="N204" s="370"/>
      <c r="S204" s="370"/>
      <c r="V204" s="312"/>
      <c r="W204" s="311"/>
      <c r="X204" s="311"/>
      <c r="Y204" s="312"/>
      <c r="Z204" s="312"/>
      <c r="AA204" s="312"/>
      <c r="AB204" s="312"/>
      <c r="AC204" s="312"/>
      <c r="AD204" s="312"/>
    </row>
    <row r="205" spans="9:30" s="3" customFormat="1">
      <c r="I205" s="370"/>
      <c r="N205" s="370"/>
      <c r="S205" s="370"/>
      <c r="V205" s="312"/>
      <c r="W205" s="311"/>
      <c r="X205" s="311"/>
      <c r="Y205" s="312"/>
      <c r="Z205" s="312"/>
      <c r="AA205" s="312"/>
      <c r="AB205" s="312"/>
      <c r="AC205" s="312"/>
      <c r="AD205" s="312"/>
    </row>
    <row r="206" spans="9:30" s="3" customFormat="1">
      <c r="I206" s="370"/>
      <c r="N206" s="370"/>
      <c r="S206" s="370"/>
      <c r="V206" s="312"/>
      <c r="W206" s="311"/>
      <c r="X206" s="311"/>
      <c r="Y206" s="312"/>
      <c r="Z206" s="312"/>
      <c r="AA206" s="312"/>
      <c r="AB206" s="312"/>
      <c r="AC206" s="312"/>
      <c r="AD206" s="312"/>
    </row>
    <row r="207" spans="9:30" s="3" customFormat="1">
      <c r="I207" s="370"/>
      <c r="N207" s="370"/>
      <c r="S207" s="370"/>
      <c r="V207" s="312"/>
      <c r="W207" s="311"/>
      <c r="X207" s="311"/>
      <c r="Y207" s="312"/>
      <c r="Z207" s="312"/>
      <c r="AA207" s="312"/>
      <c r="AB207" s="312"/>
      <c r="AC207" s="312"/>
      <c r="AD207" s="312"/>
    </row>
    <row r="208" spans="9:30" s="3" customFormat="1">
      <c r="I208" s="370"/>
      <c r="N208" s="370"/>
      <c r="S208" s="370"/>
      <c r="V208" s="312"/>
      <c r="W208" s="311"/>
      <c r="X208" s="311"/>
      <c r="Y208" s="312"/>
      <c r="Z208" s="312"/>
      <c r="AA208" s="312"/>
      <c r="AB208" s="312"/>
      <c r="AC208" s="312"/>
      <c r="AD208" s="312"/>
    </row>
    <row r="209" spans="9:30" s="3" customFormat="1">
      <c r="I209" s="370"/>
      <c r="N209" s="370"/>
      <c r="S209" s="370"/>
      <c r="V209" s="312"/>
      <c r="W209" s="311"/>
      <c r="X209" s="311"/>
      <c r="Y209" s="312"/>
      <c r="Z209" s="312"/>
      <c r="AA209" s="312"/>
      <c r="AB209" s="312"/>
      <c r="AC209" s="312"/>
      <c r="AD209" s="312"/>
    </row>
    <row r="210" spans="9:30" s="3" customFormat="1">
      <c r="I210" s="370"/>
      <c r="N210" s="370"/>
      <c r="S210" s="370"/>
      <c r="V210" s="312"/>
      <c r="W210" s="311"/>
      <c r="X210" s="311"/>
      <c r="Y210" s="312"/>
      <c r="Z210" s="312"/>
      <c r="AA210" s="312"/>
      <c r="AB210" s="312"/>
      <c r="AC210" s="312"/>
      <c r="AD210" s="312"/>
    </row>
    <row r="211" spans="9:30" s="3" customFormat="1">
      <c r="I211" s="370"/>
      <c r="N211" s="370"/>
      <c r="S211" s="370"/>
      <c r="V211" s="312"/>
      <c r="W211" s="311"/>
      <c r="X211" s="311"/>
      <c r="Y211" s="312"/>
      <c r="Z211" s="312"/>
      <c r="AA211" s="312"/>
      <c r="AB211" s="312"/>
      <c r="AC211" s="312"/>
      <c r="AD211" s="312"/>
    </row>
    <row r="212" spans="9:30" s="3" customFormat="1">
      <c r="I212" s="370"/>
      <c r="N212" s="370"/>
      <c r="S212" s="370"/>
      <c r="V212" s="312"/>
      <c r="W212" s="311"/>
      <c r="X212" s="311"/>
      <c r="Y212" s="312"/>
      <c r="Z212" s="312"/>
      <c r="AA212" s="312"/>
      <c r="AB212" s="312"/>
      <c r="AC212" s="312"/>
      <c r="AD212" s="312"/>
    </row>
    <row r="213" spans="9:30" s="3" customFormat="1">
      <c r="I213" s="370"/>
      <c r="N213" s="370"/>
      <c r="S213" s="370"/>
      <c r="V213" s="312"/>
      <c r="W213" s="311"/>
      <c r="X213" s="311"/>
      <c r="Y213" s="312"/>
      <c r="Z213" s="312"/>
      <c r="AA213" s="312"/>
      <c r="AB213" s="312"/>
      <c r="AC213" s="312"/>
      <c r="AD213" s="312"/>
    </row>
    <row r="214" spans="9:30" s="3" customFormat="1">
      <c r="I214" s="370"/>
      <c r="N214" s="370"/>
      <c r="S214" s="370"/>
      <c r="V214" s="312"/>
      <c r="W214" s="311"/>
      <c r="X214" s="311"/>
      <c r="Y214" s="312"/>
      <c r="Z214" s="312"/>
      <c r="AA214" s="312"/>
      <c r="AB214" s="312"/>
      <c r="AC214" s="312"/>
      <c r="AD214" s="312"/>
    </row>
    <row r="215" spans="9:30" s="3" customFormat="1">
      <c r="I215" s="370"/>
      <c r="N215" s="370"/>
      <c r="S215" s="370"/>
      <c r="V215" s="312"/>
      <c r="W215" s="311"/>
      <c r="X215" s="311"/>
      <c r="Y215" s="312"/>
      <c r="Z215" s="312"/>
      <c r="AA215" s="312"/>
      <c r="AB215" s="312"/>
      <c r="AC215" s="312"/>
      <c r="AD215" s="312"/>
    </row>
    <row r="216" spans="9:30" s="3" customFormat="1">
      <c r="I216" s="370"/>
      <c r="N216" s="370"/>
      <c r="S216" s="370"/>
      <c r="V216" s="312"/>
      <c r="W216" s="311"/>
      <c r="X216" s="311"/>
      <c r="Y216" s="312"/>
      <c r="Z216" s="312"/>
      <c r="AA216" s="312"/>
      <c r="AB216" s="312"/>
      <c r="AC216" s="312"/>
      <c r="AD216" s="312"/>
    </row>
    <row r="217" spans="9:30" s="3" customFormat="1">
      <c r="I217" s="370"/>
      <c r="N217" s="370"/>
      <c r="S217" s="370"/>
      <c r="V217" s="312"/>
      <c r="W217" s="311"/>
      <c r="X217" s="311"/>
      <c r="Y217" s="312"/>
      <c r="Z217" s="312"/>
      <c r="AA217" s="312"/>
      <c r="AB217" s="312"/>
      <c r="AC217" s="312"/>
      <c r="AD217" s="312"/>
    </row>
    <row r="218" spans="9:30" s="3" customFormat="1">
      <c r="I218" s="370"/>
      <c r="N218" s="370"/>
      <c r="S218" s="370"/>
      <c r="V218" s="312"/>
      <c r="W218" s="311"/>
      <c r="X218" s="311"/>
      <c r="Y218" s="312"/>
      <c r="Z218" s="312"/>
      <c r="AA218" s="312"/>
      <c r="AB218" s="312"/>
      <c r="AC218" s="312"/>
      <c r="AD218" s="312"/>
    </row>
    <row r="219" spans="9:30" s="3" customFormat="1">
      <c r="I219" s="370"/>
      <c r="N219" s="370"/>
      <c r="S219" s="370"/>
      <c r="V219" s="312"/>
      <c r="W219" s="311"/>
      <c r="X219" s="311"/>
      <c r="Y219" s="312"/>
      <c r="Z219" s="312"/>
      <c r="AA219" s="312"/>
      <c r="AB219" s="312"/>
      <c r="AC219" s="312"/>
      <c r="AD219" s="312"/>
    </row>
    <row r="220" spans="9:30" s="3" customFormat="1">
      <c r="I220" s="370"/>
      <c r="N220" s="370"/>
      <c r="S220" s="370"/>
      <c r="V220" s="312"/>
      <c r="W220" s="311"/>
      <c r="X220" s="311"/>
      <c r="Y220" s="312"/>
      <c r="Z220" s="312"/>
      <c r="AA220" s="312"/>
      <c r="AB220" s="312"/>
      <c r="AC220" s="312"/>
      <c r="AD220" s="312"/>
    </row>
    <row r="221" spans="9:30" s="3" customFormat="1">
      <c r="I221" s="370"/>
      <c r="N221" s="370"/>
      <c r="S221" s="370"/>
      <c r="V221" s="312"/>
      <c r="W221" s="311"/>
      <c r="X221" s="311"/>
      <c r="Y221" s="312"/>
      <c r="Z221" s="312"/>
      <c r="AA221" s="312"/>
      <c r="AB221" s="312"/>
      <c r="AC221" s="312"/>
      <c r="AD221" s="312"/>
    </row>
    <row r="222" spans="9:30" s="3" customFormat="1">
      <c r="I222" s="370"/>
      <c r="N222" s="370"/>
      <c r="S222" s="370"/>
      <c r="V222" s="312"/>
      <c r="W222" s="311"/>
      <c r="X222" s="311"/>
      <c r="Y222" s="312"/>
      <c r="Z222" s="312"/>
      <c r="AA222" s="312"/>
      <c r="AB222" s="312"/>
      <c r="AC222" s="312"/>
      <c r="AD222" s="312"/>
    </row>
    <row r="223" spans="9:30" s="3" customFormat="1">
      <c r="I223" s="370"/>
      <c r="N223" s="370"/>
      <c r="S223" s="370"/>
      <c r="V223" s="312"/>
      <c r="W223" s="311"/>
      <c r="X223" s="311"/>
      <c r="Y223" s="312"/>
      <c r="Z223" s="312"/>
      <c r="AA223" s="312"/>
      <c r="AB223" s="312"/>
      <c r="AC223" s="312"/>
      <c r="AD223" s="312"/>
    </row>
    <row r="224" spans="9:30" s="3" customFormat="1">
      <c r="I224" s="370"/>
      <c r="N224" s="370"/>
      <c r="S224" s="370"/>
      <c r="V224" s="312"/>
      <c r="W224" s="311"/>
      <c r="X224" s="311"/>
      <c r="Y224" s="312"/>
      <c r="Z224" s="312"/>
      <c r="AA224" s="312"/>
      <c r="AB224" s="312"/>
      <c r="AC224" s="312"/>
      <c r="AD224" s="312"/>
    </row>
    <row r="225" spans="9:30" s="3" customFormat="1">
      <c r="I225" s="370"/>
      <c r="N225" s="370"/>
      <c r="S225" s="370"/>
      <c r="V225" s="312"/>
      <c r="W225" s="311"/>
      <c r="X225" s="311"/>
      <c r="Y225" s="312"/>
      <c r="Z225" s="312"/>
      <c r="AA225" s="312"/>
      <c r="AB225" s="312"/>
      <c r="AC225" s="312"/>
      <c r="AD225" s="312"/>
    </row>
    <row r="226" spans="9:30" s="3" customFormat="1">
      <c r="I226" s="370"/>
      <c r="N226" s="370"/>
      <c r="S226" s="370"/>
      <c r="V226" s="312"/>
      <c r="W226" s="311"/>
      <c r="X226" s="311"/>
      <c r="Y226" s="312"/>
      <c r="Z226" s="312"/>
      <c r="AA226" s="312"/>
      <c r="AB226" s="312"/>
      <c r="AC226" s="312"/>
      <c r="AD226" s="312"/>
    </row>
    <row r="227" spans="9:30" s="3" customFormat="1">
      <c r="I227" s="370"/>
      <c r="N227" s="370"/>
      <c r="S227" s="370"/>
      <c r="V227" s="312"/>
      <c r="W227" s="311"/>
      <c r="X227" s="311"/>
      <c r="Y227" s="312"/>
      <c r="Z227" s="312"/>
      <c r="AA227" s="312"/>
      <c r="AB227" s="312"/>
      <c r="AC227" s="312"/>
      <c r="AD227" s="312"/>
    </row>
    <row r="228" spans="9:30" s="3" customFormat="1">
      <c r="I228" s="370"/>
      <c r="N228" s="370"/>
      <c r="S228" s="370"/>
      <c r="V228" s="312"/>
      <c r="W228" s="311"/>
      <c r="X228" s="311"/>
      <c r="Y228" s="312"/>
      <c r="Z228" s="312"/>
      <c r="AA228" s="312"/>
      <c r="AB228" s="312"/>
      <c r="AC228" s="312"/>
      <c r="AD228" s="312"/>
    </row>
    <row r="229" spans="9:30" s="3" customFormat="1">
      <c r="I229" s="370"/>
      <c r="N229" s="370"/>
      <c r="S229" s="370"/>
      <c r="V229" s="312"/>
      <c r="W229" s="311"/>
      <c r="X229" s="311"/>
      <c r="Y229" s="312"/>
      <c r="Z229" s="312"/>
      <c r="AA229" s="312"/>
      <c r="AB229" s="312"/>
      <c r="AC229" s="312"/>
      <c r="AD229" s="312"/>
    </row>
    <row r="230" spans="9:30" s="3" customFormat="1">
      <c r="I230" s="370"/>
      <c r="N230" s="370"/>
      <c r="S230" s="370"/>
      <c r="V230" s="312"/>
      <c r="W230" s="311"/>
      <c r="X230" s="311"/>
      <c r="Y230" s="312"/>
      <c r="Z230" s="312"/>
      <c r="AA230" s="312"/>
      <c r="AB230" s="312"/>
      <c r="AC230" s="312"/>
      <c r="AD230" s="312"/>
    </row>
    <row r="231" spans="9:30" s="3" customFormat="1">
      <c r="I231" s="370"/>
      <c r="N231" s="370"/>
      <c r="S231" s="370"/>
      <c r="V231" s="312"/>
      <c r="W231" s="311"/>
      <c r="X231" s="311"/>
      <c r="Y231" s="312"/>
      <c r="Z231" s="312"/>
      <c r="AA231" s="312"/>
      <c r="AB231" s="312"/>
      <c r="AC231" s="312"/>
      <c r="AD231" s="312"/>
    </row>
    <row r="232" spans="9:30" s="3" customFormat="1">
      <c r="I232" s="370"/>
      <c r="N232" s="370"/>
      <c r="S232" s="370"/>
      <c r="V232" s="312"/>
      <c r="W232" s="311"/>
      <c r="X232" s="311"/>
      <c r="Y232" s="312"/>
      <c r="Z232" s="312"/>
      <c r="AA232" s="312"/>
      <c r="AB232" s="312"/>
      <c r="AC232" s="312"/>
      <c r="AD232" s="312"/>
    </row>
    <row r="233" spans="9:30" s="3" customFormat="1">
      <c r="I233" s="370"/>
      <c r="N233" s="370"/>
      <c r="S233" s="370"/>
      <c r="V233" s="312"/>
      <c r="W233" s="311"/>
      <c r="X233" s="311"/>
      <c r="Y233" s="312"/>
      <c r="Z233" s="312"/>
      <c r="AA233" s="312"/>
      <c r="AB233" s="312"/>
      <c r="AC233" s="312"/>
      <c r="AD233" s="312"/>
    </row>
    <row r="234" spans="9:30" s="3" customFormat="1">
      <c r="I234" s="370"/>
      <c r="N234" s="370"/>
      <c r="S234" s="370"/>
      <c r="V234" s="312"/>
      <c r="W234" s="311"/>
      <c r="X234" s="311"/>
      <c r="Y234" s="312"/>
      <c r="Z234" s="312"/>
      <c r="AA234" s="312"/>
      <c r="AB234" s="312"/>
      <c r="AC234" s="312"/>
      <c r="AD234" s="312"/>
    </row>
    <row r="235" spans="9:30" s="3" customFormat="1">
      <c r="I235" s="370"/>
      <c r="N235" s="370"/>
      <c r="S235" s="370"/>
      <c r="V235" s="312"/>
      <c r="W235" s="311"/>
      <c r="X235" s="311"/>
      <c r="Y235" s="312"/>
      <c r="Z235" s="312"/>
      <c r="AA235" s="312"/>
      <c r="AB235" s="312"/>
      <c r="AC235" s="312"/>
      <c r="AD235" s="312"/>
    </row>
    <row r="236" spans="9:30" s="3" customFormat="1">
      <c r="I236" s="370"/>
      <c r="N236" s="370"/>
      <c r="S236" s="370"/>
      <c r="V236" s="312"/>
      <c r="W236" s="311"/>
      <c r="X236" s="311"/>
      <c r="Y236" s="312"/>
      <c r="Z236" s="312"/>
      <c r="AA236" s="312"/>
      <c r="AB236" s="312"/>
      <c r="AC236" s="312"/>
      <c r="AD236" s="312"/>
    </row>
    <row r="237" spans="9:30" s="3" customFormat="1">
      <c r="I237" s="370"/>
      <c r="N237" s="370"/>
      <c r="S237" s="370"/>
      <c r="V237" s="312"/>
      <c r="W237" s="311"/>
      <c r="X237" s="311"/>
      <c r="Y237" s="312"/>
      <c r="Z237" s="312"/>
      <c r="AA237" s="312"/>
      <c r="AB237" s="312"/>
      <c r="AC237" s="312"/>
      <c r="AD237" s="312"/>
    </row>
    <row r="238" spans="9:30" s="3" customFormat="1">
      <c r="I238" s="370"/>
      <c r="N238" s="370"/>
      <c r="S238" s="370"/>
      <c r="V238" s="312"/>
      <c r="W238" s="311"/>
      <c r="X238" s="311"/>
      <c r="Y238" s="312"/>
      <c r="Z238" s="312"/>
      <c r="AA238" s="312"/>
      <c r="AB238" s="312"/>
      <c r="AC238" s="312"/>
      <c r="AD238" s="312"/>
    </row>
    <row r="239" spans="9:30" s="3" customFormat="1">
      <c r="I239" s="370"/>
      <c r="N239" s="370"/>
      <c r="S239" s="370"/>
      <c r="V239" s="312"/>
      <c r="W239" s="311"/>
      <c r="X239" s="311"/>
      <c r="Y239" s="312"/>
      <c r="Z239" s="312"/>
      <c r="AA239" s="312"/>
      <c r="AB239" s="312"/>
      <c r="AC239" s="312"/>
      <c r="AD239" s="312"/>
    </row>
    <row r="240" spans="9:30" s="3" customFormat="1">
      <c r="I240" s="370"/>
      <c r="N240" s="370"/>
      <c r="S240" s="370"/>
      <c r="V240" s="312"/>
      <c r="W240" s="311"/>
      <c r="X240" s="311"/>
      <c r="Y240" s="312"/>
      <c r="Z240" s="312"/>
      <c r="AA240" s="312"/>
      <c r="AB240" s="312"/>
      <c r="AC240" s="312"/>
      <c r="AD240" s="312"/>
    </row>
    <row r="241" spans="9:30" s="3" customFormat="1">
      <c r="I241" s="370"/>
      <c r="N241" s="370"/>
      <c r="S241" s="370"/>
      <c r="V241" s="312"/>
      <c r="W241" s="311"/>
      <c r="X241" s="311"/>
      <c r="Y241" s="312"/>
      <c r="Z241" s="312"/>
      <c r="AA241" s="312"/>
      <c r="AB241" s="312"/>
      <c r="AC241" s="312"/>
      <c r="AD241" s="312"/>
    </row>
    <row r="242" spans="9:30" s="3" customFormat="1">
      <c r="I242" s="370"/>
      <c r="N242" s="370"/>
      <c r="S242" s="370"/>
      <c r="V242" s="312"/>
      <c r="W242" s="311"/>
      <c r="X242" s="311"/>
      <c r="Y242" s="312"/>
      <c r="Z242" s="312"/>
      <c r="AA242" s="312"/>
      <c r="AB242" s="312"/>
      <c r="AC242" s="312"/>
      <c r="AD242" s="312"/>
    </row>
    <row r="243" spans="9:30" s="3" customFormat="1">
      <c r="I243" s="370"/>
      <c r="N243" s="370"/>
      <c r="S243" s="370"/>
      <c r="V243" s="312"/>
      <c r="W243" s="311"/>
      <c r="X243" s="311"/>
      <c r="Y243" s="312"/>
      <c r="Z243" s="312"/>
      <c r="AA243" s="312"/>
      <c r="AB243" s="312"/>
      <c r="AC243" s="312"/>
      <c r="AD243" s="312"/>
    </row>
    <row r="244" spans="9:30" s="3" customFormat="1">
      <c r="I244" s="370"/>
      <c r="N244" s="370"/>
      <c r="S244" s="370"/>
      <c r="V244" s="312"/>
      <c r="W244" s="311"/>
      <c r="X244" s="311"/>
      <c r="Y244" s="312"/>
      <c r="Z244" s="312"/>
      <c r="AA244" s="312"/>
      <c r="AB244" s="312"/>
      <c r="AC244" s="312"/>
      <c r="AD244" s="312"/>
    </row>
    <row r="245" spans="9:30" s="3" customFormat="1">
      <c r="I245" s="370"/>
      <c r="N245" s="370"/>
      <c r="S245" s="370"/>
      <c r="V245" s="312"/>
      <c r="W245" s="311"/>
      <c r="X245" s="311"/>
      <c r="Y245" s="312"/>
      <c r="Z245" s="312"/>
      <c r="AA245" s="312"/>
      <c r="AB245" s="312"/>
      <c r="AC245" s="312"/>
      <c r="AD245" s="312"/>
    </row>
    <row r="246" spans="9:30" s="3" customFormat="1">
      <c r="I246" s="370"/>
      <c r="N246" s="370"/>
      <c r="S246" s="370"/>
      <c r="V246" s="312"/>
      <c r="W246" s="311"/>
      <c r="X246" s="311"/>
      <c r="Y246" s="312"/>
      <c r="Z246" s="312"/>
      <c r="AA246" s="312"/>
      <c r="AB246" s="312"/>
      <c r="AC246" s="312"/>
      <c r="AD246" s="312"/>
    </row>
    <row r="247" spans="9:30" s="3" customFormat="1">
      <c r="I247" s="370"/>
      <c r="N247" s="370"/>
      <c r="S247" s="370"/>
      <c r="V247" s="312"/>
      <c r="W247" s="311"/>
      <c r="X247" s="311"/>
      <c r="Y247" s="312"/>
      <c r="Z247" s="312"/>
      <c r="AA247" s="312"/>
      <c r="AB247" s="312"/>
      <c r="AC247" s="312"/>
      <c r="AD247" s="312"/>
    </row>
    <row r="248" spans="9:30" s="3" customFormat="1">
      <c r="I248" s="370"/>
      <c r="N248" s="370"/>
      <c r="S248" s="370"/>
      <c r="V248" s="312"/>
      <c r="W248" s="311"/>
      <c r="X248" s="311"/>
      <c r="Y248" s="312"/>
      <c r="Z248" s="312"/>
      <c r="AA248" s="312"/>
      <c r="AB248" s="312"/>
      <c r="AC248" s="312"/>
      <c r="AD248" s="312"/>
    </row>
    <row r="249" spans="9:30" s="3" customFormat="1">
      <c r="I249" s="370"/>
      <c r="N249" s="370"/>
      <c r="S249" s="370"/>
      <c r="V249" s="312"/>
      <c r="W249" s="311"/>
      <c r="X249" s="311"/>
      <c r="Y249" s="312"/>
      <c r="Z249" s="312"/>
      <c r="AA249" s="312"/>
      <c r="AB249" s="312"/>
      <c r="AC249" s="312"/>
      <c r="AD249" s="312"/>
    </row>
    <row r="250" spans="9:30" s="3" customFormat="1">
      <c r="I250" s="370"/>
      <c r="N250" s="370"/>
      <c r="S250" s="370"/>
      <c r="V250" s="312"/>
      <c r="W250" s="311"/>
      <c r="X250" s="311"/>
      <c r="Y250" s="312"/>
      <c r="Z250" s="312"/>
      <c r="AA250" s="312"/>
      <c r="AB250" s="312"/>
      <c r="AC250" s="312"/>
      <c r="AD250" s="312"/>
    </row>
    <row r="251" spans="9:30" s="3" customFormat="1">
      <c r="I251" s="370"/>
      <c r="N251" s="370"/>
      <c r="S251" s="370"/>
      <c r="V251" s="312"/>
      <c r="W251" s="311"/>
      <c r="X251" s="311"/>
      <c r="Y251" s="312"/>
      <c r="Z251" s="312"/>
      <c r="AA251" s="312"/>
      <c r="AB251" s="312"/>
      <c r="AC251" s="312"/>
      <c r="AD251" s="312"/>
    </row>
    <row r="252" spans="9:30" s="3" customFormat="1">
      <c r="I252" s="370"/>
      <c r="N252" s="370"/>
      <c r="S252" s="370"/>
      <c r="V252" s="312"/>
      <c r="W252" s="311"/>
      <c r="X252" s="311"/>
      <c r="Y252" s="312"/>
      <c r="Z252" s="312"/>
      <c r="AA252" s="312"/>
      <c r="AB252" s="312"/>
      <c r="AC252" s="312"/>
      <c r="AD252" s="312"/>
    </row>
    <row r="253" spans="9:30" s="3" customFormat="1">
      <c r="I253" s="370"/>
      <c r="N253" s="370"/>
      <c r="S253" s="370"/>
      <c r="V253" s="312"/>
      <c r="W253" s="311"/>
      <c r="X253" s="311"/>
      <c r="Y253" s="312"/>
      <c r="Z253" s="312"/>
      <c r="AA253" s="312"/>
      <c r="AB253" s="312"/>
      <c r="AC253" s="312"/>
      <c r="AD253" s="312"/>
    </row>
    <row r="254" spans="9:30" s="3" customFormat="1">
      <c r="I254" s="370"/>
      <c r="N254" s="370"/>
      <c r="S254" s="370"/>
      <c r="V254" s="312"/>
      <c r="W254" s="311"/>
      <c r="X254" s="311"/>
      <c r="Y254" s="312"/>
      <c r="Z254" s="312"/>
      <c r="AA254" s="312"/>
      <c r="AB254" s="312"/>
      <c r="AC254" s="312"/>
      <c r="AD254" s="312"/>
    </row>
    <row r="255" spans="9:30" s="3" customFormat="1">
      <c r="I255" s="370"/>
      <c r="N255" s="370"/>
      <c r="S255" s="370"/>
      <c r="V255" s="312"/>
      <c r="W255" s="311"/>
      <c r="X255" s="311"/>
      <c r="Y255" s="312"/>
      <c r="Z255" s="312"/>
      <c r="AA255" s="312"/>
      <c r="AB255" s="312"/>
      <c r="AC255" s="312"/>
      <c r="AD255" s="312"/>
    </row>
    <row r="256" spans="9:30" s="3" customFormat="1">
      <c r="I256" s="370"/>
      <c r="N256" s="370"/>
      <c r="S256" s="370"/>
      <c r="V256" s="312"/>
      <c r="W256" s="311"/>
      <c r="X256" s="311"/>
      <c r="Y256" s="312"/>
      <c r="Z256" s="312"/>
      <c r="AA256" s="312"/>
      <c r="AB256" s="312"/>
      <c r="AC256" s="312"/>
      <c r="AD256" s="312"/>
    </row>
    <row r="257" spans="9:30" s="3" customFormat="1">
      <c r="I257" s="370"/>
      <c r="N257" s="370"/>
      <c r="S257" s="370"/>
      <c r="V257" s="312"/>
      <c r="W257" s="311"/>
      <c r="X257" s="311"/>
      <c r="Y257" s="312"/>
      <c r="Z257" s="312"/>
      <c r="AA257" s="312"/>
      <c r="AB257" s="312"/>
      <c r="AC257" s="312"/>
      <c r="AD257" s="312"/>
    </row>
    <row r="258" spans="9:30" s="3" customFormat="1">
      <c r="I258" s="370"/>
      <c r="N258" s="370"/>
      <c r="S258" s="370"/>
      <c r="V258" s="312"/>
      <c r="W258" s="311"/>
      <c r="X258" s="311"/>
      <c r="Y258" s="312"/>
      <c r="Z258" s="312"/>
      <c r="AA258" s="312"/>
      <c r="AB258" s="312"/>
      <c r="AC258" s="312"/>
      <c r="AD258" s="312"/>
    </row>
    <row r="259" spans="9:30" s="3" customFormat="1">
      <c r="I259" s="370"/>
      <c r="N259" s="370"/>
      <c r="S259" s="370"/>
      <c r="V259" s="312"/>
      <c r="W259" s="311"/>
      <c r="X259" s="311"/>
      <c r="Y259" s="312"/>
      <c r="Z259" s="312"/>
      <c r="AA259" s="312"/>
      <c r="AB259" s="312"/>
      <c r="AC259" s="312"/>
      <c r="AD259" s="312"/>
    </row>
    <row r="260" spans="9:30" s="3" customFormat="1">
      <c r="I260" s="370"/>
      <c r="N260" s="370"/>
      <c r="S260" s="370"/>
      <c r="V260" s="312"/>
      <c r="W260" s="311"/>
      <c r="X260" s="311"/>
      <c r="Y260" s="312"/>
      <c r="Z260" s="312"/>
      <c r="AA260" s="312"/>
      <c r="AB260" s="312"/>
      <c r="AC260" s="312"/>
      <c r="AD260" s="312"/>
    </row>
    <row r="261" spans="9:30" s="3" customFormat="1">
      <c r="I261" s="370"/>
      <c r="N261" s="370"/>
      <c r="S261" s="370"/>
      <c r="V261" s="312"/>
      <c r="W261" s="311"/>
      <c r="X261" s="311"/>
      <c r="Y261" s="312"/>
      <c r="Z261" s="312"/>
      <c r="AA261" s="312"/>
      <c r="AB261" s="312"/>
      <c r="AC261" s="312"/>
      <c r="AD261" s="312"/>
    </row>
    <row r="262" spans="9:30" s="3" customFormat="1">
      <c r="I262" s="370"/>
      <c r="N262" s="370"/>
      <c r="S262" s="370"/>
      <c r="V262" s="312"/>
      <c r="W262" s="311"/>
      <c r="X262" s="311"/>
      <c r="Y262" s="312"/>
      <c r="Z262" s="312"/>
      <c r="AA262" s="312"/>
      <c r="AB262" s="312"/>
      <c r="AC262" s="312"/>
      <c r="AD262" s="312"/>
    </row>
    <row r="263" spans="9:30" s="3" customFormat="1">
      <c r="I263" s="370"/>
      <c r="N263" s="370"/>
      <c r="S263" s="370"/>
      <c r="V263" s="312"/>
      <c r="W263" s="311"/>
      <c r="X263" s="311"/>
      <c r="Y263" s="312"/>
      <c r="Z263" s="312"/>
      <c r="AA263" s="312"/>
      <c r="AB263" s="312"/>
      <c r="AC263" s="312"/>
      <c r="AD263" s="312"/>
    </row>
    <row r="264" spans="9:30" s="3" customFormat="1">
      <c r="I264" s="370"/>
      <c r="N264" s="370"/>
      <c r="S264" s="370"/>
      <c r="V264" s="312"/>
      <c r="W264" s="311"/>
      <c r="X264" s="311"/>
      <c r="Y264" s="312"/>
      <c r="Z264" s="312"/>
      <c r="AA264" s="312"/>
      <c r="AB264" s="312"/>
      <c r="AC264" s="312"/>
      <c r="AD264" s="312"/>
    </row>
    <row r="265" spans="9:30" s="3" customFormat="1">
      <c r="I265" s="370"/>
      <c r="N265" s="370"/>
      <c r="S265" s="370"/>
      <c r="V265" s="312"/>
      <c r="W265" s="311"/>
      <c r="X265" s="311"/>
      <c r="Y265" s="312"/>
      <c r="Z265" s="312"/>
      <c r="AA265" s="312"/>
      <c r="AB265" s="312"/>
      <c r="AC265" s="312"/>
      <c r="AD265" s="312"/>
    </row>
    <row r="266" spans="9:30" s="3" customFormat="1">
      <c r="I266" s="370"/>
      <c r="N266" s="370"/>
      <c r="S266" s="370"/>
      <c r="V266" s="312"/>
      <c r="W266" s="311"/>
      <c r="X266" s="311"/>
      <c r="Y266" s="312"/>
      <c r="Z266" s="312"/>
      <c r="AA266" s="312"/>
      <c r="AB266" s="312"/>
      <c r="AC266" s="312"/>
      <c r="AD266" s="312"/>
    </row>
    <row r="267" spans="9:30" s="3" customFormat="1">
      <c r="I267" s="370"/>
      <c r="N267" s="370"/>
      <c r="S267" s="370"/>
      <c r="V267" s="312"/>
      <c r="W267" s="311"/>
      <c r="X267" s="311"/>
      <c r="Y267" s="312"/>
      <c r="Z267" s="312"/>
      <c r="AA267" s="312"/>
      <c r="AB267" s="312"/>
      <c r="AC267" s="312"/>
      <c r="AD267" s="312"/>
    </row>
    <row r="268" spans="9:30" s="3" customFormat="1">
      <c r="I268" s="370"/>
      <c r="N268" s="370"/>
      <c r="S268" s="370"/>
      <c r="V268" s="312"/>
      <c r="W268" s="311"/>
      <c r="X268" s="311"/>
      <c r="Y268" s="312"/>
      <c r="Z268" s="312"/>
      <c r="AA268" s="312"/>
      <c r="AB268" s="312"/>
      <c r="AC268" s="312"/>
      <c r="AD268" s="312"/>
    </row>
    <row r="269" spans="9:30" s="3" customFormat="1">
      <c r="I269" s="370"/>
      <c r="N269" s="370"/>
      <c r="S269" s="370"/>
      <c r="V269" s="312"/>
      <c r="W269" s="311"/>
      <c r="X269" s="311"/>
      <c r="Y269" s="312"/>
      <c r="Z269" s="312"/>
      <c r="AA269" s="312"/>
      <c r="AB269" s="312"/>
      <c r="AC269" s="312"/>
      <c r="AD269" s="312"/>
    </row>
    <row r="270" spans="9:30" s="3" customFormat="1">
      <c r="I270" s="370"/>
      <c r="N270" s="370"/>
      <c r="S270" s="370"/>
      <c r="V270" s="312"/>
      <c r="W270" s="311"/>
      <c r="X270" s="311"/>
      <c r="Y270" s="312"/>
      <c r="Z270" s="312"/>
      <c r="AA270" s="312"/>
      <c r="AB270" s="312"/>
      <c r="AC270" s="312"/>
      <c r="AD270" s="312"/>
    </row>
    <row r="271" spans="9:30" s="3" customFormat="1">
      <c r="I271" s="370"/>
      <c r="N271" s="370"/>
      <c r="S271" s="370"/>
      <c r="V271" s="312"/>
      <c r="W271" s="311"/>
      <c r="X271" s="311"/>
      <c r="Y271" s="312"/>
      <c r="Z271" s="312"/>
      <c r="AA271" s="312"/>
      <c r="AB271" s="312"/>
      <c r="AC271" s="312"/>
      <c r="AD271" s="312"/>
    </row>
    <row r="272" spans="9:30" s="3" customFormat="1">
      <c r="I272" s="370"/>
      <c r="N272" s="370"/>
      <c r="S272" s="370"/>
      <c r="V272" s="312"/>
      <c r="W272" s="311"/>
      <c r="X272" s="311"/>
      <c r="Y272" s="312"/>
      <c r="Z272" s="312"/>
      <c r="AA272" s="312"/>
      <c r="AB272" s="312"/>
      <c r="AC272" s="312"/>
      <c r="AD272" s="312"/>
    </row>
    <row r="273" spans="9:30" s="3" customFormat="1">
      <c r="I273" s="370"/>
      <c r="N273" s="370"/>
      <c r="S273" s="370"/>
      <c r="V273" s="312"/>
      <c r="W273" s="311"/>
      <c r="X273" s="311"/>
      <c r="Y273" s="312"/>
      <c r="Z273" s="312"/>
      <c r="AA273" s="312"/>
      <c r="AB273" s="312"/>
      <c r="AC273" s="312"/>
      <c r="AD273" s="312"/>
    </row>
    <row r="274" spans="9:30" s="3" customFormat="1">
      <c r="I274" s="370"/>
      <c r="N274" s="370"/>
      <c r="S274" s="370"/>
      <c r="V274" s="312"/>
      <c r="W274" s="311"/>
      <c r="X274" s="311"/>
      <c r="Y274" s="312"/>
      <c r="Z274" s="312"/>
      <c r="AA274" s="312"/>
      <c r="AB274" s="312"/>
      <c r="AC274" s="312"/>
      <c r="AD274" s="312"/>
    </row>
    <row r="275" spans="9:30" s="3" customFormat="1">
      <c r="I275" s="370"/>
      <c r="N275" s="370"/>
      <c r="S275" s="370"/>
      <c r="V275" s="312"/>
      <c r="W275" s="311"/>
      <c r="X275" s="311"/>
      <c r="Y275" s="312"/>
      <c r="Z275" s="312"/>
      <c r="AA275" s="312"/>
      <c r="AB275" s="312"/>
      <c r="AC275" s="312"/>
      <c r="AD275" s="312"/>
    </row>
    <row r="276" spans="9:30" s="3" customFormat="1">
      <c r="I276" s="370"/>
      <c r="N276" s="370"/>
      <c r="S276" s="370"/>
      <c r="V276" s="312"/>
      <c r="W276" s="311"/>
      <c r="X276" s="311"/>
      <c r="Y276" s="312"/>
      <c r="Z276" s="312"/>
      <c r="AA276" s="312"/>
      <c r="AB276" s="312"/>
      <c r="AC276" s="312"/>
      <c r="AD276" s="312"/>
    </row>
    <row r="277" spans="9:30" s="3" customFormat="1">
      <c r="I277" s="370"/>
      <c r="N277" s="370"/>
      <c r="S277" s="370"/>
      <c r="V277" s="312"/>
      <c r="W277" s="311"/>
      <c r="X277" s="311"/>
      <c r="Y277" s="312"/>
      <c r="Z277" s="312"/>
      <c r="AA277" s="312"/>
      <c r="AB277" s="312"/>
      <c r="AC277" s="312"/>
      <c r="AD277" s="312"/>
    </row>
    <row r="278" spans="9:30" s="3" customFormat="1">
      <c r="I278" s="370"/>
      <c r="N278" s="370"/>
      <c r="S278" s="370"/>
      <c r="V278" s="312"/>
      <c r="W278" s="311"/>
      <c r="X278" s="311"/>
      <c r="Y278" s="312"/>
      <c r="Z278" s="312"/>
      <c r="AA278" s="312"/>
      <c r="AB278" s="312"/>
      <c r="AC278" s="312"/>
      <c r="AD278" s="312"/>
    </row>
    <row r="279" spans="9:30" s="3" customFormat="1">
      <c r="I279" s="370"/>
      <c r="N279" s="370"/>
      <c r="S279" s="370"/>
      <c r="V279" s="312"/>
      <c r="W279" s="311"/>
      <c r="X279" s="311"/>
      <c r="Y279" s="312"/>
      <c r="Z279" s="312"/>
      <c r="AA279" s="312"/>
      <c r="AB279" s="312"/>
      <c r="AC279" s="312"/>
      <c r="AD279" s="312"/>
    </row>
    <row r="280" spans="9:30" s="3" customFormat="1">
      <c r="I280" s="370"/>
      <c r="N280" s="370"/>
      <c r="S280" s="370"/>
      <c r="V280" s="312"/>
      <c r="W280" s="311"/>
      <c r="X280" s="311"/>
      <c r="Y280" s="312"/>
      <c r="Z280" s="312"/>
      <c r="AA280" s="312"/>
      <c r="AB280" s="312"/>
      <c r="AC280" s="312"/>
      <c r="AD280" s="312"/>
    </row>
    <row r="281" spans="9:30" s="3" customFormat="1">
      <c r="I281" s="370"/>
      <c r="N281" s="370"/>
      <c r="S281" s="370"/>
      <c r="V281" s="312"/>
      <c r="W281" s="311"/>
      <c r="X281" s="311"/>
      <c r="Y281" s="312"/>
      <c r="Z281" s="312"/>
      <c r="AA281" s="312"/>
      <c r="AB281" s="312"/>
      <c r="AC281" s="312"/>
      <c r="AD281" s="312"/>
    </row>
    <row r="282" spans="9:30" s="3" customFormat="1">
      <c r="I282" s="370"/>
      <c r="N282" s="370"/>
      <c r="S282" s="370"/>
      <c r="V282" s="312"/>
      <c r="W282" s="311"/>
      <c r="X282" s="311"/>
      <c r="Y282" s="312"/>
      <c r="Z282" s="312"/>
      <c r="AA282" s="312"/>
      <c r="AB282" s="312"/>
      <c r="AC282" s="312"/>
      <c r="AD282" s="312"/>
    </row>
    <row r="283" spans="9:30" s="3" customFormat="1">
      <c r="I283" s="370"/>
      <c r="N283" s="370"/>
      <c r="S283" s="370"/>
      <c r="V283" s="312"/>
      <c r="W283" s="311"/>
      <c r="X283" s="311"/>
      <c r="Y283" s="312"/>
      <c r="Z283" s="312"/>
      <c r="AA283" s="312"/>
      <c r="AB283" s="312"/>
      <c r="AC283" s="312"/>
      <c r="AD283" s="312"/>
    </row>
    <row r="284" spans="9:30" s="3" customFormat="1">
      <c r="I284" s="370"/>
      <c r="N284" s="370"/>
      <c r="S284" s="370"/>
      <c r="V284" s="312"/>
      <c r="W284" s="311"/>
      <c r="X284" s="311"/>
      <c r="Y284" s="312"/>
      <c r="Z284" s="312"/>
      <c r="AA284" s="312"/>
      <c r="AB284" s="312"/>
      <c r="AC284" s="312"/>
      <c r="AD284" s="312"/>
    </row>
    <row r="285" spans="9:30" s="3" customFormat="1">
      <c r="I285" s="370"/>
      <c r="N285" s="370"/>
      <c r="S285" s="370"/>
      <c r="V285" s="312"/>
      <c r="W285" s="311"/>
      <c r="X285" s="311"/>
      <c r="Y285" s="312"/>
      <c r="Z285" s="312"/>
      <c r="AA285" s="312"/>
      <c r="AB285" s="312"/>
      <c r="AC285" s="312"/>
      <c r="AD285" s="312"/>
    </row>
    <row r="286" spans="9:30" s="3" customFormat="1">
      <c r="I286" s="370"/>
      <c r="N286" s="370"/>
      <c r="S286" s="370"/>
      <c r="V286" s="312"/>
      <c r="W286" s="311"/>
      <c r="X286" s="311"/>
      <c r="Y286" s="312"/>
      <c r="Z286" s="312"/>
      <c r="AA286" s="312"/>
      <c r="AB286" s="312"/>
      <c r="AC286" s="312"/>
      <c r="AD286" s="312"/>
    </row>
    <row r="287" spans="9:30" s="3" customFormat="1">
      <c r="I287" s="370"/>
      <c r="N287" s="370"/>
      <c r="S287" s="370"/>
      <c r="V287" s="312"/>
      <c r="W287" s="311"/>
      <c r="X287" s="311"/>
      <c r="Y287" s="312"/>
      <c r="Z287" s="312"/>
      <c r="AA287" s="312"/>
      <c r="AB287" s="312"/>
      <c r="AC287" s="312"/>
      <c r="AD287" s="312"/>
    </row>
    <row r="288" spans="9:30" s="3" customFormat="1">
      <c r="I288" s="370"/>
      <c r="N288" s="370"/>
      <c r="S288" s="370"/>
      <c r="V288" s="312"/>
      <c r="W288" s="311"/>
      <c r="X288" s="311"/>
      <c r="Y288" s="312"/>
      <c r="Z288" s="312"/>
      <c r="AA288" s="312"/>
      <c r="AB288" s="312"/>
      <c r="AC288" s="312"/>
      <c r="AD288" s="312"/>
    </row>
    <row r="289" spans="23:23">
      <c r="W289" s="311"/>
    </row>
  </sheetData>
  <sheetProtection sheet="1" objects="1" scenarios="1" selectLockedCells="1"/>
  <mergeCells count="21">
    <mergeCell ref="C16:C18"/>
    <mergeCell ref="C13:C15"/>
    <mergeCell ref="D13:D15"/>
    <mergeCell ref="E13:E15"/>
    <mergeCell ref="F13:F15"/>
    <mergeCell ref="S14:S15"/>
    <mergeCell ref="C4:U4"/>
    <mergeCell ref="H12:J12"/>
    <mergeCell ref="R14:R15"/>
    <mergeCell ref="L12:U12"/>
    <mergeCell ref="L13:L15"/>
    <mergeCell ref="O13:O15"/>
    <mergeCell ref="Q13:Q15"/>
    <mergeCell ref="T14:T15"/>
    <mergeCell ref="M14:M15"/>
    <mergeCell ref="P13:P15"/>
    <mergeCell ref="H13:H15"/>
    <mergeCell ref="G13:G15"/>
    <mergeCell ref="J14:J15"/>
    <mergeCell ref="I14:I15"/>
    <mergeCell ref="N14:N15"/>
  </mergeCells>
  <phoneticPr fontId="1"/>
  <dataValidations count="6">
    <dataValidation type="whole" operator="greaterThanOrEqual" allowBlank="1" showInputMessage="1" showErrorMessage="1" sqref="L19:U64">
      <formula1>0</formula1>
    </dataValidation>
    <dataValidation operator="greaterThanOrEqual" allowBlank="1" showInputMessage="1" showErrorMessage="1" sqref="E19:G19 H19:J64"/>
    <dataValidation type="list" allowBlank="1" showInputMessage="1" showErrorMessage="1" sqref="G17:G18 G20:G64">
      <formula1>$X$3:$X$6</formula1>
    </dataValidation>
    <dataValidation type="list" allowBlank="1" showInputMessage="1" showErrorMessage="1" sqref="F17:F18 F20:F64">
      <formula1>$W$13:$W$15</formula1>
    </dataValidation>
    <dataValidation type="list" allowBlank="1" showInputMessage="1" showErrorMessage="1" sqref="E17:E18">
      <formula1>$W$3:$W$11</formula1>
    </dataValidation>
    <dataValidation type="list" allowBlank="1" showInputMessage="1" showErrorMessage="1" sqref="E20:E64">
      <formula1>$W$3:$W$12</formula1>
    </dataValidation>
  </dataValidations>
  <printOptions horizontalCentered="1"/>
  <pageMargins left="0.31496062992125984" right="0.31496062992125984" top="0.74803149606299213" bottom="0.74803149606299213" header="0.31496062992125984" footer="0.31496062992125984"/>
  <pageSetup paperSize="9" scale="67" orientation="landscape" cellComments="asDisplayed" r:id="rId1"/>
  <headerFooter>
    <oddHeader>&amp;A</oddHeader>
    <oddFooter>&amp;P ページ</oddFooter>
  </headerFooter>
  <ignoredErrors>
    <ignoredError sqref="C44:C47 C64" unlocked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autoPageBreaks="0"/>
  </sheetPr>
  <dimension ref="A1:AG175"/>
  <sheetViews>
    <sheetView topLeftCell="B1" zoomScale="80" zoomScaleNormal="80" workbookViewId="0">
      <selection activeCell="E19" sqref="E19"/>
    </sheetView>
  </sheetViews>
  <sheetFormatPr defaultColWidth="3.140625" defaultRowHeight="12"/>
  <cols>
    <col min="1" max="1" width="1" style="65" hidden="1" customWidth="1"/>
    <col min="2" max="2" width="2.7109375" style="5" customWidth="1"/>
    <col min="3" max="3" width="4" style="5" bestFit="1" customWidth="1"/>
    <col min="4" max="4" width="21" style="5" customWidth="1"/>
    <col min="5" max="21" width="9.42578125" style="5" customWidth="1"/>
    <col min="22" max="22" width="7.85546875" style="5" customWidth="1"/>
    <col min="23" max="23" width="1" style="5" customWidth="1"/>
    <col min="24" max="25" width="3.140625" style="5"/>
    <col min="26" max="27" width="10.28515625" style="5" hidden="1" customWidth="1"/>
    <col min="28" max="32" width="0" style="5" hidden="1" customWidth="1"/>
    <col min="33" max="16384" width="3.140625" style="5"/>
  </cols>
  <sheetData>
    <row r="1" spans="1:27" ht="8.25" customHeight="1"/>
    <row r="2" spans="1:27" s="25" customFormat="1" ht="16.5" customHeight="1">
      <c r="A2" s="104"/>
      <c r="C2" s="11" t="s">
        <v>1101</v>
      </c>
      <c r="Z2" s="104"/>
    </row>
    <row r="3" spans="1:27" s="110" customFormat="1" ht="16.5" customHeight="1">
      <c r="C3" s="116"/>
      <c r="D3" s="123" t="s">
        <v>533</v>
      </c>
    </row>
    <row r="4" spans="1:27" ht="16.5" customHeight="1">
      <c r="C4" s="11"/>
      <c r="D4" s="28" t="s">
        <v>1034</v>
      </c>
      <c r="AA4" s="65"/>
    </row>
    <row r="5" spans="1:27" ht="16.5" customHeight="1">
      <c r="C5" s="32" t="s">
        <v>576</v>
      </c>
      <c r="D5" s="25"/>
      <c r="P5" s="11"/>
      <c r="Q5" s="11"/>
      <c r="R5" s="11"/>
      <c r="S5" s="11"/>
      <c r="T5" s="11"/>
      <c r="U5" s="11"/>
      <c r="Z5" s="65"/>
    </row>
    <row r="6" spans="1:27" ht="16.5" customHeight="1">
      <c r="C6" s="32" t="s">
        <v>705</v>
      </c>
      <c r="D6" s="25"/>
      <c r="E6" s="25"/>
      <c r="F6" s="25"/>
      <c r="G6" s="25"/>
      <c r="H6" s="25"/>
      <c r="I6" s="25"/>
      <c r="J6" s="25"/>
      <c r="K6" s="25"/>
      <c r="L6" s="25"/>
      <c r="M6" s="25"/>
      <c r="N6" s="25"/>
      <c r="O6" s="25"/>
      <c r="P6" s="11"/>
      <c r="Q6" s="11"/>
      <c r="R6" s="11"/>
      <c r="S6" s="11"/>
      <c r="T6" s="11"/>
      <c r="U6" s="11"/>
      <c r="Z6" s="65"/>
    </row>
    <row r="7" spans="1:27" s="110" customFormat="1" ht="16.5" customHeight="1">
      <c r="A7" s="115"/>
      <c r="C7" s="150" t="s">
        <v>516</v>
      </c>
      <c r="D7" s="131"/>
      <c r="E7" s="131"/>
      <c r="F7" s="131"/>
      <c r="G7" s="131"/>
      <c r="H7" s="131"/>
      <c r="I7" s="131"/>
      <c r="J7" s="131"/>
      <c r="K7" s="131"/>
      <c r="L7" s="131"/>
      <c r="M7" s="131"/>
      <c r="N7" s="131"/>
      <c r="O7" s="131"/>
      <c r="P7" s="116"/>
      <c r="Q7" s="116"/>
      <c r="R7" s="116"/>
      <c r="S7" s="116"/>
      <c r="T7" s="116"/>
      <c r="U7" s="116"/>
      <c r="Z7" s="115"/>
    </row>
    <row r="8" spans="1:27" s="110" customFormat="1" ht="16.5" customHeight="1">
      <c r="A8" s="115"/>
      <c r="C8" s="154" t="s">
        <v>579</v>
      </c>
      <c r="D8" s="131"/>
      <c r="E8" s="131"/>
      <c r="F8" s="131"/>
      <c r="G8" s="131"/>
      <c r="H8" s="131"/>
      <c r="I8" s="131"/>
      <c r="J8" s="131"/>
      <c r="K8" s="131"/>
      <c r="L8" s="131"/>
      <c r="M8" s="131"/>
      <c r="N8" s="131"/>
      <c r="O8" s="131"/>
      <c r="P8" s="116"/>
      <c r="Q8" s="116"/>
      <c r="R8" s="116"/>
      <c r="S8" s="116"/>
      <c r="T8" s="116"/>
      <c r="U8" s="116"/>
      <c r="Z8" s="115"/>
    </row>
    <row r="9" spans="1:27" s="110" customFormat="1" ht="16.5" customHeight="1">
      <c r="A9" s="115"/>
      <c r="C9" s="154" t="s">
        <v>580</v>
      </c>
      <c r="D9" s="131"/>
      <c r="E9" s="131"/>
      <c r="F9" s="131"/>
      <c r="G9" s="131"/>
      <c r="H9" s="131"/>
      <c r="I9" s="131"/>
      <c r="J9" s="131"/>
      <c r="K9" s="131"/>
      <c r="L9" s="131"/>
      <c r="M9" s="131"/>
      <c r="N9" s="131"/>
      <c r="O9" s="131"/>
      <c r="P9" s="116"/>
      <c r="Q9" s="116"/>
      <c r="R9" s="116"/>
      <c r="S9" s="116"/>
      <c r="T9" s="116"/>
      <c r="U9" s="116"/>
      <c r="Z9" s="115"/>
    </row>
    <row r="10" spans="1:27" s="110" customFormat="1" ht="16.5" customHeight="1">
      <c r="A10" s="115"/>
      <c r="C10" s="154"/>
      <c r="D10" s="131" t="s">
        <v>519</v>
      </c>
      <c r="E10" s="131"/>
      <c r="F10" s="131"/>
      <c r="G10" s="131"/>
      <c r="H10" s="131"/>
      <c r="I10" s="131"/>
      <c r="J10" s="131"/>
      <c r="K10" s="131"/>
      <c r="L10" s="131"/>
      <c r="M10" s="131"/>
      <c r="N10" s="131"/>
      <c r="O10" s="131"/>
      <c r="P10" s="116"/>
      <c r="Q10" s="116"/>
      <c r="R10" s="116"/>
      <c r="S10" s="116"/>
      <c r="T10" s="116"/>
      <c r="U10" s="116"/>
      <c r="Z10" s="115"/>
    </row>
    <row r="11" spans="1:27" ht="16.5" customHeight="1">
      <c r="C11" s="32" t="s">
        <v>706</v>
      </c>
      <c r="D11" s="25"/>
      <c r="E11" s="25"/>
      <c r="F11" s="25"/>
      <c r="G11" s="25"/>
      <c r="H11" s="25"/>
      <c r="I11" s="25"/>
      <c r="J11" s="25"/>
      <c r="K11" s="25"/>
      <c r="L11" s="25"/>
      <c r="M11" s="25"/>
      <c r="N11" s="25"/>
      <c r="O11" s="25"/>
      <c r="P11" s="11"/>
      <c r="Q11" s="11"/>
      <c r="R11" s="11"/>
      <c r="S11" s="11"/>
      <c r="T11" s="11"/>
      <c r="U11" s="11"/>
      <c r="Z11" s="65"/>
    </row>
    <row r="12" spans="1:27" ht="16.5" customHeight="1" thickBot="1">
      <c r="C12" s="11"/>
      <c r="E12" s="11" t="s">
        <v>1102</v>
      </c>
      <c r="Q12" s="11"/>
      <c r="R12" s="11"/>
      <c r="S12" s="11"/>
      <c r="T12" s="11"/>
      <c r="U12" s="11"/>
      <c r="V12" s="11"/>
      <c r="Z12" s="65"/>
    </row>
    <row r="13" spans="1:27" s="25" customFormat="1" ht="16.5" customHeight="1">
      <c r="A13" s="104"/>
      <c r="C13" s="415" t="s">
        <v>25</v>
      </c>
      <c r="D13" s="495" t="s">
        <v>14</v>
      </c>
      <c r="E13" s="497" t="s">
        <v>505</v>
      </c>
      <c r="F13" s="486" t="s">
        <v>515</v>
      </c>
      <c r="G13" s="487"/>
      <c r="H13" s="487"/>
      <c r="I13" s="487"/>
      <c r="J13" s="487"/>
      <c r="K13" s="487"/>
      <c r="L13" s="487"/>
      <c r="M13" s="487"/>
      <c r="N13" s="488"/>
      <c r="O13" s="480" t="s">
        <v>518</v>
      </c>
      <c r="P13" s="11"/>
      <c r="Q13" s="11"/>
      <c r="R13" s="11"/>
      <c r="S13" s="11"/>
      <c r="T13" s="11"/>
      <c r="U13" s="11"/>
      <c r="Z13" s="104"/>
    </row>
    <row r="14" spans="1:27" s="25" customFormat="1" ht="16.5" customHeight="1">
      <c r="A14" s="104"/>
      <c r="C14" s="434"/>
      <c r="D14" s="496"/>
      <c r="E14" s="498"/>
      <c r="F14" s="489" t="s">
        <v>74</v>
      </c>
      <c r="G14" s="362"/>
      <c r="H14" s="363"/>
      <c r="I14" s="491" t="s">
        <v>517</v>
      </c>
      <c r="J14" s="492"/>
      <c r="K14" s="492"/>
      <c r="L14" s="492"/>
      <c r="M14" s="492"/>
      <c r="N14" s="493"/>
      <c r="O14" s="481"/>
      <c r="P14" s="11"/>
      <c r="Q14" s="11"/>
      <c r="R14" s="11"/>
      <c r="S14" s="11"/>
      <c r="T14" s="11"/>
      <c r="U14" s="11"/>
      <c r="Z14" s="104"/>
    </row>
    <row r="15" spans="1:27" s="25" customFormat="1" ht="16.5" customHeight="1">
      <c r="A15" s="104"/>
      <c r="C15" s="434"/>
      <c r="D15" s="496"/>
      <c r="E15" s="498"/>
      <c r="F15" s="490"/>
      <c r="G15" s="482" t="s">
        <v>216</v>
      </c>
      <c r="H15" s="390"/>
      <c r="I15" s="484" t="s">
        <v>577</v>
      </c>
      <c r="J15" s="484" t="s">
        <v>578</v>
      </c>
      <c r="K15" s="484" t="s">
        <v>72</v>
      </c>
      <c r="L15" s="484" t="s">
        <v>514</v>
      </c>
      <c r="M15" s="484" t="s">
        <v>75</v>
      </c>
      <c r="N15" s="484" t="s">
        <v>24</v>
      </c>
      <c r="O15" s="481"/>
      <c r="P15" s="11"/>
      <c r="Q15" s="11"/>
      <c r="R15" s="11"/>
      <c r="S15" s="11"/>
      <c r="T15" s="11"/>
      <c r="U15" s="11"/>
      <c r="Z15" s="104"/>
    </row>
    <row r="16" spans="1:27" s="25" customFormat="1" ht="63.75" customHeight="1">
      <c r="A16" s="104"/>
      <c r="C16" s="434"/>
      <c r="D16" s="496"/>
      <c r="E16" s="498"/>
      <c r="F16" s="490"/>
      <c r="G16" s="483"/>
      <c r="H16" s="392" t="s">
        <v>1206</v>
      </c>
      <c r="I16" s="494"/>
      <c r="J16" s="485"/>
      <c r="K16" s="485"/>
      <c r="L16" s="485"/>
      <c r="M16" s="485"/>
      <c r="N16" s="485"/>
      <c r="O16" s="481"/>
      <c r="P16" s="11"/>
      <c r="Q16" s="11"/>
      <c r="R16" s="11"/>
      <c r="S16" s="11"/>
      <c r="T16" s="11"/>
      <c r="U16" s="11"/>
    </row>
    <row r="17" spans="1:33" s="8" customFormat="1" ht="16.5" customHeight="1">
      <c r="A17" s="65"/>
      <c r="B17" s="5"/>
      <c r="C17" s="474" t="s">
        <v>26</v>
      </c>
      <c r="D17" s="221" t="s">
        <v>548</v>
      </c>
      <c r="E17" s="364">
        <v>14</v>
      </c>
      <c r="F17" s="365">
        <v>4</v>
      </c>
      <c r="G17" s="365">
        <v>1</v>
      </c>
      <c r="H17" s="365">
        <v>1</v>
      </c>
      <c r="I17" s="365">
        <v>3</v>
      </c>
      <c r="J17" s="365">
        <v>2</v>
      </c>
      <c r="K17" s="365">
        <v>2</v>
      </c>
      <c r="L17" s="365">
        <v>1</v>
      </c>
      <c r="M17" s="365">
        <v>0</v>
      </c>
      <c r="N17" s="365">
        <v>0</v>
      </c>
      <c r="O17" s="366">
        <v>6</v>
      </c>
      <c r="P17" s="11"/>
      <c r="Q17" s="11"/>
      <c r="R17" s="11"/>
      <c r="S17" s="11"/>
      <c r="T17" s="11"/>
      <c r="U17" s="11"/>
      <c r="V17" s="5"/>
      <c r="W17" s="74"/>
      <c r="Z17" s="8">
        <v>0</v>
      </c>
      <c r="AD17" s="5"/>
      <c r="AE17" s="5"/>
      <c r="AF17" s="5"/>
      <c r="AG17" s="5"/>
    </row>
    <row r="18" spans="1:33" s="8" customFormat="1" ht="16.5" customHeight="1" thickBot="1">
      <c r="A18" s="65"/>
      <c r="B18" s="5"/>
      <c r="C18" s="476"/>
      <c r="D18" s="222" t="str">
        <f>調査票2!D18</f>
        <v>看護科</v>
      </c>
      <c r="E18" s="367">
        <v>8</v>
      </c>
      <c r="F18" s="368">
        <v>2</v>
      </c>
      <c r="G18" s="368">
        <v>1</v>
      </c>
      <c r="H18" s="368">
        <v>0</v>
      </c>
      <c r="I18" s="368">
        <v>1</v>
      </c>
      <c r="J18" s="368">
        <v>2</v>
      </c>
      <c r="K18" s="368">
        <v>2</v>
      </c>
      <c r="L18" s="368">
        <v>0</v>
      </c>
      <c r="M18" s="368">
        <v>1</v>
      </c>
      <c r="N18" s="368">
        <v>0</v>
      </c>
      <c r="O18" s="369">
        <v>4</v>
      </c>
      <c r="P18" s="11"/>
      <c r="Q18" s="11"/>
      <c r="R18" s="11"/>
      <c r="S18" s="11"/>
      <c r="T18" s="11"/>
      <c r="U18" s="11"/>
      <c r="V18" s="5"/>
      <c r="W18" s="74"/>
      <c r="Z18" s="8">
        <v>0</v>
      </c>
      <c r="AD18" s="5"/>
      <c r="AE18" s="5"/>
      <c r="AF18" s="5"/>
      <c r="AG18" s="5"/>
    </row>
    <row r="19" spans="1:33" s="51" customFormat="1" ht="30" customHeight="1" thickTop="1" thickBot="1">
      <c r="A19" s="75" t="str">
        <f ca="1">IF(調査票2!D19&lt;&gt;0,調査票2!$A$1,"")</f>
        <v>03.R1専門学校調査票(学校名).xlsx</v>
      </c>
      <c r="B19" s="25"/>
      <c r="C19" s="169">
        <f>調査票2!C19</f>
        <v>0</v>
      </c>
      <c r="D19" s="223" t="str">
        <f>IF(調査票2!D19&lt;&gt;0,調査票2!D19,"")</f>
        <v>学校全体</v>
      </c>
      <c r="E19" s="324"/>
      <c r="F19" s="324"/>
      <c r="G19" s="324"/>
      <c r="H19" s="324"/>
      <c r="I19" s="324"/>
      <c r="J19" s="324"/>
      <c r="K19" s="324"/>
      <c r="L19" s="324"/>
      <c r="M19" s="324"/>
      <c r="N19" s="324"/>
      <c r="O19" s="324"/>
      <c r="P19" s="11"/>
      <c r="Q19" s="11"/>
      <c r="R19" s="11"/>
      <c r="S19" s="11"/>
      <c r="T19" s="11"/>
      <c r="U19" s="11"/>
      <c r="V19" s="25"/>
      <c r="W19" s="79"/>
      <c r="AD19" s="25"/>
      <c r="AE19" s="25"/>
      <c r="AF19" s="25"/>
      <c r="AG19" s="25"/>
    </row>
    <row r="20" spans="1:33" s="51" customFormat="1" ht="26.25" customHeight="1" thickTop="1" thickBot="1">
      <c r="A20" s="75" t="str">
        <f>IF(調査票2!D20&lt;&gt;0,調査票2!$A$1,"")</f>
        <v/>
      </c>
      <c r="B20" s="25"/>
      <c r="C20" s="78">
        <f>調査票2!C20</f>
        <v>1</v>
      </c>
      <c r="D20" s="224" t="str">
        <f>IF(調査票2!D20&lt;&gt;0,調査票2!D20,"")</f>
        <v/>
      </c>
      <c r="E20" s="325"/>
      <c r="F20" s="325"/>
      <c r="G20" s="325"/>
      <c r="H20" s="325"/>
      <c r="I20" s="325"/>
      <c r="J20" s="325"/>
      <c r="K20" s="325"/>
      <c r="L20" s="325"/>
      <c r="M20" s="325"/>
      <c r="N20" s="325"/>
      <c r="O20" s="325"/>
      <c r="P20" s="11"/>
      <c r="Q20" s="11"/>
      <c r="R20" s="11"/>
      <c r="S20" s="11"/>
      <c r="T20" s="11"/>
      <c r="U20" s="11"/>
      <c r="V20" s="25"/>
      <c r="W20" s="79"/>
      <c r="AD20" s="25"/>
      <c r="AE20" s="25"/>
      <c r="AF20" s="25"/>
      <c r="AG20" s="25"/>
    </row>
    <row r="21" spans="1:33" s="51" customFormat="1" ht="26.25" customHeight="1" thickBot="1">
      <c r="A21" s="75" t="str">
        <f>IF(調査票2!D21&lt;&gt;0,調査票2!$A$1,"")</f>
        <v/>
      </c>
      <c r="B21" s="25"/>
      <c r="C21" s="78">
        <f>調査票2!C21</f>
        <v>2</v>
      </c>
      <c r="D21" s="220" t="str">
        <f>IF(調査票2!D21&lt;&gt;0,調査票2!D21,"")</f>
        <v/>
      </c>
      <c r="E21" s="326"/>
      <c r="F21" s="326"/>
      <c r="G21" s="326"/>
      <c r="H21" s="326"/>
      <c r="I21" s="326"/>
      <c r="J21" s="326"/>
      <c r="K21" s="326"/>
      <c r="L21" s="326"/>
      <c r="M21" s="326"/>
      <c r="N21" s="326"/>
      <c r="O21" s="326"/>
      <c r="P21" s="11"/>
      <c r="Q21" s="11"/>
      <c r="R21" s="11"/>
      <c r="S21" s="11"/>
      <c r="T21" s="11"/>
      <c r="U21" s="11"/>
      <c r="V21" s="25"/>
      <c r="W21" s="79"/>
      <c r="AD21" s="25"/>
      <c r="AE21" s="25"/>
      <c r="AF21" s="25"/>
      <c r="AG21" s="25"/>
    </row>
    <row r="22" spans="1:33" s="51" customFormat="1" ht="26.25" customHeight="1" thickBot="1">
      <c r="A22" s="75" t="str">
        <f>IF(調査票2!D22&lt;&gt;0,調査票2!$A$1,"")</f>
        <v/>
      </c>
      <c r="B22" s="25"/>
      <c r="C22" s="78">
        <f>調査票2!C22</f>
        <v>3</v>
      </c>
      <c r="D22" s="220" t="str">
        <f>IF(調査票2!D22&lt;&gt;0,調査票2!D22,"")</f>
        <v/>
      </c>
      <c r="E22" s="326"/>
      <c r="F22" s="326"/>
      <c r="G22" s="326"/>
      <c r="H22" s="326"/>
      <c r="I22" s="326"/>
      <c r="J22" s="326"/>
      <c r="K22" s="326"/>
      <c r="L22" s="326"/>
      <c r="M22" s="326"/>
      <c r="N22" s="326"/>
      <c r="O22" s="326"/>
      <c r="P22" s="11"/>
      <c r="Q22" s="11"/>
      <c r="R22" s="11"/>
      <c r="S22" s="11"/>
      <c r="T22" s="11"/>
      <c r="U22" s="11"/>
      <c r="V22" s="25"/>
      <c r="W22" s="79"/>
      <c r="AD22" s="25"/>
      <c r="AE22" s="25"/>
      <c r="AF22" s="25"/>
      <c r="AG22" s="25"/>
    </row>
    <row r="23" spans="1:33" s="25" customFormat="1" ht="26.25" customHeight="1" thickBot="1">
      <c r="A23" s="75" t="str">
        <f>IF(調査票2!D23&lt;&gt;0,調査票2!$A$1,"")</f>
        <v/>
      </c>
      <c r="C23" s="78">
        <f>調査票2!C23</f>
        <v>4</v>
      </c>
      <c r="D23" s="220" t="str">
        <f>IF(調査票2!D23&lt;&gt;0,調査票2!D23,"")</f>
        <v/>
      </c>
      <c r="E23" s="326"/>
      <c r="F23" s="326"/>
      <c r="G23" s="326"/>
      <c r="H23" s="326"/>
      <c r="I23" s="326"/>
      <c r="J23" s="326"/>
      <c r="K23" s="326"/>
      <c r="L23" s="326"/>
      <c r="M23" s="326"/>
      <c r="N23" s="326"/>
      <c r="O23" s="326"/>
      <c r="P23" s="11"/>
      <c r="Q23" s="11"/>
      <c r="R23" s="11"/>
      <c r="S23" s="11"/>
      <c r="T23" s="11"/>
      <c r="U23" s="11"/>
    </row>
    <row r="24" spans="1:33" s="25" customFormat="1" ht="26.25" customHeight="1" thickBot="1">
      <c r="A24" s="75" t="str">
        <f>IF(調査票2!D24&lt;&gt;0,調査票2!$A$1,"")</f>
        <v/>
      </c>
      <c r="C24" s="78">
        <f>調査票2!C24</f>
        <v>5</v>
      </c>
      <c r="D24" s="220" t="str">
        <f>IF(調査票2!D24&lt;&gt;0,調査票2!D24,"")</f>
        <v/>
      </c>
      <c r="E24" s="326"/>
      <c r="F24" s="326"/>
      <c r="G24" s="326"/>
      <c r="H24" s="326"/>
      <c r="I24" s="326"/>
      <c r="J24" s="326"/>
      <c r="K24" s="326"/>
      <c r="L24" s="326"/>
      <c r="M24" s="326"/>
      <c r="N24" s="326"/>
      <c r="O24" s="326"/>
      <c r="P24" s="11"/>
      <c r="Q24" s="11"/>
      <c r="R24" s="11"/>
      <c r="S24" s="11"/>
      <c r="T24" s="11"/>
      <c r="U24" s="11"/>
    </row>
    <row r="25" spans="1:33" s="25" customFormat="1" ht="26.25" customHeight="1" thickBot="1">
      <c r="A25" s="75" t="str">
        <f>IF(調査票2!D25&lt;&gt;0,調査票2!$A$1,"")</f>
        <v/>
      </c>
      <c r="C25" s="78">
        <f>調査票2!C25</f>
        <v>6</v>
      </c>
      <c r="D25" s="220" t="str">
        <f>IF(調査票2!D25&lt;&gt;0,調査票2!D25,"")</f>
        <v/>
      </c>
      <c r="E25" s="326"/>
      <c r="F25" s="326"/>
      <c r="G25" s="326"/>
      <c r="H25" s="326"/>
      <c r="I25" s="326"/>
      <c r="J25" s="326"/>
      <c r="K25" s="326"/>
      <c r="L25" s="326"/>
      <c r="M25" s="326"/>
      <c r="N25" s="326"/>
      <c r="O25" s="326"/>
      <c r="P25" s="11"/>
      <c r="Q25" s="11"/>
      <c r="R25" s="11"/>
      <c r="S25" s="11"/>
      <c r="T25" s="11"/>
      <c r="U25" s="11"/>
    </row>
    <row r="26" spans="1:33" s="25" customFormat="1" ht="26.25" customHeight="1" thickBot="1">
      <c r="A26" s="75" t="str">
        <f>IF(調査票2!D26&lt;&gt;0,調査票2!$A$1,"")</f>
        <v/>
      </c>
      <c r="C26" s="78">
        <f>調査票2!C26</f>
        <v>7</v>
      </c>
      <c r="D26" s="220" t="str">
        <f>IF(調査票2!D26&lt;&gt;0,調査票2!D26,"")</f>
        <v/>
      </c>
      <c r="E26" s="326"/>
      <c r="F26" s="326"/>
      <c r="G26" s="326"/>
      <c r="H26" s="326"/>
      <c r="I26" s="326"/>
      <c r="J26" s="326"/>
      <c r="K26" s="326"/>
      <c r="L26" s="326"/>
      <c r="M26" s="326"/>
      <c r="N26" s="326"/>
      <c r="O26" s="326"/>
      <c r="P26" s="11"/>
      <c r="Q26" s="11"/>
      <c r="R26" s="11"/>
      <c r="S26" s="11"/>
      <c r="T26" s="11"/>
      <c r="U26" s="11"/>
    </row>
    <row r="27" spans="1:33" s="25" customFormat="1" ht="26.25" customHeight="1" thickBot="1">
      <c r="A27" s="75" t="str">
        <f>IF(調査票2!D27&lt;&gt;0,調査票2!$A$1,"")</f>
        <v/>
      </c>
      <c r="C27" s="78">
        <f>調査票2!C27</f>
        <v>8</v>
      </c>
      <c r="D27" s="220" t="str">
        <f>IF(調査票2!D27&lt;&gt;0,調査票2!D27,"")</f>
        <v/>
      </c>
      <c r="E27" s="326"/>
      <c r="F27" s="326"/>
      <c r="G27" s="326"/>
      <c r="H27" s="326"/>
      <c r="I27" s="326"/>
      <c r="J27" s="326"/>
      <c r="K27" s="326"/>
      <c r="L27" s="326"/>
      <c r="M27" s="326"/>
      <c r="N27" s="326"/>
      <c r="O27" s="326"/>
      <c r="P27" s="11"/>
      <c r="Q27" s="11"/>
      <c r="R27" s="11"/>
      <c r="S27" s="11"/>
      <c r="T27" s="11"/>
      <c r="U27" s="11"/>
    </row>
    <row r="28" spans="1:33" s="25" customFormat="1" ht="26.25" customHeight="1" thickBot="1">
      <c r="A28" s="75" t="str">
        <f>IF(調査票2!D28&lt;&gt;0,調査票2!$A$1,"")</f>
        <v/>
      </c>
      <c r="C28" s="78">
        <f>調査票2!C28</f>
        <v>9</v>
      </c>
      <c r="D28" s="220" t="str">
        <f>IF(調査票2!D28&lt;&gt;0,調査票2!D28,"")</f>
        <v/>
      </c>
      <c r="E28" s="326"/>
      <c r="F28" s="326"/>
      <c r="G28" s="326"/>
      <c r="H28" s="326"/>
      <c r="I28" s="326"/>
      <c r="J28" s="326"/>
      <c r="K28" s="326"/>
      <c r="L28" s="326"/>
      <c r="M28" s="326"/>
      <c r="N28" s="326"/>
      <c r="O28" s="326"/>
      <c r="P28" s="11"/>
      <c r="Q28" s="11"/>
      <c r="R28" s="11"/>
      <c r="S28" s="11"/>
      <c r="T28" s="11"/>
      <c r="U28" s="11"/>
    </row>
    <row r="29" spans="1:33" s="25" customFormat="1" ht="26.25" customHeight="1" thickBot="1">
      <c r="A29" s="75" t="str">
        <f>IF(調査票2!D29&lt;&gt;0,調査票2!$A$1,"")</f>
        <v/>
      </c>
      <c r="C29" s="78">
        <f>調査票2!C29</f>
        <v>10</v>
      </c>
      <c r="D29" s="220" t="str">
        <f>IF(調査票2!D29&lt;&gt;0,調査票2!D29,"")</f>
        <v/>
      </c>
      <c r="E29" s="326"/>
      <c r="F29" s="326"/>
      <c r="G29" s="326"/>
      <c r="H29" s="326"/>
      <c r="I29" s="326"/>
      <c r="J29" s="326"/>
      <c r="K29" s="326"/>
      <c r="L29" s="326"/>
      <c r="M29" s="326"/>
      <c r="N29" s="326"/>
      <c r="O29" s="326"/>
      <c r="P29" s="11"/>
      <c r="Q29" s="11"/>
      <c r="R29" s="11"/>
      <c r="S29" s="11"/>
      <c r="T29" s="11"/>
      <c r="U29" s="11"/>
    </row>
    <row r="30" spans="1:33" s="25" customFormat="1" ht="26.25" customHeight="1" thickBot="1">
      <c r="A30" s="75" t="str">
        <f>IF(調査票2!D30&lt;&gt;0,調査票2!$A$1,"")</f>
        <v/>
      </c>
      <c r="C30" s="78">
        <f>調査票2!C30</f>
        <v>11</v>
      </c>
      <c r="D30" s="220" t="str">
        <f>IF(調査票2!D30&lt;&gt;0,調査票2!D30,"")</f>
        <v/>
      </c>
      <c r="E30" s="326"/>
      <c r="F30" s="326"/>
      <c r="G30" s="326"/>
      <c r="H30" s="326"/>
      <c r="I30" s="326"/>
      <c r="J30" s="326"/>
      <c r="K30" s="326"/>
      <c r="L30" s="326"/>
      <c r="M30" s="326"/>
      <c r="N30" s="326"/>
      <c r="O30" s="326"/>
      <c r="P30" s="11"/>
      <c r="Q30" s="11"/>
      <c r="R30" s="11"/>
      <c r="S30" s="11"/>
      <c r="T30" s="11"/>
      <c r="U30" s="11"/>
    </row>
    <row r="31" spans="1:33" s="25" customFormat="1" ht="26.25" customHeight="1" thickBot="1">
      <c r="A31" s="75" t="str">
        <f>IF(調査票2!D31&lt;&gt;0,調査票2!$A$1,"")</f>
        <v/>
      </c>
      <c r="C31" s="78">
        <f>調査票2!C31</f>
        <v>12</v>
      </c>
      <c r="D31" s="220" t="str">
        <f>IF(調査票2!D31&lt;&gt;0,調査票2!D31,"")</f>
        <v/>
      </c>
      <c r="E31" s="326"/>
      <c r="F31" s="326"/>
      <c r="G31" s="326"/>
      <c r="H31" s="326"/>
      <c r="I31" s="326"/>
      <c r="J31" s="326"/>
      <c r="K31" s="326"/>
      <c r="L31" s="326"/>
      <c r="M31" s="326"/>
      <c r="N31" s="326"/>
      <c r="O31" s="326"/>
      <c r="P31" s="11"/>
      <c r="Q31" s="11"/>
      <c r="R31" s="11"/>
      <c r="S31" s="11"/>
      <c r="T31" s="11"/>
      <c r="U31" s="11"/>
    </row>
    <row r="32" spans="1:33" s="25" customFormat="1" ht="26.25" customHeight="1" thickBot="1">
      <c r="A32" s="75" t="str">
        <f>IF(調査票2!D32&lt;&gt;0,調査票2!$A$1,"")</f>
        <v/>
      </c>
      <c r="C32" s="78">
        <f>調査票2!C32</f>
        <v>13</v>
      </c>
      <c r="D32" s="220" t="str">
        <f>IF(調査票2!D32&lt;&gt;0,調査票2!D32,"")</f>
        <v/>
      </c>
      <c r="E32" s="326"/>
      <c r="F32" s="326"/>
      <c r="G32" s="326"/>
      <c r="H32" s="326"/>
      <c r="I32" s="326"/>
      <c r="J32" s="326"/>
      <c r="K32" s="326"/>
      <c r="L32" s="326"/>
      <c r="M32" s="326"/>
      <c r="N32" s="326"/>
      <c r="O32" s="326"/>
      <c r="P32" s="11"/>
      <c r="Q32" s="11"/>
      <c r="R32" s="11"/>
      <c r="S32" s="11"/>
      <c r="T32" s="11"/>
      <c r="U32" s="11"/>
    </row>
    <row r="33" spans="1:21" s="25" customFormat="1" ht="26.25" customHeight="1" thickBot="1">
      <c r="A33" s="75" t="str">
        <f>IF(調査票2!D33&lt;&gt;0,調査票2!$A$1,"")</f>
        <v/>
      </c>
      <c r="C33" s="78">
        <f>調査票2!C33</f>
        <v>14</v>
      </c>
      <c r="D33" s="220" t="str">
        <f>IF(調査票2!D33&lt;&gt;0,調査票2!D33,"")</f>
        <v/>
      </c>
      <c r="E33" s="326"/>
      <c r="F33" s="326"/>
      <c r="G33" s="326"/>
      <c r="H33" s="326"/>
      <c r="I33" s="326"/>
      <c r="J33" s="326"/>
      <c r="K33" s="326"/>
      <c r="L33" s="326"/>
      <c r="M33" s="326"/>
      <c r="N33" s="326"/>
      <c r="O33" s="326"/>
      <c r="P33" s="11"/>
      <c r="Q33" s="11"/>
      <c r="R33" s="11"/>
      <c r="S33" s="11"/>
      <c r="T33" s="11"/>
      <c r="U33" s="11"/>
    </row>
    <row r="34" spans="1:21" s="25" customFormat="1" ht="26.25" customHeight="1" thickBot="1">
      <c r="A34" s="75" t="str">
        <f>IF(調査票2!D34&lt;&gt;0,調査票2!$A$1,"")</f>
        <v/>
      </c>
      <c r="C34" s="78">
        <f>調査票2!C34</f>
        <v>15</v>
      </c>
      <c r="D34" s="220" t="str">
        <f>IF(調査票2!D34&lt;&gt;0,調査票2!D34,"")</f>
        <v/>
      </c>
      <c r="E34" s="326"/>
      <c r="F34" s="326"/>
      <c r="G34" s="326"/>
      <c r="H34" s="326"/>
      <c r="I34" s="326"/>
      <c r="J34" s="326"/>
      <c r="K34" s="326"/>
      <c r="L34" s="326"/>
      <c r="M34" s="326"/>
      <c r="N34" s="326"/>
      <c r="O34" s="326"/>
      <c r="P34" s="11"/>
      <c r="Q34" s="11"/>
      <c r="R34" s="11"/>
      <c r="S34" s="11"/>
      <c r="T34" s="11"/>
      <c r="U34" s="11"/>
    </row>
    <row r="35" spans="1:21" s="25" customFormat="1" ht="26.25" customHeight="1" thickBot="1">
      <c r="A35" s="75" t="str">
        <f>IF(調査票2!D35&lt;&gt;0,調査票2!$A$1,"")</f>
        <v/>
      </c>
      <c r="C35" s="78">
        <f>調査票2!C35</f>
        <v>16</v>
      </c>
      <c r="D35" s="220" t="str">
        <f>IF(調査票2!D35&lt;&gt;0,調査票2!D35,"")</f>
        <v/>
      </c>
      <c r="E35" s="326"/>
      <c r="F35" s="326"/>
      <c r="G35" s="326"/>
      <c r="H35" s="326"/>
      <c r="I35" s="326"/>
      <c r="J35" s="326"/>
      <c r="K35" s="326"/>
      <c r="L35" s="326"/>
      <c r="M35" s="326"/>
      <c r="N35" s="326"/>
      <c r="O35" s="326"/>
      <c r="P35" s="11"/>
      <c r="Q35" s="11"/>
      <c r="R35" s="11"/>
      <c r="S35" s="11"/>
      <c r="T35" s="11"/>
      <c r="U35" s="11"/>
    </row>
    <row r="36" spans="1:21" s="25" customFormat="1" ht="26.25" customHeight="1" thickBot="1">
      <c r="A36" s="75" t="str">
        <f>IF(調査票2!D36&lt;&gt;0,調査票2!$A$1,"")</f>
        <v/>
      </c>
      <c r="C36" s="78">
        <f>調査票2!C36</f>
        <v>17</v>
      </c>
      <c r="D36" s="220" t="str">
        <f>IF(調査票2!D36&lt;&gt;0,調査票2!D36,"")</f>
        <v/>
      </c>
      <c r="E36" s="326"/>
      <c r="F36" s="326"/>
      <c r="G36" s="326"/>
      <c r="H36" s="326"/>
      <c r="I36" s="326"/>
      <c r="J36" s="326"/>
      <c r="K36" s="326"/>
      <c r="L36" s="326"/>
      <c r="M36" s="326"/>
      <c r="N36" s="326"/>
      <c r="O36" s="326"/>
      <c r="P36" s="11"/>
      <c r="Q36" s="11"/>
      <c r="R36" s="11"/>
      <c r="S36" s="11"/>
      <c r="T36" s="11"/>
      <c r="U36" s="11"/>
    </row>
    <row r="37" spans="1:21" s="25" customFormat="1" ht="26.25" customHeight="1" thickBot="1">
      <c r="A37" s="75" t="str">
        <f>IF(調査票2!D37&lt;&gt;0,調査票2!$A$1,"")</f>
        <v/>
      </c>
      <c r="C37" s="78">
        <f>調査票2!C37</f>
        <v>18</v>
      </c>
      <c r="D37" s="220" t="str">
        <f>IF(調査票2!D37&lt;&gt;0,調査票2!D37,"")</f>
        <v/>
      </c>
      <c r="E37" s="326"/>
      <c r="F37" s="326"/>
      <c r="G37" s="326"/>
      <c r="H37" s="326"/>
      <c r="I37" s="326"/>
      <c r="J37" s="326"/>
      <c r="K37" s="326"/>
      <c r="L37" s="326"/>
      <c r="M37" s="326"/>
      <c r="N37" s="326"/>
      <c r="O37" s="326"/>
      <c r="P37" s="11"/>
      <c r="Q37" s="11"/>
      <c r="R37" s="11"/>
      <c r="S37" s="11"/>
      <c r="T37" s="11"/>
      <c r="U37" s="11"/>
    </row>
    <row r="38" spans="1:21" s="25" customFormat="1" ht="26.25" customHeight="1" thickBot="1">
      <c r="A38" s="75" t="str">
        <f>IF(調査票2!D38&lt;&gt;0,調査票2!$A$1,"")</f>
        <v/>
      </c>
      <c r="C38" s="78">
        <f>調査票2!C38</f>
        <v>19</v>
      </c>
      <c r="D38" s="220" t="str">
        <f>IF(調査票2!D38&lt;&gt;0,調査票2!D38,"")</f>
        <v/>
      </c>
      <c r="E38" s="326"/>
      <c r="F38" s="326"/>
      <c r="G38" s="326"/>
      <c r="H38" s="326"/>
      <c r="I38" s="326"/>
      <c r="J38" s="326"/>
      <c r="K38" s="326"/>
      <c r="L38" s="326"/>
      <c r="M38" s="326"/>
      <c r="N38" s="326"/>
      <c r="O38" s="326"/>
      <c r="P38" s="11"/>
      <c r="Q38" s="11"/>
      <c r="R38" s="11"/>
      <c r="S38" s="11"/>
      <c r="T38" s="11"/>
      <c r="U38" s="11"/>
    </row>
    <row r="39" spans="1:21" s="25" customFormat="1" ht="26.25" customHeight="1" thickBot="1">
      <c r="A39" s="75" t="str">
        <f>IF(調査票2!D39&lt;&gt;0,調査票2!$A$1,"")</f>
        <v/>
      </c>
      <c r="C39" s="78">
        <f>調査票2!C39</f>
        <v>20</v>
      </c>
      <c r="D39" s="220" t="str">
        <f>IF(調査票2!D39&lt;&gt;0,調査票2!D39,"")</f>
        <v/>
      </c>
      <c r="E39" s="326"/>
      <c r="F39" s="326"/>
      <c r="G39" s="326"/>
      <c r="H39" s="326"/>
      <c r="I39" s="326"/>
      <c r="J39" s="326"/>
      <c r="K39" s="326"/>
      <c r="L39" s="326"/>
      <c r="M39" s="326"/>
      <c r="N39" s="326"/>
      <c r="O39" s="326"/>
      <c r="P39" s="11"/>
      <c r="Q39" s="11"/>
      <c r="R39" s="11"/>
      <c r="S39" s="11"/>
      <c r="T39" s="11"/>
      <c r="U39" s="11"/>
    </row>
    <row r="40" spans="1:21" s="25" customFormat="1" ht="26.25" customHeight="1" thickBot="1">
      <c r="A40" s="75" t="str">
        <f>IF(調査票2!D40&lt;&gt;0,調査票2!$A$1,"")</f>
        <v/>
      </c>
      <c r="C40" s="78">
        <f>調査票2!C40</f>
        <v>21</v>
      </c>
      <c r="D40" s="220" t="str">
        <f>IF(調査票2!D40&lt;&gt;0,調査票2!D40,"")</f>
        <v/>
      </c>
      <c r="E40" s="326"/>
      <c r="F40" s="326"/>
      <c r="G40" s="326"/>
      <c r="H40" s="326"/>
      <c r="I40" s="326"/>
      <c r="J40" s="326"/>
      <c r="K40" s="326"/>
      <c r="L40" s="326"/>
      <c r="M40" s="326"/>
      <c r="N40" s="326"/>
      <c r="O40" s="326"/>
      <c r="P40" s="11"/>
      <c r="Q40" s="11"/>
      <c r="R40" s="11"/>
      <c r="S40" s="11"/>
      <c r="T40" s="11"/>
      <c r="U40" s="11"/>
    </row>
    <row r="41" spans="1:21" s="25" customFormat="1" ht="26.25" customHeight="1" thickBot="1">
      <c r="A41" s="75" t="str">
        <f>IF(調査票2!D41&lt;&gt;0,調査票2!$A$1,"")</f>
        <v/>
      </c>
      <c r="C41" s="78">
        <f>調査票2!C41</f>
        <v>22</v>
      </c>
      <c r="D41" s="220" t="str">
        <f>IF(調査票2!D41&lt;&gt;0,調査票2!D41,"")</f>
        <v/>
      </c>
      <c r="E41" s="326"/>
      <c r="F41" s="326"/>
      <c r="G41" s="326"/>
      <c r="H41" s="326"/>
      <c r="I41" s="326"/>
      <c r="J41" s="326"/>
      <c r="K41" s="326"/>
      <c r="L41" s="326"/>
      <c r="M41" s="326"/>
      <c r="N41" s="326"/>
      <c r="O41" s="326"/>
      <c r="P41" s="11"/>
      <c r="Q41" s="11"/>
      <c r="R41" s="11"/>
      <c r="S41" s="11"/>
      <c r="T41" s="11"/>
      <c r="U41" s="11"/>
    </row>
    <row r="42" spans="1:21" s="25" customFormat="1" ht="26.25" customHeight="1" thickBot="1">
      <c r="A42" s="75" t="str">
        <f>IF(調査票2!D42&lt;&gt;0,調査票2!$A$1,"")</f>
        <v/>
      </c>
      <c r="C42" s="78">
        <f>調査票2!C42</f>
        <v>23</v>
      </c>
      <c r="D42" s="220" t="str">
        <f>IF(調査票2!D42&lt;&gt;0,調査票2!D42,"")</f>
        <v/>
      </c>
      <c r="E42" s="326"/>
      <c r="F42" s="326"/>
      <c r="G42" s="326"/>
      <c r="H42" s="326"/>
      <c r="I42" s="326"/>
      <c r="J42" s="326"/>
      <c r="K42" s="326"/>
      <c r="L42" s="326"/>
      <c r="M42" s="326"/>
      <c r="N42" s="326"/>
      <c r="O42" s="326"/>
      <c r="P42" s="11"/>
      <c r="Q42" s="11"/>
      <c r="R42" s="11"/>
      <c r="S42" s="11"/>
      <c r="T42" s="11"/>
      <c r="U42" s="11"/>
    </row>
    <row r="43" spans="1:21" s="25" customFormat="1" ht="26.25" customHeight="1" thickBot="1">
      <c r="A43" s="75" t="str">
        <f>IF(調査票2!D43&lt;&gt;0,調査票2!$A$1,"")</f>
        <v/>
      </c>
      <c r="C43" s="78">
        <f>調査票2!C43</f>
        <v>24</v>
      </c>
      <c r="D43" s="220" t="str">
        <f>IF(調査票2!D43&lt;&gt;0,調査票2!D43,"")</f>
        <v/>
      </c>
      <c r="E43" s="326"/>
      <c r="F43" s="326"/>
      <c r="G43" s="326"/>
      <c r="H43" s="326"/>
      <c r="I43" s="326"/>
      <c r="J43" s="326"/>
      <c r="K43" s="326"/>
      <c r="L43" s="326"/>
      <c r="M43" s="326"/>
      <c r="N43" s="326"/>
      <c r="O43" s="326"/>
      <c r="P43" s="11"/>
      <c r="Q43" s="11"/>
      <c r="R43" s="11"/>
      <c r="S43" s="11"/>
      <c r="T43" s="11"/>
      <c r="U43" s="11"/>
    </row>
    <row r="44" spans="1:21" s="25" customFormat="1" ht="26.25" customHeight="1" thickBot="1">
      <c r="A44" s="75" t="str">
        <f>IF(調査票2!D44&lt;&gt;0,調査票2!$A$1,"")</f>
        <v/>
      </c>
      <c r="C44" s="78">
        <f>調査票2!C44</f>
        <v>25</v>
      </c>
      <c r="D44" s="220" t="str">
        <f>IF(調査票2!D44&lt;&gt;0,調査票2!D44,"")</f>
        <v/>
      </c>
      <c r="E44" s="326"/>
      <c r="F44" s="326"/>
      <c r="G44" s="326"/>
      <c r="H44" s="326"/>
      <c r="I44" s="326"/>
      <c r="J44" s="326"/>
      <c r="K44" s="326"/>
      <c r="L44" s="326"/>
      <c r="M44" s="326"/>
      <c r="N44" s="326"/>
      <c r="O44" s="326"/>
      <c r="P44" s="11"/>
      <c r="Q44" s="11"/>
      <c r="R44" s="11"/>
      <c r="S44" s="11"/>
      <c r="T44" s="11"/>
      <c r="U44" s="11"/>
    </row>
    <row r="45" spans="1:21" s="25" customFormat="1" ht="26.25" customHeight="1" thickBot="1">
      <c r="A45" s="75" t="str">
        <f>IF(調査票2!D45&lt;&gt;0,調査票2!$A$1,"")</f>
        <v/>
      </c>
      <c r="C45" s="78">
        <f>調査票2!C45</f>
        <v>26</v>
      </c>
      <c r="D45" s="220" t="str">
        <f>IF(調査票2!D45&lt;&gt;0,調査票2!D45,"")</f>
        <v/>
      </c>
      <c r="E45" s="326"/>
      <c r="F45" s="326"/>
      <c r="G45" s="326"/>
      <c r="H45" s="326"/>
      <c r="I45" s="326"/>
      <c r="J45" s="326"/>
      <c r="K45" s="326"/>
      <c r="L45" s="326"/>
      <c r="M45" s="326"/>
      <c r="N45" s="326"/>
      <c r="O45" s="326"/>
      <c r="P45" s="11"/>
      <c r="Q45" s="11"/>
      <c r="R45" s="11"/>
      <c r="S45" s="11"/>
      <c r="T45" s="11"/>
      <c r="U45" s="11"/>
    </row>
    <row r="46" spans="1:21" s="25" customFormat="1" ht="26.25" customHeight="1" thickBot="1">
      <c r="A46" s="75" t="str">
        <f>IF(調査票2!D46&lt;&gt;0,調査票2!$A$1,"")</f>
        <v/>
      </c>
      <c r="C46" s="78">
        <f>調査票2!C46</f>
        <v>27</v>
      </c>
      <c r="D46" s="220" t="str">
        <f>IF(調査票2!D46&lt;&gt;0,調査票2!D46,"")</f>
        <v/>
      </c>
      <c r="E46" s="326"/>
      <c r="F46" s="326"/>
      <c r="G46" s="326"/>
      <c r="H46" s="326"/>
      <c r="I46" s="326"/>
      <c r="J46" s="326"/>
      <c r="K46" s="326"/>
      <c r="L46" s="326"/>
      <c r="M46" s="326"/>
      <c r="N46" s="326"/>
      <c r="O46" s="326"/>
      <c r="P46" s="11"/>
      <c r="Q46" s="11"/>
      <c r="R46" s="11"/>
      <c r="S46" s="11"/>
      <c r="T46" s="11"/>
      <c r="U46" s="11"/>
    </row>
    <row r="47" spans="1:21" s="25" customFormat="1" ht="26.25" customHeight="1" thickBot="1">
      <c r="A47" s="75" t="str">
        <f>IF(調査票2!D47&lt;&gt;0,調査票2!$A$1,"")</f>
        <v/>
      </c>
      <c r="C47" s="78">
        <f>調査票2!C47</f>
        <v>28</v>
      </c>
      <c r="D47" s="220" t="str">
        <f>IF(調査票2!D47&lt;&gt;0,調査票2!D47,"")</f>
        <v/>
      </c>
      <c r="E47" s="326"/>
      <c r="F47" s="326"/>
      <c r="G47" s="326"/>
      <c r="H47" s="326"/>
      <c r="I47" s="326"/>
      <c r="J47" s="326"/>
      <c r="K47" s="326"/>
      <c r="L47" s="326"/>
      <c r="M47" s="326"/>
      <c r="N47" s="326"/>
      <c r="O47" s="326"/>
      <c r="P47" s="11"/>
      <c r="Q47" s="11"/>
      <c r="R47" s="11"/>
      <c r="S47" s="11"/>
      <c r="T47" s="11"/>
      <c r="U47" s="11"/>
    </row>
    <row r="48" spans="1:21" s="25" customFormat="1" ht="26.25" customHeight="1" thickBot="1">
      <c r="A48" s="75" t="str">
        <f>IF(調査票2!D48&lt;&gt;0,調査票2!$A$1,"")</f>
        <v/>
      </c>
      <c r="C48" s="78">
        <f>調査票2!C48</f>
        <v>29</v>
      </c>
      <c r="D48" s="220" t="str">
        <f>IF(調査票2!D48&lt;&gt;0,調査票2!D48,"")</f>
        <v/>
      </c>
      <c r="E48" s="326"/>
      <c r="F48" s="326"/>
      <c r="G48" s="326"/>
      <c r="H48" s="326"/>
      <c r="I48" s="326"/>
      <c r="J48" s="326"/>
      <c r="K48" s="326"/>
      <c r="L48" s="326"/>
      <c r="M48" s="326"/>
      <c r="N48" s="326"/>
      <c r="O48" s="326"/>
      <c r="P48" s="11"/>
      <c r="Q48" s="11"/>
      <c r="R48" s="11"/>
      <c r="S48" s="11"/>
      <c r="T48" s="11"/>
      <c r="U48" s="11"/>
    </row>
    <row r="49" spans="1:21" s="25" customFormat="1" ht="26.25" customHeight="1" thickBot="1">
      <c r="A49" s="75" t="str">
        <f>IF(調査票2!D49&lt;&gt;0,調査票2!$A$1,"")</f>
        <v/>
      </c>
      <c r="C49" s="78">
        <f>調査票2!C49</f>
        <v>30</v>
      </c>
      <c r="D49" s="220" t="str">
        <f>IF(調査票2!D49&lt;&gt;0,調査票2!D49,"")</f>
        <v/>
      </c>
      <c r="E49" s="326"/>
      <c r="F49" s="326"/>
      <c r="G49" s="326"/>
      <c r="H49" s="326"/>
      <c r="I49" s="326"/>
      <c r="J49" s="326"/>
      <c r="K49" s="326"/>
      <c r="L49" s="326"/>
      <c r="M49" s="326"/>
      <c r="N49" s="326"/>
      <c r="O49" s="326"/>
      <c r="P49" s="11"/>
      <c r="Q49" s="11"/>
      <c r="R49" s="11"/>
      <c r="S49" s="11"/>
      <c r="T49" s="11"/>
      <c r="U49" s="11"/>
    </row>
    <row r="50" spans="1:21" s="25" customFormat="1" ht="26.25" customHeight="1" thickBot="1">
      <c r="A50" s="75" t="str">
        <f>IF(調査票2!D50&lt;&gt;0,調査票2!$A$1,"")</f>
        <v/>
      </c>
      <c r="C50" s="78">
        <f>調査票2!C50</f>
        <v>31</v>
      </c>
      <c r="D50" s="220" t="str">
        <f>IF(調査票2!D50&lt;&gt;0,調査票2!D50,"")</f>
        <v/>
      </c>
      <c r="E50" s="326"/>
      <c r="F50" s="326"/>
      <c r="G50" s="326"/>
      <c r="H50" s="326"/>
      <c r="I50" s="326"/>
      <c r="J50" s="326"/>
      <c r="K50" s="326"/>
      <c r="L50" s="326"/>
      <c r="M50" s="326"/>
      <c r="N50" s="326"/>
      <c r="O50" s="326"/>
      <c r="P50" s="11"/>
      <c r="Q50" s="11"/>
      <c r="R50" s="11"/>
      <c r="S50" s="11"/>
      <c r="T50" s="11"/>
      <c r="U50" s="11"/>
    </row>
    <row r="51" spans="1:21" s="25" customFormat="1" ht="26.25" customHeight="1" thickBot="1">
      <c r="A51" s="75" t="str">
        <f>IF(調査票2!D51&lt;&gt;0,調査票2!$A$1,"")</f>
        <v/>
      </c>
      <c r="C51" s="78">
        <f>調査票2!C51</f>
        <v>32</v>
      </c>
      <c r="D51" s="220" t="str">
        <f>IF(調査票2!D51&lt;&gt;0,調査票2!D51,"")</f>
        <v/>
      </c>
      <c r="E51" s="326"/>
      <c r="F51" s="326"/>
      <c r="G51" s="326"/>
      <c r="H51" s="326"/>
      <c r="I51" s="326"/>
      <c r="J51" s="326"/>
      <c r="K51" s="326"/>
      <c r="L51" s="326"/>
      <c r="M51" s="326"/>
      <c r="N51" s="326"/>
      <c r="O51" s="326"/>
      <c r="P51" s="11"/>
      <c r="Q51" s="11"/>
      <c r="R51" s="11"/>
      <c r="S51" s="11"/>
      <c r="T51" s="11"/>
      <c r="U51" s="11"/>
    </row>
    <row r="52" spans="1:21" s="25" customFormat="1" ht="26.25" customHeight="1" thickBot="1">
      <c r="A52" s="75" t="str">
        <f>IF(調査票2!D52&lt;&gt;0,調査票2!$A$1,"")</f>
        <v/>
      </c>
      <c r="C52" s="78">
        <f>調査票2!C52</f>
        <v>33</v>
      </c>
      <c r="D52" s="220" t="str">
        <f>IF(調査票2!D52&lt;&gt;0,調査票2!D52,"")</f>
        <v/>
      </c>
      <c r="E52" s="326"/>
      <c r="F52" s="326"/>
      <c r="G52" s="326"/>
      <c r="H52" s="326"/>
      <c r="I52" s="326"/>
      <c r="J52" s="326"/>
      <c r="K52" s="326"/>
      <c r="L52" s="326"/>
      <c r="M52" s="326"/>
      <c r="N52" s="326"/>
      <c r="O52" s="326"/>
      <c r="P52" s="11"/>
      <c r="Q52" s="11"/>
      <c r="R52" s="11"/>
      <c r="S52" s="11"/>
      <c r="T52" s="11"/>
      <c r="U52" s="11"/>
    </row>
    <row r="53" spans="1:21" s="25" customFormat="1" ht="26.25" customHeight="1" thickBot="1">
      <c r="A53" s="75" t="str">
        <f>IF(調査票2!D53&lt;&gt;0,調査票2!$A$1,"")</f>
        <v/>
      </c>
      <c r="C53" s="78">
        <f>調査票2!C53</f>
        <v>34</v>
      </c>
      <c r="D53" s="220" t="str">
        <f>IF(調査票2!D53&lt;&gt;0,調査票2!D53,"")</f>
        <v/>
      </c>
      <c r="E53" s="326"/>
      <c r="F53" s="326"/>
      <c r="G53" s="326"/>
      <c r="H53" s="326"/>
      <c r="I53" s="326"/>
      <c r="J53" s="326"/>
      <c r="K53" s="326"/>
      <c r="L53" s="326"/>
      <c r="M53" s="326"/>
      <c r="N53" s="326"/>
      <c r="O53" s="326"/>
      <c r="P53" s="11"/>
      <c r="Q53" s="11"/>
      <c r="R53" s="11"/>
      <c r="S53" s="11"/>
      <c r="T53" s="11"/>
      <c r="U53" s="11"/>
    </row>
    <row r="54" spans="1:21" s="25" customFormat="1" ht="26.25" customHeight="1" thickBot="1">
      <c r="A54" s="75" t="str">
        <f>IF(調査票2!D54&lt;&gt;0,調査票2!$A$1,"")</f>
        <v/>
      </c>
      <c r="C54" s="78">
        <f>調査票2!C54</f>
        <v>35</v>
      </c>
      <c r="D54" s="220" t="str">
        <f>IF(調査票2!D54&lt;&gt;0,調査票2!D54,"")</f>
        <v/>
      </c>
      <c r="E54" s="326"/>
      <c r="F54" s="326"/>
      <c r="G54" s="326"/>
      <c r="H54" s="326"/>
      <c r="I54" s="326"/>
      <c r="J54" s="326"/>
      <c r="K54" s="326"/>
      <c r="L54" s="326"/>
      <c r="M54" s="326"/>
      <c r="N54" s="326"/>
      <c r="O54" s="326"/>
      <c r="P54" s="11"/>
      <c r="Q54" s="11"/>
      <c r="R54" s="11"/>
      <c r="S54" s="11"/>
      <c r="T54" s="11"/>
      <c r="U54" s="11"/>
    </row>
    <row r="55" spans="1:21" s="25" customFormat="1" ht="26.25" customHeight="1" thickBot="1">
      <c r="A55" s="75" t="str">
        <f>IF(調査票2!D55&lt;&gt;0,調査票2!$A$1,"")</f>
        <v/>
      </c>
      <c r="C55" s="78">
        <f>調査票2!C55</f>
        <v>36</v>
      </c>
      <c r="D55" s="220" t="str">
        <f>IF(調査票2!D55&lt;&gt;0,調査票2!D55,"")</f>
        <v/>
      </c>
      <c r="E55" s="326"/>
      <c r="F55" s="326"/>
      <c r="G55" s="326"/>
      <c r="H55" s="326"/>
      <c r="I55" s="326"/>
      <c r="J55" s="326"/>
      <c r="K55" s="326"/>
      <c r="L55" s="326"/>
      <c r="M55" s="326"/>
      <c r="N55" s="326"/>
      <c r="O55" s="326"/>
      <c r="P55" s="11"/>
      <c r="Q55" s="11"/>
      <c r="R55" s="11"/>
      <c r="S55" s="11"/>
      <c r="T55" s="11"/>
      <c r="U55" s="11"/>
    </row>
    <row r="56" spans="1:21" s="25" customFormat="1" ht="26.25" customHeight="1" thickBot="1">
      <c r="A56" s="75" t="str">
        <f>IF(調査票2!D56&lt;&gt;0,調査票2!$A$1,"")</f>
        <v/>
      </c>
      <c r="C56" s="78">
        <f>調査票2!C56</f>
        <v>37</v>
      </c>
      <c r="D56" s="220" t="str">
        <f>IF(調査票2!D56&lt;&gt;0,調査票2!D56,"")</f>
        <v/>
      </c>
      <c r="E56" s="326"/>
      <c r="F56" s="326"/>
      <c r="G56" s="326"/>
      <c r="H56" s="326"/>
      <c r="I56" s="326"/>
      <c r="J56" s="326"/>
      <c r="K56" s="326"/>
      <c r="L56" s="326"/>
      <c r="M56" s="326"/>
      <c r="N56" s="326"/>
      <c r="O56" s="326"/>
      <c r="P56" s="11"/>
      <c r="Q56" s="11"/>
      <c r="R56" s="11"/>
      <c r="S56" s="11"/>
      <c r="T56" s="11"/>
      <c r="U56" s="11"/>
    </row>
    <row r="57" spans="1:21" s="25" customFormat="1" ht="26.25" customHeight="1" thickBot="1">
      <c r="A57" s="75" t="str">
        <f>IF(調査票2!D57&lt;&gt;0,調査票2!$A$1,"")</f>
        <v/>
      </c>
      <c r="C57" s="78">
        <f>調査票2!C57</f>
        <v>38</v>
      </c>
      <c r="D57" s="220" t="str">
        <f>IF(調査票2!D57&lt;&gt;0,調査票2!D57,"")</f>
        <v/>
      </c>
      <c r="E57" s="326"/>
      <c r="F57" s="326"/>
      <c r="G57" s="326"/>
      <c r="H57" s="326"/>
      <c r="I57" s="326"/>
      <c r="J57" s="326"/>
      <c r="K57" s="326"/>
      <c r="L57" s="326"/>
      <c r="M57" s="326"/>
      <c r="N57" s="326"/>
      <c r="O57" s="326"/>
      <c r="P57" s="11"/>
      <c r="Q57" s="11"/>
      <c r="R57" s="11"/>
      <c r="S57" s="11"/>
      <c r="T57" s="11"/>
      <c r="U57" s="11"/>
    </row>
    <row r="58" spans="1:21" s="25" customFormat="1" ht="26.25" customHeight="1" thickBot="1">
      <c r="A58" s="75" t="str">
        <f>IF(調査票2!D58&lt;&gt;0,調査票2!$A$1,"")</f>
        <v/>
      </c>
      <c r="C58" s="78">
        <f>調査票2!C58</f>
        <v>39</v>
      </c>
      <c r="D58" s="220" t="str">
        <f>IF(調査票2!D58&lt;&gt;0,調査票2!D58,"")</f>
        <v/>
      </c>
      <c r="E58" s="326"/>
      <c r="F58" s="326"/>
      <c r="G58" s="326"/>
      <c r="H58" s="326"/>
      <c r="I58" s="326"/>
      <c r="J58" s="326"/>
      <c r="K58" s="326"/>
      <c r="L58" s="326"/>
      <c r="M58" s="326"/>
      <c r="N58" s="326"/>
      <c r="O58" s="326"/>
      <c r="P58" s="11"/>
      <c r="Q58" s="11"/>
      <c r="R58" s="11"/>
      <c r="S58" s="11"/>
      <c r="T58" s="11"/>
      <c r="U58" s="11"/>
    </row>
    <row r="59" spans="1:21" s="25" customFormat="1" ht="26.25" customHeight="1" thickBot="1">
      <c r="A59" s="75" t="str">
        <f>IF(調査票2!D59&lt;&gt;0,調査票2!$A$1,"")</f>
        <v/>
      </c>
      <c r="C59" s="78">
        <f>調査票2!C59</f>
        <v>40</v>
      </c>
      <c r="D59" s="220" t="str">
        <f>IF(調査票2!D59&lt;&gt;0,調査票2!D59,"")</f>
        <v/>
      </c>
      <c r="E59" s="326"/>
      <c r="F59" s="326"/>
      <c r="G59" s="326"/>
      <c r="H59" s="326"/>
      <c r="I59" s="326"/>
      <c r="J59" s="326"/>
      <c r="K59" s="326"/>
      <c r="L59" s="326"/>
      <c r="M59" s="326"/>
      <c r="N59" s="326"/>
      <c r="O59" s="326"/>
      <c r="P59" s="11"/>
      <c r="Q59" s="11"/>
      <c r="R59" s="11"/>
      <c r="S59" s="11"/>
      <c r="T59" s="11"/>
      <c r="U59" s="11"/>
    </row>
    <row r="60" spans="1:21" s="25" customFormat="1" ht="26.25" customHeight="1" thickBot="1">
      <c r="A60" s="75" t="str">
        <f>IF(調査票2!D60&lt;&gt;0,調査票2!$A$1,"")</f>
        <v/>
      </c>
      <c r="C60" s="78">
        <f>調査票2!C60</f>
        <v>41</v>
      </c>
      <c r="D60" s="220" t="str">
        <f>IF(調査票2!D60&lt;&gt;0,調査票2!D60,"")</f>
        <v/>
      </c>
      <c r="E60" s="326"/>
      <c r="F60" s="326"/>
      <c r="G60" s="326"/>
      <c r="H60" s="326"/>
      <c r="I60" s="326"/>
      <c r="J60" s="326"/>
      <c r="K60" s="326"/>
      <c r="L60" s="326"/>
      <c r="M60" s="326"/>
      <c r="N60" s="326"/>
      <c r="O60" s="326"/>
      <c r="P60" s="11"/>
      <c r="Q60" s="11"/>
      <c r="R60" s="11"/>
      <c r="S60" s="11"/>
      <c r="T60" s="11"/>
      <c r="U60" s="11"/>
    </row>
    <row r="61" spans="1:21" s="25" customFormat="1" ht="26.25" customHeight="1" thickBot="1">
      <c r="A61" s="75" t="str">
        <f>IF(調査票2!D61&lt;&gt;0,調査票2!$A$1,"")</f>
        <v/>
      </c>
      <c r="C61" s="78">
        <f>調査票2!C61</f>
        <v>42</v>
      </c>
      <c r="D61" s="220" t="str">
        <f>IF(調査票2!D61&lt;&gt;0,調査票2!D61,"")</f>
        <v/>
      </c>
      <c r="E61" s="326"/>
      <c r="F61" s="326"/>
      <c r="G61" s="326"/>
      <c r="H61" s="326"/>
      <c r="I61" s="326"/>
      <c r="J61" s="326"/>
      <c r="K61" s="326"/>
      <c r="L61" s="326"/>
      <c r="M61" s="326"/>
      <c r="N61" s="326"/>
      <c r="O61" s="326"/>
      <c r="P61" s="11"/>
      <c r="Q61" s="11"/>
      <c r="R61" s="11"/>
      <c r="S61" s="11"/>
      <c r="T61" s="11"/>
      <c r="U61" s="11"/>
    </row>
    <row r="62" spans="1:21" s="25" customFormat="1" ht="26.25" customHeight="1" thickBot="1">
      <c r="A62" s="75" t="str">
        <f>IF(調査票2!D62&lt;&gt;0,調査票2!$A$1,"")</f>
        <v/>
      </c>
      <c r="C62" s="78">
        <f>調査票2!C62</f>
        <v>43</v>
      </c>
      <c r="D62" s="220" t="str">
        <f>IF(調査票2!D62&lt;&gt;0,調査票2!D62,"")</f>
        <v/>
      </c>
      <c r="E62" s="326"/>
      <c r="F62" s="326"/>
      <c r="G62" s="326"/>
      <c r="H62" s="326"/>
      <c r="I62" s="326"/>
      <c r="J62" s="326"/>
      <c r="K62" s="326"/>
      <c r="L62" s="326"/>
      <c r="M62" s="326"/>
      <c r="N62" s="326"/>
      <c r="O62" s="326"/>
      <c r="P62" s="11"/>
      <c r="Q62" s="11"/>
      <c r="R62" s="11"/>
      <c r="S62" s="11"/>
      <c r="T62" s="11"/>
      <c r="U62" s="11"/>
    </row>
    <row r="63" spans="1:21" s="25" customFormat="1" ht="26.25" customHeight="1" thickBot="1">
      <c r="A63" s="75" t="str">
        <f>IF(調査票2!D63&lt;&gt;0,調査票2!$A$1,"")</f>
        <v/>
      </c>
      <c r="C63" s="78">
        <f>調査票2!C63</f>
        <v>44</v>
      </c>
      <c r="D63" s="220" t="str">
        <f>IF(調査票2!D63&lt;&gt;0,調査票2!D63,"")</f>
        <v/>
      </c>
      <c r="E63" s="326"/>
      <c r="F63" s="326"/>
      <c r="G63" s="326"/>
      <c r="H63" s="326"/>
      <c r="I63" s="326"/>
      <c r="J63" s="326"/>
      <c r="K63" s="326"/>
      <c r="L63" s="326"/>
      <c r="M63" s="326"/>
      <c r="N63" s="326"/>
      <c r="O63" s="326"/>
      <c r="P63" s="11"/>
      <c r="Q63" s="11"/>
      <c r="R63" s="11"/>
      <c r="S63" s="11"/>
      <c r="T63" s="11"/>
      <c r="U63" s="11"/>
    </row>
    <row r="64" spans="1:21" s="309" customFormat="1" ht="26.25" customHeight="1" thickBot="1">
      <c r="A64" s="46" t="str">
        <f>IF(調査票2!D64&lt;&gt;0,調査票2!$A$1,"")</f>
        <v/>
      </c>
      <c r="C64" s="314">
        <f>調査票2!C64</f>
        <v>45</v>
      </c>
      <c r="D64" s="315" t="str">
        <f>IF(調査票2!D64&lt;&gt;0,調査票2!D64,"")</f>
        <v/>
      </c>
      <c r="E64" s="326"/>
      <c r="F64" s="326"/>
      <c r="G64" s="326"/>
      <c r="H64" s="326"/>
      <c r="I64" s="326"/>
      <c r="J64" s="326"/>
      <c r="K64" s="326"/>
      <c r="L64" s="326"/>
      <c r="M64" s="326"/>
      <c r="N64" s="326"/>
      <c r="O64" s="326"/>
      <c r="P64" s="316"/>
      <c r="Q64" s="316"/>
      <c r="R64" s="316"/>
      <c r="S64" s="316"/>
      <c r="T64" s="316"/>
      <c r="U64" s="316"/>
    </row>
    <row r="65" spans="1:1" s="3" customFormat="1">
      <c r="A65" s="7"/>
    </row>
    <row r="66" spans="1:1" s="3" customFormat="1">
      <c r="A66" s="7"/>
    </row>
    <row r="67" spans="1:1" s="3" customFormat="1">
      <c r="A67" s="7"/>
    </row>
    <row r="68" spans="1:1" s="3" customFormat="1">
      <c r="A68" s="7"/>
    </row>
    <row r="69" spans="1:1" s="3" customFormat="1">
      <c r="A69" s="7"/>
    </row>
    <row r="70" spans="1:1" s="3" customFormat="1">
      <c r="A70" s="7"/>
    </row>
    <row r="71" spans="1:1" s="3" customFormat="1">
      <c r="A71" s="7"/>
    </row>
    <row r="72" spans="1:1" s="3" customFormat="1">
      <c r="A72" s="7"/>
    </row>
    <row r="73" spans="1:1" s="3" customFormat="1">
      <c r="A73" s="7"/>
    </row>
    <row r="74" spans="1:1" s="3" customFormat="1">
      <c r="A74" s="7"/>
    </row>
    <row r="75" spans="1:1" s="3" customFormat="1">
      <c r="A75" s="7"/>
    </row>
    <row r="76" spans="1:1" s="3" customFormat="1">
      <c r="A76" s="7"/>
    </row>
    <row r="77" spans="1:1" s="3" customFormat="1">
      <c r="A77" s="7"/>
    </row>
    <row r="78" spans="1:1" s="3" customFormat="1">
      <c r="A78" s="7"/>
    </row>
    <row r="79" spans="1:1" s="3" customFormat="1">
      <c r="A79" s="7"/>
    </row>
    <row r="80" spans="1:1" s="3" customFormat="1">
      <c r="A80" s="7"/>
    </row>
    <row r="81" spans="1:1" s="3" customFormat="1">
      <c r="A81" s="7"/>
    </row>
    <row r="82" spans="1:1" s="3" customFormat="1">
      <c r="A82" s="7"/>
    </row>
    <row r="83" spans="1:1" s="3" customFormat="1">
      <c r="A83" s="7"/>
    </row>
    <row r="84" spans="1:1" s="3" customFormat="1">
      <c r="A84" s="7"/>
    </row>
    <row r="85" spans="1:1" s="3" customFormat="1">
      <c r="A85" s="7"/>
    </row>
    <row r="86" spans="1:1" s="3" customFormat="1">
      <c r="A86" s="7"/>
    </row>
    <row r="87" spans="1:1" s="3" customFormat="1">
      <c r="A87" s="7"/>
    </row>
    <row r="88" spans="1:1" s="3" customFormat="1">
      <c r="A88" s="7"/>
    </row>
    <row r="89" spans="1:1" s="3" customFormat="1">
      <c r="A89" s="7"/>
    </row>
    <row r="90" spans="1:1" s="3" customFormat="1">
      <c r="A90" s="7"/>
    </row>
    <row r="91" spans="1:1" s="3" customFormat="1">
      <c r="A91" s="7"/>
    </row>
    <row r="92" spans="1:1" s="3" customFormat="1">
      <c r="A92" s="7"/>
    </row>
    <row r="93" spans="1:1" s="3" customFormat="1">
      <c r="A93" s="7"/>
    </row>
    <row r="94" spans="1:1" s="3" customFormat="1">
      <c r="A94" s="7"/>
    </row>
    <row r="95" spans="1:1" s="3" customFormat="1">
      <c r="A95" s="7"/>
    </row>
    <row r="96" spans="1:1" s="3" customFormat="1">
      <c r="A96" s="7"/>
    </row>
    <row r="97" spans="1:1" s="3" customFormat="1">
      <c r="A97" s="7"/>
    </row>
    <row r="98" spans="1:1" s="3" customFormat="1">
      <c r="A98" s="7"/>
    </row>
    <row r="99" spans="1:1" s="3" customFormat="1">
      <c r="A99" s="7"/>
    </row>
    <row r="100" spans="1:1" s="3" customFormat="1">
      <c r="A100" s="7"/>
    </row>
    <row r="101" spans="1:1" s="3" customFormat="1">
      <c r="A101" s="7"/>
    </row>
    <row r="102" spans="1:1" s="3" customFormat="1">
      <c r="A102" s="7"/>
    </row>
    <row r="103" spans="1:1" s="3" customFormat="1">
      <c r="A103" s="7"/>
    </row>
    <row r="104" spans="1:1" s="3" customFormat="1">
      <c r="A104" s="7"/>
    </row>
    <row r="105" spans="1:1" s="3" customFormat="1">
      <c r="A105" s="7"/>
    </row>
    <row r="106" spans="1:1" s="3" customFormat="1">
      <c r="A106" s="7"/>
    </row>
    <row r="107" spans="1:1" s="3" customFormat="1">
      <c r="A107" s="7"/>
    </row>
    <row r="108" spans="1:1" s="3" customFormat="1">
      <c r="A108" s="7"/>
    </row>
    <row r="109" spans="1:1" s="3" customFormat="1">
      <c r="A109" s="7"/>
    </row>
    <row r="110" spans="1:1" s="3" customFormat="1">
      <c r="A110" s="7"/>
    </row>
    <row r="111" spans="1:1" s="3" customFormat="1">
      <c r="A111" s="7"/>
    </row>
    <row r="112" spans="1:1" s="3" customFormat="1">
      <c r="A112" s="7"/>
    </row>
    <row r="113" spans="1:1" s="3" customFormat="1">
      <c r="A113" s="7"/>
    </row>
    <row r="114" spans="1:1" s="3" customFormat="1">
      <c r="A114" s="7"/>
    </row>
    <row r="115" spans="1:1" s="3" customFormat="1">
      <c r="A115" s="7"/>
    </row>
    <row r="116" spans="1:1" s="3" customFormat="1">
      <c r="A116" s="7"/>
    </row>
    <row r="117" spans="1:1" s="3" customFormat="1">
      <c r="A117" s="7"/>
    </row>
    <row r="118" spans="1:1" s="3" customFormat="1">
      <c r="A118" s="7"/>
    </row>
    <row r="119" spans="1:1" s="3" customFormat="1">
      <c r="A119" s="7"/>
    </row>
    <row r="120" spans="1:1" s="3" customFormat="1">
      <c r="A120" s="7"/>
    </row>
    <row r="121" spans="1:1" s="3" customFormat="1">
      <c r="A121" s="7"/>
    </row>
    <row r="122" spans="1:1" s="3" customFormat="1">
      <c r="A122" s="7"/>
    </row>
    <row r="123" spans="1:1" s="3" customFormat="1">
      <c r="A123" s="7"/>
    </row>
    <row r="124" spans="1:1" s="3" customFormat="1">
      <c r="A124" s="7"/>
    </row>
    <row r="125" spans="1:1" s="3" customFormat="1">
      <c r="A125" s="7"/>
    </row>
    <row r="126" spans="1:1" s="3" customFormat="1">
      <c r="A126" s="7"/>
    </row>
    <row r="127" spans="1:1" s="3" customFormat="1">
      <c r="A127" s="7"/>
    </row>
    <row r="128" spans="1:1" s="3" customFormat="1">
      <c r="A128" s="7"/>
    </row>
    <row r="129" spans="1:1" s="3" customFormat="1">
      <c r="A129" s="7"/>
    </row>
    <row r="130" spans="1:1" s="3" customFormat="1">
      <c r="A130" s="7"/>
    </row>
    <row r="131" spans="1:1" s="3" customFormat="1">
      <c r="A131" s="7"/>
    </row>
    <row r="132" spans="1:1" s="3" customFormat="1">
      <c r="A132" s="7"/>
    </row>
    <row r="133" spans="1:1" s="3" customFormat="1">
      <c r="A133" s="7"/>
    </row>
    <row r="134" spans="1:1" s="3" customFormat="1">
      <c r="A134" s="7"/>
    </row>
    <row r="135" spans="1:1" s="3" customFormat="1">
      <c r="A135" s="7"/>
    </row>
    <row r="136" spans="1:1" s="3" customFormat="1">
      <c r="A136" s="7"/>
    </row>
    <row r="137" spans="1:1" s="3" customFormat="1">
      <c r="A137" s="7"/>
    </row>
    <row r="138" spans="1:1" s="3" customFormat="1">
      <c r="A138" s="7"/>
    </row>
    <row r="139" spans="1:1" s="3" customFormat="1">
      <c r="A139" s="7"/>
    </row>
    <row r="140" spans="1:1" s="3" customFormat="1">
      <c r="A140" s="7"/>
    </row>
    <row r="141" spans="1:1" s="3" customFormat="1">
      <c r="A141" s="7"/>
    </row>
    <row r="142" spans="1:1" s="3" customFormat="1">
      <c r="A142" s="7"/>
    </row>
    <row r="143" spans="1:1" s="3" customFormat="1">
      <c r="A143" s="7"/>
    </row>
    <row r="144" spans="1:1" s="3" customFormat="1">
      <c r="A144" s="7"/>
    </row>
    <row r="145" spans="1:1" s="3" customFormat="1">
      <c r="A145" s="7"/>
    </row>
    <row r="146" spans="1:1" s="3" customFormat="1">
      <c r="A146" s="7"/>
    </row>
    <row r="147" spans="1:1" s="3" customFormat="1">
      <c r="A147" s="7"/>
    </row>
    <row r="148" spans="1:1" s="3" customFormat="1">
      <c r="A148" s="7"/>
    </row>
    <row r="149" spans="1:1" s="3" customFormat="1">
      <c r="A149" s="7"/>
    </row>
    <row r="150" spans="1:1" s="3" customFormat="1">
      <c r="A150" s="7"/>
    </row>
    <row r="151" spans="1:1" s="3" customFormat="1">
      <c r="A151" s="7"/>
    </row>
    <row r="152" spans="1:1" s="3" customFormat="1">
      <c r="A152" s="7"/>
    </row>
    <row r="153" spans="1:1" s="3" customFormat="1">
      <c r="A153" s="7"/>
    </row>
    <row r="154" spans="1:1" s="3" customFormat="1">
      <c r="A154" s="7"/>
    </row>
    <row r="155" spans="1:1" s="3" customFormat="1">
      <c r="A155" s="7"/>
    </row>
    <row r="156" spans="1:1" s="3" customFormat="1">
      <c r="A156" s="7"/>
    </row>
    <row r="157" spans="1:1" s="3" customFormat="1">
      <c r="A157" s="7"/>
    </row>
    <row r="158" spans="1:1" s="3" customFormat="1">
      <c r="A158" s="7"/>
    </row>
    <row r="159" spans="1:1" s="3" customFormat="1">
      <c r="A159" s="7"/>
    </row>
    <row r="160" spans="1:1" s="3" customFormat="1">
      <c r="A160" s="7"/>
    </row>
    <row r="161" spans="1:1" s="3" customFormat="1">
      <c r="A161" s="7"/>
    </row>
    <row r="162" spans="1:1" s="3" customFormat="1">
      <c r="A162" s="7"/>
    </row>
    <row r="163" spans="1:1" s="3" customFormat="1">
      <c r="A163" s="7"/>
    </row>
    <row r="164" spans="1:1" s="3" customFormat="1">
      <c r="A164" s="7"/>
    </row>
    <row r="165" spans="1:1" s="3" customFormat="1">
      <c r="A165" s="7"/>
    </row>
    <row r="166" spans="1:1" s="3" customFormat="1">
      <c r="A166" s="7"/>
    </row>
    <row r="167" spans="1:1" s="3" customFormat="1">
      <c r="A167" s="7"/>
    </row>
    <row r="168" spans="1:1" s="3" customFormat="1">
      <c r="A168" s="7"/>
    </row>
    <row r="169" spans="1:1" s="3" customFormat="1">
      <c r="A169" s="7"/>
    </row>
    <row r="170" spans="1:1" s="3" customFormat="1">
      <c r="A170" s="7"/>
    </row>
    <row r="171" spans="1:1" s="3" customFormat="1">
      <c r="A171" s="7"/>
    </row>
    <row r="172" spans="1:1" s="3" customFormat="1">
      <c r="A172" s="7"/>
    </row>
    <row r="173" spans="1:1" s="3" customFormat="1">
      <c r="A173" s="7"/>
    </row>
    <row r="174" spans="1:1" s="3" customFormat="1">
      <c r="A174" s="7"/>
    </row>
    <row r="175" spans="1:1" s="3" customFormat="1">
      <c r="A175" s="7"/>
    </row>
  </sheetData>
  <sheetProtection sheet="1" objects="1" scenarios="1" selectLockedCells="1"/>
  <mergeCells count="15">
    <mergeCell ref="C17:C18"/>
    <mergeCell ref="I15:I16"/>
    <mergeCell ref="M15:M16"/>
    <mergeCell ref="C13:C16"/>
    <mergeCell ref="D13:D16"/>
    <mergeCell ref="K15:K16"/>
    <mergeCell ref="E13:E16"/>
    <mergeCell ref="O13:O16"/>
    <mergeCell ref="G15:G16"/>
    <mergeCell ref="J15:J16"/>
    <mergeCell ref="N15:N16"/>
    <mergeCell ref="F13:N13"/>
    <mergeCell ref="F14:F16"/>
    <mergeCell ref="I14:N14"/>
    <mergeCell ref="L15:L16"/>
  </mergeCells>
  <phoneticPr fontId="1"/>
  <dataValidations count="1">
    <dataValidation operator="greaterThanOrEqual" allowBlank="1" showInputMessage="1" showErrorMessage="1" sqref="E19:O64"/>
  </dataValidations>
  <pageMargins left="0.70866141732283472" right="0.70866141732283472" top="0.74803149606299213" bottom="0.74803149606299213" header="0.31496062992125984" footer="0.31496062992125984"/>
  <pageSetup paperSize="9" scale="65" orientation="landscape" cellComments="asDisplayed" r:id="rId1"/>
  <headerFooter>
    <oddHeader>&amp;A</oddHeader>
    <oddFooter>&amp;P ページ</oddFooter>
  </headerFooter>
  <rowBreaks count="1" manualBreakCount="1">
    <brk id="1" min="1" max="26"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sheetPr>
  <dimension ref="A1:AD165"/>
  <sheetViews>
    <sheetView topLeftCell="D5" zoomScale="80" zoomScaleNormal="80" workbookViewId="0">
      <selection activeCell="H19" sqref="H19"/>
    </sheetView>
  </sheetViews>
  <sheetFormatPr defaultColWidth="3.140625" defaultRowHeight="12"/>
  <cols>
    <col min="1" max="1" width="0" style="5" hidden="1" customWidth="1"/>
    <col min="2" max="2" width="3.7109375" style="5" hidden="1" customWidth="1"/>
    <col min="3" max="3" width="2.7109375" style="5" hidden="1" customWidth="1"/>
    <col min="4" max="4" width="2.7109375" style="5" customWidth="1"/>
    <col min="5" max="5" width="4.140625" style="5" bestFit="1" customWidth="1"/>
    <col min="6" max="6" width="3.140625" style="5" customWidth="1"/>
    <col min="7" max="7" width="27.140625" style="5" customWidth="1"/>
    <col min="8" max="23" width="9.28515625" style="5" customWidth="1"/>
    <col min="24" max="24" width="2.7109375" style="5" customWidth="1"/>
    <col min="25" max="25" width="3.140625" style="5"/>
    <col min="26" max="26" width="8.85546875" style="5" bestFit="1" customWidth="1"/>
    <col min="27" max="27" width="4.140625" style="5" bestFit="1" customWidth="1"/>
    <col min="28" max="16384" width="3.140625" style="5"/>
  </cols>
  <sheetData>
    <row r="1" spans="1:29" hidden="1">
      <c r="A1" s="3"/>
      <c r="B1" s="3"/>
      <c r="C1" s="3"/>
      <c r="D1" s="3"/>
      <c r="E1" s="3"/>
      <c r="F1" s="3"/>
      <c r="G1" s="3"/>
      <c r="H1" s="3"/>
      <c r="I1" s="3"/>
      <c r="J1" s="3"/>
      <c r="K1" s="3"/>
      <c r="L1" s="3"/>
      <c r="M1" s="3"/>
      <c r="N1" s="3"/>
      <c r="O1" s="3"/>
      <c r="P1" s="3"/>
      <c r="Q1" s="3"/>
      <c r="R1" s="3"/>
      <c r="S1" s="3"/>
      <c r="T1" s="3"/>
      <c r="U1" s="3"/>
      <c r="V1" s="3"/>
      <c r="W1" s="3"/>
    </row>
    <row r="2" spans="1:29" hidden="1">
      <c r="A2" s="3"/>
      <c r="B2" s="3"/>
      <c r="C2" s="3"/>
      <c r="D2" s="3"/>
      <c r="E2" s="3"/>
      <c r="F2" s="3"/>
      <c r="G2" s="3"/>
      <c r="H2" s="3"/>
      <c r="I2" s="3"/>
      <c r="J2" s="3"/>
      <c r="K2" s="3"/>
      <c r="L2" s="3"/>
      <c r="M2" s="3"/>
      <c r="N2" s="3"/>
      <c r="O2" s="3"/>
      <c r="P2" s="3"/>
      <c r="Q2" s="3"/>
      <c r="R2" s="3"/>
      <c r="S2" s="3"/>
      <c r="T2" s="3"/>
      <c r="U2" s="3"/>
      <c r="V2" s="3"/>
      <c r="W2" s="3"/>
    </row>
    <row r="3" spans="1:29" hidden="1">
      <c r="A3" s="3"/>
      <c r="B3" s="3"/>
      <c r="C3" s="3"/>
      <c r="D3" s="3"/>
      <c r="E3" s="3"/>
      <c r="F3" s="3"/>
      <c r="G3" s="3"/>
      <c r="H3" s="3"/>
      <c r="I3" s="3"/>
      <c r="J3" s="3"/>
      <c r="K3" s="3"/>
      <c r="L3" s="3"/>
      <c r="M3" s="3"/>
      <c r="N3" s="3"/>
      <c r="O3" s="3"/>
      <c r="P3" s="3"/>
      <c r="Q3" s="3"/>
      <c r="R3" s="3"/>
      <c r="S3" s="3"/>
      <c r="T3" s="3"/>
      <c r="U3" s="3"/>
      <c r="V3" s="3"/>
      <c r="W3" s="3"/>
    </row>
    <row r="4" spans="1:29" hidden="1">
      <c r="A4" s="3"/>
      <c r="B4" s="3"/>
      <c r="C4" s="3"/>
      <c r="D4" s="3"/>
      <c r="E4" s="3"/>
      <c r="F4" s="3"/>
      <c r="G4" s="3"/>
      <c r="H4" s="3"/>
      <c r="I4" s="3"/>
      <c r="J4" s="3"/>
      <c r="K4" s="3"/>
      <c r="L4" s="3"/>
      <c r="M4" s="3"/>
      <c r="N4" s="3"/>
      <c r="O4" s="3"/>
      <c r="P4" s="3"/>
      <c r="Q4" s="3"/>
      <c r="R4" s="3"/>
      <c r="S4" s="3"/>
      <c r="T4" s="3"/>
      <c r="U4" s="3"/>
      <c r="V4" s="3"/>
      <c r="W4" s="3"/>
    </row>
    <row r="5" spans="1:29" ht="8.25" customHeight="1">
      <c r="A5" s="1"/>
      <c r="B5" s="1"/>
      <c r="C5" s="1"/>
      <c r="H5" s="1"/>
      <c r="I5" s="1"/>
      <c r="J5" s="1"/>
      <c r="K5" s="1"/>
      <c r="L5" s="1"/>
      <c r="M5" s="1"/>
      <c r="N5" s="1"/>
      <c r="O5" s="1"/>
      <c r="P5" s="1"/>
      <c r="Q5" s="1"/>
      <c r="R5" s="1"/>
      <c r="S5" s="1"/>
      <c r="T5" s="1"/>
      <c r="U5" s="1"/>
      <c r="V5" s="1"/>
      <c r="W5" s="1"/>
    </row>
    <row r="6" spans="1:29" s="25" customFormat="1" ht="16.5" customHeight="1">
      <c r="A6" s="31"/>
      <c r="B6" s="31"/>
      <c r="C6" s="31"/>
      <c r="E6" s="11" t="s">
        <v>1210</v>
      </c>
      <c r="F6" s="11"/>
      <c r="R6" s="31"/>
      <c r="S6" s="31"/>
      <c r="T6" s="31"/>
      <c r="U6" s="31"/>
    </row>
    <row r="7" spans="1:29" s="110" customFormat="1" ht="17.25">
      <c r="C7" s="116"/>
      <c r="D7" s="123"/>
      <c r="G7" s="123" t="s">
        <v>533</v>
      </c>
    </row>
    <row r="8" spans="1:29" ht="16.5" customHeight="1">
      <c r="A8" s="1"/>
      <c r="B8" s="1"/>
      <c r="C8" s="1"/>
      <c r="E8" s="11"/>
      <c r="F8" s="11"/>
      <c r="G8" s="28" t="s">
        <v>1016</v>
      </c>
      <c r="AC8" s="65"/>
    </row>
    <row r="9" spans="1:29" ht="16.5" customHeight="1">
      <c r="A9" s="1"/>
      <c r="B9" s="1"/>
      <c r="C9" s="1"/>
      <c r="G9" s="32" t="s">
        <v>551</v>
      </c>
      <c r="AA9" s="65"/>
    </row>
    <row r="10" spans="1:29" s="25" customFormat="1" ht="16.5" customHeight="1">
      <c r="A10" s="31"/>
      <c r="B10" s="31"/>
      <c r="C10" s="31"/>
      <c r="E10" s="11"/>
      <c r="F10" s="11"/>
      <c r="G10" s="211" t="s">
        <v>1104</v>
      </c>
      <c r="R10" s="31"/>
      <c r="S10" s="31"/>
      <c r="T10" s="31"/>
      <c r="U10" s="31"/>
    </row>
    <row r="11" spans="1:29" s="25" customFormat="1" ht="16.5" customHeight="1">
      <c r="A11" s="31"/>
      <c r="B11" s="31"/>
      <c r="C11" s="31"/>
      <c r="E11" s="11"/>
      <c r="F11" s="11"/>
      <c r="G11" s="211" t="s">
        <v>668</v>
      </c>
      <c r="AB11" s="104"/>
    </row>
    <row r="12" spans="1:29" ht="16.5" customHeight="1">
      <c r="A12" s="1"/>
      <c r="B12" s="1"/>
      <c r="C12" s="1"/>
      <c r="E12" s="11"/>
      <c r="F12" s="11"/>
      <c r="G12" s="25"/>
      <c r="H12" s="11" t="s">
        <v>1103</v>
      </c>
      <c r="I12" s="25"/>
      <c r="J12" s="25"/>
      <c r="K12" s="25"/>
      <c r="L12" s="25"/>
      <c r="M12" s="25"/>
      <c r="N12" s="25"/>
      <c r="O12" s="25"/>
      <c r="P12" s="25"/>
      <c r="Q12" s="25"/>
      <c r="R12" s="31"/>
      <c r="S12" s="31"/>
      <c r="T12" s="31"/>
      <c r="U12" s="31"/>
      <c r="V12" s="25"/>
      <c r="W12" s="25"/>
      <c r="X12" s="25"/>
    </row>
    <row r="13" spans="1:29" s="131" customFormat="1" ht="24.75" customHeight="1">
      <c r="A13" s="135"/>
      <c r="B13" s="135"/>
      <c r="C13" s="135"/>
      <c r="E13" s="502" t="s">
        <v>25</v>
      </c>
      <c r="F13" s="470" t="s">
        <v>14</v>
      </c>
      <c r="G13" s="519"/>
      <c r="H13" s="505" t="s">
        <v>139</v>
      </c>
      <c r="I13" s="507" t="s">
        <v>140</v>
      </c>
      <c r="J13" s="508"/>
      <c r="K13" s="508"/>
      <c r="L13" s="508"/>
      <c r="M13" s="509"/>
      <c r="N13" s="526" t="s">
        <v>264</v>
      </c>
      <c r="O13" s="527"/>
      <c r="P13" s="528"/>
      <c r="Q13" s="528"/>
      <c r="R13" s="529"/>
      <c r="S13" s="529"/>
      <c r="T13" s="499" t="s">
        <v>344</v>
      </c>
      <c r="U13" s="499" t="s">
        <v>353</v>
      </c>
      <c r="V13" s="514" t="s">
        <v>345</v>
      </c>
      <c r="W13" s="514" t="s">
        <v>352</v>
      </c>
    </row>
    <row r="14" spans="1:29" s="131" customFormat="1" ht="12" customHeight="1">
      <c r="A14" s="135"/>
      <c r="B14" s="135"/>
      <c r="C14" s="135"/>
      <c r="E14" s="502"/>
      <c r="F14" s="520"/>
      <c r="G14" s="521"/>
      <c r="H14" s="506"/>
      <c r="I14" s="510" t="s">
        <v>31</v>
      </c>
      <c r="J14" s="510" t="s">
        <v>32</v>
      </c>
      <c r="K14" s="510" t="s">
        <v>33</v>
      </c>
      <c r="L14" s="510" t="s">
        <v>34</v>
      </c>
      <c r="M14" s="510" t="s">
        <v>35</v>
      </c>
      <c r="N14" s="511" t="s">
        <v>1015</v>
      </c>
      <c r="O14" s="141"/>
      <c r="P14" s="172"/>
      <c r="Q14" s="172"/>
      <c r="R14" s="248"/>
      <c r="S14" s="248"/>
      <c r="T14" s="500"/>
      <c r="U14" s="500"/>
      <c r="V14" s="515"/>
      <c r="W14" s="515"/>
    </row>
    <row r="15" spans="1:29" s="131" customFormat="1" ht="12" customHeight="1">
      <c r="A15" s="135"/>
      <c r="B15" s="135"/>
      <c r="C15" s="135"/>
      <c r="E15" s="502"/>
      <c r="F15" s="520"/>
      <c r="G15" s="521"/>
      <c r="H15" s="506"/>
      <c r="I15" s="510"/>
      <c r="J15" s="510"/>
      <c r="K15" s="510"/>
      <c r="L15" s="510"/>
      <c r="M15" s="510"/>
      <c r="N15" s="512"/>
      <c r="O15" s="247"/>
      <c r="P15" s="503" t="s">
        <v>419</v>
      </c>
      <c r="Q15" s="249"/>
      <c r="R15" s="503" t="s">
        <v>263</v>
      </c>
      <c r="S15" s="249"/>
      <c r="T15" s="500"/>
      <c r="U15" s="500"/>
      <c r="V15" s="515"/>
      <c r="W15" s="515"/>
    </row>
    <row r="16" spans="1:29" s="131" customFormat="1" ht="87.75" customHeight="1">
      <c r="A16" s="135"/>
      <c r="B16" s="135"/>
      <c r="C16" s="135"/>
      <c r="E16" s="502"/>
      <c r="F16" s="520"/>
      <c r="G16" s="521"/>
      <c r="H16" s="506"/>
      <c r="I16" s="504"/>
      <c r="J16" s="504"/>
      <c r="K16" s="504"/>
      <c r="L16" s="504"/>
      <c r="M16" s="504"/>
      <c r="N16" s="513"/>
      <c r="O16" s="250" t="s">
        <v>1012</v>
      </c>
      <c r="P16" s="504"/>
      <c r="Q16" s="171" t="s">
        <v>1013</v>
      </c>
      <c r="R16" s="504"/>
      <c r="S16" s="171" t="s">
        <v>1014</v>
      </c>
      <c r="T16" s="501"/>
      <c r="U16" s="501"/>
      <c r="V16" s="516"/>
      <c r="W16" s="516"/>
    </row>
    <row r="17" spans="1:30" s="8" customFormat="1" ht="14.25">
      <c r="A17" s="2"/>
      <c r="B17" s="2"/>
      <c r="C17" s="2"/>
      <c r="D17" s="5"/>
      <c r="E17" s="534" t="s">
        <v>26</v>
      </c>
      <c r="F17" s="532" t="s">
        <v>549</v>
      </c>
      <c r="G17" s="533"/>
      <c r="H17" s="225">
        <v>30</v>
      </c>
      <c r="I17" s="226">
        <v>4</v>
      </c>
      <c r="J17" s="226">
        <v>0</v>
      </c>
      <c r="K17" s="226">
        <v>2</v>
      </c>
      <c r="L17" s="226">
        <v>0</v>
      </c>
      <c r="M17" s="226">
        <v>1</v>
      </c>
      <c r="N17" s="226">
        <v>17</v>
      </c>
      <c r="O17" s="226">
        <v>14</v>
      </c>
      <c r="P17" s="226">
        <v>10</v>
      </c>
      <c r="Q17" s="226">
        <v>8</v>
      </c>
      <c r="R17" s="226">
        <v>15</v>
      </c>
      <c r="S17" s="226">
        <v>7</v>
      </c>
      <c r="T17" s="226">
        <v>2</v>
      </c>
      <c r="U17" s="226">
        <v>2</v>
      </c>
      <c r="V17" s="226">
        <v>1</v>
      </c>
      <c r="W17" s="226">
        <v>1</v>
      </c>
      <c r="Y17" s="5"/>
      <c r="Z17" s="65"/>
      <c r="AA17" s="65"/>
      <c r="AB17" s="5"/>
      <c r="AC17" s="5"/>
      <c r="AD17" s="5"/>
    </row>
    <row r="18" spans="1:30" s="8" customFormat="1" ht="16.5" customHeight="1" thickBot="1">
      <c r="A18" s="2"/>
      <c r="B18" s="2"/>
      <c r="C18" s="2"/>
      <c r="D18" s="5"/>
      <c r="E18" s="535"/>
      <c r="F18" s="524" t="str">
        <f>調査票2!D18</f>
        <v>看護科</v>
      </c>
      <c r="G18" s="525"/>
      <c r="H18" s="226">
        <v>15</v>
      </c>
      <c r="I18" s="226">
        <v>2</v>
      </c>
      <c r="J18" s="226">
        <v>0</v>
      </c>
      <c r="K18" s="226">
        <v>1</v>
      </c>
      <c r="L18" s="226">
        <v>0</v>
      </c>
      <c r="M18" s="226">
        <v>0</v>
      </c>
      <c r="N18" s="226">
        <v>9</v>
      </c>
      <c r="O18" s="226">
        <v>7</v>
      </c>
      <c r="P18" s="226">
        <v>5</v>
      </c>
      <c r="Q18" s="226">
        <v>4</v>
      </c>
      <c r="R18" s="226">
        <v>8</v>
      </c>
      <c r="S18" s="226">
        <v>4</v>
      </c>
      <c r="T18" s="226">
        <v>1</v>
      </c>
      <c r="U18" s="226">
        <v>1</v>
      </c>
      <c r="V18" s="226">
        <v>0</v>
      </c>
      <c r="W18" s="226">
        <v>1</v>
      </c>
      <c r="Y18" s="5"/>
      <c r="Z18" s="65"/>
      <c r="AA18" s="65"/>
      <c r="AB18" s="5"/>
      <c r="AC18" s="5"/>
      <c r="AD18" s="5"/>
    </row>
    <row r="19" spans="1:30" s="8" customFormat="1" ht="26.25" customHeight="1" thickTop="1" thickBot="1">
      <c r="A19" s="2" t="str">
        <f ca="1">調査票2!$A$1</f>
        <v>03.R1専門学校調査票(学校名).xlsx</v>
      </c>
      <c r="B19" s="2">
        <v>1</v>
      </c>
      <c r="C19" s="2">
        <v>1</v>
      </c>
      <c r="D19" s="5"/>
      <c r="E19" s="170">
        <f>調査票2!C19</f>
        <v>0</v>
      </c>
      <c r="F19" s="530" t="str">
        <f>IF(調査票2!D19&lt;&gt;0,調査票2!D19,"")</f>
        <v>学校全体</v>
      </c>
      <c r="G19" s="531"/>
      <c r="H19" s="324"/>
      <c r="I19" s="227"/>
      <c r="J19" s="227"/>
      <c r="K19" s="227"/>
      <c r="L19" s="227"/>
      <c r="M19" s="227"/>
      <c r="N19" s="324"/>
      <c r="O19" s="324"/>
      <c r="P19" s="324"/>
      <c r="Q19" s="324"/>
      <c r="R19" s="227"/>
      <c r="S19" s="228"/>
      <c r="T19" s="228"/>
      <c r="U19" s="228"/>
      <c r="V19" s="227"/>
      <c r="W19" s="229"/>
      <c r="Y19" s="5"/>
      <c r="Z19" s="5"/>
      <c r="AA19" s="5"/>
      <c r="AB19" s="5"/>
      <c r="AC19" s="5"/>
      <c r="AD19" s="5"/>
    </row>
    <row r="20" spans="1:30" s="8" customFormat="1" ht="26.25" customHeight="1" thickTop="1" thickBot="1">
      <c r="A20" s="2" t="str">
        <f ca="1">調査票2!$A$1</f>
        <v>03.R1専門学校調査票(学校名).xlsx</v>
      </c>
      <c r="B20" s="2">
        <v>1</v>
      </c>
      <c r="C20" s="2">
        <v>1</v>
      </c>
      <c r="D20" s="5"/>
      <c r="E20" s="155">
        <f>調査票2!C20</f>
        <v>1</v>
      </c>
      <c r="F20" s="522" t="str">
        <f>IF(調査票2!D20&lt;&gt;0,調査票2!D20,"")</f>
        <v/>
      </c>
      <c r="G20" s="523"/>
      <c r="H20" s="325"/>
      <c r="I20" s="230"/>
      <c r="J20" s="230"/>
      <c r="K20" s="230"/>
      <c r="L20" s="230"/>
      <c r="M20" s="230"/>
      <c r="N20" s="325"/>
      <c r="O20" s="325"/>
      <c r="P20" s="325"/>
      <c r="Q20" s="325"/>
      <c r="R20" s="230"/>
      <c r="S20" s="231"/>
      <c r="T20" s="231"/>
      <c r="U20" s="231"/>
      <c r="V20" s="230"/>
      <c r="W20" s="230"/>
      <c r="Y20" s="5"/>
      <c r="Z20" s="5"/>
      <c r="AA20" s="5"/>
      <c r="AB20" s="5"/>
      <c r="AC20" s="5"/>
      <c r="AD20" s="5"/>
    </row>
    <row r="21" spans="1:30" s="8" customFormat="1" ht="26.25" customHeight="1" thickBot="1">
      <c r="A21" s="2" t="str">
        <f ca="1">調査票2!$A$1</f>
        <v>03.R1専門学校調査票(学校名).xlsx</v>
      </c>
      <c r="B21" s="2">
        <v>2</v>
      </c>
      <c r="C21" s="2">
        <v>1</v>
      </c>
      <c r="D21" s="5"/>
      <c r="E21" s="155">
        <f>調査票2!C21</f>
        <v>2</v>
      </c>
      <c r="F21" s="517" t="str">
        <f>IF(調査票2!D21&lt;&gt;0,調査票2!D21,"")</f>
        <v/>
      </c>
      <c r="G21" s="518"/>
      <c r="H21" s="326"/>
      <c r="I21" s="232"/>
      <c r="J21" s="232"/>
      <c r="K21" s="232"/>
      <c r="L21" s="232"/>
      <c r="M21" s="232"/>
      <c r="N21" s="326"/>
      <c r="O21" s="326"/>
      <c r="P21" s="326"/>
      <c r="Q21" s="326"/>
      <c r="R21" s="232"/>
      <c r="S21" s="233"/>
      <c r="T21" s="233"/>
      <c r="U21" s="233"/>
      <c r="V21" s="232"/>
      <c r="W21" s="232"/>
      <c r="Y21" s="5"/>
      <c r="Z21" s="5"/>
      <c r="AA21" s="5"/>
      <c r="AB21" s="5"/>
      <c r="AC21" s="5"/>
      <c r="AD21" s="5"/>
    </row>
    <row r="22" spans="1:30" s="8" customFormat="1" ht="26.25" customHeight="1" thickBot="1">
      <c r="A22" s="2" t="str">
        <f ca="1">調査票2!$A$1</f>
        <v>03.R1専門学校調査票(学校名).xlsx</v>
      </c>
      <c r="B22" s="2">
        <v>3</v>
      </c>
      <c r="C22" s="2">
        <v>1</v>
      </c>
      <c r="D22" s="5"/>
      <c r="E22" s="282">
        <f>調査票2!C22</f>
        <v>3</v>
      </c>
      <c r="F22" s="517" t="str">
        <f>IF(調査票2!D22&lt;&gt;0,調査票2!D22,"")</f>
        <v/>
      </c>
      <c r="G22" s="518"/>
      <c r="H22" s="326"/>
      <c r="I22" s="232"/>
      <c r="J22" s="232"/>
      <c r="K22" s="232"/>
      <c r="L22" s="232"/>
      <c r="M22" s="232"/>
      <c r="N22" s="326"/>
      <c r="O22" s="326"/>
      <c r="P22" s="326"/>
      <c r="Q22" s="326"/>
      <c r="R22" s="232"/>
      <c r="S22" s="233"/>
      <c r="T22" s="233"/>
      <c r="U22" s="233"/>
      <c r="V22" s="232"/>
      <c r="W22" s="232"/>
      <c r="Y22" s="5"/>
      <c r="Z22" s="5"/>
      <c r="AA22" s="5"/>
      <c r="AB22" s="5"/>
      <c r="AC22" s="5"/>
      <c r="AD22" s="5"/>
    </row>
    <row r="23" spans="1:30" ht="26.25" customHeight="1" thickBot="1">
      <c r="A23" s="2" t="str">
        <f ca="1">調査票2!$A$1</f>
        <v>03.R1専門学校調査票(学校名).xlsx</v>
      </c>
      <c r="B23" s="1">
        <v>4</v>
      </c>
      <c r="C23" s="2">
        <v>1</v>
      </c>
      <c r="E23" s="282">
        <f>調査票2!C23</f>
        <v>4</v>
      </c>
      <c r="F23" s="517" t="str">
        <f>IF(調査票2!D23&lt;&gt;0,調査票2!D23,"")</f>
        <v/>
      </c>
      <c r="G23" s="518"/>
      <c r="H23" s="326"/>
      <c r="I23" s="232"/>
      <c r="J23" s="232"/>
      <c r="K23" s="232"/>
      <c r="L23" s="232"/>
      <c r="M23" s="232"/>
      <c r="N23" s="326"/>
      <c r="O23" s="326"/>
      <c r="P23" s="326"/>
      <c r="Q23" s="326"/>
      <c r="R23" s="232"/>
      <c r="S23" s="233"/>
      <c r="T23" s="233"/>
      <c r="U23" s="233"/>
      <c r="V23" s="232"/>
      <c r="W23" s="232"/>
    </row>
    <row r="24" spans="1:30" ht="26.25" customHeight="1" thickBot="1">
      <c r="A24" s="2" t="str">
        <f ca="1">調査票2!$A$1</f>
        <v>03.R1専門学校調査票(学校名).xlsx</v>
      </c>
      <c r="B24" s="1">
        <v>5</v>
      </c>
      <c r="C24" s="2">
        <v>1</v>
      </c>
      <c r="E24" s="155">
        <f>調査票2!C24</f>
        <v>5</v>
      </c>
      <c r="F24" s="517" t="str">
        <f>IF(調査票2!D24&lt;&gt;0,調査票2!D24,"")</f>
        <v/>
      </c>
      <c r="G24" s="518" t="str">
        <f>IF(調査票2!D24&lt;&gt;0,調査票2!D24,"")</f>
        <v/>
      </c>
      <c r="H24" s="326"/>
      <c r="I24" s="232"/>
      <c r="J24" s="232"/>
      <c r="K24" s="232"/>
      <c r="L24" s="232"/>
      <c r="M24" s="232"/>
      <c r="N24" s="326"/>
      <c r="O24" s="326"/>
      <c r="P24" s="326"/>
      <c r="Q24" s="326"/>
      <c r="R24" s="232"/>
      <c r="S24" s="233"/>
      <c r="T24" s="233"/>
      <c r="U24" s="233"/>
      <c r="V24" s="232"/>
      <c r="W24" s="232"/>
    </row>
    <row r="25" spans="1:30" ht="26.25" customHeight="1" thickBot="1">
      <c r="A25" s="2" t="str">
        <f ca="1">調査票2!$A$1</f>
        <v>03.R1専門学校調査票(学校名).xlsx</v>
      </c>
      <c r="B25" s="1">
        <v>6</v>
      </c>
      <c r="C25" s="2">
        <v>1</v>
      </c>
      <c r="E25" s="155">
        <f>調査票2!C25</f>
        <v>6</v>
      </c>
      <c r="F25" s="517" t="str">
        <f>IF(調査票2!D25&lt;&gt;0,調査票2!D25,"")</f>
        <v/>
      </c>
      <c r="G25" s="518" t="str">
        <f>IF(調査票2!D25&lt;&gt;0,調査票2!D25,"")</f>
        <v/>
      </c>
      <c r="H25" s="326"/>
      <c r="I25" s="232"/>
      <c r="J25" s="232"/>
      <c r="K25" s="232"/>
      <c r="L25" s="232"/>
      <c r="M25" s="232"/>
      <c r="N25" s="326"/>
      <c r="O25" s="326"/>
      <c r="P25" s="326"/>
      <c r="Q25" s="326"/>
      <c r="R25" s="232"/>
      <c r="S25" s="233"/>
      <c r="T25" s="233"/>
      <c r="U25" s="233"/>
      <c r="V25" s="232"/>
      <c r="W25" s="232"/>
    </row>
    <row r="26" spans="1:30" ht="26.25" customHeight="1" thickBot="1">
      <c r="A26" s="2" t="str">
        <f ca="1">調査票2!$A$1</f>
        <v>03.R1専門学校調査票(学校名).xlsx</v>
      </c>
      <c r="B26" s="1">
        <v>7</v>
      </c>
      <c r="C26" s="2">
        <v>1</v>
      </c>
      <c r="E26" s="155">
        <f>調査票2!C26</f>
        <v>7</v>
      </c>
      <c r="F26" s="517" t="str">
        <f>IF(調査票2!D26&lt;&gt;0,調査票2!D26,"")</f>
        <v/>
      </c>
      <c r="G26" s="518" t="str">
        <f>IF(調査票2!D26&lt;&gt;0,調査票2!D26,"")</f>
        <v/>
      </c>
      <c r="H26" s="326"/>
      <c r="I26" s="232"/>
      <c r="J26" s="232"/>
      <c r="K26" s="232"/>
      <c r="L26" s="232"/>
      <c r="M26" s="232"/>
      <c r="N26" s="326"/>
      <c r="O26" s="326"/>
      <c r="P26" s="326"/>
      <c r="Q26" s="326"/>
      <c r="R26" s="232"/>
      <c r="S26" s="233"/>
      <c r="T26" s="233"/>
      <c r="U26" s="233"/>
      <c r="V26" s="232"/>
      <c r="W26" s="232"/>
    </row>
    <row r="27" spans="1:30" ht="26.25" customHeight="1" thickBot="1">
      <c r="A27" s="2" t="str">
        <f ca="1">調査票2!$A$1</f>
        <v>03.R1専門学校調査票(学校名).xlsx</v>
      </c>
      <c r="B27" s="1">
        <v>8</v>
      </c>
      <c r="C27" s="2">
        <v>1</v>
      </c>
      <c r="E27" s="155">
        <f>調査票2!C27</f>
        <v>8</v>
      </c>
      <c r="F27" s="517" t="str">
        <f>IF(調査票2!D27&lt;&gt;0,調査票2!D27,"")</f>
        <v/>
      </c>
      <c r="G27" s="518" t="str">
        <f>IF(調査票2!D27&lt;&gt;0,調査票2!D27,"")</f>
        <v/>
      </c>
      <c r="H27" s="326"/>
      <c r="I27" s="232"/>
      <c r="J27" s="232"/>
      <c r="K27" s="232"/>
      <c r="L27" s="232"/>
      <c r="M27" s="232"/>
      <c r="N27" s="326"/>
      <c r="O27" s="326"/>
      <c r="P27" s="326"/>
      <c r="Q27" s="326"/>
      <c r="R27" s="232"/>
      <c r="S27" s="233"/>
      <c r="T27" s="233"/>
      <c r="U27" s="233"/>
      <c r="V27" s="232"/>
      <c r="W27" s="232"/>
    </row>
    <row r="28" spans="1:30" ht="26.25" customHeight="1" thickBot="1">
      <c r="A28" s="2" t="str">
        <f ca="1">調査票2!$A$1</f>
        <v>03.R1専門学校調査票(学校名).xlsx</v>
      </c>
      <c r="B28" s="1">
        <v>9</v>
      </c>
      <c r="C28" s="2">
        <v>1</v>
      </c>
      <c r="E28" s="155">
        <f>調査票2!C28</f>
        <v>9</v>
      </c>
      <c r="F28" s="517" t="str">
        <f>IF(調査票2!D28&lt;&gt;0,調査票2!D28,"")</f>
        <v/>
      </c>
      <c r="G28" s="518" t="str">
        <f>IF(調査票2!D28&lt;&gt;0,調査票2!D28,"")</f>
        <v/>
      </c>
      <c r="H28" s="326"/>
      <c r="I28" s="232"/>
      <c r="J28" s="232"/>
      <c r="K28" s="232"/>
      <c r="L28" s="232"/>
      <c r="M28" s="232"/>
      <c r="N28" s="326"/>
      <c r="O28" s="326"/>
      <c r="P28" s="326"/>
      <c r="Q28" s="326"/>
      <c r="R28" s="232"/>
      <c r="S28" s="233"/>
      <c r="T28" s="233"/>
      <c r="U28" s="233"/>
      <c r="V28" s="232"/>
      <c r="W28" s="232"/>
    </row>
    <row r="29" spans="1:30" ht="26.25" customHeight="1" thickBot="1">
      <c r="A29" s="2" t="str">
        <f ca="1">調査票2!$A$1</f>
        <v>03.R1専門学校調査票(学校名).xlsx</v>
      </c>
      <c r="B29" s="1">
        <v>10</v>
      </c>
      <c r="C29" s="2">
        <v>1</v>
      </c>
      <c r="E29" s="155">
        <f>調査票2!C29</f>
        <v>10</v>
      </c>
      <c r="F29" s="517" t="str">
        <f>IF(調査票2!D29&lt;&gt;0,調査票2!D29,"")</f>
        <v/>
      </c>
      <c r="G29" s="518"/>
      <c r="H29" s="326"/>
      <c r="I29" s="232"/>
      <c r="J29" s="232"/>
      <c r="K29" s="232"/>
      <c r="L29" s="232"/>
      <c r="M29" s="232"/>
      <c r="N29" s="326"/>
      <c r="O29" s="326"/>
      <c r="P29" s="326"/>
      <c r="Q29" s="326"/>
      <c r="R29" s="232"/>
      <c r="S29" s="233"/>
      <c r="T29" s="233"/>
      <c r="U29" s="233"/>
      <c r="V29" s="232"/>
      <c r="W29" s="232"/>
    </row>
    <row r="30" spans="1:30" ht="26.25" customHeight="1" thickBot="1">
      <c r="A30" s="2" t="str">
        <f ca="1">調査票2!$A$1</f>
        <v>03.R1専門学校調査票(学校名).xlsx</v>
      </c>
      <c r="B30" s="1">
        <v>11</v>
      </c>
      <c r="C30" s="2">
        <v>1</v>
      </c>
      <c r="E30" s="155">
        <f>調査票2!C30</f>
        <v>11</v>
      </c>
      <c r="F30" s="517" t="str">
        <f>IF(調査票2!D30&lt;&gt;0,調査票2!D30,"")</f>
        <v/>
      </c>
      <c r="G30" s="518" t="str">
        <f>IF(調査票2!D30&lt;&gt;0,調査票2!D30,"")</f>
        <v/>
      </c>
      <c r="H30" s="326"/>
      <c r="I30" s="232"/>
      <c r="J30" s="232"/>
      <c r="K30" s="232"/>
      <c r="L30" s="232"/>
      <c r="M30" s="232"/>
      <c r="N30" s="326"/>
      <c r="O30" s="326"/>
      <c r="P30" s="326"/>
      <c r="Q30" s="326"/>
      <c r="R30" s="232"/>
      <c r="S30" s="233"/>
      <c r="T30" s="233"/>
      <c r="U30" s="233"/>
      <c r="V30" s="232"/>
      <c r="W30" s="232"/>
    </row>
    <row r="31" spans="1:30" ht="26.25" customHeight="1" thickBot="1">
      <c r="A31" s="2" t="str">
        <f ca="1">調査票2!$A$1</f>
        <v>03.R1専門学校調査票(学校名).xlsx</v>
      </c>
      <c r="B31" s="1">
        <v>12</v>
      </c>
      <c r="C31" s="2">
        <v>1</v>
      </c>
      <c r="E31" s="155">
        <f>調査票2!C31</f>
        <v>12</v>
      </c>
      <c r="F31" s="517" t="str">
        <f>IF(調査票2!D31&lt;&gt;0,調査票2!D31,"")</f>
        <v/>
      </c>
      <c r="G31" s="518"/>
      <c r="H31" s="326"/>
      <c r="I31" s="232"/>
      <c r="J31" s="232"/>
      <c r="K31" s="232"/>
      <c r="L31" s="232"/>
      <c r="M31" s="232"/>
      <c r="N31" s="326"/>
      <c r="O31" s="326"/>
      <c r="P31" s="326"/>
      <c r="Q31" s="326"/>
      <c r="R31" s="232"/>
      <c r="S31" s="233"/>
      <c r="T31" s="233"/>
      <c r="U31" s="233"/>
      <c r="V31" s="232"/>
      <c r="W31" s="232"/>
    </row>
    <row r="32" spans="1:30" ht="26.25" customHeight="1" thickBot="1">
      <c r="A32" s="2" t="str">
        <f ca="1">調査票2!$A$1</f>
        <v>03.R1専門学校調査票(学校名).xlsx</v>
      </c>
      <c r="B32" s="1">
        <v>13</v>
      </c>
      <c r="C32" s="2">
        <v>1</v>
      </c>
      <c r="E32" s="155">
        <f>調査票2!C32</f>
        <v>13</v>
      </c>
      <c r="F32" s="517" t="str">
        <f>IF(調査票2!D32&lt;&gt;0,調査票2!D32,"")</f>
        <v/>
      </c>
      <c r="G32" s="518"/>
      <c r="H32" s="326"/>
      <c r="I32" s="232"/>
      <c r="J32" s="232"/>
      <c r="K32" s="232"/>
      <c r="L32" s="232"/>
      <c r="M32" s="232"/>
      <c r="N32" s="326"/>
      <c r="O32" s="326"/>
      <c r="P32" s="326"/>
      <c r="Q32" s="326"/>
      <c r="R32" s="232"/>
      <c r="S32" s="233"/>
      <c r="T32" s="233"/>
      <c r="U32" s="233"/>
      <c r="V32" s="232"/>
      <c r="W32" s="232"/>
    </row>
    <row r="33" spans="1:23" ht="26.25" customHeight="1" thickBot="1">
      <c r="A33" s="2" t="str">
        <f ca="1">調査票2!$A$1</f>
        <v>03.R1専門学校調査票(学校名).xlsx</v>
      </c>
      <c r="B33" s="1">
        <v>14</v>
      </c>
      <c r="C33" s="2">
        <v>1</v>
      </c>
      <c r="E33" s="155">
        <f>調査票2!C33</f>
        <v>14</v>
      </c>
      <c r="F33" s="517" t="str">
        <f>IF(調査票2!D33&lt;&gt;0,調査票2!D33,"")</f>
        <v/>
      </c>
      <c r="G33" s="518"/>
      <c r="H33" s="326"/>
      <c r="I33" s="232"/>
      <c r="J33" s="232"/>
      <c r="K33" s="232"/>
      <c r="L33" s="232"/>
      <c r="M33" s="232"/>
      <c r="N33" s="326"/>
      <c r="O33" s="326"/>
      <c r="P33" s="326"/>
      <c r="Q33" s="326"/>
      <c r="R33" s="232"/>
      <c r="S33" s="233"/>
      <c r="T33" s="233"/>
      <c r="U33" s="233"/>
      <c r="V33" s="232"/>
      <c r="W33" s="232"/>
    </row>
    <row r="34" spans="1:23" ht="26.25" customHeight="1" thickBot="1">
      <c r="A34" s="2" t="str">
        <f ca="1">調査票2!$A$1</f>
        <v>03.R1専門学校調査票(学校名).xlsx</v>
      </c>
      <c r="B34" s="1">
        <v>15</v>
      </c>
      <c r="C34" s="2">
        <v>1</v>
      </c>
      <c r="E34" s="155">
        <f>調査票2!C34</f>
        <v>15</v>
      </c>
      <c r="F34" s="517" t="str">
        <f>IF(調査票2!D34&lt;&gt;0,調査票2!D34,"")</f>
        <v/>
      </c>
      <c r="G34" s="518"/>
      <c r="H34" s="326"/>
      <c r="I34" s="232"/>
      <c r="J34" s="232"/>
      <c r="K34" s="232"/>
      <c r="L34" s="232"/>
      <c r="M34" s="232"/>
      <c r="N34" s="326"/>
      <c r="O34" s="326"/>
      <c r="P34" s="326"/>
      <c r="Q34" s="326"/>
      <c r="R34" s="232"/>
      <c r="S34" s="233"/>
      <c r="T34" s="233"/>
      <c r="U34" s="233"/>
      <c r="V34" s="232"/>
      <c r="W34" s="232"/>
    </row>
    <row r="35" spans="1:23" ht="26.25" customHeight="1" thickBot="1">
      <c r="A35" s="2" t="str">
        <f ca="1">調査票2!$A$1</f>
        <v>03.R1専門学校調査票(学校名).xlsx</v>
      </c>
      <c r="B35" s="1">
        <v>16</v>
      </c>
      <c r="C35" s="2">
        <v>1</v>
      </c>
      <c r="E35" s="155">
        <f>調査票2!C35</f>
        <v>16</v>
      </c>
      <c r="F35" s="517" t="str">
        <f>IF(調査票2!D35&lt;&gt;0,調査票2!D35,"")</f>
        <v/>
      </c>
      <c r="G35" s="518"/>
      <c r="H35" s="326"/>
      <c r="I35" s="232"/>
      <c r="J35" s="232"/>
      <c r="K35" s="232"/>
      <c r="L35" s="232"/>
      <c r="M35" s="232"/>
      <c r="N35" s="326"/>
      <c r="O35" s="326"/>
      <c r="P35" s="326"/>
      <c r="Q35" s="326"/>
      <c r="R35" s="232"/>
      <c r="S35" s="233"/>
      <c r="T35" s="233"/>
      <c r="U35" s="233"/>
      <c r="V35" s="232"/>
      <c r="W35" s="232"/>
    </row>
    <row r="36" spans="1:23" ht="26.25" customHeight="1" thickBot="1">
      <c r="A36" s="2" t="str">
        <f ca="1">調査票2!$A$1</f>
        <v>03.R1専門学校調査票(学校名).xlsx</v>
      </c>
      <c r="B36" s="1">
        <v>17</v>
      </c>
      <c r="C36" s="2">
        <v>1</v>
      </c>
      <c r="E36" s="155">
        <f>調査票2!C36</f>
        <v>17</v>
      </c>
      <c r="F36" s="517" t="str">
        <f>IF(調査票2!D36&lt;&gt;0,調査票2!D36,"")</f>
        <v/>
      </c>
      <c r="G36" s="518"/>
      <c r="H36" s="326"/>
      <c r="I36" s="232"/>
      <c r="J36" s="232"/>
      <c r="K36" s="232"/>
      <c r="L36" s="232"/>
      <c r="M36" s="232"/>
      <c r="N36" s="326"/>
      <c r="O36" s="326"/>
      <c r="P36" s="326"/>
      <c r="Q36" s="326"/>
      <c r="R36" s="232"/>
      <c r="S36" s="233"/>
      <c r="T36" s="233"/>
      <c r="U36" s="233"/>
      <c r="V36" s="232"/>
      <c r="W36" s="232"/>
    </row>
    <row r="37" spans="1:23" ht="26.25" customHeight="1" thickBot="1">
      <c r="A37" s="2" t="str">
        <f ca="1">調査票2!$A$1</f>
        <v>03.R1専門学校調査票(学校名).xlsx</v>
      </c>
      <c r="B37" s="1">
        <v>18</v>
      </c>
      <c r="C37" s="2">
        <v>1</v>
      </c>
      <c r="E37" s="155">
        <f>調査票2!C37</f>
        <v>18</v>
      </c>
      <c r="F37" s="517" t="str">
        <f>IF(調査票2!D37&lt;&gt;0,調査票2!D37,"")</f>
        <v/>
      </c>
      <c r="G37" s="518"/>
      <c r="H37" s="326"/>
      <c r="I37" s="232"/>
      <c r="J37" s="232"/>
      <c r="K37" s="232"/>
      <c r="L37" s="232"/>
      <c r="M37" s="232"/>
      <c r="N37" s="326"/>
      <c r="O37" s="326"/>
      <c r="P37" s="326"/>
      <c r="Q37" s="326"/>
      <c r="R37" s="232"/>
      <c r="S37" s="233"/>
      <c r="T37" s="233"/>
      <c r="U37" s="233"/>
      <c r="V37" s="232"/>
      <c r="W37" s="232"/>
    </row>
    <row r="38" spans="1:23" ht="26.25" customHeight="1" thickBot="1">
      <c r="A38" s="2" t="str">
        <f ca="1">調査票2!$A$1</f>
        <v>03.R1専門学校調査票(学校名).xlsx</v>
      </c>
      <c r="B38" s="1">
        <v>19</v>
      </c>
      <c r="C38" s="2">
        <v>1</v>
      </c>
      <c r="E38" s="155">
        <f>調査票2!C38</f>
        <v>19</v>
      </c>
      <c r="F38" s="517" t="str">
        <f>IF(調査票2!D38&lt;&gt;0,調査票2!D38,"")</f>
        <v/>
      </c>
      <c r="G38" s="518"/>
      <c r="H38" s="326"/>
      <c r="I38" s="232"/>
      <c r="J38" s="232"/>
      <c r="K38" s="232"/>
      <c r="L38" s="232"/>
      <c r="M38" s="232"/>
      <c r="N38" s="326"/>
      <c r="O38" s="326"/>
      <c r="P38" s="326"/>
      <c r="Q38" s="326"/>
      <c r="R38" s="232"/>
      <c r="S38" s="233"/>
      <c r="T38" s="233"/>
      <c r="U38" s="233"/>
      <c r="V38" s="232"/>
      <c r="W38" s="232"/>
    </row>
    <row r="39" spans="1:23" ht="26.25" customHeight="1" thickBot="1">
      <c r="A39" s="2" t="str">
        <f ca="1">調査票2!$A$1</f>
        <v>03.R1専門学校調査票(学校名).xlsx</v>
      </c>
      <c r="B39" s="1">
        <v>20</v>
      </c>
      <c r="C39" s="2">
        <v>1</v>
      </c>
      <c r="E39" s="155">
        <f>調査票2!C39</f>
        <v>20</v>
      </c>
      <c r="F39" s="517" t="str">
        <f>IF(調査票2!D39&lt;&gt;0,調査票2!D39,"")</f>
        <v/>
      </c>
      <c r="G39" s="518"/>
      <c r="H39" s="326"/>
      <c r="I39" s="232"/>
      <c r="J39" s="232"/>
      <c r="K39" s="232"/>
      <c r="L39" s="232"/>
      <c r="M39" s="232"/>
      <c r="N39" s="326"/>
      <c r="O39" s="326"/>
      <c r="P39" s="326"/>
      <c r="Q39" s="326"/>
      <c r="R39" s="232"/>
      <c r="S39" s="233"/>
      <c r="T39" s="233"/>
      <c r="U39" s="233"/>
      <c r="V39" s="232"/>
      <c r="W39" s="232"/>
    </row>
    <row r="40" spans="1:23" ht="26.25" customHeight="1" thickBot="1">
      <c r="A40" s="2" t="str">
        <f ca="1">調査票2!$A$1</f>
        <v>03.R1専門学校調査票(学校名).xlsx</v>
      </c>
      <c r="B40" s="1">
        <v>21</v>
      </c>
      <c r="C40" s="2">
        <v>1</v>
      </c>
      <c r="E40" s="155">
        <f>調査票2!C40</f>
        <v>21</v>
      </c>
      <c r="F40" s="517" t="str">
        <f>IF(調査票2!D40&lt;&gt;0,調査票2!D40,"")</f>
        <v/>
      </c>
      <c r="G40" s="518"/>
      <c r="H40" s="326"/>
      <c r="I40" s="232"/>
      <c r="J40" s="232"/>
      <c r="K40" s="232"/>
      <c r="L40" s="232"/>
      <c r="M40" s="232"/>
      <c r="N40" s="326"/>
      <c r="O40" s="326"/>
      <c r="P40" s="326"/>
      <c r="Q40" s="326"/>
      <c r="R40" s="232"/>
      <c r="S40" s="233"/>
      <c r="T40" s="233"/>
      <c r="U40" s="233"/>
      <c r="V40" s="232"/>
      <c r="W40" s="232"/>
    </row>
    <row r="41" spans="1:23" ht="26.25" customHeight="1" thickBot="1">
      <c r="A41" s="2" t="str">
        <f ca="1">調査票2!$A$1</f>
        <v>03.R1専門学校調査票(学校名).xlsx</v>
      </c>
      <c r="B41" s="1">
        <v>22</v>
      </c>
      <c r="C41" s="2">
        <v>1</v>
      </c>
      <c r="E41" s="155">
        <f>調査票2!C41</f>
        <v>22</v>
      </c>
      <c r="F41" s="517" t="str">
        <f>IF(調査票2!D41&lt;&gt;0,調査票2!D41,"")</f>
        <v/>
      </c>
      <c r="G41" s="518" t="str">
        <f>IF(調査票2!D41&lt;&gt;0,調査票2!D41,"")</f>
        <v/>
      </c>
      <c r="H41" s="326"/>
      <c r="I41" s="232"/>
      <c r="J41" s="232"/>
      <c r="K41" s="232"/>
      <c r="L41" s="232"/>
      <c r="M41" s="232"/>
      <c r="N41" s="326"/>
      <c r="O41" s="326"/>
      <c r="P41" s="326"/>
      <c r="Q41" s="326"/>
      <c r="R41" s="232"/>
      <c r="S41" s="233"/>
      <c r="T41" s="233"/>
      <c r="U41" s="233"/>
      <c r="V41" s="232"/>
      <c r="W41" s="232"/>
    </row>
    <row r="42" spans="1:23" ht="26.25" customHeight="1" thickBot="1">
      <c r="A42" s="2" t="str">
        <f ca="1">調査票2!$A$1</f>
        <v>03.R1専門学校調査票(学校名).xlsx</v>
      </c>
      <c r="B42" s="1">
        <v>23</v>
      </c>
      <c r="C42" s="2">
        <v>1</v>
      </c>
      <c r="E42" s="155">
        <f>調査票2!C42</f>
        <v>23</v>
      </c>
      <c r="F42" s="517" t="str">
        <f>IF(調査票2!D42&lt;&gt;0,調査票2!D42,"")</f>
        <v/>
      </c>
      <c r="G42" s="518"/>
      <c r="H42" s="326"/>
      <c r="I42" s="232"/>
      <c r="J42" s="232"/>
      <c r="K42" s="232"/>
      <c r="L42" s="232"/>
      <c r="M42" s="232"/>
      <c r="N42" s="326"/>
      <c r="O42" s="326"/>
      <c r="P42" s="326"/>
      <c r="Q42" s="326"/>
      <c r="R42" s="232"/>
      <c r="S42" s="233"/>
      <c r="T42" s="233"/>
      <c r="U42" s="233"/>
      <c r="V42" s="232"/>
      <c r="W42" s="232"/>
    </row>
    <row r="43" spans="1:23" ht="26.25" customHeight="1" thickBot="1">
      <c r="A43" s="2" t="str">
        <f ca="1">調査票2!$A$1</f>
        <v>03.R1専門学校調査票(学校名).xlsx</v>
      </c>
      <c r="B43" s="1">
        <v>24</v>
      </c>
      <c r="C43" s="2">
        <v>1</v>
      </c>
      <c r="E43" s="155">
        <f>調査票2!C43</f>
        <v>24</v>
      </c>
      <c r="F43" s="517" t="str">
        <f>IF(調査票2!D43&lt;&gt;0,調査票2!D43,"")</f>
        <v/>
      </c>
      <c r="G43" s="518"/>
      <c r="H43" s="326"/>
      <c r="I43" s="232"/>
      <c r="J43" s="232"/>
      <c r="K43" s="232"/>
      <c r="L43" s="232"/>
      <c r="M43" s="232"/>
      <c r="N43" s="326"/>
      <c r="O43" s="326"/>
      <c r="P43" s="326"/>
      <c r="Q43" s="326"/>
      <c r="R43" s="232"/>
      <c r="S43" s="233"/>
      <c r="T43" s="233"/>
      <c r="U43" s="233"/>
      <c r="V43" s="232"/>
      <c r="W43" s="232"/>
    </row>
    <row r="44" spans="1:23" ht="26.25" customHeight="1" thickBot="1">
      <c r="A44" s="2" t="str">
        <f ca="1">調査票2!$A$1</f>
        <v>03.R1専門学校調査票(学校名).xlsx</v>
      </c>
      <c r="B44" s="3">
        <v>25</v>
      </c>
      <c r="C44" s="2">
        <v>1</v>
      </c>
      <c r="E44" s="155">
        <f>調査票2!C44</f>
        <v>25</v>
      </c>
      <c r="F44" s="517" t="str">
        <f>IF(調査票2!D44&lt;&gt;0,調査票2!D44,"")</f>
        <v/>
      </c>
      <c r="G44" s="518"/>
      <c r="H44" s="326"/>
      <c r="I44" s="232"/>
      <c r="J44" s="232"/>
      <c r="K44" s="232"/>
      <c r="L44" s="232"/>
      <c r="M44" s="232"/>
      <c r="N44" s="326"/>
      <c r="O44" s="326"/>
      <c r="P44" s="326"/>
      <c r="Q44" s="326"/>
      <c r="R44" s="232"/>
      <c r="S44" s="233"/>
      <c r="T44" s="233"/>
      <c r="U44" s="233"/>
      <c r="V44" s="232"/>
      <c r="W44" s="232"/>
    </row>
    <row r="45" spans="1:23" ht="26.25" customHeight="1" thickBot="1">
      <c r="A45" s="2" t="str">
        <f ca="1">調査票2!$A$1</f>
        <v>03.R1専門学校調査票(学校名).xlsx</v>
      </c>
      <c r="B45" s="3">
        <v>26</v>
      </c>
      <c r="C45" s="2">
        <v>1</v>
      </c>
      <c r="E45" s="155">
        <f>調査票2!C45</f>
        <v>26</v>
      </c>
      <c r="F45" s="517" t="str">
        <f>IF(調査票2!D45&lt;&gt;0,調査票2!D45,"")</f>
        <v/>
      </c>
      <c r="G45" s="518"/>
      <c r="H45" s="326"/>
      <c r="I45" s="232"/>
      <c r="J45" s="232"/>
      <c r="K45" s="232"/>
      <c r="L45" s="232"/>
      <c r="M45" s="232"/>
      <c r="N45" s="326"/>
      <c r="O45" s="326"/>
      <c r="P45" s="326"/>
      <c r="Q45" s="326"/>
      <c r="R45" s="232"/>
      <c r="S45" s="233"/>
      <c r="T45" s="233"/>
      <c r="U45" s="233"/>
      <c r="V45" s="232"/>
      <c r="W45" s="232"/>
    </row>
    <row r="46" spans="1:23" ht="26.25" customHeight="1" thickBot="1">
      <c r="A46" s="2" t="str">
        <f ca="1">調査票2!$A$1</f>
        <v>03.R1専門学校調査票(学校名).xlsx</v>
      </c>
      <c r="B46" s="3">
        <v>27</v>
      </c>
      <c r="C46" s="2">
        <v>1</v>
      </c>
      <c r="E46" s="155">
        <f>調査票2!C46</f>
        <v>27</v>
      </c>
      <c r="F46" s="517" t="str">
        <f>IF(調査票2!D46&lt;&gt;0,調査票2!D46,"")</f>
        <v/>
      </c>
      <c r="G46" s="518"/>
      <c r="H46" s="326"/>
      <c r="I46" s="232"/>
      <c r="J46" s="232"/>
      <c r="K46" s="232"/>
      <c r="L46" s="232"/>
      <c r="M46" s="232"/>
      <c r="N46" s="326"/>
      <c r="O46" s="326"/>
      <c r="P46" s="326"/>
      <c r="Q46" s="326"/>
      <c r="R46" s="232"/>
      <c r="S46" s="233"/>
      <c r="T46" s="233"/>
      <c r="U46" s="233"/>
      <c r="V46" s="232"/>
      <c r="W46" s="232"/>
    </row>
    <row r="47" spans="1:23" ht="26.25" customHeight="1" thickBot="1">
      <c r="A47" s="2" t="str">
        <f ca="1">調査票2!$A$1</f>
        <v>03.R1専門学校調査票(学校名).xlsx</v>
      </c>
      <c r="B47" s="3">
        <v>28</v>
      </c>
      <c r="C47" s="2">
        <v>1</v>
      </c>
      <c r="E47" s="155">
        <f>調査票2!C47</f>
        <v>28</v>
      </c>
      <c r="F47" s="517" t="str">
        <f>IF(調査票2!D47&lt;&gt;0,調査票2!D47,"")</f>
        <v/>
      </c>
      <c r="G47" s="518"/>
      <c r="H47" s="326"/>
      <c r="I47" s="232"/>
      <c r="J47" s="232"/>
      <c r="K47" s="232"/>
      <c r="L47" s="232"/>
      <c r="M47" s="232"/>
      <c r="N47" s="326"/>
      <c r="O47" s="326"/>
      <c r="P47" s="326"/>
      <c r="Q47" s="326"/>
      <c r="R47" s="232"/>
      <c r="S47" s="233"/>
      <c r="T47" s="233"/>
      <c r="U47" s="233"/>
      <c r="V47" s="232"/>
      <c r="W47" s="232"/>
    </row>
    <row r="48" spans="1:23" ht="26.25" customHeight="1" thickBot="1">
      <c r="A48" s="2" t="str">
        <f ca="1">調査票2!$A$1</f>
        <v>03.R1専門学校調査票(学校名).xlsx</v>
      </c>
      <c r="B48" s="3">
        <v>29</v>
      </c>
      <c r="C48" s="2">
        <v>1</v>
      </c>
      <c r="E48" s="155">
        <f>調査票2!C48</f>
        <v>29</v>
      </c>
      <c r="F48" s="517" t="str">
        <f>IF(調査票2!D48&lt;&gt;0,調査票2!D48,"")</f>
        <v/>
      </c>
      <c r="G48" s="518"/>
      <c r="H48" s="326"/>
      <c r="I48" s="232"/>
      <c r="J48" s="232"/>
      <c r="K48" s="232"/>
      <c r="L48" s="232"/>
      <c r="M48" s="232"/>
      <c r="N48" s="326"/>
      <c r="O48" s="326"/>
      <c r="P48" s="326"/>
      <c r="Q48" s="326"/>
      <c r="R48" s="232"/>
      <c r="S48" s="233"/>
      <c r="T48" s="233"/>
      <c r="U48" s="233"/>
      <c r="V48" s="232"/>
      <c r="W48" s="232"/>
    </row>
    <row r="49" spans="1:23" ht="26.25" customHeight="1" thickBot="1">
      <c r="A49" s="2" t="str">
        <f ca="1">調査票2!$A$1</f>
        <v>03.R1専門学校調査票(学校名).xlsx</v>
      </c>
      <c r="B49" s="3">
        <v>30</v>
      </c>
      <c r="C49" s="2">
        <v>1</v>
      </c>
      <c r="E49" s="155">
        <f>調査票2!C49</f>
        <v>30</v>
      </c>
      <c r="F49" s="517" t="str">
        <f>IF(調査票2!D49&lt;&gt;0,調査票2!D49,"")</f>
        <v/>
      </c>
      <c r="G49" s="518"/>
      <c r="H49" s="326"/>
      <c r="I49" s="232"/>
      <c r="J49" s="232"/>
      <c r="K49" s="232"/>
      <c r="L49" s="232"/>
      <c r="M49" s="232"/>
      <c r="N49" s="326"/>
      <c r="O49" s="326"/>
      <c r="P49" s="326"/>
      <c r="Q49" s="326"/>
      <c r="R49" s="232"/>
      <c r="S49" s="233"/>
      <c r="T49" s="233"/>
      <c r="U49" s="233"/>
      <c r="V49" s="232"/>
      <c r="W49" s="232"/>
    </row>
    <row r="50" spans="1:23" ht="26.25" customHeight="1" thickBot="1">
      <c r="A50" s="2" t="str">
        <f ca="1">調査票2!$A$1</f>
        <v>03.R1専門学校調査票(学校名).xlsx</v>
      </c>
      <c r="B50" s="3">
        <v>31</v>
      </c>
      <c r="C50" s="2">
        <v>1</v>
      </c>
      <c r="E50" s="155">
        <f>調査票2!C50</f>
        <v>31</v>
      </c>
      <c r="F50" s="517" t="str">
        <f>IF(調査票2!D50&lt;&gt;0,調査票2!D50,"")</f>
        <v/>
      </c>
      <c r="G50" s="518"/>
      <c r="H50" s="326"/>
      <c r="I50" s="232"/>
      <c r="J50" s="232"/>
      <c r="K50" s="232"/>
      <c r="L50" s="232"/>
      <c r="M50" s="232"/>
      <c r="N50" s="326"/>
      <c r="O50" s="326"/>
      <c r="P50" s="326"/>
      <c r="Q50" s="326"/>
      <c r="R50" s="232"/>
      <c r="S50" s="233"/>
      <c r="T50" s="233"/>
      <c r="U50" s="233"/>
      <c r="V50" s="232"/>
      <c r="W50" s="232"/>
    </row>
    <row r="51" spans="1:23" ht="26.25" customHeight="1" thickBot="1">
      <c r="A51" s="2" t="str">
        <f ca="1">調査票2!$A$1</f>
        <v>03.R1専門学校調査票(学校名).xlsx</v>
      </c>
      <c r="B51" s="3">
        <v>32</v>
      </c>
      <c r="C51" s="2">
        <v>1</v>
      </c>
      <c r="E51" s="155">
        <f>調査票2!C51</f>
        <v>32</v>
      </c>
      <c r="F51" s="517" t="str">
        <f>IF(調査票2!D51&lt;&gt;0,調査票2!D51,"")</f>
        <v/>
      </c>
      <c r="G51" s="518"/>
      <c r="H51" s="326"/>
      <c r="I51" s="232"/>
      <c r="J51" s="232"/>
      <c r="K51" s="232"/>
      <c r="L51" s="232"/>
      <c r="M51" s="232"/>
      <c r="N51" s="326"/>
      <c r="O51" s="326"/>
      <c r="P51" s="326"/>
      <c r="Q51" s="326"/>
      <c r="R51" s="232"/>
      <c r="S51" s="233"/>
      <c r="T51" s="233"/>
      <c r="U51" s="233"/>
      <c r="V51" s="232"/>
      <c r="W51" s="232"/>
    </row>
    <row r="52" spans="1:23" ht="26.25" customHeight="1" thickBot="1">
      <c r="A52" s="2" t="str">
        <f ca="1">調査票2!$A$1</f>
        <v>03.R1専門学校調査票(学校名).xlsx</v>
      </c>
      <c r="B52" s="3">
        <v>33</v>
      </c>
      <c r="C52" s="2">
        <v>1</v>
      </c>
      <c r="E52" s="155">
        <f>調査票2!C52</f>
        <v>33</v>
      </c>
      <c r="F52" s="517" t="str">
        <f>IF(調査票2!D52&lt;&gt;0,調査票2!D52,"")</f>
        <v/>
      </c>
      <c r="G52" s="518"/>
      <c r="H52" s="326"/>
      <c r="I52" s="232"/>
      <c r="J52" s="232"/>
      <c r="K52" s="232"/>
      <c r="L52" s="232"/>
      <c r="M52" s="232"/>
      <c r="N52" s="326"/>
      <c r="O52" s="326"/>
      <c r="P52" s="326"/>
      <c r="Q52" s="326"/>
      <c r="R52" s="232"/>
      <c r="S52" s="233"/>
      <c r="T52" s="233"/>
      <c r="U52" s="233"/>
      <c r="V52" s="232"/>
      <c r="W52" s="232"/>
    </row>
    <row r="53" spans="1:23" ht="26.25" customHeight="1" thickBot="1">
      <c r="A53" s="2" t="str">
        <f ca="1">調査票2!$A$1</f>
        <v>03.R1専門学校調査票(学校名).xlsx</v>
      </c>
      <c r="B53" s="3">
        <v>34</v>
      </c>
      <c r="C53" s="2">
        <v>1</v>
      </c>
      <c r="E53" s="155">
        <f>調査票2!C53</f>
        <v>34</v>
      </c>
      <c r="F53" s="517" t="str">
        <f>IF(調査票2!D53&lt;&gt;0,調査票2!D53,"")</f>
        <v/>
      </c>
      <c r="G53" s="518"/>
      <c r="H53" s="326"/>
      <c r="I53" s="232"/>
      <c r="J53" s="232"/>
      <c r="K53" s="232"/>
      <c r="L53" s="232"/>
      <c r="M53" s="232"/>
      <c r="N53" s="326"/>
      <c r="O53" s="326"/>
      <c r="P53" s="326"/>
      <c r="Q53" s="326"/>
      <c r="R53" s="232"/>
      <c r="S53" s="233"/>
      <c r="T53" s="233"/>
      <c r="U53" s="233"/>
      <c r="V53" s="232"/>
      <c r="W53" s="232"/>
    </row>
    <row r="54" spans="1:23" ht="26.25" customHeight="1" thickBot="1">
      <c r="A54" s="2" t="str">
        <f ca="1">調査票2!$A$1</f>
        <v>03.R1専門学校調査票(学校名).xlsx</v>
      </c>
      <c r="B54" s="3">
        <v>35</v>
      </c>
      <c r="C54" s="2">
        <v>1</v>
      </c>
      <c r="E54" s="155">
        <f>調査票2!C54</f>
        <v>35</v>
      </c>
      <c r="F54" s="517" t="str">
        <f>IF(調査票2!D54&lt;&gt;0,調査票2!D54,"")</f>
        <v/>
      </c>
      <c r="G54" s="518"/>
      <c r="H54" s="326"/>
      <c r="I54" s="232"/>
      <c r="J54" s="232"/>
      <c r="K54" s="232"/>
      <c r="L54" s="232"/>
      <c r="M54" s="232"/>
      <c r="N54" s="326"/>
      <c r="O54" s="326"/>
      <c r="P54" s="326"/>
      <c r="Q54" s="326"/>
      <c r="R54" s="232"/>
      <c r="S54" s="233"/>
      <c r="T54" s="233"/>
      <c r="U54" s="233"/>
      <c r="V54" s="232"/>
      <c r="W54" s="232"/>
    </row>
    <row r="55" spans="1:23" ht="26.25" customHeight="1" thickBot="1">
      <c r="A55" s="2" t="str">
        <f ca="1">調査票2!$A$1</f>
        <v>03.R1専門学校調査票(学校名).xlsx</v>
      </c>
      <c r="B55" s="3">
        <v>36</v>
      </c>
      <c r="C55" s="2">
        <v>1</v>
      </c>
      <c r="E55" s="155">
        <f>調査票2!C55</f>
        <v>36</v>
      </c>
      <c r="F55" s="517" t="str">
        <f>IF(調査票2!D55&lt;&gt;0,調査票2!D55,"")</f>
        <v/>
      </c>
      <c r="G55" s="518" t="str">
        <f>IF(調査票2!D55&lt;&gt;0,調査票2!D55,"")</f>
        <v/>
      </c>
      <c r="H55" s="326"/>
      <c r="I55" s="232"/>
      <c r="J55" s="232"/>
      <c r="K55" s="232"/>
      <c r="L55" s="232"/>
      <c r="M55" s="232"/>
      <c r="N55" s="326"/>
      <c r="O55" s="326"/>
      <c r="P55" s="326"/>
      <c r="Q55" s="326"/>
      <c r="R55" s="232"/>
      <c r="S55" s="233"/>
      <c r="T55" s="233"/>
      <c r="U55" s="233"/>
      <c r="V55" s="232"/>
      <c r="W55" s="232"/>
    </row>
    <row r="56" spans="1:23" ht="26.25" customHeight="1" thickBot="1">
      <c r="A56" s="2" t="str">
        <f ca="1">調査票2!$A$1</f>
        <v>03.R1専門学校調査票(学校名).xlsx</v>
      </c>
      <c r="B56" s="3">
        <v>37</v>
      </c>
      <c r="C56" s="2">
        <v>1</v>
      </c>
      <c r="E56" s="155">
        <f>調査票2!C56</f>
        <v>37</v>
      </c>
      <c r="F56" s="517" t="str">
        <f>IF(調査票2!D56&lt;&gt;0,調査票2!D56,"")</f>
        <v/>
      </c>
      <c r="G56" s="518"/>
      <c r="H56" s="326"/>
      <c r="I56" s="232"/>
      <c r="J56" s="232"/>
      <c r="K56" s="232"/>
      <c r="L56" s="232"/>
      <c r="M56" s="232"/>
      <c r="N56" s="326"/>
      <c r="O56" s="326"/>
      <c r="P56" s="326"/>
      <c r="Q56" s="326"/>
      <c r="R56" s="232"/>
      <c r="S56" s="233"/>
      <c r="T56" s="233"/>
      <c r="U56" s="233"/>
      <c r="V56" s="232"/>
      <c r="W56" s="232"/>
    </row>
    <row r="57" spans="1:23" ht="26.25" customHeight="1" thickBot="1">
      <c r="A57" s="2" t="str">
        <f ca="1">調査票2!$A$1</f>
        <v>03.R1専門学校調査票(学校名).xlsx</v>
      </c>
      <c r="B57" s="3">
        <v>38</v>
      </c>
      <c r="C57" s="2">
        <v>1</v>
      </c>
      <c r="E57" s="155">
        <f>調査票2!C57</f>
        <v>38</v>
      </c>
      <c r="F57" s="517" t="str">
        <f>IF(調査票2!D57&lt;&gt;0,調査票2!D57,"")</f>
        <v/>
      </c>
      <c r="G57" s="518"/>
      <c r="H57" s="326"/>
      <c r="I57" s="232"/>
      <c r="J57" s="232"/>
      <c r="K57" s="232"/>
      <c r="L57" s="232"/>
      <c r="M57" s="232"/>
      <c r="N57" s="326"/>
      <c r="O57" s="326"/>
      <c r="P57" s="326"/>
      <c r="Q57" s="326"/>
      <c r="R57" s="232"/>
      <c r="S57" s="233"/>
      <c r="T57" s="233"/>
      <c r="U57" s="233"/>
      <c r="V57" s="232"/>
      <c r="W57" s="232"/>
    </row>
    <row r="58" spans="1:23" ht="26.25" customHeight="1" thickBot="1">
      <c r="A58" s="2" t="str">
        <f ca="1">調査票2!$A$1</f>
        <v>03.R1専門学校調査票(学校名).xlsx</v>
      </c>
      <c r="B58" s="3">
        <v>39</v>
      </c>
      <c r="C58" s="2">
        <v>1</v>
      </c>
      <c r="E58" s="155">
        <f>調査票2!C58</f>
        <v>39</v>
      </c>
      <c r="F58" s="517" t="str">
        <f>IF(調査票2!D58&lt;&gt;0,調査票2!D58,"")</f>
        <v/>
      </c>
      <c r="G58" s="518"/>
      <c r="H58" s="326"/>
      <c r="I58" s="232"/>
      <c r="J58" s="232"/>
      <c r="K58" s="232"/>
      <c r="L58" s="232"/>
      <c r="M58" s="232"/>
      <c r="N58" s="326"/>
      <c r="O58" s="326"/>
      <c r="P58" s="326"/>
      <c r="Q58" s="326"/>
      <c r="R58" s="232"/>
      <c r="S58" s="233"/>
      <c r="T58" s="233"/>
      <c r="U58" s="233"/>
      <c r="V58" s="232"/>
      <c r="W58" s="232"/>
    </row>
    <row r="59" spans="1:23" ht="26.25" customHeight="1" thickBot="1">
      <c r="A59" s="2" t="str">
        <f ca="1">調査票2!$A$1</f>
        <v>03.R1専門学校調査票(学校名).xlsx</v>
      </c>
      <c r="B59" s="3">
        <v>40</v>
      </c>
      <c r="C59" s="2">
        <v>1</v>
      </c>
      <c r="E59" s="155">
        <f>調査票2!C59</f>
        <v>40</v>
      </c>
      <c r="F59" s="517" t="str">
        <f>IF(調査票2!D59&lt;&gt;0,調査票2!D59,"")</f>
        <v/>
      </c>
      <c r="G59" s="518"/>
      <c r="H59" s="326"/>
      <c r="I59" s="232"/>
      <c r="J59" s="232"/>
      <c r="K59" s="232"/>
      <c r="L59" s="232"/>
      <c r="M59" s="232"/>
      <c r="N59" s="326"/>
      <c r="O59" s="326"/>
      <c r="P59" s="326"/>
      <c r="Q59" s="326"/>
      <c r="R59" s="232"/>
      <c r="S59" s="233"/>
      <c r="T59" s="233"/>
      <c r="U59" s="233"/>
      <c r="V59" s="232"/>
      <c r="W59" s="232"/>
    </row>
    <row r="60" spans="1:23" ht="26.25" customHeight="1" thickBot="1">
      <c r="A60" s="2" t="str">
        <f ca="1">調査票2!$A$1</f>
        <v>03.R1専門学校調査票(学校名).xlsx</v>
      </c>
      <c r="B60" s="3">
        <v>41</v>
      </c>
      <c r="C60" s="2">
        <v>1</v>
      </c>
      <c r="E60" s="155">
        <f>調査票2!C60</f>
        <v>41</v>
      </c>
      <c r="F60" s="517" t="str">
        <f>IF(調査票2!D60&lt;&gt;0,調査票2!D60,"")</f>
        <v/>
      </c>
      <c r="G60" s="518"/>
      <c r="H60" s="326"/>
      <c r="I60" s="232"/>
      <c r="J60" s="232"/>
      <c r="K60" s="232"/>
      <c r="L60" s="232"/>
      <c r="M60" s="232"/>
      <c r="N60" s="326"/>
      <c r="O60" s="326"/>
      <c r="P60" s="326"/>
      <c r="Q60" s="326"/>
      <c r="R60" s="232"/>
      <c r="S60" s="233"/>
      <c r="T60" s="233"/>
      <c r="U60" s="233"/>
      <c r="V60" s="232"/>
      <c r="W60" s="232"/>
    </row>
    <row r="61" spans="1:23" ht="26.25" customHeight="1" thickBot="1">
      <c r="A61" s="2" t="str">
        <f ca="1">調査票2!$A$1</f>
        <v>03.R1専門学校調査票(学校名).xlsx</v>
      </c>
      <c r="B61" s="3">
        <v>42</v>
      </c>
      <c r="C61" s="2">
        <v>1</v>
      </c>
      <c r="E61" s="155">
        <f>調査票2!C61</f>
        <v>42</v>
      </c>
      <c r="F61" s="517" t="str">
        <f>IF(調査票2!D61&lt;&gt;0,調査票2!D61,"")</f>
        <v/>
      </c>
      <c r="G61" s="518"/>
      <c r="H61" s="326"/>
      <c r="I61" s="232"/>
      <c r="J61" s="232"/>
      <c r="K61" s="232"/>
      <c r="L61" s="232"/>
      <c r="M61" s="232"/>
      <c r="N61" s="326"/>
      <c r="O61" s="326"/>
      <c r="P61" s="326"/>
      <c r="Q61" s="326"/>
      <c r="R61" s="232"/>
      <c r="S61" s="233"/>
      <c r="T61" s="233"/>
      <c r="U61" s="233"/>
      <c r="V61" s="232"/>
      <c r="W61" s="232"/>
    </row>
    <row r="62" spans="1:23" ht="26.25" customHeight="1" thickBot="1">
      <c r="A62" s="2" t="str">
        <f ca="1">調査票2!$A$1</f>
        <v>03.R1専門学校調査票(学校名).xlsx</v>
      </c>
      <c r="B62" s="3">
        <v>43</v>
      </c>
      <c r="C62" s="2">
        <v>1</v>
      </c>
      <c r="E62" s="155">
        <f>調査票2!C62</f>
        <v>43</v>
      </c>
      <c r="F62" s="517" t="str">
        <f>IF(調査票2!D62&lt;&gt;0,調査票2!D62,"")</f>
        <v/>
      </c>
      <c r="G62" s="518"/>
      <c r="H62" s="326"/>
      <c r="I62" s="232"/>
      <c r="J62" s="232"/>
      <c r="K62" s="232"/>
      <c r="L62" s="232"/>
      <c r="M62" s="232"/>
      <c r="N62" s="326"/>
      <c r="O62" s="326"/>
      <c r="P62" s="326"/>
      <c r="Q62" s="326"/>
      <c r="R62" s="232"/>
      <c r="S62" s="233"/>
      <c r="T62" s="233"/>
      <c r="U62" s="233"/>
      <c r="V62" s="232"/>
      <c r="W62" s="232"/>
    </row>
    <row r="63" spans="1:23" ht="26.25" customHeight="1" thickBot="1">
      <c r="A63" s="2" t="str">
        <f ca="1">調査票2!$A$1</f>
        <v>03.R1専門学校調査票(学校名).xlsx</v>
      </c>
      <c r="B63" s="3">
        <v>44</v>
      </c>
      <c r="C63" s="2">
        <v>1</v>
      </c>
      <c r="E63" s="155">
        <f>調査票2!C63</f>
        <v>44</v>
      </c>
      <c r="F63" s="517" t="str">
        <f>IF(調査票2!D63&lt;&gt;0,調査票2!D63,"")</f>
        <v/>
      </c>
      <c r="G63" s="518"/>
      <c r="H63" s="326"/>
      <c r="I63" s="232"/>
      <c r="J63" s="232"/>
      <c r="K63" s="232"/>
      <c r="L63" s="232"/>
      <c r="M63" s="232"/>
      <c r="N63" s="326"/>
      <c r="O63" s="326"/>
      <c r="P63" s="326"/>
      <c r="Q63" s="326"/>
      <c r="R63" s="232"/>
      <c r="S63" s="233"/>
      <c r="T63" s="233"/>
      <c r="U63" s="233"/>
      <c r="V63" s="232"/>
      <c r="W63" s="232"/>
    </row>
    <row r="64" spans="1:23" s="3" customFormat="1" ht="26.25" customHeight="1" thickBot="1">
      <c r="A64" s="4" t="str">
        <f ca="1">調査票2!$A$1</f>
        <v>03.R1専門学校調査票(学校名).xlsx</v>
      </c>
      <c r="B64" s="3">
        <v>45</v>
      </c>
      <c r="C64" s="4">
        <v>1</v>
      </c>
      <c r="E64" s="317">
        <f>調査票2!C64</f>
        <v>45</v>
      </c>
      <c r="F64" s="536" t="str">
        <f>IF(調査票2!D64&lt;&gt;0,調査票2!D64,"")</f>
        <v/>
      </c>
      <c r="G64" s="537"/>
      <c r="H64" s="326"/>
      <c r="I64" s="232"/>
      <c r="J64" s="232"/>
      <c r="K64" s="232"/>
      <c r="L64" s="232"/>
      <c r="M64" s="232"/>
      <c r="N64" s="326"/>
      <c r="O64" s="326"/>
      <c r="P64" s="326"/>
      <c r="Q64" s="326"/>
      <c r="R64" s="232"/>
      <c r="S64" s="233"/>
      <c r="T64" s="233"/>
      <c r="U64" s="233"/>
      <c r="V64" s="232"/>
      <c r="W64" s="232"/>
    </row>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sheetData>
  <sheetProtection sheet="1" objects="1" scenarios="1" selectLockedCells="1"/>
  <mergeCells count="66">
    <mergeCell ref="E17:E18"/>
    <mergeCell ref="F63:G63"/>
    <mergeCell ref="F64:G64"/>
    <mergeCell ref="F60:G60"/>
    <mergeCell ref="F61:G61"/>
    <mergeCell ref="F62:G62"/>
    <mergeCell ref="F57:G57"/>
    <mergeCell ref="F58:G58"/>
    <mergeCell ref="F59:G59"/>
    <mergeCell ref="F54:G54"/>
    <mergeCell ref="F55:G55"/>
    <mergeCell ref="F56:G56"/>
    <mergeCell ref="F51:G51"/>
    <mergeCell ref="F52:G52"/>
    <mergeCell ref="F53:G53"/>
    <mergeCell ref="F48:G48"/>
    <mergeCell ref="F49:G49"/>
    <mergeCell ref="F50:G50"/>
    <mergeCell ref="F45:G45"/>
    <mergeCell ref="F46:G46"/>
    <mergeCell ref="F47:G47"/>
    <mergeCell ref="F42:G42"/>
    <mergeCell ref="F43:G43"/>
    <mergeCell ref="F44:G44"/>
    <mergeCell ref="F40:G40"/>
    <mergeCell ref="F41:G41"/>
    <mergeCell ref="F39:G39"/>
    <mergeCell ref="F33:G33"/>
    <mergeCell ref="F34:G34"/>
    <mergeCell ref="F27:G27"/>
    <mergeCell ref="F28:G28"/>
    <mergeCell ref="F29:G29"/>
    <mergeCell ref="F36:G36"/>
    <mergeCell ref="F37:G37"/>
    <mergeCell ref="F38:G38"/>
    <mergeCell ref="F35:G35"/>
    <mergeCell ref="F30:G30"/>
    <mergeCell ref="F31:G31"/>
    <mergeCell ref="F32:G32"/>
    <mergeCell ref="W13:W16"/>
    <mergeCell ref="F25:G25"/>
    <mergeCell ref="F26:G26"/>
    <mergeCell ref="F13:G16"/>
    <mergeCell ref="F20:G20"/>
    <mergeCell ref="F21:G21"/>
    <mergeCell ref="F18:G18"/>
    <mergeCell ref="F22:G22"/>
    <mergeCell ref="F23:G23"/>
    <mergeCell ref="F24:G24"/>
    <mergeCell ref="L14:L16"/>
    <mergeCell ref="N13:S13"/>
    <mergeCell ref="F19:G19"/>
    <mergeCell ref="F17:G17"/>
    <mergeCell ref="V13:V16"/>
    <mergeCell ref="I14:I16"/>
    <mergeCell ref="U13:U16"/>
    <mergeCell ref="E13:E16"/>
    <mergeCell ref="P15:P16"/>
    <mergeCell ref="R15:R16"/>
    <mergeCell ref="H13:H16"/>
    <mergeCell ref="I13:M13"/>
    <mergeCell ref="J14:J16"/>
    <mergeCell ref="K14:K16"/>
    <mergeCell ref="M14:M16"/>
    <mergeCell ref="N14:N16"/>
    <mergeCell ref="T13:T16"/>
  </mergeCells>
  <phoneticPr fontId="1"/>
  <dataValidations count="1">
    <dataValidation operator="greaterThanOrEqual" allowBlank="1" showInputMessage="1" showErrorMessage="1" sqref="H19:W64"/>
  </dataValidations>
  <pageMargins left="0.70866141732283472" right="0.70866141732283472" top="0.74803149606299213" bottom="0.74803149606299213" header="0.31496062992125984" footer="0.31496062992125984"/>
  <pageSetup paperSize="9" scale="75" orientation="landscape" cellComments="asDisplayed" r:id="rId1"/>
  <headerFooter>
    <oddHeader>&amp;A</oddHeader>
    <oddFooter>&amp;P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Z100"/>
  <sheetViews>
    <sheetView zoomScale="80" zoomScaleNormal="80" workbookViewId="0">
      <selection activeCell="C4" sqref="C4"/>
    </sheetView>
  </sheetViews>
  <sheetFormatPr defaultColWidth="9.140625" defaultRowHeight="12"/>
  <cols>
    <col min="1" max="1" width="2.7109375" style="5" customWidth="1"/>
    <col min="2" max="2" width="25.140625" style="105" customWidth="1"/>
    <col min="3" max="3" width="96.7109375" style="105" customWidth="1"/>
    <col min="4" max="25" width="2.7109375" style="5" customWidth="1"/>
    <col min="26" max="26" width="2.7109375" style="110" customWidth="1"/>
    <col min="27" max="16384" width="9.140625" style="120"/>
  </cols>
  <sheetData>
    <row r="1" spans="1:25" s="110" customFormat="1" ht="8.25" customHeight="1">
      <c r="A1" s="5"/>
      <c r="B1" s="5"/>
      <c r="C1" s="5"/>
      <c r="D1" s="5"/>
      <c r="E1" s="5"/>
      <c r="F1" s="5"/>
      <c r="G1" s="5"/>
      <c r="H1" s="5"/>
      <c r="I1" s="5"/>
      <c r="J1" s="5"/>
      <c r="K1" s="5"/>
      <c r="L1" s="5"/>
      <c r="M1" s="5"/>
      <c r="N1" s="5"/>
      <c r="O1" s="5"/>
      <c r="P1" s="5"/>
      <c r="Q1" s="5"/>
      <c r="R1" s="5"/>
      <c r="S1" s="5"/>
      <c r="T1" s="5"/>
      <c r="U1" s="5"/>
      <c r="V1" s="5"/>
      <c r="W1" s="5"/>
      <c r="X1" s="5"/>
      <c r="Y1" s="5"/>
    </row>
    <row r="2" spans="1:25">
      <c r="B2" s="196" t="s">
        <v>422</v>
      </c>
      <c r="C2" s="196" t="s">
        <v>423</v>
      </c>
    </row>
    <row r="3" spans="1:25">
      <c r="B3" s="197" t="s">
        <v>428</v>
      </c>
      <c r="C3" s="198" t="s">
        <v>429</v>
      </c>
    </row>
    <row r="4" spans="1:25" ht="60">
      <c r="B4" s="199" t="s">
        <v>424</v>
      </c>
      <c r="C4" s="198" t="s">
        <v>1027</v>
      </c>
    </row>
    <row r="5" spans="1:25" ht="36">
      <c r="B5" s="197" t="s">
        <v>425</v>
      </c>
      <c r="C5" s="198" t="s">
        <v>420</v>
      </c>
    </row>
    <row r="6" spans="1:25" ht="48">
      <c r="B6" s="199" t="s">
        <v>421</v>
      </c>
      <c r="C6" s="198" t="s">
        <v>662</v>
      </c>
    </row>
    <row r="7" spans="1:25" ht="24">
      <c r="B7" s="199" t="s">
        <v>426</v>
      </c>
      <c r="C7" s="198" t="s">
        <v>427</v>
      </c>
    </row>
    <row r="8" spans="1:25">
      <c r="B8" s="199" t="s">
        <v>430</v>
      </c>
      <c r="C8" s="198" t="s">
        <v>431</v>
      </c>
    </row>
    <row r="9" spans="1:25">
      <c r="B9" s="199" t="s">
        <v>432</v>
      </c>
      <c r="C9" s="198" t="s">
        <v>433</v>
      </c>
    </row>
    <row r="10" spans="1:25" ht="24" hidden="1">
      <c r="B10" s="197" t="s">
        <v>434</v>
      </c>
      <c r="C10" s="198" t="s">
        <v>437</v>
      </c>
    </row>
    <row r="11" spans="1:25" ht="24" hidden="1">
      <c r="B11" s="197" t="s">
        <v>435</v>
      </c>
      <c r="C11" s="198" t="s">
        <v>438</v>
      </c>
    </row>
    <row r="12" spans="1:25" s="110" customFormat="1">
      <c r="A12" s="5"/>
      <c r="B12" s="5"/>
      <c r="C12" s="5"/>
      <c r="D12" s="5"/>
      <c r="E12" s="5"/>
      <c r="F12" s="5"/>
      <c r="G12" s="5"/>
      <c r="H12" s="5"/>
      <c r="I12" s="5"/>
      <c r="J12" s="5"/>
      <c r="K12" s="5"/>
      <c r="L12" s="5"/>
      <c r="M12" s="5"/>
      <c r="N12" s="5"/>
      <c r="O12" s="5"/>
      <c r="P12" s="5"/>
      <c r="Q12" s="5"/>
      <c r="R12" s="5"/>
      <c r="S12" s="5"/>
      <c r="T12" s="5"/>
      <c r="U12" s="5"/>
      <c r="V12" s="5"/>
      <c r="W12" s="5"/>
      <c r="X12" s="5"/>
      <c r="Y12" s="5"/>
    </row>
    <row r="13" spans="1:25" s="110" customFormat="1">
      <c r="A13" s="5"/>
      <c r="B13" s="5"/>
      <c r="C13" s="5"/>
      <c r="D13" s="5"/>
      <c r="E13" s="5"/>
      <c r="F13" s="5"/>
      <c r="G13" s="5"/>
      <c r="H13" s="5"/>
      <c r="I13" s="5"/>
      <c r="J13" s="5"/>
      <c r="K13" s="5"/>
      <c r="L13" s="5"/>
      <c r="M13" s="5"/>
      <c r="N13" s="5"/>
      <c r="O13" s="5"/>
      <c r="P13" s="5"/>
      <c r="Q13" s="5"/>
      <c r="R13" s="5"/>
      <c r="S13" s="5"/>
      <c r="T13" s="5"/>
      <c r="U13" s="5"/>
      <c r="V13" s="5"/>
      <c r="W13" s="5"/>
      <c r="X13" s="5"/>
      <c r="Y13" s="5"/>
    </row>
    <row r="14" spans="1:25" s="110" customFormat="1">
      <c r="A14" s="5"/>
      <c r="B14" s="5"/>
      <c r="C14" s="5"/>
      <c r="D14" s="5"/>
      <c r="E14" s="5"/>
      <c r="F14" s="5"/>
      <c r="G14" s="5"/>
      <c r="H14" s="5"/>
      <c r="I14" s="5"/>
      <c r="J14" s="5"/>
      <c r="K14" s="5"/>
      <c r="L14" s="5"/>
      <c r="M14" s="5"/>
      <c r="N14" s="5"/>
      <c r="O14" s="5"/>
      <c r="P14" s="5"/>
      <c r="Q14" s="5"/>
      <c r="R14" s="5"/>
      <c r="S14" s="5"/>
      <c r="T14" s="5"/>
      <c r="U14" s="5"/>
      <c r="V14" s="5"/>
      <c r="W14" s="5"/>
      <c r="X14" s="5"/>
      <c r="Y14" s="5"/>
    </row>
    <row r="15" spans="1:25" s="110" customFormat="1">
      <c r="A15" s="5"/>
      <c r="B15" s="5"/>
      <c r="C15" s="5"/>
      <c r="D15" s="5"/>
      <c r="E15" s="5"/>
      <c r="F15" s="5"/>
      <c r="G15" s="5"/>
      <c r="H15" s="5"/>
      <c r="I15" s="5"/>
      <c r="J15" s="5"/>
      <c r="K15" s="5"/>
      <c r="L15" s="5"/>
      <c r="M15" s="5"/>
      <c r="N15" s="5"/>
      <c r="O15" s="5"/>
      <c r="P15" s="5"/>
      <c r="Q15" s="5"/>
      <c r="R15" s="5"/>
      <c r="S15" s="5"/>
      <c r="T15" s="5"/>
      <c r="U15" s="5"/>
      <c r="V15" s="5"/>
      <c r="W15" s="5"/>
      <c r="X15" s="5"/>
      <c r="Y15" s="5"/>
    </row>
    <row r="16" spans="1:25" s="110" customFormat="1">
      <c r="A16" s="5"/>
      <c r="B16" s="5"/>
      <c r="C16" s="5"/>
      <c r="D16" s="5"/>
      <c r="E16" s="5"/>
      <c r="F16" s="5"/>
      <c r="G16" s="5"/>
      <c r="H16" s="5"/>
      <c r="I16" s="5"/>
      <c r="J16" s="5"/>
      <c r="K16" s="5"/>
      <c r="L16" s="5"/>
      <c r="M16" s="5"/>
      <c r="N16" s="5"/>
      <c r="O16" s="5"/>
      <c r="P16" s="5"/>
      <c r="Q16" s="5"/>
      <c r="R16" s="5"/>
      <c r="S16" s="5"/>
      <c r="T16" s="5"/>
      <c r="U16" s="5"/>
      <c r="V16" s="5"/>
      <c r="W16" s="5"/>
      <c r="X16" s="5"/>
      <c r="Y16" s="5"/>
    </row>
    <row r="17" spans="1:25" s="110" customFormat="1">
      <c r="A17" s="5"/>
      <c r="B17" s="5"/>
      <c r="C17" s="5"/>
      <c r="D17" s="5"/>
      <c r="E17" s="5"/>
      <c r="F17" s="5"/>
      <c r="G17" s="5"/>
      <c r="H17" s="5"/>
      <c r="I17" s="5"/>
      <c r="J17" s="5"/>
      <c r="K17" s="5"/>
      <c r="L17" s="5"/>
      <c r="M17" s="5"/>
      <c r="N17" s="5"/>
      <c r="O17" s="5"/>
      <c r="P17" s="5"/>
      <c r="Q17" s="5"/>
      <c r="R17" s="5"/>
      <c r="S17" s="5"/>
      <c r="T17" s="5"/>
      <c r="U17" s="5"/>
      <c r="V17" s="5"/>
      <c r="W17" s="5"/>
      <c r="X17" s="5"/>
      <c r="Y17" s="5"/>
    </row>
    <row r="18" spans="1:25" s="110" customFormat="1">
      <c r="A18" s="5"/>
      <c r="B18" s="5"/>
      <c r="C18" s="5"/>
      <c r="D18" s="5"/>
      <c r="E18" s="5"/>
      <c r="F18" s="5"/>
      <c r="G18" s="5"/>
      <c r="H18" s="5"/>
      <c r="I18" s="5"/>
      <c r="J18" s="5"/>
      <c r="K18" s="5"/>
      <c r="L18" s="5"/>
      <c r="M18" s="5"/>
      <c r="N18" s="5"/>
      <c r="O18" s="5"/>
      <c r="P18" s="5"/>
      <c r="Q18" s="5"/>
      <c r="R18" s="5"/>
      <c r="S18" s="5"/>
      <c r="T18" s="5"/>
      <c r="U18" s="5"/>
      <c r="V18" s="5"/>
      <c r="W18" s="5"/>
      <c r="X18" s="5"/>
      <c r="Y18" s="5"/>
    </row>
    <row r="19" spans="1:25" s="110" customFormat="1">
      <c r="A19" s="5"/>
      <c r="B19" s="5"/>
      <c r="C19" s="5"/>
      <c r="D19" s="5"/>
      <c r="E19" s="5"/>
      <c r="F19" s="5"/>
      <c r="G19" s="5"/>
      <c r="H19" s="5"/>
      <c r="I19" s="5"/>
      <c r="J19" s="5"/>
      <c r="K19" s="5"/>
      <c r="L19" s="5"/>
      <c r="M19" s="5"/>
      <c r="N19" s="5"/>
      <c r="O19" s="5"/>
      <c r="P19" s="5"/>
      <c r="Q19" s="5"/>
      <c r="R19" s="5"/>
      <c r="S19" s="5"/>
      <c r="T19" s="5"/>
      <c r="U19" s="5"/>
      <c r="V19" s="5"/>
      <c r="W19" s="5"/>
      <c r="X19" s="5"/>
      <c r="Y19" s="5"/>
    </row>
    <row r="20" spans="1:25" s="110" customFormat="1">
      <c r="A20" s="5"/>
      <c r="B20" s="5"/>
      <c r="C20" s="5"/>
      <c r="D20" s="5"/>
      <c r="E20" s="5"/>
      <c r="F20" s="5"/>
      <c r="G20" s="5"/>
      <c r="H20" s="5"/>
      <c r="I20" s="5"/>
      <c r="J20" s="5"/>
      <c r="K20" s="5"/>
      <c r="L20" s="5"/>
      <c r="M20" s="5"/>
      <c r="N20" s="5"/>
      <c r="O20" s="5"/>
      <c r="P20" s="5"/>
      <c r="Q20" s="5"/>
      <c r="R20" s="5"/>
      <c r="S20" s="5"/>
      <c r="T20" s="5"/>
      <c r="U20" s="5"/>
      <c r="V20" s="5"/>
      <c r="W20" s="5"/>
      <c r="X20" s="5"/>
      <c r="Y20" s="5"/>
    </row>
    <row r="21" spans="1:25" s="110" customFormat="1">
      <c r="A21" s="5"/>
      <c r="B21" s="5"/>
      <c r="C21" s="5"/>
      <c r="D21" s="5"/>
      <c r="E21" s="5"/>
      <c r="F21" s="5"/>
      <c r="G21" s="5"/>
      <c r="H21" s="5"/>
      <c r="I21" s="5"/>
      <c r="J21" s="5"/>
      <c r="K21" s="5"/>
      <c r="L21" s="5"/>
      <c r="M21" s="5"/>
      <c r="N21" s="5"/>
      <c r="O21" s="5"/>
      <c r="P21" s="5"/>
      <c r="Q21" s="5"/>
      <c r="R21" s="5"/>
      <c r="S21" s="5"/>
      <c r="T21" s="5"/>
      <c r="U21" s="5"/>
      <c r="V21" s="5"/>
      <c r="W21" s="5"/>
      <c r="X21" s="5"/>
      <c r="Y21" s="5"/>
    </row>
    <row r="22" spans="1:25" s="110" customFormat="1">
      <c r="A22" s="5"/>
      <c r="B22" s="5"/>
      <c r="C22" s="5"/>
      <c r="D22" s="5"/>
      <c r="E22" s="5"/>
      <c r="F22" s="5"/>
      <c r="G22" s="5"/>
      <c r="H22" s="5"/>
      <c r="I22" s="5"/>
      <c r="J22" s="5"/>
      <c r="K22" s="5"/>
      <c r="L22" s="5"/>
      <c r="M22" s="5"/>
      <c r="N22" s="5"/>
      <c r="O22" s="5"/>
      <c r="P22" s="5"/>
      <c r="Q22" s="5"/>
      <c r="R22" s="5"/>
      <c r="S22" s="5"/>
      <c r="T22" s="5"/>
      <c r="U22" s="5"/>
      <c r="V22" s="5"/>
      <c r="W22" s="5"/>
      <c r="X22" s="5"/>
      <c r="Y22" s="5"/>
    </row>
    <row r="23" spans="1:25" s="110" customFormat="1">
      <c r="A23" s="5"/>
      <c r="B23" s="5"/>
      <c r="C23" s="5"/>
      <c r="D23" s="5"/>
      <c r="E23" s="5"/>
      <c r="F23" s="5"/>
      <c r="G23" s="5"/>
      <c r="H23" s="5"/>
      <c r="I23" s="5"/>
      <c r="J23" s="5"/>
      <c r="K23" s="5"/>
      <c r="L23" s="5"/>
      <c r="M23" s="5"/>
      <c r="N23" s="5"/>
      <c r="O23" s="5"/>
      <c r="P23" s="5"/>
      <c r="Q23" s="5"/>
      <c r="R23" s="5"/>
      <c r="S23" s="5"/>
      <c r="T23" s="5"/>
      <c r="U23" s="5"/>
      <c r="V23" s="5"/>
      <c r="W23" s="5"/>
      <c r="X23" s="5"/>
      <c r="Y23" s="5"/>
    </row>
    <row r="24" spans="1:25" s="110" customFormat="1">
      <c r="A24" s="5"/>
      <c r="B24" s="5"/>
      <c r="C24" s="5"/>
      <c r="D24" s="5"/>
      <c r="E24" s="5"/>
      <c r="F24" s="5"/>
      <c r="G24" s="5"/>
      <c r="H24" s="5"/>
      <c r="I24" s="5"/>
      <c r="J24" s="5"/>
      <c r="K24" s="5"/>
      <c r="L24" s="5"/>
      <c r="M24" s="5"/>
      <c r="N24" s="5"/>
      <c r="O24" s="5"/>
      <c r="P24" s="5"/>
      <c r="Q24" s="5"/>
      <c r="R24" s="5"/>
      <c r="S24" s="5"/>
      <c r="T24" s="5"/>
      <c r="U24" s="5"/>
      <c r="V24" s="5"/>
      <c r="W24" s="5"/>
      <c r="X24" s="5"/>
      <c r="Y24" s="5"/>
    </row>
    <row r="25" spans="1:25" s="110" customFormat="1">
      <c r="A25" s="5"/>
      <c r="B25" s="5"/>
      <c r="C25" s="5"/>
      <c r="D25" s="5"/>
      <c r="E25" s="5"/>
      <c r="F25" s="5"/>
      <c r="G25" s="5"/>
      <c r="H25" s="5"/>
      <c r="I25" s="5"/>
      <c r="J25" s="5"/>
      <c r="K25" s="5"/>
      <c r="L25" s="5"/>
      <c r="M25" s="5"/>
      <c r="N25" s="5"/>
      <c r="O25" s="5"/>
      <c r="P25" s="5"/>
      <c r="Q25" s="5"/>
      <c r="R25" s="5"/>
      <c r="S25" s="5"/>
      <c r="T25" s="5"/>
      <c r="U25" s="5"/>
      <c r="V25" s="5"/>
      <c r="W25" s="5"/>
      <c r="X25" s="5"/>
      <c r="Y25" s="5"/>
    </row>
    <row r="26" spans="1:25" s="110" customFormat="1">
      <c r="A26" s="5"/>
      <c r="B26" s="5"/>
      <c r="C26" s="5"/>
      <c r="D26" s="5"/>
      <c r="E26" s="5"/>
      <c r="F26" s="5"/>
      <c r="G26" s="5"/>
      <c r="H26" s="5"/>
      <c r="I26" s="5"/>
      <c r="J26" s="5"/>
      <c r="K26" s="5"/>
      <c r="L26" s="5"/>
      <c r="M26" s="5"/>
      <c r="N26" s="5"/>
      <c r="O26" s="5"/>
      <c r="P26" s="5"/>
      <c r="Q26" s="5"/>
      <c r="R26" s="5"/>
      <c r="S26" s="5"/>
      <c r="T26" s="5"/>
      <c r="U26" s="5"/>
      <c r="V26" s="5"/>
      <c r="W26" s="5"/>
      <c r="X26" s="5"/>
      <c r="Y26" s="5"/>
    </row>
    <row r="27" spans="1:25" s="110" customFormat="1">
      <c r="A27" s="5"/>
      <c r="B27" s="5"/>
      <c r="C27" s="5"/>
      <c r="D27" s="5"/>
      <c r="E27" s="5"/>
      <c r="F27" s="5"/>
      <c r="G27" s="5"/>
      <c r="H27" s="5"/>
      <c r="I27" s="5"/>
      <c r="J27" s="5"/>
      <c r="K27" s="5"/>
      <c r="L27" s="5"/>
      <c r="M27" s="5"/>
      <c r="N27" s="5"/>
      <c r="O27" s="5"/>
      <c r="P27" s="5"/>
      <c r="Q27" s="5"/>
      <c r="R27" s="5"/>
      <c r="S27" s="5"/>
      <c r="T27" s="5"/>
      <c r="U27" s="5"/>
      <c r="V27" s="5"/>
      <c r="W27" s="5"/>
      <c r="X27" s="5"/>
      <c r="Y27" s="5"/>
    </row>
    <row r="28" spans="1:25" s="110" customFormat="1">
      <c r="A28" s="5"/>
      <c r="B28" s="5"/>
      <c r="C28" s="5"/>
      <c r="D28" s="5"/>
      <c r="E28" s="5"/>
      <c r="F28" s="5"/>
      <c r="G28" s="5"/>
      <c r="H28" s="5"/>
      <c r="I28" s="5"/>
      <c r="J28" s="5"/>
      <c r="K28" s="5"/>
      <c r="L28" s="5"/>
      <c r="M28" s="5"/>
      <c r="N28" s="5"/>
      <c r="O28" s="5"/>
      <c r="P28" s="5"/>
      <c r="Q28" s="5"/>
      <c r="R28" s="5"/>
      <c r="S28" s="5"/>
      <c r="T28" s="5"/>
      <c r="U28" s="5"/>
      <c r="V28" s="5"/>
      <c r="W28" s="5"/>
      <c r="X28" s="5"/>
      <c r="Y28" s="5"/>
    </row>
    <row r="29" spans="1:25" s="110" customFormat="1">
      <c r="A29" s="5"/>
      <c r="B29" s="5"/>
      <c r="C29" s="5"/>
      <c r="D29" s="5"/>
      <c r="E29" s="5"/>
      <c r="F29" s="5"/>
      <c r="G29" s="5"/>
      <c r="H29" s="5"/>
      <c r="I29" s="5"/>
      <c r="J29" s="5"/>
      <c r="K29" s="5"/>
      <c r="L29" s="5"/>
      <c r="M29" s="5"/>
      <c r="N29" s="5"/>
      <c r="O29" s="5"/>
      <c r="P29" s="5"/>
      <c r="Q29" s="5"/>
      <c r="R29" s="5"/>
      <c r="S29" s="5"/>
      <c r="T29" s="5"/>
      <c r="U29" s="5"/>
      <c r="V29" s="5"/>
      <c r="W29" s="5"/>
      <c r="X29" s="5"/>
      <c r="Y29" s="5"/>
    </row>
    <row r="30" spans="1:25" s="110" customFormat="1">
      <c r="A30" s="5"/>
      <c r="B30" s="5"/>
      <c r="C30" s="5"/>
      <c r="D30" s="5"/>
      <c r="E30" s="5"/>
      <c r="F30" s="5"/>
      <c r="G30" s="5"/>
      <c r="H30" s="5"/>
      <c r="I30" s="5"/>
      <c r="J30" s="5"/>
      <c r="K30" s="5"/>
      <c r="L30" s="5"/>
      <c r="M30" s="5"/>
      <c r="N30" s="5"/>
      <c r="O30" s="5"/>
      <c r="P30" s="5"/>
      <c r="Q30" s="5"/>
      <c r="R30" s="5"/>
      <c r="S30" s="5"/>
      <c r="T30" s="5"/>
      <c r="U30" s="5"/>
      <c r="V30" s="5"/>
      <c r="W30" s="5"/>
      <c r="X30" s="5"/>
      <c r="Y30" s="5"/>
    </row>
    <row r="31" spans="1:25" s="110" customFormat="1">
      <c r="A31" s="5"/>
      <c r="B31" s="5"/>
      <c r="C31" s="5"/>
      <c r="D31" s="5"/>
      <c r="E31" s="5"/>
      <c r="F31" s="5"/>
      <c r="G31" s="5"/>
      <c r="H31" s="5"/>
      <c r="I31" s="5"/>
      <c r="J31" s="5"/>
      <c r="K31" s="5"/>
      <c r="L31" s="5"/>
      <c r="M31" s="5"/>
      <c r="N31" s="5"/>
      <c r="O31" s="5"/>
      <c r="P31" s="5"/>
      <c r="Q31" s="5"/>
      <c r="R31" s="5"/>
      <c r="S31" s="5"/>
      <c r="T31" s="5"/>
      <c r="U31" s="5"/>
      <c r="V31" s="5"/>
      <c r="W31" s="5"/>
      <c r="X31" s="5"/>
      <c r="Y31" s="5"/>
    </row>
    <row r="32" spans="1:25" s="110" customFormat="1">
      <c r="A32" s="5"/>
      <c r="B32" s="5"/>
      <c r="C32" s="5"/>
      <c r="D32" s="5"/>
      <c r="E32" s="5"/>
      <c r="F32" s="5"/>
      <c r="G32" s="5"/>
      <c r="H32" s="5"/>
      <c r="I32" s="5"/>
      <c r="J32" s="5"/>
      <c r="K32" s="5"/>
      <c r="L32" s="5"/>
      <c r="M32" s="5"/>
      <c r="N32" s="5"/>
      <c r="O32" s="5"/>
      <c r="P32" s="5"/>
      <c r="Q32" s="5"/>
      <c r="R32" s="5"/>
      <c r="S32" s="5"/>
      <c r="T32" s="5"/>
      <c r="U32" s="5"/>
      <c r="V32" s="5"/>
      <c r="W32" s="5"/>
      <c r="X32" s="5"/>
      <c r="Y32" s="5"/>
    </row>
    <row r="33" spans="1:25" s="110" customFormat="1">
      <c r="A33" s="5"/>
      <c r="B33" s="5"/>
      <c r="C33" s="5"/>
      <c r="D33" s="5"/>
      <c r="E33" s="5"/>
      <c r="F33" s="5"/>
      <c r="G33" s="5"/>
      <c r="H33" s="5"/>
      <c r="I33" s="5"/>
      <c r="J33" s="5"/>
      <c r="K33" s="5"/>
      <c r="L33" s="5"/>
      <c r="M33" s="5"/>
      <c r="N33" s="5"/>
      <c r="O33" s="5"/>
      <c r="P33" s="5"/>
      <c r="Q33" s="5"/>
      <c r="R33" s="5"/>
      <c r="S33" s="5"/>
      <c r="T33" s="5"/>
      <c r="U33" s="5"/>
      <c r="V33" s="5"/>
      <c r="W33" s="5"/>
      <c r="X33" s="5"/>
      <c r="Y33" s="5"/>
    </row>
    <row r="34" spans="1:25" s="110" customFormat="1">
      <c r="A34" s="5"/>
      <c r="B34" s="5"/>
      <c r="C34" s="5"/>
      <c r="D34" s="5"/>
      <c r="E34" s="5"/>
      <c r="F34" s="5"/>
      <c r="G34" s="5"/>
      <c r="H34" s="5"/>
      <c r="I34" s="5"/>
      <c r="J34" s="5"/>
      <c r="K34" s="5"/>
      <c r="L34" s="5"/>
      <c r="M34" s="5"/>
      <c r="N34" s="5"/>
      <c r="O34" s="5"/>
      <c r="P34" s="5"/>
      <c r="Q34" s="5"/>
      <c r="R34" s="5"/>
      <c r="S34" s="5"/>
      <c r="T34" s="5"/>
      <c r="U34" s="5"/>
      <c r="V34" s="5"/>
      <c r="W34" s="5"/>
      <c r="X34" s="5"/>
      <c r="Y34" s="5"/>
    </row>
    <row r="35" spans="1:25" s="110" customFormat="1">
      <c r="A35" s="5"/>
      <c r="B35" s="5"/>
      <c r="C35" s="5"/>
      <c r="D35" s="5"/>
      <c r="E35" s="5"/>
      <c r="F35" s="5"/>
      <c r="G35" s="5"/>
      <c r="H35" s="5"/>
      <c r="I35" s="5"/>
      <c r="J35" s="5"/>
      <c r="K35" s="5"/>
      <c r="L35" s="5"/>
      <c r="M35" s="5"/>
      <c r="N35" s="5"/>
      <c r="O35" s="5"/>
      <c r="P35" s="5"/>
      <c r="Q35" s="5"/>
      <c r="R35" s="5"/>
      <c r="S35" s="5"/>
      <c r="T35" s="5"/>
      <c r="U35" s="5"/>
      <c r="V35" s="5"/>
      <c r="W35" s="5"/>
      <c r="X35" s="5"/>
      <c r="Y35" s="5"/>
    </row>
    <row r="36" spans="1:25" s="110" customFormat="1">
      <c r="A36" s="5"/>
      <c r="B36" s="5"/>
      <c r="C36" s="5"/>
      <c r="D36" s="5"/>
      <c r="E36" s="5"/>
      <c r="F36" s="5"/>
      <c r="G36" s="5"/>
      <c r="H36" s="5"/>
      <c r="I36" s="5"/>
      <c r="J36" s="5"/>
      <c r="K36" s="5"/>
      <c r="L36" s="5"/>
      <c r="M36" s="5"/>
      <c r="N36" s="5"/>
      <c r="O36" s="5"/>
      <c r="P36" s="5"/>
      <c r="Q36" s="5"/>
      <c r="R36" s="5"/>
      <c r="S36" s="5"/>
      <c r="T36" s="5"/>
      <c r="U36" s="5"/>
      <c r="V36" s="5"/>
      <c r="W36" s="5"/>
      <c r="X36" s="5"/>
      <c r="Y36" s="5"/>
    </row>
    <row r="37" spans="1:25" s="110" customFormat="1">
      <c r="A37" s="5"/>
      <c r="B37" s="5"/>
      <c r="C37" s="5"/>
      <c r="D37" s="5"/>
      <c r="E37" s="5"/>
      <c r="F37" s="5"/>
      <c r="G37" s="5"/>
      <c r="H37" s="5"/>
      <c r="I37" s="5"/>
      <c r="J37" s="5"/>
      <c r="K37" s="5"/>
      <c r="L37" s="5"/>
      <c r="M37" s="5"/>
      <c r="N37" s="5"/>
      <c r="O37" s="5"/>
      <c r="P37" s="5"/>
      <c r="Q37" s="5"/>
      <c r="R37" s="5"/>
      <c r="S37" s="5"/>
      <c r="T37" s="5"/>
      <c r="U37" s="5"/>
      <c r="V37" s="5"/>
      <c r="W37" s="5"/>
      <c r="X37" s="5"/>
      <c r="Y37" s="5"/>
    </row>
    <row r="38" spans="1:25" s="110" customFormat="1">
      <c r="A38" s="5"/>
      <c r="B38" s="5"/>
      <c r="C38" s="5"/>
      <c r="D38" s="5"/>
      <c r="E38" s="5"/>
      <c r="F38" s="5"/>
      <c r="G38" s="5"/>
      <c r="H38" s="5"/>
      <c r="I38" s="5"/>
      <c r="J38" s="5"/>
      <c r="K38" s="5"/>
      <c r="L38" s="5"/>
      <c r="M38" s="5"/>
      <c r="N38" s="5"/>
      <c r="O38" s="5"/>
      <c r="P38" s="5"/>
      <c r="Q38" s="5"/>
      <c r="R38" s="5"/>
      <c r="S38" s="5"/>
      <c r="T38" s="5"/>
      <c r="U38" s="5"/>
      <c r="V38" s="5"/>
      <c r="W38" s="5"/>
      <c r="X38" s="5"/>
      <c r="Y38" s="5"/>
    </row>
    <row r="39" spans="1:25" s="110" customFormat="1">
      <c r="A39" s="5"/>
      <c r="B39" s="5"/>
      <c r="C39" s="5"/>
      <c r="D39" s="5"/>
      <c r="E39" s="5"/>
      <c r="F39" s="5"/>
      <c r="G39" s="5"/>
      <c r="H39" s="5"/>
      <c r="I39" s="5"/>
      <c r="J39" s="5"/>
      <c r="K39" s="5"/>
      <c r="L39" s="5"/>
      <c r="M39" s="5"/>
      <c r="N39" s="5"/>
      <c r="O39" s="5"/>
      <c r="P39" s="5"/>
      <c r="Q39" s="5"/>
      <c r="R39" s="5"/>
      <c r="S39" s="5"/>
      <c r="T39" s="5"/>
      <c r="U39" s="5"/>
      <c r="V39" s="5"/>
      <c r="W39" s="5"/>
      <c r="X39" s="5"/>
      <c r="Y39" s="5"/>
    </row>
    <row r="40" spans="1:25" s="110" customFormat="1">
      <c r="A40" s="5"/>
      <c r="B40" s="5"/>
      <c r="C40" s="5"/>
      <c r="D40" s="5"/>
      <c r="E40" s="5"/>
      <c r="F40" s="5"/>
      <c r="G40" s="5"/>
      <c r="H40" s="5"/>
      <c r="I40" s="5"/>
      <c r="J40" s="5"/>
      <c r="K40" s="5"/>
      <c r="L40" s="5"/>
      <c r="M40" s="5"/>
      <c r="N40" s="5"/>
      <c r="O40" s="5"/>
      <c r="P40" s="5"/>
      <c r="Q40" s="5"/>
      <c r="R40" s="5"/>
      <c r="S40" s="5"/>
      <c r="T40" s="5"/>
      <c r="U40" s="5"/>
      <c r="V40" s="5"/>
      <c r="W40" s="5"/>
      <c r="X40" s="5"/>
      <c r="Y40" s="5"/>
    </row>
    <row r="41" spans="1:25" s="110" customFormat="1">
      <c r="A41" s="5"/>
      <c r="B41" s="5"/>
      <c r="C41" s="5"/>
      <c r="D41" s="5"/>
      <c r="E41" s="5"/>
      <c r="F41" s="5"/>
      <c r="G41" s="5"/>
      <c r="H41" s="5"/>
      <c r="I41" s="5"/>
      <c r="J41" s="5"/>
      <c r="K41" s="5"/>
      <c r="L41" s="5"/>
      <c r="M41" s="5"/>
      <c r="N41" s="5"/>
      <c r="O41" s="5"/>
      <c r="P41" s="5"/>
      <c r="Q41" s="5"/>
      <c r="R41" s="5"/>
      <c r="S41" s="5"/>
      <c r="T41" s="5"/>
      <c r="U41" s="5"/>
      <c r="V41" s="5"/>
      <c r="W41" s="5"/>
      <c r="X41" s="5"/>
      <c r="Y41" s="5"/>
    </row>
    <row r="42" spans="1:25" s="110" customFormat="1">
      <c r="A42" s="5"/>
      <c r="B42" s="5"/>
      <c r="C42" s="5"/>
      <c r="D42" s="5"/>
      <c r="E42" s="5"/>
      <c r="F42" s="5"/>
      <c r="G42" s="5"/>
      <c r="H42" s="5"/>
      <c r="I42" s="5"/>
      <c r="J42" s="5"/>
      <c r="K42" s="5"/>
      <c r="L42" s="5"/>
      <c r="M42" s="5"/>
      <c r="N42" s="5"/>
      <c r="O42" s="5"/>
      <c r="P42" s="5"/>
      <c r="Q42" s="5"/>
      <c r="R42" s="5"/>
      <c r="S42" s="5"/>
      <c r="T42" s="5"/>
      <c r="U42" s="5"/>
      <c r="V42" s="5"/>
      <c r="W42" s="5"/>
      <c r="X42" s="5"/>
      <c r="Y42" s="5"/>
    </row>
    <row r="43" spans="1:25" s="110" customFormat="1">
      <c r="A43" s="5"/>
      <c r="B43" s="5"/>
      <c r="C43" s="5"/>
      <c r="D43" s="5"/>
      <c r="E43" s="5"/>
      <c r="F43" s="5"/>
      <c r="G43" s="5"/>
      <c r="H43" s="5"/>
      <c r="I43" s="5"/>
      <c r="J43" s="5"/>
      <c r="K43" s="5"/>
      <c r="L43" s="5"/>
      <c r="M43" s="5"/>
      <c r="N43" s="5"/>
      <c r="O43" s="5"/>
      <c r="P43" s="5"/>
      <c r="Q43" s="5"/>
      <c r="R43" s="5"/>
      <c r="S43" s="5"/>
      <c r="T43" s="5"/>
      <c r="U43" s="5"/>
      <c r="V43" s="5"/>
      <c r="W43" s="5"/>
      <c r="X43" s="5"/>
      <c r="Y43" s="5"/>
    </row>
    <row r="44" spans="1:25" s="110" customFormat="1">
      <c r="A44" s="5"/>
      <c r="B44" s="5"/>
      <c r="C44" s="5"/>
      <c r="D44" s="5"/>
      <c r="E44" s="5"/>
      <c r="F44" s="5"/>
      <c r="G44" s="5"/>
      <c r="H44" s="5"/>
      <c r="I44" s="5"/>
      <c r="J44" s="5"/>
      <c r="K44" s="5"/>
      <c r="L44" s="5"/>
      <c r="M44" s="5"/>
      <c r="N44" s="5"/>
      <c r="O44" s="5"/>
      <c r="P44" s="5"/>
      <c r="Q44" s="5"/>
      <c r="R44" s="5"/>
      <c r="S44" s="5"/>
      <c r="T44" s="5"/>
      <c r="U44" s="5"/>
      <c r="V44" s="5"/>
      <c r="W44" s="5"/>
      <c r="X44" s="5"/>
      <c r="Y44" s="5"/>
    </row>
    <row r="45" spans="1:25" s="110" customFormat="1">
      <c r="A45" s="5"/>
      <c r="B45" s="5"/>
      <c r="C45" s="5"/>
      <c r="D45" s="5"/>
      <c r="E45" s="5"/>
      <c r="F45" s="5"/>
      <c r="G45" s="5"/>
      <c r="H45" s="5"/>
      <c r="I45" s="5"/>
      <c r="J45" s="5"/>
      <c r="K45" s="5"/>
      <c r="L45" s="5"/>
      <c r="M45" s="5"/>
      <c r="N45" s="5"/>
      <c r="O45" s="5"/>
      <c r="P45" s="5"/>
      <c r="Q45" s="5"/>
      <c r="R45" s="5"/>
      <c r="S45" s="5"/>
      <c r="T45" s="5"/>
      <c r="U45" s="5"/>
      <c r="V45" s="5"/>
      <c r="W45" s="5"/>
      <c r="X45" s="5"/>
      <c r="Y45" s="5"/>
    </row>
    <row r="46" spans="1:25" s="110" customFormat="1">
      <c r="A46" s="5"/>
      <c r="B46" s="5"/>
      <c r="C46" s="5"/>
      <c r="D46" s="5"/>
      <c r="E46" s="5"/>
      <c r="F46" s="5"/>
      <c r="G46" s="5"/>
      <c r="H46" s="5"/>
      <c r="I46" s="5"/>
      <c r="J46" s="5"/>
      <c r="K46" s="5"/>
      <c r="L46" s="5"/>
      <c r="M46" s="5"/>
      <c r="N46" s="5"/>
      <c r="O46" s="5"/>
      <c r="P46" s="5"/>
      <c r="Q46" s="5"/>
      <c r="R46" s="5"/>
      <c r="S46" s="5"/>
      <c r="T46" s="5"/>
      <c r="U46" s="5"/>
      <c r="V46" s="5"/>
      <c r="W46" s="5"/>
      <c r="X46" s="5"/>
      <c r="Y46" s="5"/>
    </row>
    <row r="47" spans="1:25" s="110" customFormat="1">
      <c r="A47" s="5"/>
      <c r="B47" s="5"/>
      <c r="C47" s="5"/>
      <c r="D47" s="5"/>
      <c r="E47" s="5"/>
      <c r="F47" s="5"/>
      <c r="G47" s="5"/>
      <c r="H47" s="5"/>
      <c r="I47" s="5"/>
      <c r="J47" s="5"/>
      <c r="K47" s="5"/>
      <c r="L47" s="5"/>
      <c r="M47" s="5"/>
      <c r="N47" s="5"/>
      <c r="O47" s="5"/>
      <c r="P47" s="5"/>
      <c r="Q47" s="5"/>
      <c r="R47" s="5"/>
      <c r="S47" s="5"/>
      <c r="T47" s="5"/>
      <c r="U47" s="5"/>
      <c r="V47" s="5"/>
      <c r="W47" s="5"/>
      <c r="X47" s="5"/>
      <c r="Y47" s="5"/>
    </row>
    <row r="48" spans="1:25" s="110" customFormat="1">
      <c r="A48" s="5"/>
      <c r="B48" s="5"/>
      <c r="C48" s="5"/>
      <c r="D48" s="5"/>
      <c r="E48" s="5"/>
      <c r="F48" s="5"/>
      <c r="G48" s="5"/>
      <c r="H48" s="5"/>
      <c r="I48" s="5"/>
      <c r="J48" s="5"/>
      <c r="K48" s="5"/>
      <c r="L48" s="5"/>
      <c r="M48" s="5"/>
      <c r="N48" s="5"/>
      <c r="O48" s="5"/>
      <c r="P48" s="5"/>
      <c r="Q48" s="5"/>
      <c r="R48" s="5"/>
      <c r="S48" s="5"/>
      <c r="T48" s="5"/>
      <c r="U48" s="5"/>
      <c r="V48" s="5"/>
      <c r="W48" s="5"/>
      <c r="X48" s="5"/>
      <c r="Y48" s="5"/>
    </row>
    <row r="49" spans="1:25" s="110" customFormat="1">
      <c r="A49" s="5"/>
      <c r="B49" s="5"/>
      <c r="C49" s="5"/>
      <c r="D49" s="5"/>
      <c r="E49" s="5"/>
      <c r="F49" s="5"/>
      <c r="G49" s="5"/>
      <c r="H49" s="5"/>
      <c r="I49" s="5"/>
      <c r="J49" s="5"/>
      <c r="K49" s="5"/>
      <c r="L49" s="5"/>
      <c r="M49" s="5"/>
      <c r="N49" s="5"/>
      <c r="O49" s="5"/>
      <c r="P49" s="5"/>
      <c r="Q49" s="5"/>
      <c r="R49" s="5"/>
      <c r="S49" s="5"/>
      <c r="T49" s="5"/>
      <c r="U49" s="5"/>
      <c r="V49" s="5"/>
      <c r="W49" s="5"/>
      <c r="X49" s="5"/>
      <c r="Y49" s="5"/>
    </row>
    <row r="50" spans="1:25" s="110" customFormat="1">
      <c r="A50" s="5"/>
      <c r="B50" s="5"/>
      <c r="C50" s="5"/>
      <c r="D50" s="5"/>
      <c r="E50" s="5"/>
      <c r="F50" s="5"/>
      <c r="G50" s="5"/>
      <c r="H50" s="5"/>
      <c r="I50" s="5"/>
      <c r="J50" s="5"/>
      <c r="K50" s="5"/>
      <c r="L50" s="5"/>
      <c r="M50" s="5"/>
      <c r="N50" s="5"/>
      <c r="O50" s="5"/>
      <c r="P50" s="5"/>
      <c r="Q50" s="5"/>
      <c r="R50" s="5"/>
      <c r="S50" s="5"/>
      <c r="T50" s="5"/>
      <c r="U50" s="5"/>
      <c r="V50" s="5"/>
      <c r="W50" s="5"/>
      <c r="X50" s="5"/>
      <c r="Y50" s="5"/>
    </row>
    <row r="51" spans="1:25" s="110" customFormat="1">
      <c r="A51" s="5"/>
      <c r="B51" s="5"/>
      <c r="C51" s="5"/>
      <c r="D51" s="5"/>
      <c r="E51" s="5"/>
      <c r="F51" s="5"/>
      <c r="G51" s="5"/>
      <c r="H51" s="5"/>
      <c r="I51" s="5"/>
      <c r="J51" s="5"/>
      <c r="K51" s="5"/>
      <c r="L51" s="5"/>
      <c r="M51" s="5"/>
      <c r="N51" s="5"/>
      <c r="O51" s="5"/>
      <c r="P51" s="5"/>
      <c r="Q51" s="5"/>
      <c r="R51" s="5"/>
      <c r="S51" s="5"/>
      <c r="T51" s="5"/>
      <c r="U51" s="5"/>
      <c r="V51" s="5"/>
      <c r="W51" s="5"/>
      <c r="X51" s="5"/>
      <c r="Y51" s="5"/>
    </row>
    <row r="52" spans="1:25" s="110" customFormat="1">
      <c r="A52" s="5"/>
      <c r="B52" s="5"/>
      <c r="C52" s="5"/>
      <c r="D52" s="5"/>
      <c r="E52" s="5"/>
      <c r="F52" s="5"/>
      <c r="G52" s="5"/>
      <c r="H52" s="5"/>
      <c r="I52" s="5"/>
      <c r="J52" s="5"/>
      <c r="K52" s="5"/>
      <c r="L52" s="5"/>
      <c r="M52" s="5"/>
      <c r="N52" s="5"/>
      <c r="O52" s="5"/>
      <c r="P52" s="5"/>
      <c r="Q52" s="5"/>
      <c r="R52" s="5"/>
      <c r="S52" s="5"/>
      <c r="T52" s="5"/>
      <c r="U52" s="5"/>
      <c r="V52" s="5"/>
      <c r="W52" s="5"/>
      <c r="X52" s="5"/>
      <c r="Y52" s="5"/>
    </row>
    <row r="53" spans="1:25" s="110" customFormat="1">
      <c r="A53" s="5"/>
      <c r="B53" s="5"/>
      <c r="C53" s="5"/>
      <c r="D53" s="5"/>
      <c r="E53" s="5"/>
      <c r="F53" s="5"/>
      <c r="G53" s="5"/>
      <c r="H53" s="5"/>
      <c r="I53" s="5"/>
      <c r="J53" s="5"/>
      <c r="K53" s="5"/>
      <c r="L53" s="5"/>
      <c r="M53" s="5"/>
      <c r="N53" s="5"/>
      <c r="O53" s="5"/>
      <c r="P53" s="5"/>
      <c r="Q53" s="5"/>
      <c r="R53" s="5"/>
      <c r="S53" s="5"/>
      <c r="T53" s="5"/>
      <c r="U53" s="5"/>
      <c r="V53" s="5"/>
      <c r="W53" s="5"/>
      <c r="X53" s="5"/>
      <c r="Y53" s="5"/>
    </row>
    <row r="54" spans="1:25" s="110" customFormat="1">
      <c r="A54" s="5"/>
      <c r="B54" s="5"/>
      <c r="C54" s="5"/>
      <c r="D54" s="5"/>
      <c r="E54" s="5"/>
      <c r="F54" s="5"/>
      <c r="G54" s="5"/>
      <c r="H54" s="5"/>
      <c r="I54" s="5"/>
      <c r="J54" s="5"/>
      <c r="K54" s="5"/>
      <c r="L54" s="5"/>
      <c r="M54" s="5"/>
      <c r="N54" s="5"/>
      <c r="O54" s="5"/>
      <c r="P54" s="5"/>
      <c r="Q54" s="5"/>
      <c r="R54" s="5"/>
      <c r="S54" s="5"/>
      <c r="T54" s="5"/>
      <c r="U54" s="5"/>
      <c r="V54" s="5"/>
      <c r="W54" s="5"/>
      <c r="X54" s="5"/>
      <c r="Y54" s="5"/>
    </row>
    <row r="55" spans="1:25" s="110" customFormat="1">
      <c r="A55" s="5"/>
      <c r="B55" s="5"/>
      <c r="C55" s="5"/>
      <c r="D55" s="5"/>
      <c r="E55" s="5"/>
      <c r="F55" s="5"/>
      <c r="G55" s="5"/>
      <c r="H55" s="5"/>
      <c r="I55" s="5"/>
      <c r="J55" s="5"/>
      <c r="K55" s="5"/>
      <c r="L55" s="5"/>
      <c r="M55" s="5"/>
      <c r="N55" s="5"/>
      <c r="O55" s="5"/>
      <c r="P55" s="5"/>
      <c r="Q55" s="5"/>
      <c r="R55" s="5"/>
      <c r="S55" s="5"/>
      <c r="T55" s="5"/>
      <c r="U55" s="5"/>
      <c r="V55" s="5"/>
      <c r="W55" s="5"/>
      <c r="X55" s="5"/>
      <c r="Y55" s="5"/>
    </row>
    <row r="56" spans="1:25" s="110" customFormat="1">
      <c r="A56" s="5"/>
      <c r="B56" s="5"/>
      <c r="C56" s="5"/>
      <c r="D56" s="5"/>
      <c r="E56" s="5"/>
      <c r="F56" s="5"/>
      <c r="G56" s="5"/>
      <c r="H56" s="5"/>
      <c r="I56" s="5"/>
      <c r="J56" s="5"/>
      <c r="K56" s="5"/>
      <c r="L56" s="5"/>
      <c r="M56" s="5"/>
      <c r="N56" s="5"/>
      <c r="O56" s="5"/>
      <c r="P56" s="5"/>
      <c r="Q56" s="5"/>
      <c r="R56" s="5"/>
      <c r="S56" s="5"/>
      <c r="T56" s="5"/>
      <c r="U56" s="5"/>
      <c r="V56" s="5"/>
      <c r="W56" s="5"/>
      <c r="X56" s="5"/>
      <c r="Y56" s="5"/>
    </row>
    <row r="57" spans="1:25" s="110" customFormat="1">
      <c r="A57" s="5"/>
      <c r="B57" s="5"/>
      <c r="C57" s="5"/>
      <c r="D57" s="5"/>
      <c r="E57" s="5"/>
      <c r="F57" s="5"/>
      <c r="G57" s="5"/>
      <c r="H57" s="5"/>
      <c r="I57" s="5"/>
      <c r="J57" s="5"/>
      <c r="K57" s="5"/>
      <c r="L57" s="5"/>
      <c r="M57" s="5"/>
      <c r="N57" s="5"/>
      <c r="O57" s="5"/>
      <c r="P57" s="5"/>
      <c r="Q57" s="5"/>
      <c r="R57" s="5"/>
      <c r="S57" s="5"/>
      <c r="T57" s="5"/>
      <c r="U57" s="5"/>
      <c r="V57" s="5"/>
      <c r="W57" s="5"/>
      <c r="X57" s="5"/>
      <c r="Y57" s="5"/>
    </row>
    <row r="58" spans="1:25" s="110" customFormat="1">
      <c r="A58" s="5"/>
      <c r="B58" s="5"/>
      <c r="C58" s="5"/>
      <c r="D58" s="5"/>
      <c r="E58" s="5"/>
      <c r="F58" s="5"/>
      <c r="G58" s="5"/>
      <c r="H58" s="5"/>
      <c r="I58" s="5"/>
      <c r="J58" s="5"/>
      <c r="K58" s="5"/>
      <c r="L58" s="5"/>
      <c r="M58" s="5"/>
      <c r="N58" s="5"/>
      <c r="O58" s="5"/>
      <c r="P58" s="5"/>
      <c r="Q58" s="5"/>
      <c r="R58" s="5"/>
      <c r="S58" s="5"/>
      <c r="T58" s="5"/>
      <c r="U58" s="5"/>
      <c r="V58" s="5"/>
      <c r="W58" s="5"/>
      <c r="X58" s="5"/>
      <c r="Y58" s="5"/>
    </row>
    <row r="59" spans="1:25" s="110" customFormat="1">
      <c r="A59" s="5"/>
      <c r="B59" s="5"/>
      <c r="C59" s="5"/>
      <c r="D59" s="5"/>
      <c r="E59" s="5"/>
      <c r="F59" s="5"/>
      <c r="G59" s="5"/>
      <c r="H59" s="5"/>
      <c r="I59" s="5"/>
      <c r="J59" s="5"/>
      <c r="K59" s="5"/>
      <c r="L59" s="5"/>
      <c r="M59" s="5"/>
      <c r="N59" s="5"/>
      <c r="O59" s="5"/>
      <c r="P59" s="5"/>
      <c r="Q59" s="5"/>
      <c r="R59" s="5"/>
      <c r="S59" s="5"/>
      <c r="T59" s="5"/>
      <c r="U59" s="5"/>
      <c r="V59" s="5"/>
      <c r="W59" s="5"/>
      <c r="X59" s="5"/>
      <c r="Y59" s="5"/>
    </row>
    <row r="60" spans="1:25" s="110" customFormat="1">
      <c r="A60" s="5"/>
      <c r="B60" s="5"/>
      <c r="C60" s="5"/>
      <c r="D60" s="5"/>
      <c r="E60" s="5"/>
      <c r="F60" s="5"/>
      <c r="G60" s="5"/>
      <c r="H60" s="5"/>
      <c r="I60" s="5"/>
      <c r="J60" s="5"/>
      <c r="K60" s="5"/>
      <c r="L60" s="5"/>
      <c r="M60" s="5"/>
      <c r="N60" s="5"/>
      <c r="O60" s="5"/>
      <c r="P60" s="5"/>
      <c r="Q60" s="5"/>
      <c r="R60" s="5"/>
      <c r="S60" s="5"/>
      <c r="T60" s="5"/>
      <c r="U60" s="5"/>
      <c r="V60" s="5"/>
      <c r="W60" s="5"/>
      <c r="X60" s="5"/>
      <c r="Y60" s="5"/>
    </row>
    <row r="61" spans="1:25" s="110" customFormat="1">
      <c r="A61" s="5"/>
      <c r="B61" s="5"/>
      <c r="C61" s="5"/>
      <c r="D61" s="5"/>
      <c r="E61" s="5"/>
      <c r="F61" s="5"/>
      <c r="G61" s="5"/>
      <c r="H61" s="5"/>
      <c r="I61" s="5"/>
      <c r="J61" s="5"/>
      <c r="K61" s="5"/>
      <c r="L61" s="5"/>
      <c r="M61" s="5"/>
      <c r="N61" s="5"/>
      <c r="O61" s="5"/>
      <c r="P61" s="5"/>
      <c r="Q61" s="5"/>
      <c r="R61" s="5"/>
      <c r="S61" s="5"/>
      <c r="T61" s="5"/>
      <c r="U61" s="5"/>
      <c r="V61" s="5"/>
      <c r="W61" s="5"/>
      <c r="X61" s="5"/>
      <c r="Y61" s="5"/>
    </row>
    <row r="62" spans="1:25" s="110" customFormat="1">
      <c r="A62" s="5"/>
      <c r="B62" s="5"/>
      <c r="C62" s="5"/>
      <c r="D62" s="5"/>
      <c r="E62" s="5"/>
      <c r="F62" s="5"/>
      <c r="G62" s="5"/>
      <c r="H62" s="5"/>
      <c r="I62" s="5"/>
      <c r="J62" s="5"/>
      <c r="K62" s="5"/>
      <c r="L62" s="5"/>
      <c r="M62" s="5"/>
      <c r="N62" s="5"/>
      <c r="O62" s="5"/>
      <c r="P62" s="5"/>
      <c r="Q62" s="5"/>
      <c r="R62" s="5"/>
      <c r="S62" s="5"/>
      <c r="T62" s="5"/>
      <c r="U62" s="5"/>
      <c r="V62" s="5"/>
      <c r="W62" s="5"/>
      <c r="X62" s="5"/>
      <c r="Y62" s="5"/>
    </row>
    <row r="63" spans="1:25" s="110" customFormat="1">
      <c r="A63" s="5"/>
      <c r="B63" s="5"/>
      <c r="C63" s="5"/>
      <c r="D63" s="5"/>
      <c r="E63" s="5"/>
      <c r="F63" s="5"/>
      <c r="G63" s="5"/>
      <c r="H63" s="5"/>
      <c r="I63" s="5"/>
      <c r="J63" s="5"/>
      <c r="K63" s="5"/>
      <c r="L63" s="5"/>
      <c r="M63" s="5"/>
      <c r="N63" s="5"/>
      <c r="O63" s="5"/>
      <c r="P63" s="5"/>
      <c r="Q63" s="5"/>
      <c r="R63" s="5"/>
      <c r="S63" s="5"/>
      <c r="T63" s="5"/>
      <c r="U63" s="5"/>
      <c r="V63" s="5"/>
      <c r="W63" s="5"/>
      <c r="X63" s="5"/>
      <c r="Y63" s="5"/>
    </row>
    <row r="64" spans="1:25" s="110" customFormat="1">
      <c r="A64" s="5"/>
      <c r="B64" s="5"/>
      <c r="C64" s="5"/>
      <c r="D64" s="5"/>
      <c r="E64" s="5"/>
      <c r="F64" s="5"/>
      <c r="G64" s="5"/>
      <c r="H64" s="5"/>
      <c r="I64" s="5"/>
      <c r="J64" s="5"/>
      <c r="K64" s="5"/>
      <c r="L64" s="5"/>
      <c r="M64" s="5"/>
      <c r="N64" s="5"/>
      <c r="O64" s="5"/>
      <c r="P64" s="5"/>
      <c r="Q64" s="5"/>
      <c r="R64" s="5"/>
      <c r="S64" s="5"/>
      <c r="T64" s="5"/>
      <c r="U64" s="5"/>
      <c r="V64" s="5"/>
      <c r="W64" s="5"/>
      <c r="X64" s="5"/>
      <c r="Y64" s="5"/>
    </row>
    <row r="65" spans="1:25" s="110" customFormat="1">
      <c r="A65" s="5"/>
      <c r="B65" s="5"/>
      <c r="C65" s="5"/>
      <c r="D65" s="5"/>
      <c r="E65" s="5"/>
      <c r="F65" s="5"/>
      <c r="G65" s="5"/>
      <c r="H65" s="5"/>
      <c r="I65" s="5"/>
      <c r="J65" s="5"/>
      <c r="K65" s="5"/>
      <c r="L65" s="5"/>
      <c r="M65" s="5"/>
      <c r="N65" s="5"/>
      <c r="O65" s="5"/>
      <c r="P65" s="5"/>
      <c r="Q65" s="5"/>
      <c r="R65" s="5"/>
      <c r="S65" s="5"/>
      <c r="T65" s="5"/>
      <c r="U65" s="5"/>
      <c r="V65" s="5"/>
      <c r="W65" s="5"/>
      <c r="X65" s="5"/>
      <c r="Y65" s="5"/>
    </row>
    <row r="66" spans="1:25" s="110" customFormat="1">
      <c r="A66" s="5"/>
      <c r="B66" s="5"/>
      <c r="C66" s="5"/>
      <c r="D66" s="5"/>
      <c r="E66" s="5"/>
      <c r="F66" s="5"/>
      <c r="G66" s="5"/>
      <c r="H66" s="5"/>
      <c r="I66" s="5"/>
      <c r="J66" s="5"/>
      <c r="K66" s="5"/>
      <c r="L66" s="5"/>
      <c r="M66" s="5"/>
      <c r="N66" s="5"/>
      <c r="O66" s="5"/>
      <c r="P66" s="5"/>
      <c r="Q66" s="5"/>
      <c r="R66" s="5"/>
      <c r="S66" s="5"/>
      <c r="T66" s="5"/>
      <c r="U66" s="5"/>
      <c r="V66" s="5"/>
      <c r="W66" s="5"/>
      <c r="X66" s="5"/>
      <c r="Y66" s="5"/>
    </row>
    <row r="67" spans="1:25" s="110" customFormat="1">
      <c r="A67" s="5"/>
      <c r="B67" s="5"/>
      <c r="C67" s="5"/>
      <c r="D67" s="5"/>
      <c r="E67" s="5"/>
      <c r="F67" s="5"/>
      <c r="G67" s="5"/>
      <c r="H67" s="5"/>
      <c r="I67" s="5"/>
      <c r="J67" s="5"/>
      <c r="K67" s="5"/>
      <c r="L67" s="5"/>
      <c r="M67" s="5"/>
      <c r="N67" s="5"/>
      <c r="O67" s="5"/>
      <c r="P67" s="5"/>
      <c r="Q67" s="5"/>
      <c r="R67" s="5"/>
      <c r="S67" s="5"/>
      <c r="T67" s="5"/>
      <c r="U67" s="5"/>
      <c r="V67" s="5"/>
      <c r="W67" s="5"/>
      <c r="X67" s="5"/>
      <c r="Y67" s="5"/>
    </row>
    <row r="68" spans="1:25" s="110" customFormat="1">
      <c r="A68" s="5"/>
      <c r="B68" s="5"/>
      <c r="C68" s="5"/>
      <c r="D68" s="5"/>
      <c r="E68" s="5"/>
      <c r="F68" s="5"/>
      <c r="G68" s="5"/>
      <c r="H68" s="5"/>
      <c r="I68" s="5"/>
      <c r="J68" s="5"/>
      <c r="K68" s="5"/>
      <c r="L68" s="5"/>
      <c r="M68" s="5"/>
      <c r="N68" s="5"/>
      <c r="O68" s="5"/>
      <c r="P68" s="5"/>
      <c r="Q68" s="5"/>
      <c r="R68" s="5"/>
      <c r="S68" s="5"/>
      <c r="T68" s="5"/>
      <c r="U68" s="5"/>
      <c r="V68" s="5"/>
      <c r="W68" s="5"/>
      <c r="X68" s="5"/>
      <c r="Y68" s="5"/>
    </row>
    <row r="69" spans="1:25" s="110" customFormat="1">
      <c r="A69" s="5"/>
      <c r="B69" s="5"/>
      <c r="C69" s="5"/>
      <c r="D69" s="5"/>
      <c r="E69" s="5"/>
      <c r="F69" s="5"/>
      <c r="G69" s="5"/>
      <c r="H69" s="5"/>
      <c r="I69" s="5"/>
      <c r="J69" s="5"/>
      <c r="K69" s="5"/>
      <c r="L69" s="5"/>
      <c r="M69" s="5"/>
      <c r="N69" s="5"/>
      <c r="O69" s="5"/>
      <c r="P69" s="5"/>
      <c r="Q69" s="5"/>
      <c r="R69" s="5"/>
      <c r="S69" s="5"/>
      <c r="T69" s="5"/>
      <c r="U69" s="5"/>
      <c r="V69" s="5"/>
      <c r="W69" s="5"/>
      <c r="X69" s="5"/>
      <c r="Y69" s="5"/>
    </row>
    <row r="70" spans="1:25" s="110" customFormat="1">
      <c r="A70" s="5"/>
      <c r="B70" s="5"/>
      <c r="C70" s="5"/>
      <c r="D70" s="5"/>
      <c r="E70" s="5"/>
      <c r="F70" s="5"/>
      <c r="G70" s="5"/>
      <c r="H70" s="5"/>
      <c r="I70" s="5"/>
      <c r="J70" s="5"/>
      <c r="K70" s="5"/>
      <c r="L70" s="5"/>
      <c r="M70" s="5"/>
      <c r="N70" s="5"/>
      <c r="O70" s="5"/>
      <c r="P70" s="5"/>
      <c r="Q70" s="5"/>
      <c r="R70" s="5"/>
      <c r="S70" s="5"/>
      <c r="T70" s="5"/>
      <c r="U70" s="5"/>
      <c r="V70" s="5"/>
      <c r="W70" s="5"/>
      <c r="X70" s="5"/>
      <c r="Y70" s="5"/>
    </row>
    <row r="71" spans="1:25" s="110" customFormat="1">
      <c r="A71" s="5"/>
      <c r="B71" s="5"/>
      <c r="C71" s="5"/>
      <c r="D71" s="5"/>
      <c r="E71" s="5"/>
      <c r="F71" s="5"/>
      <c r="G71" s="5"/>
      <c r="H71" s="5"/>
      <c r="I71" s="5"/>
      <c r="J71" s="5"/>
      <c r="K71" s="5"/>
      <c r="L71" s="5"/>
      <c r="M71" s="5"/>
      <c r="N71" s="5"/>
      <c r="O71" s="5"/>
      <c r="P71" s="5"/>
      <c r="Q71" s="5"/>
      <c r="R71" s="5"/>
      <c r="S71" s="5"/>
      <c r="T71" s="5"/>
      <c r="U71" s="5"/>
      <c r="V71" s="5"/>
      <c r="W71" s="5"/>
      <c r="X71" s="5"/>
      <c r="Y71" s="5"/>
    </row>
    <row r="72" spans="1:25" s="110" customFormat="1">
      <c r="A72" s="5"/>
      <c r="B72" s="5"/>
      <c r="C72" s="5"/>
      <c r="D72" s="5"/>
      <c r="E72" s="5"/>
      <c r="F72" s="5"/>
      <c r="G72" s="5"/>
      <c r="H72" s="5"/>
      <c r="I72" s="5"/>
      <c r="J72" s="5"/>
      <c r="K72" s="5"/>
      <c r="L72" s="5"/>
      <c r="M72" s="5"/>
      <c r="N72" s="5"/>
      <c r="O72" s="5"/>
      <c r="P72" s="5"/>
      <c r="Q72" s="5"/>
      <c r="R72" s="5"/>
      <c r="S72" s="5"/>
      <c r="T72" s="5"/>
      <c r="U72" s="5"/>
      <c r="V72" s="5"/>
      <c r="W72" s="5"/>
      <c r="X72" s="5"/>
      <c r="Y72" s="5"/>
    </row>
    <row r="73" spans="1:25" s="110" customFormat="1">
      <c r="A73" s="5"/>
      <c r="B73" s="5"/>
      <c r="C73" s="5"/>
      <c r="D73" s="5"/>
      <c r="E73" s="5"/>
      <c r="F73" s="5"/>
      <c r="G73" s="5"/>
      <c r="H73" s="5"/>
      <c r="I73" s="5"/>
      <c r="J73" s="5"/>
      <c r="K73" s="5"/>
      <c r="L73" s="5"/>
      <c r="M73" s="5"/>
      <c r="N73" s="5"/>
      <c r="O73" s="5"/>
      <c r="P73" s="5"/>
      <c r="Q73" s="5"/>
      <c r="R73" s="5"/>
      <c r="S73" s="5"/>
      <c r="T73" s="5"/>
      <c r="U73" s="5"/>
      <c r="V73" s="5"/>
      <c r="W73" s="5"/>
      <c r="X73" s="5"/>
      <c r="Y73" s="5"/>
    </row>
    <row r="74" spans="1:25" s="110" customFormat="1">
      <c r="A74" s="5"/>
      <c r="B74" s="5"/>
      <c r="C74" s="5"/>
      <c r="D74" s="5"/>
      <c r="E74" s="5"/>
      <c r="F74" s="5"/>
      <c r="G74" s="5"/>
      <c r="H74" s="5"/>
      <c r="I74" s="5"/>
      <c r="J74" s="5"/>
      <c r="K74" s="5"/>
      <c r="L74" s="5"/>
      <c r="M74" s="5"/>
      <c r="N74" s="5"/>
      <c r="O74" s="5"/>
      <c r="P74" s="5"/>
      <c r="Q74" s="5"/>
      <c r="R74" s="5"/>
      <c r="S74" s="5"/>
      <c r="T74" s="5"/>
      <c r="U74" s="5"/>
      <c r="V74" s="5"/>
      <c r="W74" s="5"/>
      <c r="X74" s="5"/>
      <c r="Y74" s="5"/>
    </row>
    <row r="75" spans="1:25" s="110" customFormat="1">
      <c r="A75" s="5"/>
      <c r="B75" s="5"/>
      <c r="C75" s="5"/>
      <c r="D75" s="5"/>
      <c r="E75" s="5"/>
      <c r="F75" s="5"/>
      <c r="G75" s="5"/>
      <c r="H75" s="5"/>
      <c r="I75" s="5"/>
      <c r="J75" s="5"/>
      <c r="K75" s="5"/>
      <c r="L75" s="5"/>
      <c r="M75" s="5"/>
      <c r="N75" s="5"/>
      <c r="O75" s="5"/>
      <c r="P75" s="5"/>
      <c r="Q75" s="5"/>
      <c r="R75" s="5"/>
      <c r="S75" s="5"/>
      <c r="T75" s="5"/>
      <c r="U75" s="5"/>
      <c r="V75" s="5"/>
      <c r="W75" s="5"/>
      <c r="X75" s="5"/>
      <c r="Y75" s="5"/>
    </row>
    <row r="76" spans="1:25" s="110" customFormat="1">
      <c r="A76" s="5"/>
      <c r="B76" s="5"/>
      <c r="C76" s="5"/>
      <c r="D76" s="5"/>
      <c r="E76" s="5"/>
      <c r="F76" s="5"/>
      <c r="G76" s="5"/>
      <c r="H76" s="5"/>
      <c r="I76" s="5"/>
      <c r="J76" s="5"/>
      <c r="K76" s="5"/>
      <c r="L76" s="5"/>
      <c r="M76" s="5"/>
      <c r="N76" s="5"/>
      <c r="O76" s="5"/>
      <c r="P76" s="5"/>
      <c r="Q76" s="5"/>
      <c r="R76" s="5"/>
      <c r="S76" s="5"/>
      <c r="T76" s="5"/>
      <c r="U76" s="5"/>
      <c r="V76" s="5"/>
      <c r="W76" s="5"/>
      <c r="X76" s="5"/>
      <c r="Y76" s="5"/>
    </row>
    <row r="77" spans="1:25" s="110" customFormat="1">
      <c r="A77" s="5"/>
      <c r="B77" s="5"/>
      <c r="C77" s="5"/>
      <c r="D77" s="5"/>
      <c r="E77" s="5"/>
      <c r="F77" s="5"/>
      <c r="G77" s="5"/>
      <c r="H77" s="5"/>
      <c r="I77" s="5"/>
      <c r="J77" s="5"/>
      <c r="K77" s="5"/>
      <c r="L77" s="5"/>
      <c r="M77" s="5"/>
      <c r="N77" s="5"/>
      <c r="O77" s="5"/>
      <c r="P77" s="5"/>
      <c r="Q77" s="5"/>
      <c r="R77" s="5"/>
      <c r="S77" s="5"/>
      <c r="T77" s="5"/>
      <c r="U77" s="5"/>
      <c r="V77" s="5"/>
      <c r="W77" s="5"/>
      <c r="X77" s="5"/>
      <c r="Y77" s="5"/>
    </row>
    <row r="78" spans="1:25" s="110" customFormat="1">
      <c r="A78" s="5"/>
      <c r="B78" s="5"/>
      <c r="C78" s="5"/>
      <c r="D78" s="5"/>
      <c r="E78" s="5"/>
      <c r="F78" s="5"/>
      <c r="G78" s="5"/>
      <c r="H78" s="5"/>
      <c r="I78" s="5"/>
      <c r="J78" s="5"/>
      <c r="K78" s="5"/>
      <c r="L78" s="5"/>
      <c r="M78" s="5"/>
      <c r="N78" s="5"/>
      <c r="O78" s="5"/>
      <c r="P78" s="5"/>
      <c r="Q78" s="5"/>
      <c r="R78" s="5"/>
      <c r="S78" s="5"/>
      <c r="T78" s="5"/>
      <c r="U78" s="5"/>
      <c r="V78" s="5"/>
      <c r="W78" s="5"/>
      <c r="X78" s="5"/>
      <c r="Y78" s="5"/>
    </row>
    <row r="79" spans="1:25" s="110" customFormat="1">
      <c r="A79" s="5"/>
      <c r="B79" s="5"/>
      <c r="C79" s="5"/>
      <c r="D79" s="5"/>
      <c r="E79" s="5"/>
      <c r="F79" s="5"/>
      <c r="G79" s="5"/>
      <c r="H79" s="5"/>
      <c r="I79" s="5"/>
      <c r="J79" s="5"/>
      <c r="K79" s="5"/>
      <c r="L79" s="5"/>
      <c r="M79" s="5"/>
      <c r="N79" s="5"/>
      <c r="O79" s="5"/>
      <c r="P79" s="5"/>
      <c r="Q79" s="5"/>
      <c r="R79" s="5"/>
      <c r="S79" s="5"/>
      <c r="T79" s="5"/>
      <c r="U79" s="5"/>
      <c r="V79" s="5"/>
      <c r="W79" s="5"/>
      <c r="X79" s="5"/>
      <c r="Y79" s="5"/>
    </row>
    <row r="80" spans="1:25" s="110" customFormat="1">
      <c r="A80" s="5"/>
      <c r="B80" s="5"/>
      <c r="C80" s="5"/>
      <c r="D80" s="5"/>
      <c r="E80" s="5"/>
      <c r="F80" s="5"/>
      <c r="G80" s="5"/>
      <c r="H80" s="5"/>
      <c r="I80" s="5"/>
      <c r="J80" s="5"/>
      <c r="K80" s="5"/>
      <c r="L80" s="5"/>
      <c r="M80" s="5"/>
      <c r="N80" s="5"/>
      <c r="O80" s="5"/>
      <c r="P80" s="5"/>
      <c r="Q80" s="5"/>
      <c r="R80" s="5"/>
      <c r="S80" s="5"/>
      <c r="T80" s="5"/>
      <c r="U80" s="5"/>
      <c r="V80" s="5"/>
      <c r="W80" s="5"/>
      <c r="X80" s="5"/>
      <c r="Y80" s="5"/>
    </row>
    <row r="81" spans="1:25" s="110" customFormat="1">
      <c r="A81" s="5"/>
      <c r="B81" s="5"/>
      <c r="C81" s="5"/>
      <c r="D81" s="5"/>
      <c r="E81" s="5"/>
      <c r="F81" s="5"/>
      <c r="G81" s="5"/>
      <c r="H81" s="5"/>
      <c r="I81" s="5"/>
      <c r="J81" s="5"/>
      <c r="K81" s="5"/>
      <c r="L81" s="5"/>
      <c r="M81" s="5"/>
      <c r="N81" s="5"/>
      <c r="O81" s="5"/>
      <c r="P81" s="5"/>
      <c r="Q81" s="5"/>
      <c r="R81" s="5"/>
      <c r="S81" s="5"/>
      <c r="T81" s="5"/>
      <c r="U81" s="5"/>
      <c r="V81" s="5"/>
      <c r="W81" s="5"/>
      <c r="X81" s="5"/>
      <c r="Y81" s="5"/>
    </row>
    <row r="82" spans="1:25" s="110" customFormat="1">
      <c r="A82" s="5"/>
      <c r="B82" s="5"/>
      <c r="C82" s="5"/>
      <c r="D82" s="5"/>
      <c r="E82" s="5"/>
      <c r="F82" s="5"/>
      <c r="G82" s="5"/>
      <c r="H82" s="5"/>
      <c r="I82" s="5"/>
      <c r="J82" s="5"/>
      <c r="K82" s="5"/>
      <c r="L82" s="5"/>
      <c r="M82" s="5"/>
      <c r="N82" s="5"/>
      <c r="O82" s="5"/>
      <c r="P82" s="5"/>
      <c r="Q82" s="5"/>
      <c r="R82" s="5"/>
      <c r="S82" s="5"/>
      <c r="T82" s="5"/>
      <c r="U82" s="5"/>
      <c r="V82" s="5"/>
      <c r="W82" s="5"/>
      <c r="X82" s="5"/>
      <c r="Y82" s="5"/>
    </row>
    <row r="83" spans="1:25" s="110" customFormat="1">
      <c r="A83" s="5"/>
      <c r="B83" s="5"/>
      <c r="C83" s="5"/>
      <c r="D83" s="5"/>
      <c r="E83" s="5"/>
      <c r="F83" s="5"/>
      <c r="G83" s="5"/>
      <c r="H83" s="5"/>
      <c r="I83" s="5"/>
      <c r="J83" s="5"/>
      <c r="K83" s="5"/>
      <c r="L83" s="5"/>
      <c r="M83" s="5"/>
      <c r="N83" s="5"/>
      <c r="O83" s="5"/>
      <c r="P83" s="5"/>
      <c r="Q83" s="5"/>
      <c r="R83" s="5"/>
      <c r="S83" s="5"/>
      <c r="T83" s="5"/>
      <c r="U83" s="5"/>
      <c r="V83" s="5"/>
      <c r="W83" s="5"/>
      <c r="X83" s="5"/>
      <c r="Y83" s="5"/>
    </row>
    <row r="84" spans="1:25" s="110" customFormat="1">
      <c r="A84" s="5"/>
      <c r="B84" s="5"/>
      <c r="C84" s="5"/>
      <c r="D84" s="5"/>
      <c r="E84" s="5"/>
      <c r="F84" s="5"/>
      <c r="G84" s="5"/>
      <c r="H84" s="5"/>
      <c r="I84" s="5"/>
      <c r="J84" s="5"/>
      <c r="K84" s="5"/>
      <c r="L84" s="5"/>
      <c r="M84" s="5"/>
      <c r="N84" s="5"/>
      <c r="O84" s="5"/>
      <c r="P84" s="5"/>
      <c r="Q84" s="5"/>
      <c r="R84" s="5"/>
      <c r="S84" s="5"/>
      <c r="T84" s="5"/>
      <c r="U84" s="5"/>
      <c r="V84" s="5"/>
      <c r="W84" s="5"/>
      <c r="X84" s="5"/>
      <c r="Y84" s="5"/>
    </row>
    <row r="85" spans="1:25" s="110" customFormat="1">
      <c r="A85" s="5"/>
      <c r="B85" s="5"/>
      <c r="C85" s="5"/>
      <c r="D85" s="5"/>
      <c r="E85" s="5"/>
      <c r="F85" s="5"/>
      <c r="G85" s="5"/>
      <c r="H85" s="5"/>
      <c r="I85" s="5"/>
      <c r="J85" s="5"/>
      <c r="K85" s="5"/>
      <c r="L85" s="5"/>
      <c r="M85" s="5"/>
      <c r="N85" s="5"/>
      <c r="O85" s="5"/>
      <c r="P85" s="5"/>
      <c r="Q85" s="5"/>
      <c r="R85" s="5"/>
      <c r="S85" s="5"/>
      <c r="T85" s="5"/>
      <c r="U85" s="5"/>
      <c r="V85" s="5"/>
      <c r="W85" s="5"/>
      <c r="X85" s="5"/>
      <c r="Y85" s="5"/>
    </row>
    <row r="86" spans="1:25" s="110" customFormat="1">
      <c r="A86" s="5"/>
      <c r="B86" s="5"/>
      <c r="C86" s="5"/>
      <c r="D86" s="5"/>
      <c r="E86" s="5"/>
      <c r="F86" s="5"/>
      <c r="G86" s="5"/>
      <c r="H86" s="5"/>
      <c r="I86" s="5"/>
      <c r="J86" s="5"/>
      <c r="K86" s="5"/>
      <c r="L86" s="5"/>
      <c r="M86" s="5"/>
      <c r="N86" s="5"/>
      <c r="O86" s="5"/>
      <c r="P86" s="5"/>
      <c r="Q86" s="5"/>
      <c r="R86" s="5"/>
      <c r="S86" s="5"/>
      <c r="T86" s="5"/>
      <c r="U86" s="5"/>
      <c r="V86" s="5"/>
      <c r="W86" s="5"/>
      <c r="X86" s="5"/>
      <c r="Y86" s="5"/>
    </row>
    <row r="87" spans="1:25" s="110" customFormat="1">
      <c r="A87" s="5"/>
      <c r="B87" s="5"/>
      <c r="C87" s="5"/>
      <c r="D87" s="5"/>
      <c r="E87" s="5"/>
      <c r="F87" s="5"/>
      <c r="G87" s="5"/>
      <c r="H87" s="5"/>
      <c r="I87" s="5"/>
      <c r="J87" s="5"/>
      <c r="K87" s="5"/>
      <c r="L87" s="5"/>
      <c r="M87" s="5"/>
      <c r="N87" s="5"/>
      <c r="O87" s="5"/>
      <c r="P87" s="5"/>
      <c r="Q87" s="5"/>
      <c r="R87" s="5"/>
      <c r="S87" s="5"/>
      <c r="T87" s="5"/>
      <c r="U87" s="5"/>
      <c r="V87" s="5"/>
      <c r="W87" s="5"/>
      <c r="X87" s="5"/>
      <c r="Y87" s="5"/>
    </row>
    <row r="88" spans="1:25" s="110" customFormat="1">
      <c r="A88" s="5"/>
      <c r="B88" s="5"/>
      <c r="C88" s="5"/>
      <c r="D88" s="5"/>
      <c r="E88" s="5"/>
      <c r="F88" s="5"/>
      <c r="G88" s="5"/>
      <c r="H88" s="5"/>
      <c r="I88" s="5"/>
      <c r="J88" s="5"/>
      <c r="K88" s="5"/>
      <c r="L88" s="5"/>
      <c r="M88" s="5"/>
      <c r="N88" s="5"/>
      <c r="O88" s="5"/>
      <c r="P88" s="5"/>
      <c r="Q88" s="5"/>
      <c r="R88" s="5"/>
      <c r="S88" s="5"/>
      <c r="T88" s="5"/>
      <c r="U88" s="5"/>
      <c r="V88" s="5"/>
      <c r="W88" s="5"/>
      <c r="X88" s="5"/>
      <c r="Y88" s="5"/>
    </row>
    <row r="89" spans="1:25" s="110" customFormat="1">
      <c r="A89" s="5"/>
      <c r="B89" s="5"/>
      <c r="C89" s="5"/>
      <c r="D89" s="5"/>
      <c r="E89" s="5"/>
      <c r="F89" s="5"/>
      <c r="G89" s="5"/>
      <c r="H89" s="5"/>
      <c r="I89" s="5"/>
      <c r="J89" s="5"/>
      <c r="K89" s="5"/>
      <c r="L89" s="5"/>
      <c r="M89" s="5"/>
      <c r="N89" s="5"/>
      <c r="O89" s="5"/>
      <c r="P89" s="5"/>
      <c r="Q89" s="5"/>
      <c r="R89" s="5"/>
      <c r="S89" s="5"/>
      <c r="T89" s="5"/>
      <c r="U89" s="5"/>
      <c r="V89" s="5"/>
      <c r="W89" s="5"/>
      <c r="X89" s="5"/>
      <c r="Y89" s="5"/>
    </row>
    <row r="90" spans="1:25" s="110" customFormat="1">
      <c r="A90" s="5"/>
      <c r="B90" s="5"/>
      <c r="C90" s="5"/>
      <c r="D90" s="5"/>
      <c r="E90" s="5"/>
      <c r="F90" s="5"/>
      <c r="G90" s="5"/>
      <c r="H90" s="5"/>
      <c r="I90" s="5"/>
      <c r="J90" s="5"/>
      <c r="K90" s="5"/>
      <c r="L90" s="5"/>
      <c r="M90" s="5"/>
      <c r="N90" s="5"/>
      <c r="O90" s="5"/>
      <c r="P90" s="5"/>
      <c r="Q90" s="5"/>
      <c r="R90" s="5"/>
      <c r="S90" s="5"/>
      <c r="T90" s="5"/>
      <c r="U90" s="5"/>
      <c r="V90" s="5"/>
      <c r="W90" s="5"/>
      <c r="X90" s="5"/>
      <c r="Y90" s="5"/>
    </row>
    <row r="91" spans="1:25" s="110" customFormat="1">
      <c r="A91" s="5"/>
      <c r="B91" s="5"/>
      <c r="C91" s="5"/>
      <c r="D91" s="5"/>
      <c r="E91" s="5"/>
      <c r="F91" s="5"/>
      <c r="G91" s="5"/>
      <c r="H91" s="5"/>
      <c r="I91" s="5"/>
      <c r="J91" s="5"/>
      <c r="K91" s="5"/>
      <c r="L91" s="5"/>
      <c r="M91" s="5"/>
      <c r="N91" s="5"/>
      <c r="O91" s="5"/>
      <c r="P91" s="5"/>
      <c r="Q91" s="5"/>
      <c r="R91" s="5"/>
      <c r="S91" s="5"/>
      <c r="T91" s="5"/>
      <c r="U91" s="5"/>
      <c r="V91" s="5"/>
      <c r="W91" s="5"/>
      <c r="X91" s="5"/>
      <c r="Y91" s="5"/>
    </row>
    <row r="92" spans="1:25" s="110" customFormat="1">
      <c r="A92" s="5"/>
      <c r="B92" s="5"/>
      <c r="C92" s="5"/>
      <c r="D92" s="5"/>
      <c r="E92" s="5"/>
      <c r="F92" s="5"/>
      <c r="G92" s="5"/>
      <c r="H92" s="5"/>
      <c r="I92" s="5"/>
      <c r="J92" s="5"/>
      <c r="K92" s="5"/>
      <c r="L92" s="5"/>
      <c r="M92" s="5"/>
      <c r="N92" s="5"/>
      <c r="O92" s="5"/>
      <c r="P92" s="5"/>
      <c r="Q92" s="5"/>
      <c r="R92" s="5"/>
      <c r="S92" s="5"/>
      <c r="T92" s="5"/>
      <c r="U92" s="5"/>
      <c r="V92" s="5"/>
      <c r="W92" s="5"/>
      <c r="X92" s="5"/>
      <c r="Y92" s="5"/>
    </row>
    <row r="93" spans="1:25" s="110" customFormat="1">
      <c r="A93" s="5"/>
      <c r="B93" s="5"/>
      <c r="C93" s="5"/>
      <c r="D93" s="5"/>
      <c r="E93" s="5"/>
      <c r="F93" s="5"/>
      <c r="G93" s="5"/>
      <c r="H93" s="5"/>
      <c r="I93" s="5"/>
      <c r="J93" s="5"/>
      <c r="K93" s="5"/>
      <c r="L93" s="5"/>
      <c r="M93" s="5"/>
      <c r="N93" s="5"/>
      <c r="O93" s="5"/>
      <c r="P93" s="5"/>
      <c r="Q93" s="5"/>
      <c r="R93" s="5"/>
      <c r="S93" s="5"/>
      <c r="T93" s="5"/>
      <c r="U93" s="5"/>
      <c r="V93" s="5"/>
      <c r="W93" s="5"/>
      <c r="X93" s="5"/>
      <c r="Y93" s="5"/>
    </row>
    <row r="94" spans="1:25" s="110" customFormat="1">
      <c r="A94" s="5"/>
      <c r="B94" s="5"/>
      <c r="C94" s="5"/>
      <c r="D94" s="5"/>
      <c r="E94" s="5"/>
      <c r="F94" s="5"/>
      <c r="G94" s="5"/>
      <c r="H94" s="5"/>
      <c r="I94" s="5"/>
      <c r="J94" s="5"/>
      <c r="K94" s="5"/>
      <c r="L94" s="5"/>
      <c r="M94" s="5"/>
      <c r="N94" s="5"/>
      <c r="O94" s="5"/>
      <c r="P94" s="5"/>
      <c r="Q94" s="5"/>
      <c r="R94" s="5"/>
      <c r="S94" s="5"/>
      <c r="T94" s="5"/>
      <c r="U94" s="5"/>
      <c r="V94" s="5"/>
      <c r="W94" s="5"/>
      <c r="X94" s="5"/>
      <c r="Y94" s="5"/>
    </row>
    <row r="95" spans="1:25" s="110" customFormat="1">
      <c r="A95" s="5"/>
      <c r="B95" s="5"/>
      <c r="C95" s="5"/>
      <c r="D95" s="5"/>
      <c r="E95" s="5"/>
      <c r="F95" s="5"/>
      <c r="G95" s="5"/>
      <c r="H95" s="5"/>
      <c r="I95" s="5"/>
      <c r="J95" s="5"/>
      <c r="K95" s="5"/>
      <c r="L95" s="5"/>
      <c r="M95" s="5"/>
      <c r="N95" s="5"/>
      <c r="O95" s="5"/>
      <c r="P95" s="5"/>
      <c r="Q95" s="5"/>
      <c r="R95" s="5"/>
      <c r="S95" s="5"/>
      <c r="T95" s="5"/>
      <c r="U95" s="5"/>
      <c r="V95" s="5"/>
      <c r="W95" s="5"/>
      <c r="X95" s="5"/>
      <c r="Y95" s="5"/>
    </row>
    <row r="96" spans="1:25" s="110" customFormat="1">
      <c r="A96" s="5"/>
      <c r="B96" s="5"/>
      <c r="C96" s="5"/>
      <c r="D96" s="5"/>
      <c r="E96" s="5"/>
      <c r="F96" s="5"/>
      <c r="G96" s="5"/>
      <c r="H96" s="5"/>
      <c r="I96" s="5"/>
      <c r="J96" s="5"/>
      <c r="K96" s="5"/>
      <c r="L96" s="5"/>
      <c r="M96" s="5"/>
      <c r="N96" s="5"/>
      <c r="O96" s="5"/>
      <c r="P96" s="5"/>
      <c r="Q96" s="5"/>
      <c r="R96" s="5"/>
      <c r="S96" s="5"/>
      <c r="T96" s="5"/>
      <c r="U96" s="5"/>
      <c r="V96" s="5"/>
      <c r="W96" s="5"/>
      <c r="X96" s="5"/>
      <c r="Y96" s="5"/>
    </row>
    <row r="97" spans="1:25" s="110" customFormat="1">
      <c r="A97" s="5"/>
      <c r="B97" s="5"/>
      <c r="C97" s="5"/>
      <c r="D97" s="5"/>
      <c r="E97" s="5"/>
      <c r="F97" s="5"/>
      <c r="G97" s="5"/>
      <c r="H97" s="5"/>
      <c r="I97" s="5"/>
      <c r="J97" s="5"/>
      <c r="K97" s="5"/>
      <c r="L97" s="5"/>
      <c r="M97" s="5"/>
      <c r="N97" s="5"/>
      <c r="O97" s="5"/>
      <c r="P97" s="5"/>
      <c r="Q97" s="5"/>
      <c r="R97" s="5"/>
      <c r="S97" s="5"/>
      <c r="T97" s="5"/>
      <c r="U97" s="5"/>
      <c r="V97" s="5"/>
      <c r="W97" s="5"/>
      <c r="X97" s="5"/>
      <c r="Y97" s="5"/>
    </row>
    <row r="98" spans="1:25" s="110" customFormat="1">
      <c r="A98" s="5"/>
      <c r="B98" s="5"/>
      <c r="C98" s="5"/>
      <c r="D98" s="5"/>
      <c r="E98" s="5"/>
      <c r="F98" s="5"/>
      <c r="G98" s="5"/>
      <c r="H98" s="5"/>
      <c r="I98" s="5"/>
      <c r="J98" s="5"/>
      <c r="K98" s="5"/>
      <c r="L98" s="5"/>
      <c r="M98" s="5"/>
      <c r="N98" s="5"/>
      <c r="O98" s="5"/>
      <c r="P98" s="5"/>
      <c r="Q98" s="5"/>
      <c r="R98" s="5"/>
      <c r="S98" s="5"/>
      <c r="T98" s="5"/>
      <c r="U98" s="5"/>
      <c r="V98" s="5"/>
      <c r="W98" s="5"/>
      <c r="X98" s="5"/>
      <c r="Y98" s="5"/>
    </row>
    <row r="99" spans="1:25" s="110" customFormat="1">
      <c r="A99" s="5"/>
      <c r="B99" s="5"/>
      <c r="C99" s="5"/>
      <c r="D99" s="5"/>
      <c r="E99" s="5"/>
      <c r="F99" s="5"/>
      <c r="G99" s="5"/>
      <c r="H99" s="5"/>
      <c r="I99" s="5"/>
      <c r="J99" s="5"/>
      <c r="K99" s="5"/>
      <c r="L99" s="5"/>
      <c r="M99" s="5"/>
      <c r="N99" s="5"/>
      <c r="O99" s="5"/>
      <c r="P99" s="5"/>
      <c r="Q99" s="5"/>
      <c r="R99" s="5"/>
      <c r="S99" s="5"/>
      <c r="T99" s="5"/>
      <c r="U99" s="5"/>
      <c r="V99" s="5"/>
      <c r="W99" s="5"/>
      <c r="X99" s="5"/>
      <c r="Y99" s="5"/>
    </row>
    <row r="100" spans="1:25" s="110" customFormat="1">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sheetData>
  <sheetProtection sheet="1" objects="1" scenarios="1"/>
  <phoneticPr fontId="1"/>
  <pageMargins left="0.70866141732283472" right="0.70866141732283472" top="0.74803149606299213" bottom="0.74803149606299213" header="0.31496062992125984" footer="0.31496062992125984"/>
  <pageSetup paperSize="9" scale="7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autoPageBreaks="0"/>
  </sheetPr>
  <dimension ref="A1:AK193"/>
  <sheetViews>
    <sheetView topLeftCell="B6" zoomScale="80" zoomScaleNormal="80" zoomScaleSheetLayoutView="100" workbookViewId="0">
      <selection activeCell="E19" sqref="E19"/>
    </sheetView>
  </sheetViews>
  <sheetFormatPr defaultColWidth="3.140625" defaultRowHeight="12"/>
  <cols>
    <col min="1" max="1" width="0" style="5" hidden="1" customWidth="1"/>
    <col min="2" max="2" width="2.7109375" style="5" customWidth="1"/>
    <col min="3" max="3" width="4" style="5" bestFit="1" customWidth="1"/>
    <col min="4" max="4" width="21" style="5" customWidth="1"/>
    <col min="5" max="9" width="13.5703125" style="5" customWidth="1"/>
    <col min="10" max="10" width="2.7109375" style="5" customWidth="1"/>
    <col min="11" max="18" width="13.5703125" style="5" customWidth="1"/>
    <col min="19" max="19" width="9.42578125" style="5" customWidth="1"/>
    <col min="20" max="26" width="3.140625" style="5"/>
    <col min="27" max="27" width="2.7109375" style="5" customWidth="1"/>
    <col min="28" max="29" width="3.140625" style="5"/>
    <col min="30" max="31" width="10.28515625" style="5" hidden="1" customWidth="1"/>
    <col min="32" max="36" width="0" style="5" hidden="1" customWidth="1"/>
    <col min="37" max="16384" width="3.140625" style="5"/>
  </cols>
  <sheetData>
    <row r="1" spans="1:37" hidden="1">
      <c r="A1" s="3"/>
      <c r="C1" s="3"/>
      <c r="D1" s="3"/>
      <c r="E1" s="3"/>
      <c r="F1" s="3"/>
      <c r="G1" s="3"/>
      <c r="H1" s="3"/>
      <c r="I1" s="3"/>
      <c r="K1" s="3"/>
      <c r="L1" s="3"/>
      <c r="M1" s="3"/>
      <c r="N1" s="3"/>
      <c r="O1" s="3"/>
      <c r="P1" s="3"/>
      <c r="Q1" s="3"/>
      <c r="R1" s="3"/>
    </row>
    <row r="2" spans="1:37" hidden="1">
      <c r="A2" s="3"/>
      <c r="C2" s="3"/>
      <c r="D2" s="3"/>
      <c r="E2" s="3"/>
      <c r="F2" s="3"/>
      <c r="G2" s="3"/>
      <c r="H2" s="3"/>
      <c r="I2" s="3"/>
      <c r="K2" s="3"/>
      <c r="L2" s="3"/>
      <c r="M2" s="3"/>
      <c r="N2" s="3"/>
      <c r="O2" s="3"/>
      <c r="P2" s="3"/>
      <c r="Q2" s="3"/>
      <c r="R2" s="3"/>
    </row>
    <row r="3" spans="1:37" hidden="1">
      <c r="A3" s="3"/>
      <c r="C3" s="3"/>
      <c r="D3" s="3"/>
      <c r="E3" s="3"/>
      <c r="F3" s="3"/>
      <c r="G3" s="3"/>
      <c r="H3" s="3"/>
      <c r="I3" s="3"/>
      <c r="K3" s="3"/>
      <c r="L3" s="3"/>
      <c r="M3" s="3"/>
      <c r="N3" s="3"/>
      <c r="O3" s="3"/>
      <c r="P3" s="3"/>
      <c r="Q3" s="3"/>
      <c r="R3" s="3"/>
    </row>
    <row r="4" spans="1:37" hidden="1">
      <c r="A4" s="3"/>
      <c r="C4" s="3"/>
      <c r="D4" s="3"/>
      <c r="E4" s="3"/>
      <c r="F4" s="3"/>
      <c r="G4" s="3"/>
      <c r="H4" s="3"/>
      <c r="I4" s="3"/>
      <c r="K4" s="3"/>
      <c r="L4" s="3"/>
      <c r="M4" s="3"/>
      <c r="N4" s="3"/>
      <c r="O4" s="3"/>
      <c r="P4" s="3"/>
      <c r="Q4" s="3"/>
      <c r="R4" s="3"/>
    </row>
    <row r="5" spans="1:37" hidden="1">
      <c r="A5" s="3"/>
      <c r="C5" s="3"/>
      <c r="D5" s="3"/>
      <c r="E5" s="3"/>
      <c r="F5" s="3"/>
      <c r="G5" s="3"/>
      <c r="H5" s="3"/>
      <c r="I5" s="3"/>
      <c r="K5" s="3"/>
      <c r="L5" s="3"/>
      <c r="M5" s="3"/>
      <c r="N5" s="3"/>
      <c r="O5" s="3"/>
      <c r="P5" s="3"/>
      <c r="Q5" s="3"/>
      <c r="R5" s="3"/>
    </row>
    <row r="6" spans="1:37" ht="8.25" customHeight="1">
      <c r="A6" s="1"/>
      <c r="C6" s="1"/>
      <c r="D6" s="1"/>
      <c r="E6" s="1"/>
      <c r="F6" s="1"/>
      <c r="G6" s="1"/>
      <c r="H6" s="1"/>
      <c r="I6" s="1"/>
      <c r="K6" s="1"/>
      <c r="L6" s="1"/>
      <c r="M6" s="1"/>
      <c r="N6" s="1"/>
      <c r="O6" s="1"/>
      <c r="P6" s="1"/>
      <c r="Q6" s="1"/>
      <c r="R6" s="1"/>
    </row>
    <row r="7" spans="1:37" ht="16.5" customHeight="1">
      <c r="A7" s="1"/>
      <c r="C7" s="11" t="s">
        <v>1202</v>
      </c>
      <c r="AD7" s="65"/>
    </row>
    <row r="8" spans="1:37" s="110" customFormat="1" ht="16.5" customHeight="1">
      <c r="C8" s="116"/>
      <c r="D8" s="123" t="s">
        <v>533</v>
      </c>
      <c r="G8" s="123"/>
      <c r="M8" s="123"/>
      <c r="AF8" s="122"/>
      <c r="AG8" s="120"/>
      <c r="AK8" s="115"/>
    </row>
    <row r="9" spans="1:37" ht="16.5" customHeight="1">
      <c r="A9" s="1"/>
      <c r="C9" s="11"/>
      <c r="D9" s="28" t="s">
        <v>1205</v>
      </c>
      <c r="AE9" s="65"/>
    </row>
    <row r="10" spans="1:37" s="110" customFormat="1" ht="16.5" customHeight="1">
      <c r="A10" s="130"/>
      <c r="C10" s="130"/>
      <c r="D10" s="131" t="s">
        <v>351</v>
      </c>
      <c r="AD10" s="116"/>
      <c r="AG10" s="115"/>
    </row>
    <row r="11" spans="1:37" s="110" customFormat="1" ht="16.5" customHeight="1">
      <c r="A11" s="130"/>
      <c r="C11" s="116"/>
      <c r="D11" s="129" t="s">
        <v>667</v>
      </c>
      <c r="AD11" s="115"/>
    </row>
    <row r="12" spans="1:37" s="110" customFormat="1" ht="16.5" customHeight="1">
      <c r="A12" s="130"/>
      <c r="C12" s="116"/>
      <c r="D12" s="129" t="s">
        <v>671</v>
      </c>
      <c r="AD12" s="115"/>
    </row>
    <row r="13" spans="1:37" ht="16.5" customHeight="1">
      <c r="A13" s="1"/>
      <c r="C13" s="11"/>
      <c r="E13" s="11" t="s">
        <v>1204</v>
      </c>
      <c r="F13" s="25"/>
      <c r="G13" s="25"/>
      <c r="H13" s="25"/>
      <c r="I13" s="25"/>
      <c r="K13" s="11" t="s">
        <v>1203</v>
      </c>
      <c r="AD13" s="65"/>
    </row>
    <row r="14" spans="1:37" ht="16.5" customHeight="1">
      <c r="A14" s="1"/>
      <c r="C14" s="549" t="s">
        <v>25</v>
      </c>
      <c r="D14" s="551" t="s">
        <v>14</v>
      </c>
      <c r="E14" s="538" t="s">
        <v>117</v>
      </c>
      <c r="F14" s="539"/>
      <c r="G14" s="539"/>
      <c r="H14" s="539"/>
      <c r="I14" s="539"/>
      <c r="K14" s="538" t="s">
        <v>117</v>
      </c>
      <c r="L14" s="539"/>
      <c r="M14" s="539"/>
      <c r="N14" s="539"/>
      <c r="O14" s="539"/>
      <c r="P14" s="539"/>
      <c r="Q14" s="539"/>
      <c r="R14" s="539"/>
      <c r="AD14" s="65"/>
    </row>
    <row r="15" spans="1:37" ht="46.5" customHeight="1">
      <c r="A15" s="1"/>
      <c r="C15" s="550"/>
      <c r="D15" s="539"/>
      <c r="E15" s="540" t="s">
        <v>119</v>
      </c>
      <c r="F15" s="540" t="s">
        <v>120</v>
      </c>
      <c r="G15" s="540" t="s">
        <v>121</v>
      </c>
      <c r="H15" s="540" t="s">
        <v>122</v>
      </c>
      <c r="I15" s="542" t="s">
        <v>207</v>
      </c>
      <c r="K15" s="540" t="s">
        <v>119</v>
      </c>
      <c r="L15" s="540" t="s">
        <v>120</v>
      </c>
      <c r="M15" s="540" t="s">
        <v>121</v>
      </c>
      <c r="N15" s="540" t="s">
        <v>122</v>
      </c>
      <c r="O15" s="542" t="s">
        <v>207</v>
      </c>
      <c r="P15" s="544" t="s">
        <v>204</v>
      </c>
      <c r="Q15" s="545"/>
      <c r="R15" s="546"/>
      <c r="S15" s="15"/>
      <c r="AD15" s="65"/>
    </row>
    <row r="16" spans="1:37" ht="51" customHeight="1">
      <c r="A16" s="1"/>
      <c r="C16" s="550"/>
      <c r="D16" s="539"/>
      <c r="E16" s="541"/>
      <c r="F16" s="541"/>
      <c r="G16" s="541"/>
      <c r="H16" s="541"/>
      <c r="I16" s="547"/>
      <c r="K16" s="541"/>
      <c r="L16" s="541"/>
      <c r="M16" s="541"/>
      <c r="N16" s="541"/>
      <c r="O16" s="543"/>
      <c r="P16" s="361" t="s">
        <v>181</v>
      </c>
      <c r="Q16" s="361" t="s">
        <v>205</v>
      </c>
      <c r="R16" s="361" t="s">
        <v>182</v>
      </c>
      <c r="S16" s="173"/>
    </row>
    <row r="17" spans="1:37" s="8" customFormat="1" ht="16.5" customHeight="1">
      <c r="A17" s="2"/>
      <c r="B17" s="5"/>
      <c r="C17" s="474" t="s">
        <v>26</v>
      </c>
      <c r="D17" s="221" t="s">
        <v>547</v>
      </c>
      <c r="E17" s="258">
        <v>2</v>
      </c>
      <c r="F17" s="258">
        <v>1</v>
      </c>
      <c r="G17" s="258">
        <v>1</v>
      </c>
      <c r="H17" s="258">
        <v>2</v>
      </c>
      <c r="I17" s="259">
        <f t="shared" ref="I17" si="0">SUM(E17:H17)</f>
        <v>6</v>
      </c>
      <c r="J17" s="5"/>
      <c r="K17" s="258">
        <v>2</v>
      </c>
      <c r="L17" s="258">
        <v>1</v>
      </c>
      <c r="M17" s="258">
        <v>1</v>
      </c>
      <c r="N17" s="258">
        <v>2</v>
      </c>
      <c r="O17" s="259">
        <f t="shared" ref="O17" si="1">SUM(K17:N17)</f>
        <v>6</v>
      </c>
      <c r="P17" s="258">
        <v>4</v>
      </c>
      <c r="Q17" s="258">
        <v>3</v>
      </c>
      <c r="R17" s="258">
        <v>0</v>
      </c>
      <c r="S17" s="102"/>
      <c r="T17" s="9"/>
      <c r="U17" s="9"/>
      <c r="V17" s="9"/>
      <c r="AD17" s="8">
        <v>0</v>
      </c>
      <c r="AH17" s="5"/>
      <c r="AI17" s="5"/>
      <c r="AJ17" s="5"/>
      <c r="AK17" s="5"/>
    </row>
    <row r="18" spans="1:37" s="8" customFormat="1" ht="16.5" customHeight="1" thickBot="1">
      <c r="A18" s="2"/>
      <c r="B18" s="5"/>
      <c r="C18" s="548"/>
      <c r="D18" s="222" t="str">
        <f>調査票2!D18</f>
        <v>看護科</v>
      </c>
      <c r="E18" s="258">
        <v>1</v>
      </c>
      <c r="F18" s="258">
        <v>0</v>
      </c>
      <c r="G18" s="258">
        <v>0</v>
      </c>
      <c r="H18" s="258">
        <v>0</v>
      </c>
      <c r="I18" s="259">
        <f t="shared" ref="I18" si="2">SUM(E18:H18)</f>
        <v>1</v>
      </c>
      <c r="J18" s="5"/>
      <c r="K18" s="258">
        <v>1</v>
      </c>
      <c r="L18" s="258">
        <v>0</v>
      </c>
      <c r="M18" s="258">
        <v>0</v>
      </c>
      <c r="N18" s="258">
        <v>0</v>
      </c>
      <c r="O18" s="259">
        <f t="shared" ref="O18" si="3">SUM(K18:N18)</f>
        <v>1</v>
      </c>
      <c r="P18" s="258">
        <v>0</v>
      </c>
      <c r="Q18" s="258">
        <v>0</v>
      </c>
      <c r="R18" s="258">
        <v>0</v>
      </c>
      <c r="S18" s="102"/>
      <c r="T18" s="9"/>
      <c r="U18" s="9"/>
      <c r="V18" s="9"/>
      <c r="AD18" s="8">
        <v>0</v>
      </c>
      <c r="AH18" s="5"/>
      <c r="AI18" s="5"/>
      <c r="AJ18" s="5"/>
      <c r="AK18" s="5"/>
    </row>
    <row r="19" spans="1:37" s="51" customFormat="1" ht="27" customHeight="1" thickTop="1" thickBot="1">
      <c r="A19" s="49" t="str">
        <f ca="1">IF(調査票2!D19&lt;&gt;0,調査票2!$A$1,"")</f>
        <v>03.R1専門学校調査票(学校名).xlsx</v>
      </c>
      <c r="B19" s="25"/>
      <c r="C19" s="174">
        <f>調査票2!C19</f>
        <v>0</v>
      </c>
      <c r="D19" s="223" t="str">
        <f>IF(調査票2!D19&lt;&gt;0,調査票2!D19,"")</f>
        <v>学校全体</v>
      </c>
      <c r="E19" s="227"/>
      <c r="F19" s="227"/>
      <c r="G19" s="227"/>
      <c r="H19" s="227"/>
      <c r="I19" s="234">
        <f>IF(調査票2!D19&lt;&gt;0,SUM(E19:H19),"")</f>
        <v>0</v>
      </c>
      <c r="J19" s="25"/>
      <c r="K19" s="227"/>
      <c r="L19" s="227"/>
      <c r="M19" s="227"/>
      <c r="N19" s="227"/>
      <c r="O19" s="234">
        <f>IF(調査票2!D19&lt;&gt;0,SUM(K19:N19),"")</f>
        <v>0</v>
      </c>
      <c r="P19" s="227"/>
      <c r="Q19" s="227"/>
      <c r="R19" s="229"/>
      <c r="S19" s="142"/>
      <c r="T19" s="79"/>
      <c r="U19" s="79"/>
      <c r="V19" s="79"/>
      <c r="AH19" s="25"/>
      <c r="AI19" s="25"/>
      <c r="AJ19" s="25"/>
      <c r="AK19" s="25"/>
    </row>
    <row r="20" spans="1:37" s="51" customFormat="1" ht="27" customHeight="1" thickTop="1" thickBot="1">
      <c r="A20" s="49" t="str">
        <f>IF(調査票2!D20&lt;&gt;0,調査票2!$A$1,"")</f>
        <v/>
      </c>
      <c r="B20" s="25"/>
      <c r="C20" s="78">
        <f>調査票2!C20</f>
        <v>1</v>
      </c>
      <c r="D20" s="224" t="str">
        <f>IF(調査票2!D20&lt;&gt;0,調査票2!D20,"")</f>
        <v/>
      </c>
      <c r="E20" s="230"/>
      <c r="F20" s="230"/>
      <c r="G20" s="230"/>
      <c r="H20" s="230"/>
      <c r="I20" s="235" t="str">
        <f>IF(調査票2!D20&lt;&gt;0,SUM(E20:H20),"")</f>
        <v/>
      </c>
      <c r="J20" s="25"/>
      <c r="K20" s="230"/>
      <c r="L20" s="230"/>
      <c r="M20" s="230"/>
      <c r="N20" s="230"/>
      <c r="O20" s="235" t="str">
        <f>IF(調査票2!D20&lt;&gt;0,SUM(K20:N20),"")</f>
        <v/>
      </c>
      <c r="P20" s="230"/>
      <c r="Q20" s="230"/>
      <c r="R20" s="230"/>
      <c r="S20" s="142"/>
      <c r="T20" s="79"/>
      <c r="U20" s="79"/>
      <c r="V20" s="79"/>
      <c r="AH20" s="25"/>
      <c r="AI20" s="25"/>
      <c r="AJ20" s="25"/>
      <c r="AK20" s="25"/>
    </row>
    <row r="21" spans="1:37" s="51" customFormat="1" ht="27" customHeight="1" thickBot="1">
      <c r="A21" s="49" t="str">
        <f>IF(調査票2!D21&lt;&gt;0,調査票2!$A$1,"")</f>
        <v/>
      </c>
      <c r="B21" s="25"/>
      <c r="C21" s="78">
        <f>調査票2!C21</f>
        <v>2</v>
      </c>
      <c r="D21" s="220" t="str">
        <f>IF(調査票2!D21&lt;&gt;0,調査票2!D21,"")</f>
        <v/>
      </c>
      <c r="E21" s="232"/>
      <c r="F21" s="232"/>
      <c r="G21" s="232"/>
      <c r="H21" s="232"/>
      <c r="I21" s="236" t="str">
        <f>IF(調査票2!D21&lt;&gt;0,SUM(E21:H21),"")</f>
        <v/>
      </c>
      <c r="J21" s="25"/>
      <c r="K21" s="232"/>
      <c r="L21" s="232"/>
      <c r="M21" s="232"/>
      <c r="N21" s="232"/>
      <c r="O21" s="236" t="str">
        <f>IF(調査票2!D21&lt;&gt;0,SUM(K21:N21),"")</f>
        <v/>
      </c>
      <c r="P21" s="232"/>
      <c r="Q21" s="232"/>
      <c r="R21" s="232"/>
      <c r="S21" s="142"/>
      <c r="T21" s="79"/>
      <c r="U21" s="79"/>
      <c r="V21" s="79"/>
      <c r="AH21" s="25"/>
      <c r="AI21" s="25"/>
      <c r="AJ21" s="25"/>
      <c r="AK21" s="25"/>
    </row>
    <row r="22" spans="1:37" s="51" customFormat="1" ht="27" customHeight="1" thickBot="1">
      <c r="A22" s="49" t="str">
        <f>IF(調査票2!D22&lt;&gt;0,調査票2!$A$1,"")</f>
        <v/>
      </c>
      <c r="B22" s="25"/>
      <c r="C22" s="78">
        <f>調査票2!C22</f>
        <v>3</v>
      </c>
      <c r="D22" s="220" t="str">
        <f>IF(調査票2!D22&lt;&gt;0,調査票2!D22,"")</f>
        <v/>
      </c>
      <c r="E22" s="232"/>
      <c r="F22" s="232"/>
      <c r="G22" s="232"/>
      <c r="H22" s="232"/>
      <c r="I22" s="236" t="str">
        <f>IF(調査票2!D22&lt;&gt;0,SUM(E22:H22),"")</f>
        <v/>
      </c>
      <c r="J22" s="25"/>
      <c r="K22" s="232"/>
      <c r="L22" s="232"/>
      <c r="M22" s="232"/>
      <c r="N22" s="232"/>
      <c r="O22" s="236" t="str">
        <f>IF(調査票2!D22&lt;&gt;0,SUM(K22:N22),"")</f>
        <v/>
      </c>
      <c r="P22" s="232"/>
      <c r="Q22" s="232"/>
      <c r="R22" s="232"/>
      <c r="S22" s="142"/>
      <c r="T22" s="79"/>
      <c r="U22" s="79"/>
      <c r="V22" s="79"/>
      <c r="AH22" s="25"/>
      <c r="AI22" s="25"/>
      <c r="AJ22" s="25"/>
      <c r="AK22" s="25"/>
    </row>
    <row r="23" spans="1:37" s="25" customFormat="1" ht="27" customHeight="1" thickBot="1">
      <c r="A23" s="49" t="str">
        <f>IF(調査票2!D23&lt;&gt;0,調査票2!$A$1,"")</f>
        <v/>
      </c>
      <c r="C23" s="78">
        <f>調査票2!C23</f>
        <v>4</v>
      </c>
      <c r="D23" s="220" t="str">
        <f>IF(調査票2!D23&lt;&gt;0,調査票2!D23,"")</f>
        <v/>
      </c>
      <c r="E23" s="232"/>
      <c r="F23" s="232"/>
      <c r="G23" s="232"/>
      <c r="H23" s="232"/>
      <c r="I23" s="236" t="str">
        <f>IF(調査票2!D23&lt;&gt;0,SUM(E23:H23),"")</f>
        <v/>
      </c>
      <c r="K23" s="232"/>
      <c r="L23" s="232"/>
      <c r="M23" s="232"/>
      <c r="N23" s="232"/>
      <c r="O23" s="236" t="str">
        <f>IF(調査票2!D23&lt;&gt;0,SUM(K23:N23),"")</f>
        <v/>
      </c>
      <c r="P23" s="232"/>
      <c r="Q23" s="232"/>
      <c r="R23" s="232"/>
      <c r="S23" s="142"/>
    </row>
    <row r="24" spans="1:37" s="25" customFormat="1" ht="27" customHeight="1" thickBot="1">
      <c r="A24" s="49" t="str">
        <f>IF(調査票2!D24&lt;&gt;0,調査票2!$A$1,"")</f>
        <v/>
      </c>
      <c r="C24" s="78">
        <f>調査票2!C24</f>
        <v>5</v>
      </c>
      <c r="D24" s="220" t="str">
        <f>IF(調査票2!D24&lt;&gt;0,調査票2!D24,"")</f>
        <v/>
      </c>
      <c r="E24" s="232"/>
      <c r="F24" s="232"/>
      <c r="G24" s="232"/>
      <c r="H24" s="232"/>
      <c r="I24" s="236" t="str">
        <f>IF(調査票2!D24&lt;&gt;0,SUM(E24:H24),"")</f>
        <v/>
      </c>
      <c r="K24" s="232"/>
      <c r="L24" s="232"/>
      <c r="M24" s="232"/>
      <c r="N24" s="232"/>
      <c r="O24" s="236" t="str">
        <f>IF(調査票2!D24&lt;&gt;0,SUM(K24:N24),"")</f>
        <v/>
      </c>
      <c r="P24" s="232"/>
      <c r="Q24" s="232"/>
      <c r="R24" s="232"/>
      <c r="S24" s="142"/>
    </row>
    <row r="25" spans="1:37" s="25" customFormat="1" ht="27" customHeight="1" thickBot="1">
      <c r="A25" s="49" t="str">
        <f>IF(調査票2!D25&lt;&gt;0,調査票2!$A$1,"")</f>
        <v/>
      </c>
      <c r="C25" s="78">
        <f>調査票2!C25</f>
        <v>6</v>
      </c>
      <c r="D25" s="220" t="str">
        <f>IF(調査票2!D25&lt;&gt;0,調査票2!D25,"")</f>
        <v/>
      </c>
      <c r="E25" s="232"/>
      <c r="F25" s="232"/>
      <c r="G25" s="232"/>
      <c r="H25" s="232"/>
      <c r="I25" s="236" t="str">
        <f>IF(調査票2!D25&lt;&gt;0,SUM(E25:H25),"")</f>
        <v/>
      </c>
      <c r="K25" s="232"/>
      <c r="L25" s="232"/>
      <c r="M25" s="232"/>
      <c r="N25" s="232"/>
      <c r="O25" s="236" t="str">
        <f>IF(調査票2!D25&lt;&gt;0,SUM(K25:N25),"")</f>
        <v/>
      </c>
      <c r="P25" s="232"/>
      <c r="Q25" s="232"/>
      <c r="R25" s="232"/>
      <c r="S25" s="142"/>
    </row>
    <row r="26" spans="1:37" s="25" customFormat="1" ht="27" customHeight="1" thickBot="1">
      <c r="A26" s="49" t="str">
        <f>IF(調査票2!D26&lt;&gt;0,調査票2!$A$1,"")</f>
        <v/>
      </c>
      <c r="C26" s="78">
        <f>調査票2!C26</f>
        <v>7</v>
      </c>
      <c r="D26" s="220" t="str">
        <f>IF(調査票2!D26&lt;&gt;0,調査票2!D26,"")</f>
        <v/>
      </c>
      <c r="E26" s="232"/>
      <c r="F26" s="232"/>
      <c r="G26" s="232"/>
      <c r="H26" s="232"/>
      <c r="I26" s="236" t="str">
        <f>IF(調査票2!D26&lt;&gt;0,SUM(E26:H26),"")</f>
        <v/>
      </c>
      <c r="K26" s="232"/>
      <c r="L26" s="232"/>
      <c r="M26" s="232"/>
      <c r="N26" s="232"/>
      <c r="O26" s="236" t="str">
        <f>IF(調査票2!D26&lt;&gt;0,SUM(K26:N26),"")</f>
        <v/>
      </c>
      <c r="P26" s="232"/>
      <c r="Q26" s="232"/>
      <c r="R26" s="232"/>
      <c r="S26" s="142"/>
    </row>
    <row r="27" spans="1:37" s="25" customFormat="1" ht="27" customHeight="1" thickBot="1">
      <c r="A27" s="49" t="str">
        <f>IF(調査票2!D27&lt;&gt;0,調査票2!$A$1,"")</f>
        <v/>
      </c>
      <c r="C27" s="78">
        <f>調査票2!C27</f>
        <v>8</v>
      </c>
      <c r="D27" s="220" t="str">
        <f>IF(調査票2!D27&lt;&gt;0,調査票2!D27,"")</f>
        <v/>
      </c>
      <c r="E27" s="232"/>
      <c r="F27" s="232"/>
      <c r="G27" s="232"/>
      <c r="H27" s="232"/>
      <c r="I27" s="236" t="str">
        <f>IF(調査票2!D27&lt;&gt;0,SUM(E27:H27),"")</f>
        <v/>
      </c>
      <c r="K27" s="232"/>
      <c r="L27" s="232"/>
      <c r="M27" s="232"/>
      <c r="N27" s="232"/>
      <c r="O27" s="236" t="str">
        <f>IF(調査票2!D27&lt;&gt;0,SUM(K27:N27),"")</f>
        <v/>
      </c>
      <c r="P27" s="232"/>
      <c r="Q27" s="232"/>
      <c r="R27" s="232"/>
      <c r="S27" s="142"/>
    </row>
    <row r="28" spans="1:37" s="25" customFormat="1" ht="27" customHeight="1" thickBot="1">
      <c r="A28" s="49" t="str">
        <f>IF(調査票2!D28&lt;&gt;0,調査票2!$A$1,"")</f>
        <v/>
      </c>
      <c r="C28" s="78">
        <f>調査票2!C28</f>
        <v>9</v>
      </c>
      <c r="D28" s="220" t="str">
        <f>IF(調査票2!D28&lt;&gt;0,調査票2!D28,"")</f>
        <v/>
      </c>
      <c r="E28" s="232"/>
      <c r="F28" s="232"/>
      <c r="G28" s="232"/>
      <c r="H28" s="232"/>
      <c r="I28" s="236" t="str">
        <f>IF(調査票2!D28&lt;&gt;0,SUM(E28:H28),"")</f>
        <v/>
      </c>
      <c r="K28" s="232"/>
      <c r="L28" s="232"/>
      <c r="M28" s="232"/>
      <c r="N28" s="232"/>
      <c r="O28" s="236" t="str">
        <f>IF(調査票2!D28&lt;&gt;0,SUM(K28:N28),"")</f>
        <v/>
      </c>
      <c r="P28" s="232"/>
      <c r="Q28" s="232"/>
      <c r="R28" s="232"/>
      <c r="S28" s="142"/>
    </row>
    <row r="29" spans="1:37" s="25" customFormat="1" ht="27" customHeight="1" thickBot="1">
      <c r="A29" s="49" t="str">
        <f>IF(調査票2!D29&lt;&gt;0,調査票2!$A$1,"")</f>
        <v/>
      </c>
      <c r="C29" s="78">
        <f>調査票2!C29</f>
        <v>10</v>
      </c>
      <c r="D29" s="220" t="str">
        <f>IF(調査票2!D29&lt;&gt;0,調査票2!D29,"")</f>
        <v/>
      </c>
      <c r="E29" s="232"/>
      <c r="F29" s="232"/>
      <c r="G29" s="232"/>
      <c r="H29" s="232"/>
      <c r="I29" s="236" t="str">
        <f>IF(調査票2!D29&lt;&gt;0,SUM(E29:H29),"")</f>
        <v/>
      </c>
      <c r="K29" s="232"/>
      <c r="L29" s="232"/>
      <c r="M29" s="232"/>
      <c r="N29" s="232"/>
      <c r="O29" s="236" t="str">
        <f>IF(調査票2!D29&lt;&gt;0,SUM(K29:N29),"")</f>
        <v/>
      </c>
      <c r="P29" s="232"/>
      <c r="Q29" s="232"/>
      <c r="R29" s="232"/>
      <c r="S29" s="142"/>
    </row>
    <row r="30" spans="1:37" s="25" customFormat="1" ht="27" customHeight="1" thickBot="1">
      <c r="A30" s="49" t="str">
        <f>IF(調査票2!D30&lt;&gt;0,調査票2!$A$1,"")</f>
        <v/>
      </c>
      <c r="C30" s="78">
        <f>調査票2!C30</f>
        <v>11</v>
      </c>
      <c r="D30" s="220" t="str">
        <f>IF(調査票2!D30&lt;&gt;0,調査票2!D30,"")</f>
        <v/>
      </c>
      <c r="E30" s="232"/>
      <c r="F30" s="232"/>
      <c r="G30" s="232"/>
      <c r="H30" s="232"/>
      <c r="I30" s="236" t="str">
        <f>IF(調査票2!D30&lt;&gt;0,SUM(E30:H30),"")</f>
        <v/>
      </c>
      <c r="K30" s="232"/>
      <c r="L30" s="232"/>
      <c r="M30" s="232"/>
      <c r="N30" s="232"/>
      <c r="O30" s="236" t="str">
        <f>IF(調査票2!D30&lt;&gt;0,SUM(K30:N30),"")</f>
        <v/>
      </c>
      <c r="P30" s="232"/>
      <c r="Q30" s="232"/>
      <c r="R30" s="232"/>
      <c r="S30" s="142"/>
    </row>
    <row r="31" spans="1:37" s="25" customFormat="1" ht="27" customHeight="1" thickBot="1">
      <c r="A31" s="49" t="str">
        <f>IF(調査票2!D31&lt;&gt;0,調査票2!$A$1,"")</f>
        <v/>
      </c>
      <c r="C31" s="78">
        <f>調査票2!C31</f>
        <v>12</v>
      </c>
      <c r="D31" s="220" t="str">
        <f>IF(調査票2!D31&lt;&gt;0,調査票2!D31,"")</f>
        <v/>
      </c>
      <c r="E31" s="232"/>
      <c r="F31" s="232"/>
      <c r="G31" s="232"/>
      <c r="H31" s="232"/>
      <c r="I31" s="236" t="str">
        <f>IF(調査票2!D31&lt;&gt;0,SUM(E31:H31),"")</f>
        <v/>
      </c>
      <c r="K31" s="232"/>
      <c r="L31" s="232"/>
      <c r="M31" s="232"/>
      <c r="N31" s="232"/>
      <c r="O31" s="236" t="str">
        <f>IF(調査票2!D31&lt;&gt;0,SUM(K31:N31),"")</f>
        <v/>
      </c>
      <c r="P31" s="232"/>
      <c r="Q31" s="232"/>
      <c r="R31" s="232"/>
      <c r="S31" s="142"/>
    </row>
    <row r="32" spans="1:37" s="25" customFormat="1" ht="27" customHeight="1" thickBot="1">
      <c r="A32" s="49" t="str">
        <f>IF(調査票2!D32&lt;&gt;0,調査票2!$A$1,"")</f>
        <v/>
      </c>
      <c r="C32" s="78">
        <f>調査票2!C32</f>
        <v>13</v>
      </c>
      <c r="D32" s="220" t="str">
        <f>IF(調査票2!D32&lt;&gt;0,調査票2!D32,"")</f>
        <v/>
      </c>
      <c r="E32" s="232"/>
      <c r="F32" s="232"/>
      <c r="G32" s="232"/>
      <c r="H32" s="232"/>
      <c r="I32" s="236" t="str">
        <f>IF(調査票2!D32&lt;&gt;0,SUM(E32:H32),"")</f>
        <v/>
      </c>
      <c r="K32" s="232"/>
      <c r="L32" s="232"/>
      <c r="M32" s="232"/>
      <c r="N32" s="232"/>
      <c r="O32" s="236" t="str">
        <f>IF(調査票2!D32&lt;&gt;0,SUM(K32:N32),"")</f>
        <v/>
      </c>
      <c r="P32" s="232"/>
      <c r="Q32" s="232"/>
      <c r="R32" s="232"/>
      <c r="S32" s="142"/>
    </row>
    <row r="33" spans="1:19" s="25" customFormat="1" ht="27" customHeight="1" thickBot="1">
      <c r="A33" s="49" t="str">
        <f>IF(調査票2!D33&lt;&gt;0,調査票2!$A$1,"")</f>
        <v/>
      </c>
      <c r="C33" s="78">
        <f>調査票2!C33</f>
        <v>14</v>
      </c>
      <c r="D33" s="220" t="str">
        <f>IF(調査票2!D33&lt;&gt;0,調査票2!D33,"")</f>
        <v/>
      </c>
      <c r="E33" s="232"/>
      <c r="F33" s="232"/>
      <c r="G33" s="232"/>
      <c r="H33" s="232"/>
      <c r="I33" s="236" t="str">
        <f>IF(調査票2!D33&lt;&gt;0,SUM(E33:H33),"")</f>
        <v/>
      </c>
      <c r="K33" s="232"/>
      <c r="L33" s="232"/>
      <c r="M33" s="232"/>
      <c r="N33" s="232"/>
      <c r="O33" s="236" t="str">
        <f>IF(調査票2!D33&lt;&gt;0,SUM(K33:N33),"")</f>
        <v/>
      </c>
      <c r="P33" s="232"/>
      <c r="Q33" s="232"/>
      <c r="R33" s="232"/>
      <c r="S33" s="142"/>
    </row>
    <row r="34" spans="1:19" s="25" customFormat="1" ht="27" customHeight="1" thickBot="1">
      <c r="A34" s="49" t="str">
        <f>IF(調査票2!D34&lt;&gt;0,調査票2!$A$1,"")</f>
        <v/>
      </c>
      <c r="C34" s="78">
        <f>調査票2!C34</f>
        <v>15</v>
      </c>
      <c r="D34" s="220" t="str">
        <f>IF(調査票2!D34&lt;&gt;0,調査票2!D34,"")</f>
        <v/>
      </c>
      <c r="E34" s="232"/>
      <c r="F34" s="232"/>
      <c r="G34" s="232"/>
      <c r="H34" s="232"/>
      <c r="I34" s="236" t="str">
        <f>IF(調査票2!D34&lt;&gt;0,SUM(E34:H34),"")</f>
        <v/>
      </c>
      <c r="K34" s="232"/>
      <c r="L34" s="232"/>
      <c r="M34" s="232"/>
      <c r="N34" s="232"/>
      <c r="O34" s="236" t="str">
        <f>IF(調査票2!D34&lt;&gt;0,SUM(K34:N34),"")</f>
        <v/>
      </c>
      <c r="P34" s="232"/>
      <c r="Q34" s="232"/>
      <c r="R34" s="232"/>
      <c r="S34" s="142"/>
    </row>
    <row r="35" spans="1:19" s="25" customFormat="1" ht="27" customHeight="1" thickBot="1">
      <c r="A35" s="49" t="str">
        <f>IF(調査票2!D35&lt;&gt;0,調査票2!$A$1,"")</f>
        <v/>
      </c>
      <c r="C35" s="78">
        <f>調査票2!C35</f>
        <v>16</v>
      </c>
      <c r="D35" s="220" t="str">
        <f>IF(調査票2!D35&lt;&gt;0,調査票2!D35,"")</f>
        <v/>
      </c>
      <c r="E35" s="232"/>
      <c r="F35" s="232"/>
      <c r="G35" s="232"/>
      <c r="H35" s="232"/>
      <c r="I35" s="236" t="str">
        <f>IF(調査票2!D35&lt;&gt;0,SUM(E35:H35),"")</f>
        <v/>
      </c>
      <c r="K35" s="232"/>
      <c r="L35" s="232"/>
      <c r="M35" s="232"/>
      <c r="N35" s="232"/>
      <c r="O35" s="236" t="str">
        <f>IF(調査票2!D35&lt;&gt;0,SUM(K35:N35),"")</f>
        <v/>
      </c>
      <c r="P35" s="232"/>
      <c r="Q35" s="232"/>
      <c r="R35" s="232"/>
      <c r="S35" s="142"/>
    </row>
    <row r="36" spans="1:19" s="25" customFormat="1" ht="27" customHeight="1" thickBot="1">
      <c r="A36" s="49" t="str">
        <f>IF(調査票2!D36&lt;&gt;0,調査票2!$A$1,"")</f>
        <v/>
      </c>
      <c r="C36" s="78">
        <f>調査票2!C36</f>
        <v>17</v>
      </c>
      <c r="D36" s="220" t="str">
        <f>IF(調査票2!D36&lt;&gt;0,調査票2!D36,"")</f>
        <v/>
      </c>
      <c r="E36" s="232"/>
      <c r="F36" s="232"/>
      <c r="G36" s="232"/>
      <c r="H36" s="232"/>
      <c r="I36" s="236" t="str">
        <f>IF(調査票2!D36&lt;&gt;0,SUM(E36:H36),"")</f>
        <v/>
      </c>
      <c r="K36" s="232"/>
      <c r="L36" s="232"/>
      <c r="M36" s="232"/>
      <c r="N36" s="232"/>
      <c r="O36" s="236" t="str">
        <f>IF(調査票2!D36&lt;&gt;0,SUM(K36:N36),"")</f>
        <v/>
      </c>
      <c r="P36" s="232"/>
      <c r="Q36" s="232"/>
      <c r="R36" s="232"/>
      <c r="S36" s="142"/>
    </row>
    <row r="37" spans="1:19" s="25" customFormat="1" ht="27" customHeight="1" thickBot="1">
      <c r="A37" s="49" t="str">
        <f>IF(調査票2!D37&lt;&gt;0,調査票2!$A$1,"")</f>
        <v/>
      </c>
      <c r="C37" s="78">
        <f>調査票2!C37</f>
        <v>18</v>
      </c>
      <c r="D37" s="220" t="str">
        <f>IF(調査票2!D37&lt;&gt;0,調査票2!D37,"")</f>
        <v/>
      </c>
      <c r="E37" s="232"/>
      <c r="F37" s="232"/>
      <c r="G37" s="232"/>
      <c r="H37" s="232"/>
      <c r="I37" s="236" t="str">
        <f>IF(調査票2!D37&lt;&gt;0,SUM(E37:H37),"")</f>
        <v/>
      </c>
      <c r="K37" s="232"/>
      <c r="L37" s="232"/>
      <c r="M37" s="232"/>
      <c r="N37" s="232"/>
      <c r="O37" s="236" t="str">
        <f>IF(調査票2!D37&lt;&gt;0,SUM(K37:N37),"")</f>
        <v/>
      </c>
      <c r="P37" s="232"/>
      <c r="Q37" s="232"/>
      <c r="R37" s="232"/>
      <c r="S37" s="142"/>
    </row>
    <row r="38" spans="1:19" s="25" customFormat="1" ht="27" customHeight="1" thickBot="1">
      <c r="A38" s="49" t="str">
        <f>IF(調査票2!D38&lt;&gt;0,調査票2!$A$1,"")</f>
        <v/>
      </c>
      <c r="C38" s="78">
        <f>調査票2!C38</f>
        <v>19</v>
      </c>
      <c r="D38" s="220" t="str">
        <f>IF(調査票2!D38&lt;&gt;0,調査票2!D38,"")</f>
        <v/>
      </c>
      <c r="E38" s="232"/>
      <c r="F38" s="232"/>
      <c r="G38" s="232"/>
      <c r="H38" s="232"/>
      <c r="I38" s="236" t="str">
        <f>IF(調査票2!D38&lt;&gt;0,SUM(E38:H38),"")</f>
        <v/>
      </c>
      <c r="K38" s="232"/>
      <c r="L38" s="232"/>
      <c r="M38" s="232"/>
      <c r="N38" s="232"/>
      <c r="O38" s="236" t="str">
        <f>IF(調査票2!D38&lt;&gt;0,SUM(K38:N38),"")</f>
        <v/>
      </c>
      <c r="P38" s="232"/>
      <c r="Q38" s="232"/>
      <c r="R38" s="232"/>
      <c r="S38" s="142"/>
    </row>
    <row r="39" spans="1:19" s="25" customFormat="1" ht="27" customHeight="1" thickBot="1">
      <c r="A39" s="49" t="str">
        <f>IF(調査票2!D39&lt;&gt;0,調査票2!$A$1,"")</f>
        <v/>
      </c>
      <c r="C39" s="78">
        <f>調査票2!C39</f>
        <v>20</v>
      </c>
      <c r="D39" s="220" t="str">
        <f>IF(調査票2!D39&lt;&gt;0,調査票2!D39,"")</f>
        <v/>
      </c>
      <c r="E39" s="232"/>
      <c r="F39" s="232"/>
      <c r="G39" s="232"/>
      <c r="H39" s="232"/>
      <c r="I39" s="236" t="str">
        <f>IF(調査票2!D39&lt;&gt;0,SUM(E39:H39),"")</f>
        <v/>
      </c>
      <c r="K39" s="232"/>
      <c r="L39" s="232"/>
      <c r="M39" s="232"/>
      <c r="N39" s="232"/>
      <c r="O39" s="236" t="str">
        <f>IF(調査票2!D39&lt;&gt;0,SUM(K39:N39),"")</f>
        <v/>
      </c>
      <c r="P39" s="232"/>
      <c r="Q39" s="232"/>
      <c r="R39" s="232"/>
      <c r="S39" s="142"/>
    </row>
    <row r="40" spans="1:19" s="25" customFormat="1" ht="27" customHeight="1" thickBot="1">
      <c r="A40" s="49" t="str">
        <f>IF(調査票2!D40&lt;&gt;0,調査票2!$A$1,"")</f>
        <v/>
      </c>
      <c r="C40" s="78">
        <f>調査票2!C40</f>
        <v>21</v>
      </c>
      <c r="D40" s="220" t="str">
        <f>IF(調査票2!D40&lt;&gt;0,調査票2!D40,"")</f>
        <v/>
      </c>
      <c r="E40" s="232"/>
      <c r="F40" s="232"/>
      <c r="G40" s="232"/>
      <c r="H40" s="232"/>
      <c r="I40" s="236" t="str">
        <f>IF(調査票2!D40&lt;&gt;0,SUM(E40:H40),"")</f>
        <v/>
      </c>
      <c r="K40" s="232"/>
      <c r="L40" s="232"/>
      <c r="M40" s="232"/>
      <c r="N40" s="232"/>
      <c r="O40" s="236" t="str">
        <f>IF(調査票2!D40&lt;&gt;0,SUM(K40:N40),"")</f>
        <v/>
      </c>
      <c r="P40" s="232"/>
      <c r="Q40" s="232"/>
      <c r="R40" s="232"/>
      <c r="S40" s="142"/>
    </row>
    <row r="41" spans="1:19" s="25" customFormat="1" ht="27" customHeight="1" thickBot="1">
      <c r="A41" s="49" t="str">
        <f>IF(調査票2!D41&lt;&gt;0,調査票2!$A$1,"")</f>
        <v/>
      </c>
      <c r="C41" s="78">
        <f>調査票2!C41</f>
        <v>22</v>
      </c>
      <c r="D41" s="220" t="str">
        <f>IF(調査票2!D41&lt;&gt;0,調査票2!D41,"")</f>
        <v/>
      </c>
      <c r="E41" s="232"/>
      <c r="F41" s="232"/>
      <c r="G41" s="232"/>
      <c r="H41" s="232"/>
      <c r="I41" s="236" t="str">
        <f>IF(調査票2!D41&lt;&gt;0,SUM(E41:H41),"")</f>
        <v/>
      </c>
      <c r="K41" s="232"/>
      <c r="L41" s="232"/>
      <c r="M41" s="232"/>
      <c r="N41" s="232"/>
      <c r="O41" s="236" t="str">
        <f>IF(調査票2!D41&lt;&gt;0,SUM(K41:N41),"")</f>
        <v/>
      </c>
      <c r="P41" s="232"/>
      <c r="Q41" s="232"/>
      <c r="R41" s="232"/>
      <c r="S41" s="142"/>
    </row>
    <row r="42" spans="1:19" s="25" customFormat="1" ht="27" customHeight="1" thickBot="1">
      <c r="A42" s="49" t="str">
        <f>IF(調査票2!D42&lt;&gt;0,調査票2!$A$1,"")</f>
        <v/>
      </c>
      <c r="C42" s="78">
        <f>調査票2!C42</f>
        <v>23</v>
      </c>
      <c r="D42" s="220" t="str">
        <f>IF(調査票2!D42&lt;&gt;0,調査票2!D42,"")</f>
        <v/>
      </c>
      <c r="E42" s="232"/>
      <c r="F42" s="232"/>
      <c r="G42" s="232"/>
      <c r="H42" s="232"/>
      <c r="I42" s="236" t="str">
        <f>IF(調査票2!D42&lt;&gt;0,SUM(E42:H42),"")</f>
        <v/>
      </c>
      <c r="K42" s="232"/>
      <c r="L42" s="232"/>
      <c r="M42" s="232"/>
      <c r="N42" s="232"/>
      <c r="O42" s="236" t="str">
        <f>IF(調査票2!D42&lt;&gt;0,SUM(K42:N42),"")</f>
        <v/>
      </c>
      <c r="P42" s="232"/>
      <c r="Q42" s="232"/>
      <c r="R42" s="232"/>
      <c r="S42" s="142"/>
    </row>
    <row r="43" spans="1:19" s="25" customFormat="1" ht="27" customHeight="1" thickBot="1">
      <c r="A43" s="49" t="str">
        <f>IF(調査票2!D43&lt;&gt;0,調査票2!$A$1,"")</f>
        <v/>
      </c>
      <c r="C43" s="78">
        <f>調査票2!C43</f>
        <v>24</v>
      </c>
      <c r="D43" s="220" t="str">
        <f>IF(調査票2!D43&lt;&gt;0,調査票2!D43,"")</f>
        <v/>
      </c>
      <c r="E43" s="232"/>
      <c r="F43" s="232"/>
      <c r="G43" s="232"/>
      <c r="H43" s="232"/>
      <c r="I43" s="236" t="str">
        <f>IF(調査票2!D43&lt;&gt;0,SUM(E43:H43),"")</f>
        <v/>
      </c>
      <c r="K43" s="232"/>
      <c r="L43" s="232"/>
      <c r="M43" s="232"/>
      <c r="N43" s="232"/>
      <c r="O43" s="236" t="str">
        <f>IF(調査票2!D43&lt;&gt;0,SUM(K43:N43),"")</f>
        <v/>
      </c>
      <c r="P43" s="232"/>
      <c r="Q43" s="232"/>
      <c r="R43" s="232"/>
      <c r="S43" s="142"/>
    </row>
    <row r="44" spans="1:19" s="25" customFormat="1" ht="27" customHeight="1" thickBot="1">
      <c r="A44" s="49" t="str">
        <f>IF(調査票2!D44&lt;&gt;0,調査票2!$A$1,"")</f>
        <v/>
      </c>
      <c r="C44" s="78">
        <f>調査票2!C44</f>
        <v>25</v>
      </c>
      <c r="D44" s="220" t="str">
        <f>IF(調査票2!D44&lt;&gt;0,調査票2!D44,"")</f>
        <v/>
      </c>
      <c r="E44" s="232"/>
      <c r="F44" s="232"/>
      <c r="G44" s="232"/>
      <c r="H44" s="232"/>
      <c r="I44" s="236" t="str">
        <f>IF(調査票2!D44&lt;&gt;0,SUM(E44:H44),"")</f>
        <v/>
      </c>
      <c r="K44" s="232"/>
      <c r="L44" s="232"/>
      <c r="M44" s="232"/>
      <c r="N44" s="232"/>
      <c r="O44" s="236" t="str">
        <f>IF(調査票2!D44&lt;&gt;0,SUM(K44:N44),"")</f>
        <v/>
      </c>
      <c r="P44" s="232"/>
      <c r="Q44" s="232"/>
      <c r="R44" s="232"/>
      <c r="S44" s="142"/>
    </row>
    <row r="45" spans="1:19" s="25" customFormat="1" ht="27" customHeight="1" thickBot="1">
      <c r="A45" s="49" t="str">
        <f>IF(調査票2!D45&lt;&gt;0,調査票2!$A$1,"")</f>
        <v/>
      </c>
      <c r="C45" s="78">
        <f>調査票2!C45</f>
        <v>26</v>
      </c>
      <c r="D45" s="220" t="str">
        <f>IF(調査票2!D45&lt;&gt;0,調査票2!D45,"")</f>
        <v/>
      </c>
      <c r="E45" s="232"/>
      <c r="F45" s="232"/>
      <c r="G45" s="232"/>
      <c r="H45" s="232"/>
      <c r="I45" s="236" t="str">
        <f>IF(調査票2!D45&lt;&gt;0,SUM(E45:H45),"")</f>
        <v/>
      </c>
      <c r="K45" s="232"/>
      <c r="L45" s="232"/>
      <c r="M45" s="232"/>
      <c r="N45" s="232"/>
      <c r="O45" s="236" t="str">
        <f>IF(調査票2!D45&lt;&gt;0,SUM(K45:N45),"")</f>
        <v/>
      </c>
      <c r="P45" s="232"/>
      <c r="Q45" s="232"/>
      <c r="R45" s="232"/>
      <c r="S45" s="142"/>
    </row>
    <row r="46" spans="1:19" s="25" customFormat="1" ht="27" customHeight="1" thickBot="1">
      <c r="A46" s="49" t="str">
        <f>IF(調査票2!D46&lt;&gt;0,調査票2!$A$1,"")</f>
        <v/>
      </c>
      <c r="C46" s="78">
        <f>調査票2!C46</f>
        <v>27</v>
      </c>
      <c r="D46" s="220" t="str">
        <f>IF(調査票2!D46&lt;&gt;0,調査票2!D46,"")</f>
        <v/>
      </c>
      <c r="E46" s="232"/>
      <c r="F46" s="232"/>
      <c r="G46" s="232"/>
      <c r="H46" s="232"/>
      <c r="I46" s="236" t="str">
        <f>IF(調査票2!D46&lt;&gt;0,SUM(E46:H46),"")</f>
        <v/>
      </c>
      <c r="K46" s="232"/>
      <c r="L46" s="232"/>
      <c r="M46" s="232"/>
      <c r="N46" s="232"/>
      <c r="O46" s="236" t="str">
        <f>IF(調査票2!D46&lt;&gt;0,SUM(K46:N46),"")</f>
        <v/>
      </c>
      <c r="P46" s="232"/>
      <c r="Q46" s="232"/>
      <c r="R46" s="232"/>
      <c r="S46" s="142"/>
    </row>
    <row r="47" spans="1:19" s="25" customFormat="1" ht="27" customHeight="1" thickBot="1">
      <c r="A47" s="49" t="str">
        <f>IF(調査票2!D47&lt;&gt;0,調査票2!$A$1,"")</f>
        <v/>
      </c>
      <c r="C47" s="78">
        <f>調査票2!C47</f>
        <v>28</v>
      </c>
      <c r="D47" s="220" t="str">
        <f>IF(調査票2!D47&lt;&gt;0,調査票2!D47,"")</f>
        <v/>
      </c>
      <c r="E47" s="232"/>
      <c r="F47" s="232"/>
      <c r="G47" s="232"/>
      <c r="H47" s="232"/>
      <c r="I47" s="236" t="str">
        <f>IF(調査票2!D47&lt;&gt;0,SUM(E47:H47),"")</f>
        <v/>
      </c>
      <c r="K47" s="232"/>
      <c r="L47" s="232"/>
      <c r="M47" s="232"/>
      <c r="N47" s="232"/>
      <c r="O47" s="236" t="str">
        <f>IF(調査票2!D47&lt;&gt;0,SUM(K47:N47),"")</f>
        <v/>
      </c>
      <c r="P47" s="232"/>
      <c r="Q47" s="232"/>
      <c r="R47" s="232"/>
      <c r="S47" s="142"/>
    </row>
    <row r="48" spans="1:19" s="25" customFormat="1" ht="27" customHeight="1" thickBot="1">
      <c r="A48" s="49" t="str">
        <f>IF(調査票2!D48&lt;&gt;0,調査票2!$A$1,"")</f>
        <v/>
      </c>
      <c r="C48" s="78">
        <f>調査票2!C48</f>
        <v>29</v>
      </c>
      <c r="D48" s="220" t="str">
        <f>IF(調査票2!D48&lt;&gt;0,調査票2!D48,"")</f>
        <v/>
      </c>
      <c r="E48" s="232"/>
      <c r="F48" s="232"/>
      <c r="G48" s="232"/>
      <c r="H48" s="232"/>
      <c r="I48" s="236" t="str">
        <f>IF(調査票2!D48&lt;&gt;0,SUM(E48:H48),"")</f>
        <v/>
      </c>
      <c r="K48" s="232"/>
      <c r="L48" s="232"/>
      <c r="M48" s="232"/>
      <c r="N48" s="232"/>
      <c r="O48" s="236" t="str">
        <f>IF(調査票2!D48&lt;&gt;0,SUM(K48:N48),"")</f>
        <v/>
      </c>
      <c r="P48" s="232"/>
      <c r="Q48" s="232"/>
      <c r="R48" s="232"/>
      <c r="S48" s="142"/>
    </row>
    <row r="49" spans="1:19" s="25" customFormat="1" ht="27" customHeight="1" thickBot="1">
      <c r="A49" s="49" t="str">
        <f>IF(調査票2!D49&lt;&gt;0,調査票2!$A$1,"")</f>
        <v/>
      </c>
      <c r="C49" s="78">
        <f>調査票2!C49</f>
        <v>30</v>
      </c>
      <c r="D49" s="220" t="str">
        <f>IF(調査票2!D49&lt;&gt;0,調査票2!D49,"")</f>
        <v/>
      </c>
      <c r="E49" s="232"/>
      <c r="F49" s="232"/>
      <c r="G49" s="232"/>
      <c r="H49" s="232"/>
      <c r="I49" s="236" t="str">
        <f>IF(調査票2!D49&lt;&gt;0,SUM(E49:H49),"")</f>
        <v/>
      </c>
      <c r="K49" s="232"/>
      <c r="L49" s="232"/>
      <c r="M49" s="232"/>
      <c r="N49" s="232"/>
      <c r="O49" s="236" t="str">
        <f>IF(調査票2!D49&lt;&gt;0,SUM(K49:N49),"")</f>
        <v/>
      </c>
      <c r="P49" s="232"/>
      <c r="Q49" s="232"/>
      <c r="R49" s="232"/>
      <c r="S49" s="142"/>
    </row>
    <row r="50" spans="1:19" s="25" customFormat="1" ht="27" customHeight="1" thickBot="1">
      <c r="A50" s="49" t="str">
        <f>IF(調査票2!D50&lt;&gt;0,調査票2!$A$1,"")</f>
        <v/>
      </c>
      <c r="C50" s="78">
        <f>調査票2!C50</f>
        <v>31</v>
      </c>
      <c r="D50" s="220" t="str">
        <f>IF(調査票2!D50&lt;&gt;0,調査票2!D50,"")</f>
        <v/>
      </c>
      <c r="E50" s="232"/>
      <c r="F50" s="232"/>
      <c r="G50" s="232"/>
      <c r="H50" s="232"/>
      <c r="I50" s="236" t="str">
        <f>IF(調査票2!D50&lt;&gt;0,SUM(E50:H50),"")</f>
        <v/>
      </c>
      <c r="K50" s="232"/>
      <c r="L50" s="232"/>
      <c r="M50" s="232"/>
      <c r="N50" s="232"/>
      <c r="O50" s="236" t="str">
        <f>IF(調査票2!D50&lt;&gt;0,SUM(K50:N50),"")</f>
        <v/>
      </c>
      <c r="P50" s="232"/>
      <c r="Q50" s="232"/>
      <c r="R50" s="232"/>
      <c r="S50" s="142"/>
    </row>
    <row r="51" spans="1:19" s="25" customFormat="1" ht="27" customHeight="1" thickBot="1">
      <c r="A51" s="49" t="str">
        <f>IF(調査票2!D51&lt;&gt;0,調査票2!$A$1,"")</f>
        <v/>
      </c>
      <c r="C51" s="78">
        <f>調査票2!C51</f>
        <v>32</v>
      </c>
      <c r="D51" s="220" t="str">
        <f>IF(調査票2!D51&lt;&gt;0,調査票2!D51,"")</f>
        <v/>
      </c>
      <c r="E51" s="232"/>
      <c r="F51" s="232"/>
      <c r="G51" s="232"/>
      <c r="H51" s="232"/>
      <c r="I51" s="236" t="str">
        <f>IF(調査票2!D51&lt;&gt;0,SUM(E51:H51),"")</f>
        <v/>
      </c>
      <c r="K51" s="232"/>
      <c r="L51" s="232"/>
      <c r="M51" s="232"/>
      <c r="N51" s="232"/>
      <c r="O51" s="236" t="str">
        <f>IF(調査票2!D51&lt;&gt;0,SUM(K51:N51),"")</f>
        <v/>
      </c>
      <c r="P51" s="232"/>
      <c r="Q51" s="232"/>
      <c r="R51" s="232"/>
      <c r="S51" s="142"/>
    </row>
    <row r="52" spans="1:19" s="25" customFormat="1" ht="27" customHeight="1" thickBot="1">
      <c r="A52" s="49" t="str">
        <f>IF(調査票2!D52&lt;&gt;0,調査票2!$A$1,"")</f>
        <v/>
      </c>
      <c r="C52" s="78">
        <f>調査票2!C52</f>
        <v>33</v>
      </c>
      <c r="D52" s="220" t="str">
        <f>IF(調査票2!D52&lt;&gt;0,調査票2!D52,"")</f>
        <v/>
      </c>
      <c r="E52" s="232"/>
      <c r="F52" s="232"/>
      <c r="G52" s="232"/>
      <c r="H52" s="232"/>
      <c r="I52" s="236" t="str">
        <f>IF(調査票2!D52&lt;&gt;0,SUM(E52:H52),"")</f>
        <v/>
      </c>
      <c r="K52" s="232"/>
      <c r="L52" s="232"/>
      <c r="M52" s="232"/>
      <c r="N52" s="232"/>
      <c r="O52" s="236" t="str">
        <f>IF(調査票2!D52&lt;&gt;0,SUM(K52:N52),"")</f>
        <v/>
      </c>
      <c r="P52" s="232"/>
      <c r="Q52" s="232"/>
      <c r="R52" s="232"/>
      <c r="S52" s="142"/>
    </row>
    <row r="53" spans="1:19" s="25" customFormat="1" ht="27" customHeight="1" thickBot="1">
      <c r="A53" s="49" t="str">
        <f>IF(調査票2!D53&lt;&gt;0,調査票2!$A$1,"")</f>
        <v/>
      </c>
      <c r="C53" s="78">
        <f>調査票2!C53</f>
        <v>34</v>
      </c>
      <c r="D53" s="220" t="str">
        <f>IF(調査票2!D53&lt;&gt;0,調査票2!D53,"")</f>
        <v/>
      </c>
      <c r="E53" s="232"/>
      <c r="F53" s="232"/>
      <c r="G53" s="232"/>
      <c r="H53" s="232"/>
      <c r="I53" s="236" t="str">
        <f>IF(調査票2!D53&lt;&gt;0,SUM(E53:H53),"")</f>
        <v/>
      </c>
      <c r="K53" s="232"/>
      <c r="L53" s="232"/>
      <c r="M53" s="232"/>
      <c r="N53" s="232"/>
      <c r="O53" s="236" t="str">
        <f>IF(調査票2!D53&lt;&gt;0,SUM(K53:N53),"")</f>
        <v/>
      </c>
      <c r="P53" s="232"/>
      <c r="Q53" s="232"/>
      <c r="R53" s="232"/>
      <c r="S53" s="142"/>
    </row>
    <row r="54" spans="1:19" s="25" customFormat="1" ht="27" customHeight="1" thickBot="1">
      <c r="A54" s="49" t="str">
        <f>IF(調査票2!D54&lt;&gt;0,調査票2!$A$1,"")</f>
        <v/>
      </c>
      <c r="C54" s="78">
        <f>調査票2!C54</f>
        <v>35</v>
      </c>
      <c r="D54" s="220" t="str">
        <f>IF(調査票2!D54&lt;&gt;0,調査票2!D54,"")</f>
        <v/>
      </c>
      <c r="E54" s="232"/>
      <c r="F54" s="232"/>
      <c r="G54" s="232"/>
      <c r="H54" s="232"/>
      <c r="I54" s="236" t="str">
        <f>IF(調査票2!D54&lt;&gt;0,SUM(E54:H54),"")</f>
        <v/>
      </c>
      <c r="K54" s="232"/>
      <c r="L54" s="232"/>
      <c r="M54" s="232"/>
      <c r="N54" s="232"/>
      <c r="O54" s="236" t="str">
        <f>IF(調査票2!D54&lt;&gt;0,SUM(K54:N54),"")</f>
        <v/>
      </c>
      <c r="P54" s="232"/>
      <c r="Q54" s="232"/>
      <c r="R54" s="232"/>
      <c r="S54" s="142"/>
    </row>
    <row r="55" spans="1:19" s="25" customFormat="1" ht="27" customHeight="1" thickBot="1">
      <c r="A55" s="49" t="str">
        <f>IF(調査票2!D55&lt;&gt;0,調査票2!$A$1,"")</f>
        <v/>
      </c>
      <c r="C55" s="78">
        <f>調査票2!C55</f>
        <v>36</v>
      </c>
      <c r="D55" s="220" t="str">
        <f>IF(調査票2!D55&lt;&gt;0,調査票2!D55,"")</f>
        <v/>
      </c>
      <c r="E55" s="232"/>
      <c r="F55" s="232"/>
      <c r="G55" s="232"/>
      <c r="H55" s="232"/>
      <c r="I55" s="236" t="str">
        <f>IF(調査票2!D55&lt;&gt;0,SUM(E55:H55),"")</f>
        <v/>
      </c>
      <c r="K55" s="232"/>
      <c r="L55" s="232"/>
      <c r="M55" s="232"/>
      <c r="N55" s="232"/>
      <c r="O55" s="236" t="str">
        <f>IF(調査票2!D55&lt;&gt;0,SUM(K55:N55),"")</f>
        <v/>
      </c>
      <c r="P55" s="232"/>
      <c r="Q55" s="232"/>
      <c r="R55" s="232"/>
      <c r="S55" s="142"/>
    </row>
    <row r="56" spans="1:19" s="25" customFormat="1" ht="27" customHeight="1" thickBot="1">
      <c r="A56" s="49" t="str">
        <f>IF(調査票2!D56&lt;&gt;0,調査票2!$A$1,"")</f>
        <v/>
      </c>
      <c r="C56" s="78">
        <f>調査票2!C56</f>
        <v>37</v>
      </c>
      <c r="D56" s="220" t="str">
        <f>IF(調査票2!D56&lt;&gt;0,調査票2!D56,"")</f>
        <v/>
      </c>
      <c r="E56" s="232"/>
      <c r="F56" s="232"/>
      <c r="G56" s="232"/>
      <c r="H56" s="232"/>
      <c r="I56" s="236" t="str">
        <f>IF(調査票2!D56&lt;&gt;0,SUM(E56:H56),"")</f>
        <v/>
      </c>
      <c r="K56" s="232"/>
      <c r="L56" s="232"/>
      <c r="M56" s="232"/>
      <c r="N56" s="232"/>
      <c r="O56" s="236" t="str">
        <f>IF(調査票2!D56&lt;&gt;0,SUM(K56:N56),"")</f>
        <v/>
      </c>
      <c r="P56" s="232"/>
      <c r="Q56" s="232"/>
      <c r="R56" s="232"/>
      <c r="S56" s="142"/>
    </row>
    <row r="57" spans="1:19" s="25" customFormat="1" ht="27" customHeight="1" thickBot="1">
      <c r="A57" s="49" t="str">
        <f>IF(調査票2!D57&lt;&gt;0,調査票2!$A$1,"")</f>
        <v/>
      </c>
      <c r="C57" s="78">
        <f>調査票2!C57</f>
        <v>38</v>
      </c>
      <c r="D57" s="220" t="str">
        <f>IF(調査票2!D57&lt;&gt;0,調査票2!D57,"")</f>
        <v/>
      </c>
      <c r="E57" s="232"/>
      <c r="F57" s="232"/>
      <c r="G57" s="232"/>
      <c r="H57" s="232"/>
      <c r="I57" s="236" t="str">
        <f>IF(調査票2!D57&lt;&gt;0,SUM(E57:H57),"")</f>
        <v/>
      </c>
      <c r="K57" s="232"/>
      <c r="L57" s="232"/>
      <c r="M57" s="232"/>
      <c r="N57" s="232"/>
      <c r="O57" s="236" t="str">
        <f>IF(調査票2!D57&lt;&gt;0,SUM(K57:N57),"")</f>
        <v/>
      </c>
      <c r="P57" s="232"/>
      <c r="Q57" s="232"/>
      <c r="R57" s="232"/>
      <c r="S57" s="142"/>
    </row>
    <row r="58" spans="1:19" s="25" customFormat="1" ht="27" customHeight="1" thickBot="1">
      <c r="A58" s="49" t="str">
        <f>IF(調査票2!D58&lt;&gt;0,調査票2!$A$1,"")</f>
        <v/>
      </c>
      <c r="C58" s="78">
        <f>調査票2!C58</f>
        <v>39</v>
      </c>
      <c r="D58" s="220" t="str">
        <f>IF(調査票2!D58&lt;&gt;0,調査票2!D58,"")</f>
        <v/>
      </c>
      <c r="E58" s="232"/>
      <c r="F58" s="232"/>
      <c r="G58" s="232"/>
      <c r="H58" s="232"/>
      <c r="I58" s="236" t="str">
        <f>IF(調査票2!D58&lt;&gt;0,SUM(E58:H58),"")</f>
        <v/>
      </c>
      <c r="K58" s="232"/>
      <c r="L58" s="232"/>
      <c r="M58" s="232"/>
      <c r="N58" s="232"/>
      <c r="O58" s="236" t="str">
        <f>IF(調査票2!D58&lt;&gt;0,SUM(K58:N58),"")</f>
        <v/>
      </c>
      <c r="P58" s="232"/>
      <c r="Q58" s="232"/>
      <c r="R58" s="232"/>
      <c r="S58" s="142"/>
    </row>
    <row r="59" spans="1:19" s="25" customFormat="1" ht="27" customHeight="1" thickBot="1">
      <c r="A59" s="49" t="str">
        <f>IF(調査票2!D59&lt;&gt;0,調査票2!$A$1,"")</f>
        <v/>
      </c>
      <c r="C59" s="78">
        <f>調査票2!C59</f>
        <v>40</v>
      </c>
      <c r="D59" s="220" t="str">
        <f>IF(調査票2!D59&lt;&gt;0,調査票2!D59,"")</f>
        <v/>
      </c>
      <c r="E59" s="232"/>
      <c r="F59" s="232"/>
      <c r="G59" s="232"/>
      <c r="H59" s="232"/>
      <c r="I59" s="236" t="str">
        <f>IF(調査票2!D59&lt;&gt;0,SUM(E59:H59),"")</f>
        <v/>
      </c>
      <c r="K59" s="232"/>
      <c r="L59" s="232"/>
      <c r="M59" s="232"/>
      <c r="N59" s="232"/>
      <c r="O59" s="236" t="str">
        <f>IF(調査票2!D59&lt;&gt;0,SUM(K59:N59),"")</f>
        <v/>
      </c>
      <c r="P59" s="232"/>
      <c r="Q59" s="232"/>
      <c r="R59" s="232"/>
      <c r="S59" s="142"/>
    </row>
    <row r="60" spans="1:19" s="25" customFormat="1" ht="27" customHeight="1" thickBot="1">
      <c r="A60" s="49" t="str">
        <f>IF(調査票2!D60&lt;&gt;0,調査票2!$A$1,"")</f>
        <v/>
      </c>
      <c r="C60" s="78">
        <f>調査票2!C60</f>
        <v>41</v>
      </c>
      <c r="D60" s="220" t="str">
        <f>IF(調査票2!D60&lt;&gt;0,調査票2!D60,"")</f>
        <v/>
      </c>
      <c r="E60" s="232"/>
      <c r="F60" s="232"/>
      <c r="G60" s="232"/>
      <c r="H60" s="232"/>
      <c r="I60" s="236" t="str">
        <f>IF(調査票2!D60&lt;&gt;0,SUM(E60:H60),"")</f>
        <v/>
      </c>
      <c r="K60" s="232"/>
      <c r="L60" s="232"/>
      <c r="M60" s="232"/>
      <c r="N60" s="232"/>
      <c r="O60" s="236" t="str">
        <f>IF(調査票2!D60&lt;&gt;0,SUM(K60:N60),"")</f>
        <v/>
      </c>
      <c r="P60" s="232"/>
      <c r="Q60" s="232"/>
      <c r="R60" s="232"/>
      <c r="S60" s="142"/>
    </row>
    <row r="61" spans="1:19" s="25" customFormat="1" ht="27" customHeight="1" thickBot="1">
      <c r="A61" s="49" t="str">
        <f>IF(調査票2!D61&lt;&gt;0,調査票2!$A$1,"")</f>
        <v/>
      </c>
      <c r="C61" s="78">
        <f>調査票2!C61</f>
        <v>42</v>
      </c>
      <c r="D61" s="220" t="str">
        <f>IF(調査票2!D61&lt;&gt;0,調査票2!D61,"")</f>
        <v/>
      </c>
      <c r="E61" s="232"/>
      <c r="F61" s="232"/>
      <c r="G61" s="232"/>
      <c r="H61" s="232"/>
      <c r="I61" s="236" t="str">
        <f>IF(調査票2!D61&lt;&gt;0,SUM(E61:H61),"")</f>
        <v/>
      </c>
      <c r="K61" s="232"/>
      <c r="L61" s="232"/>
      <c r="M61" s="232"/>
      <c r="N61" s="232"/>
      <c r="O61" s="236" t="str">
        <f>IF(調査票2!D61&lt;&gt;0,SUM(K61:N61),"")</f>
        <v/>
      </c>
      <c r="P61" s="232"/>
      <c r="Q61" s="232"/>
      <c r="R61" s="232"/>
      <c r="S61" s="142"/>
    </row>
    <row r="62" spans="1:19" s="25" customFormat="1" ht="27" customHeight="1" thickBot="1">
      <c r="A62" s="49" t="str">
        <f>IF(調査票2!D62&lt;&gt;0,調査票2!$A$1,"")</f>
        <v/>
      </c>
      <c r="C62" s="78">
        <f>調査票2!C62</f>
        <v>43</v>
      </c>
      <c r="D62" s="220" t="str">
        <f>IF(調査票2!D62&lt;&gt;0,調査票2!D62,"")</f>
        <v/>
      </c>
      <c r="E62" s="232"/>
      <c r="F62" s="232"/>
      <c r="G62" s="232"/>
      <c r="H62" s="232"/>
      <c r="I62" s="236" t="str">
        <f>IF(調査票2!D62&lt;&gt;0,SUM(E62:H62),"")</f>
        <v/>
      </c>
      <c r="K62" s="232"/>
      <c r="L62" s="232"/>
      <c r="M62" s="232"/>
      <c r="N62" s="232"/>
      <c r="O62" s="236" t="str">
        <f>IF(調査票2!D62&lt;&gt;0,SUM(K62:N62),"")</f>
        <v/>
      </c>
      <c r="P62" s="232"/>
      <c r="Q62" s="232"/>
      <c r="R62" s="232"/>
      <c r="S62" s="142"/>
    </row>
    <row r="63" spans="1:19" s="25" customFormat="1" ht="27" customHeight="1" thickBot="1">
      <c r="A63" s="49" t="str">
        <f>IF(調査票2!D63&lt;&gt;0,調査票2!$A$1,"")</f>
        <v/>
      </c>
      <c r="C63" s="78">
        <f>調査票2!C63</f>
        <v>44</v>
      </c>
      <c r="D63" s="220" t="str">
        <f>IF(調査票2!D63&lt;&gt;0,調査票2!D63,"")</f>
        <v/>
      </c>
      <c r="E63" s="232"/>
      <c r="F63" s="232"/>
      <c r="G63" s="232"/>
      <c r="H63" s="232"/>
      <c r="I63" s="236" t="str">
        <f>IF(調査票2!D63&lt;&gt;0,SUM(E63:H63),"")</f>
        <v/>
      </c>
      <c r="K63" s="232"/>
      <c r="L63" s="232"/>
      <c r="M63" s="232"/>
      <c r="N63" s="232"/>
      <c r="O63" s="236" t="str">
        <f>IF(調査票2!D63&lt;&gt;0,SUM(K63:N63),"")</f>
        <v/>
      </c>
      <c r="P63" s="232"/>
      <c r="Q63" s="232"/>
      <c r="R63" s="232"/>
      <c r="S63" s="142"/>
    </row>
    <row r="64" spans="1:19" s="309" customFormat="1" ht="27" customHeight="1" thickBot="1">
      <c r="A64" s="50" t="str">
        <f>IF(調査票2!D64&lt;&gt;0,調査票2!$A$1,"")</f>
        <v/>
      </c>
      <c r="C64" s="314">
        <f>調査票2!C64</f>
        <v>45</v>
      </c>
      <c r="D64" s="315" t="str">
        <f>IF(調査票2!D64&lt;&gt;0,調査票2!D64,"")</f>
        <v/>
      </c>
      <c r="E64" s="232"/>
      <c r="F64" s="232"/>
      <c r="G64" s="232"/>
      <c r="H64" s="232"/>
      <c r="I64" s="318" t="str">
        <f>IF(調査票2!D64&lt;&gt;0,SUM(E64:H64),"")</f>
        <v/>
      </c>
      <c r="K64" s="232"/>
      <c r="L64" s="232"/>
      <c r="M64" s="232"/>
      <c r="N64" s="232"/>
      <c r="O64" s="318" t="str">
        <f>IF(調査票2!D64&lt;&gt;0,SUM(K64:N64),"")</f>
        <v/>
      </c>
      <c r="P64" s="232"/>
      <c r="Q64" s="232"/>
      <c r="R64" s="232"/>
      <c r="S64" s="319"/>
    </row>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row r="166" s="3" customFormat="1"/>
    <row r="167" s="3" customFormat="1"/>
    <row r="168" s="3" customFormat="1"/>
    <row r="169" s="3" customFormat="1"/>
    <row r="170" s="3" customFormat="1"/>
    <row r="171" s="3" customFormat="1"/>
    <row r="172" s="3" customFormat="1"/>
    <row r="173" s="3" customFormat="1"/>
    <row r="174" s="3" customFormat="1"/>
    <row r="175" s="3" customFormat="1"/>
    <row r="176" s="3" customFormat="1"/>
    <row r="177" s="3" customFormat="1"/>
    <row r="178" s="3" customFormat="1"/>
    <row r="179" s="3" customFormat="1"/>
    <row r="180" s="3" customFormat="1"/>
    <row r="181" s="3" customFormat="1"/>
    <row r="182" s="3" customFormat="1"/>
    <row r="183" s="3" customFormat="1"/>
    <row r="184" s="3" customFormat="1"/>
    <row r="185" s="3" customFormat="1"/>
    <row r="186" s="3" customFormat="1"/>
    <row r="187" s="3" customFormat="1"/>
    <row r="188" s="3" customFormat="1"/>
    <row r="189" s="3" customFormat="1"/>
    <row r="190" s="3" customFormat="1"/>
    <row r="191" s="3" customFormat="1"/>
    <row r="192" s="3" customFormat="1"/>
    <row r="193" s="3" customFormat="1"/>
  </sheetData>
  <sheetProtection sheet="1" objects="1" scenarios="1" selectLockedCells="1"/>
  <mergeCells count="16">
    <mergeCell ref="G15:G16"/>
    <mergeCell ref="H15:H16"/>
    <mergeCell ref="I15:I16"/>
    <mergeCell ref="C17:C18"/>
    <mergeCell ref="C14:C16"/>
    <mergeCell ref="D14:D16"/>
    <mergeCell ref="E14:I14"/>
    <mergeCell ref="E15:E16"/>
    <mergeCell ref="F15:F16"/>
    <mergeCell ref="K14:R14"/>
    <mergeCell ref="K15:K16"/>
    <mergeCell ref="L15:L16"/>
    <mergeCell ref="M15:M16"/>
    <mergeCell ref="N15:N16"/>
    <mergeCell ref="O15:O16"/>
    <mergeCell ref="P15:R15"/>
  </mergeCells>
  <phoneticPr fontId="1"/>
  <dataValidations count="1">
    <dataValidation operator="greaterThanOrEqual" allowBlank="1" showInputMessage="1" showErrorMessage="1" sqref="E19:I64 K19:R64"/>
  </dataValidations>
  <printOptions horizontalCentered="1"/>
  <pageMargins left="0.11811023622047245" right="0.11811023622047245" top="0.74803149606299213" bottom="0.74803149606299213" header="0.31496062992125984" footer="0.31496062992125984"/>
  <pageSetup paperSize="9" scale="75" orientation="landscape" cellComments="asDisplayed" r:id="rId1"/>
  <headerFooter>
    <oddHeader>&amp;A</oddHeader>
    <oddFooter>&amp;P ページ</oddFooter>
  </headerFooter>
  <rowBreaks count="1" manualBreakCount="1">
    <brk id="6" min="1" max="2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autoPageBreaks="0"/>
  </sheetPr>
  <dimension ref="A1:FN106"/>
  <sheetViews>
    <sheetView topLeftCell="A4" zoomScale="80" zoomScaleNormal="80" workbookViewId="0">
      <selection activeCell="H17" sqref="H17"/>
    </sheetView>
  </sheetViews>
  <sheetFormatPr defaultColWidth="3.140625" defaultRowHeight="12"/>
  <cols>
    <col min="1" max="1" width="1.42578125" style="5" customWidth="1"/>
    <col min="2" max="2" width="3.140625" style="5"/>
    <col min="3" max="5" width="5" style="5" customWidth="1"/>
    <col min="6" max="6" width="3.140625" style="5"/>
    <col min="7" max="7" width="36" style="5" customWidth="1"/>
    <col min="8" max="9" width="8.28515625" style="5" customWidth="1"/>
    <col min="10" max="12" width="11.140625" style="5" customWidth="1"/>
    <col min="13" max="13" width="5.7109375" style="5" customWidth="1"/>
    <col min="14" max="15" width="5.5703125" style="5" customWidth="1"/>
    <col min="16" max="16" width="11.85546875" style="5" customWidth="1"/>
    <col min="17" max="17" width="3.140625" style="5"/>
    <col min="18" max="48" width="3.140625" style="5" customWidth="1"/>
    <col min="49" max="101" width="3.140625" style="5"/>
    <col min="102" max="212" width="4.28515625" style="5" customWidth="1"/>
    <col min="213" max="16384" width="3.140625" style="5"/>
  </cols>
  <sheetData>
    <row r="1" spans="1:170" s="65" customFormat="1" hidden="1">
      <c r="C1" s="65" t="s">
        <v>832</v>
      </c>
      <c r="D1" s="65" t="s">
        <v>833</v>
      </c>
      <c r="E1" s="65" t="s">
        <v>834</v>
      </c>
      <c r="F1" s="65" t="s">
        <v>835</v>
      </c>
      <c r="G1" s="65" t="s">
        <v>836</v>
      </c>
      <c r="H1" s="65" t="s">
        <v>837</v>
      </c>
      <c r="I1" s="65" t="s">
        <v>838</v>
      </c>
      <c r="J1" s="65" t="s">
        <v>839</v>
      </c>
      <c r="K1" s="65" t="s">
        <v>840</v>
      </c>
      <c r="L1" s="65" t="s">
        <v>841</v>
      </c>
      <c r="M1" s="65" t="s">
        <v>842</v>
      </c>
      <c r="N1" s="65" t="s">
        <v>843</v>
      </c>
      <c r="O1" s="65" t="s">
        <v>844</v>
      </c>
      <c r="P1" s="65" t="s">
        <v>845</v>
      </c>
      <c r="Q1" s="65" t="s">
        <v>846</v>
      </c>
      <c r="R1" s="65" t="s">
        <v>847</v>
      </c>
      <c r="S1" s="65" t="s">
        <v>848</v>
      </c>
      <c r="T1" s="65" t="s">
        <v>849</v>
      </c>
      <c r="U1" s="65" t="s">
        <v>850</v>
      </c>
      <c r="V1" s="65" t="s">
        <v>851</v>
      </c>
      <c r="W1" s="65" t="s">
        <v>852</v>
      </c>
      <c r="X1" s="65" t="s">
        <v>853</v>
      </c>
      <c r="Y1" s="65" t="s">
        <v>854</v>
      </c>
      <c r="Z1" s="65" t="s">
        <v>855</v>
      </c>
      <c r="AA1" s="65" t="s">
        <v>856</v>
      </c>
      <c r="AB1" s="65" t="s">
        <v>857</v>
      </c>
      <c r="AC1" s="65" t="s">
        <v>858</v>
      </c>
      <c r="AD1" s="65" t="s">
        <v>859</v>
      </c>
      <c r="AE1" s="65" t="s">
        <v>860</v>
      </c>
      <c r="AF1" s="65" t="s">
        <v>861</v>
      </c>
      <c r="AG1" s="65" t="s">
        <v>862</v>
      </c>
      <c r="AH1" s="65" t="s">
        <v>863</v>
      </c>
      <c r="AI1" s="65" t="s">
        <v>864</v>
      </c>
      <c r="AJ1" s="65" t="s">
        <v>865</v>
      </c>
      <c r="AK1" s="65" t="s">
        <v>866</v>
      </c>
      <c r="AL1" s="65" t="s">
        <v>867</v>
      </c>
      <c r="AM1" s="65" t="s">
        <v>868</v>
      </c>
      <c r="AN1" s="65" t="s">
        <v>869</v>
      </c>
      <c r="AO1" s="65" t="s">
        <v>870</v>
      </c>
      <c r="AP1" s="65" t="s">
        <v>871</v>
      </c>
      <c r="AQ1" s="65" t="s">
        <v>872</v>
      </c>
      <c r="AR1" s="65" t="s">
        <v>873</v>
      </c>
      <c r="AS1" s="65" t="s">
        <v>874</v>
      </c>
      <c r="AT1" s="65" t="s">
        <v>875</v>
      </c>
      <c r="AU1" s="65" t="s">
        <v>876</v>
      </c>
      <c r="AV1" s="65" t="s">
        <v>877</v>
      </c>
      <c r="AW1" s="65" t="s">
        <v>878</v>
      </c>
      <c r="AX1" s="65" t="s">
        <v>879</v>
      </c>
      <c r="AY1" s="65" t="s">
        <v>880</v>
      </c>
      <c r="AZ1" s="65" t="s">
        <v>881</v>
      </c>
      <c r="BA1" s="65" t="s">
        <v>882</v>
      </c>
      <c r="BB1" s="65" t="s">
        <v>883</v>
      </c>
      <c r="BC1" s="65" t="s">
        <v>884</v>
      </c>
      <c r="BD1" s="65" t="s">
        <v>885</v>
      </c>
      <c r="BE1" s="65" t="s">
        <v>886</v>
      </c>
      <c r="BF1" s="65" t="s">
        <v>887</v>
      </c>
      <c r="BG1" s="65" t="s">
        <v>888</v>
      </c>
      <c r="BH1" s="65" t="s">
        <v>889</v>
      </c>
      <c r="BI1" s="65" t="s">
        <v>890</v>
      </c>
      <c r="BJ1" s="65" t="s">
        <v>891</v>
      </c>
      <c r="BK1" s="65" t="s">
        <v>892</v>
      </c>
      <c r="BL1" s="65" t="s">
        <v>893</v>
      </c>
      <c r="BM1" s="65" t="s">
        <v>894</v>
      </c>
      <c r="BN1" s="65" t="s">
        <v>895</v>
      </c>
      <c r="BO1" s="65" t="s">
        <v>896</v>
      </c>
      <c r="BP1" s="65" t="s">
        <v>897</v>
      </c>
      <c r="BQ1" s="65" t="s">
        <v>898</v>
      </c>
      <c r="BR1" s="65" t="s">
        <v>899</v>
      </c>
      <c r="BS1" s="65" t="s">
        <v>900</v>
      </c>
      <c r="BT1" s="65" t="s">
        <v>901</v>
      </c>
      <c r="BU1" s="65" t="s">
        <v>902</v>
      </c>
      <c r="BV1" s="65" t="s">
        <v>903</v>
      </c>
      <c r="BW1" s="65" t="s">
        <v>904</v>
      </c>
      <c r="BX1" s="65" t="s">
        <v>905</v>
      </c>
      <c r="BY1" s="65" t="s">
        <v>906</v>
      </c>
      <c r="BZ1" s="65" t="s">
        <v>907</v>
      </c>
      <c r="CA1" s="65" t="s">
        <v>908</v>
      </c>
      <c r="CB1" s="65" t="s">
        <v>909</v>
      </c>
      <c r="CC1" s="65" t="s">
        <v>910</v>
      </c>
      <c r="CD1" s="65" t="s">
        <v>911</v>
      </c>
      <c r="CE1" s="65" t="s">
        <v>912</v>
      </c>
      <c r="CF1" s="65" t="s">
        <v>913</v>
      </c>
      <c r="CG1" s="65" t="s">
        <v>914</v>
      </c>
      <c r="CH1" s="65" t="s">
        <v>915</v>
      </c>
      <c r="CI1" s="65" t="s">
        <v>916</v>
      </c>
      <c r="CJ1" s="65" t="s">
        <v>917</v>
      </c>
      <c r="CK1" s="65" t="s">
        <v>918</v>
      </c>
      <c r="CL1" s="65" t="s">
        <v>919</v>
      </c>
      <c r="CM1" s="65" t="s">
        <v>920</v>
      </c>
      <c r="CN1" s="65" t="s">
        <v>921</v>
      </c>
      <c r="CO1" s="65" t="s">
        <v>922</v>
      </c>
      <c r="CP1" s="65" t="s">
        <v>923</v>
      </c>
      <c r="CQ1" s="65" t="s">
        <v>924</v>
      </c>
      <c r="CR1" s="65" t="s">
        <v>925</v>
      </c>
      <c r="CS1" s="65" t="s">
        <v>926</v>
      </c>
      <c r="CT1" s="65" t="s">
        <v>927</v>
      </c>
      <c r="CU1" s="65" t="s">
        <v>928</v>
      </c>
      <c r="CV1" s="65" t="s">
        <v>929</v>
      </c>
      <c r="CW1" s="65" t="s">
        <v>930</v>
      </c>
      <c r="CX1" s="65" t="s">
        <v>931</v>
      </c>
      <c r="CY1" s="65" t="s">
        <v>932</v>
      </c>
      <c r="CZ1" s="65" t="s">
        <v>933</v>
      </c>
      <c r="DA1" s="65" t="s">
        <v>934</v>
      </c>
      <c r="DB1" s="65" t="s">
        <v>935</v>
      </c>
      <c r="DC1" s="65" t="s">
        <v>936</v>
      </c>
      <c r="DD1" s="65" t="s">
        <v>937</v>
      </c>
      <c r="DE1" s="65" t="s">
        <v>938</v>
      </c>
      <c r="DF1" s="65" t="s">
        <v>939</v>
      </c>
      <c r="DG1" s="65" t="s">
        <v>940</v>
      </c>
      <c r="DH1" s="65" t="s">
        <v>941</v>
      </c>
      <c r="DI1" s="65" t="s">
        <v>942</v>
      </c>
      <c r="DJ1" s="65" t="s">
        <v>943</v>
      </c>
      <c r="DK1" s="65" t="s">
        <v>944</v>
      </c>
      <c r="DL1" s="65" t="s">
        <v>945</v>
      </c>
      <c r="DM1" s="65" t="s">
        <v>946</v>
      </c>
      <c r="DN1" s="65" t="s">
        <v>947</v>
      </c>
      <c r="DO1" s="65" t="s">
        <v>948</v>
      </c>
      <c r="DP1" s="65" t="s">
        <v>949</v>
      </c>
      <c r="DQ1" s="65" t="s">
        <v>950</v>
      </c>
      <c r="DR1" s="65" t="s">
        <v>951</v>
      </c>
      <c r="DS1" s="65" t="s">
        <v>952</v>
      </c>
      <c r="DT1" s="65" t="s">
        <v>953</v>
      </c>
      <c r="DU1" s="65" t="s">
        <v>954</v>
      </c>
      <c r="DV1" s="65" t="s">
        <v>955</v>
      </c>
      <c r="DW1" s="65" t="s">
        <v>956</v>
      </c>
      <c r="DX1" s="65" t="s">
        <v>957</v>
      </c>
      <c r="DY1" s="65" t="s">
        <v>958</v>
      </c>
      <c r="DZ1" s="65" t="s">
        <v>959</v>
      </c>
      <c r="EA1" s="65" t="s">
        <v>960</v>
      </c>
      <c r="EB1" s="65" t="s">
        <v>961</v>
      </c>
      <c r="EC1" s="65" t="s">
        <v>962</v>
      </c>
      <c r="ED1" s="65" t="s">
        <v>963</v>
      </c>
      <c r="EE1" s="65" t="s">
        <v>964</v>
      </c>
      <c r="EF1" s="65" t="s">
        <v>965</v>
      </c>
      <c r="EG1" s="65" t="s">
        <v>966</v>
      </c>
      <c r="EH1" s="65" t="s">
        <v>967</v>
      </c>
      <c r="EI1" s="65" t="s">
        <v>968</v>
      </c>
      <c r="EJ1" s="65" t="s">
        <v>969</v>
      </c>
      <c r="EK1" s="65" t="s">
        <v>970</v>
      </c>
      <c r="EL1" s="65" t="s">
        <v>971</v>
      </c>
      <c r="EM1" s="65" t="s">
        <v>972</v>
      </c>
      <c r="EN1" s="65" t="s">
        <v>973</v>
      </c>
      <c r="EO1" s="65" t="s">
        <v>974</v>
      </c>
      <c r="EP1" s="65" t="s">
        <v>975</v>
      </c>
      <c r="EQ1" s="65" t="s">
        <v>976</v>
      </c>
      <c r="ER1" s="65" t="s">
        <v>977</v>
      </c>
      <c r="ES1" s="65" t="s">
        <v>978</v>
      </c>
      <c r="ET1" s="65" t="s">
        <v>979</v>
      </c>
      <c r="EU1" s="65" t="s">
        <v>980</v>
      </c>
      <c r="EV1" s="65" t="s">
        <v>981</v>
      </c>
      <c r="EW1" s="65" t="s">
        <v>982</v>
      </c>
      <c r="EX1" s="65" t="s">
        <v>983</v>
      </c>
      <c r="EY1" s="65" t="s">
        <v>984</v>
      </c>
      <c r="EZ1" s="65" t="s">
        <v>985</v>
      </c>
      <c r="FA1" s="65" t="s">
        <v>986</v>
      </c>
      <c r="FB1" s="65" t="s">
        <v>987</v>
      </c>
      <c r="FC1" s="65" t="s">
        <v>988</v>
      </c>
      <c r="FD1" s="65" t="s">
        <v>989</v>
      </c>
      <c r="FE1" s="65" t="s">
        <v>990</v>
      </c>
      <c r="FF1" s="65" t="s">
        <v>991</v>
      </c>
      <c r="FG1" s="65" t="s">
        <v>992</v>
      </c>
      <c r="FH1" s="65" t="s">
        <v>993</v>
      </c>
      <c r="FI1" s="65" t="s">
        <v>994</v>
      </c>
      <c r="FJ1" s="65" t="s">
        <v>995</v>
      </c>
      <c r="FK1" s="65" t="s">
        <v>996</v>
      </c>
      <c r="FL1" s="65" t="s">
        <v>997</v>
      </c>
      <c r="FM1" s="65" t="s">
        <v>998</v>
      </c>
      <c r="FN1" s="65" t="s">
        <v>999</v>
      </c>
    </row>
    <row r="2" spans="1:170" s="65" customFormat="1" hidden="1">
      <c r="C2" s="65">
        <v>1</v>
      </c>
      <c r="D2" s="65">
        <v>2</v>
      </c>
      <c r="E2" s="65">
        <v>3</v>
      </c>
      <c r="F2" s="65">
        <v>4</v>
      </c>
      <c r="G2" s="65">
        <v>5</v>
      </c>
      <c r="H2" s="65">
        <v>6</v>
      </c>
      <c r="I2" s="65">
        <v>7</v>
      </c>
      <c r="J2" s="65">
        <v>8</v>
      </c>
      <c r="K2" s="65">
        <v>9</v>
      </c>
      <c r="L2" s="65">
        <v>10</v>
      </c>
      <c r="M2" s="65">
        <v>11</v>
      </c>
      <c r="N2" s="65">
        <v>12</v>
      </c>
      <c r="O2" s="65">
        <v>13</v>
      </c>
      <c r="P2" s="65">
        <v>14</v>
      </c>
      <c r="Q2" s="65">
        <v>15</v>
      </c>
      <c r="R2" s="65">
        <v>16</v>
      </c>
      <c r="S2" s="65">
        <v>17</v>
      </c>
      <c r="T2" s="65">
        <v>18</v>
      </c>
      <c r="U2" s="65">
        <v>19</v>
      </c>
      <c r="V2" s="65">
        <v>20</v>
      </c>
      <c r="W2" s="65">
        <v>21</v>
      </c>
      <c r="X2" s="65">
        <v>22</v>
      </c>
      <c r="Y2" s="65">
        <v>23</v>
      </c>
      <c r="Z2" s="65">
        <v>24</v>
      </c>
      <c r="AA2" s="65">
        <v>25</v>
      </c>
      <c r="AB2" s="65">
        <v>26</v>
      </c>
      <c r="AC2" s="65">
        <v>27</v>
      </c>
      <c r="AD2" s="65">
        <v>28</v>
      </c>
      <c r="AE2" s="65">
        <v>29</v>
      </c>
      <c r="AF2" s="65">
        <v>30</v>
      </c>
      <c r="AG2" s="65">
        <v>31</v>
      </c>
      <c r="AH2" s="65">
        <v>32</v>
      </c>
      <c r="AI2" s="65">
        <v>33</v>
      </c>
      <c r="AJ2" s="65">
        <v>34</v>
      </c>
      <c r="AK2" s="65">
        <v>35</v>
      </c>
      <c r="AL2" s="65">
        <v>36</v>
      </c>
      <c r="AM2" s="65">
        <v>37</v>
      </c>
      <c r="AN2" s="65">
        <v>38</v>
      </c>
      <c r="AO2" s="65">
        <v>39</v>
      </c>
      <c r="AP2" s="65">
        <v>40</v>
      </c>
      <c r="AQ2" s="65">
        <v>41</v>
      </c>
      <c r="AR2" s="65">
        <v>42</v>
      </c>
      <c r="AS2" s="65">
        <v>43</v>
      </c>
      <c r="AT2" s="65">
        <v>44</v>
      </c>
      <c r="AU2" s="65">
        <v>45</v>
      </c>
      <c r="AV2" s="65">
        <v>46</v>
      </c>
      <c r="AW2" s="65">
        <v>47</v>
      </c>
      <c r="AX2" s="65">
        <v>48</v>
      </c>
      <c r="AY2" s="65">
        <v>49</v>
      </c>
      <c r="AZ2" s="65">
        <v>50</v>
      </c>
      <c r="BA2" s="65">
        <v>51</v>
      </c>
      <c r="BB2" s="65">
        <v>52</v>
      </c>
      <c r="BC2" s="65">
        <v>53</v>
      </c>
      <c r="BD2" s="65">
        <v>54</v>
      </c>
      <c r="BE2" s="65">
        <v>55</v>
      </c>
      <c r="BF2" s="65">
        <v>56</v>
      </c>
      <c r="BG2" s="65">
        <v>57</v>
      </c>
      <c r="BH2" s="65">
        <v>58</v>
      </c>
      <c r="BI2" s="65">
        <v>59</v>
      </c>
      <c r="BJ2" s="65">
        <v>60</v>
      </c>
      <c r="BK2" s="65">
        <v>61</v>
      </c>
      <c r="BL2" s="65">
        <v>62</v>
      </c>
      <c r="BM2" s="65">
        <v>63</v>
      </c>
      <c r="BN2" s="65">
        <v>64</v>
      </c>
      <c r="BO2" s="65">
        <v>65</v>
      </c>
      <c r="BP2" s="65">
        <v>66</v>
      </c>
      <c r="BQ2" s="65">
        <v>67</v>
      </c>
      <c r="BR2" s="65">
        <v>68</v>
      </c>
      <c r="BS2" s="65">
        <v>69</v>
      </c>
      <c r="BT2" s="65">
        <v>70</v>
      </c>
      <c r="BU2" s="65">
        <v>71</v>
      </c>
      <c r="BV2" s="65">
        <v>72</v>
      </c>
      <c r="BW2" s="65">
        <v>73</v>
      </c>
      <c r="BX2" s="65">
        <v>74</v>
      </c>
      <c r="BY2" s="65">
        <v>75</v>
      </c>
      <c r="BZ2" s="65">
        <v>76</v>
      </c>
      <c r="CA2" s="65">
        <v>77</v>
      </c>
      <c r="CB2" s="65">
        <v>78</v>
      </c>
      <c r="CC2" s="65">
        <v>79</v>
      </c>
      <c r="CD2" s="65">
        <v>80</v>
      </c>
      <c r="CE2" s="65">
        <v>81</v>
      </c>
      <c r="CF2" s="65">
        <v>82</v>
      </c>
      <c r="CG2" s="65">
        <v>83</v>
      </c>
      <c r="CH2" s="65">
        <v>84</v>
      </c>
      <c r="CI2" s="65">
        <v>85</v>
      </c>
      <c r="CJ2" s="65">
        <v>86</v>
      </c>
      <c r="CK2" s="65">
        <v>87</v>
      </c>
      <c r="CL2" s="65">
        <v>88</v>
      </c>
      <c r="CM2" s="65">
        <v>89</v>
      </c>
      <c r="CN2" s="65">
        <v>90</v>
      </c>
      <c r="CO2" s="65">
        <v>91</v>
      </c>
      <c r="CP2" s="65">
        <v>92</v>
      </c>
      <c r="CQ2" s="65">
        <v>93</v>
      </c>
      <c r="CR2" s="65">
        <v>94</v>
      </c>
      <c r="CS2" s="65">
        <v>95</v>
      </c>
      <c r="CT2" s="65">
        <v>96</v>
      </c>
      <c r="CU2" s="65">
        <v>97</v>
      </c>
      <c r="CV2" s="65">
        <v>98</v>
      </c>
      <c r="CW2" s="65">
        <v>99</v>
      </c>
      <c r="CX2" s="65">
        <v>100</v>
      </c>
      <c r="CY2" s="65">
        <v>101</v>
      </c>
      <c r="CZ2" s="65">
        <v>102</v>
      </c>
      <c r="DA2" s="65">
        <v>103</v>
      </c>
      <c r="DB2" s="65">
        <v>104</v>
      </c>
      <c r="DC2" s="65">
        <v>105</v>
      </c>
      <c r="DD2" s="65">
        <v>106</v>
      </c>
      <c r="DE2" s="65">
        <v>107</v>
      </c>
      <c r="DF2" s="65">
        <v>108</v>
      </c>
      <c r="DG2" s="65">
        <v>109</v>
      </c>
      <c r="DH2" s="65">
        <v>110</v>
      </c>
      <c r="DI2" s="65">
        <v>111</v>
      </c>
      <c r="DJ2" s="65">
        <v>112</v>
      </c>
      <c r="DK2" s="65">
        <v>113</v>
      </c>
      <c r="DL2" s="65">
        <v>114</v>
      </c>
      <c r="DM2" s="65">
        <v>115</v>
      </c>
      <c r="DN2" s="65">
        <v>116</v>
      </c>
      <c r="DO2" s="65">
        <v>117</v>
      </c>
      <c r="DP2" s="65">
        <v>118</v>
      </c>
      <c r="DQ2" s="65">
        <v>119</v>
      </c>
      <c r="DR2" s="65">
        <v>120</v>
      </c>
      <c r="DS2" s="65">
        <v>121</v>
      </c>
      <c r="DT2" s="65">
        <v>122</v>
      </c>
      <c r="DU2" s="65">
        <v>123</v>
      </c>
      <c r="DV2" s="65">
        <v>124</v>
      </c>
      <c r="DW2" s="65">
        <v>125</v>
      </c>
      <c r="DX2" s="65">
        <v>126</v>
      </c>
      <c r="DY2" s="65">
        <v>127</v>
      </c>
      <c r="DZ2" s="65">
        <v>128</v>
      </c>
      <c r="EA2" s="65">
        <v>129</v>
      </c>
      <c r="EB2" s="65">
        <v>130</v>
      </c>
      <c r="EC2" s="65">
        <v>131</v>
      </c>
      <c r="ED2" s="65">
        <v>132</v>
      </c>
      <c r="EE2" s="65">
        <v>133</v>
      </c>
      <c r="EF2" s="65">
        <v>134</v>
      </c>
      <c r="EG2" s="65">
        <v>135</v>
      </c>
      <c r="EH2" s="65">
        <v>136</v>
      </c>
      <c r="EI2" s="65">
        <v>137</v>
      </c>
      <c r="EJ2" s="65">
        <v>138</v>
      </c>
      <c r="EK2" s="65">
        <v>139</v>
      </c>
      <c r="EL2" s="65">
        <v>140</v>
      </c>
      <c r="EM2" s="65">
        <v>141</v>
      </c>
      <c r="EN2" s="65">
        <v>142</v>
      </c>
      <c r="EO2" s="65">
        <v>143</v>
      </c>
      <c r="EP2" s="65">
        <v>144</v>
      </c>
      <c r="EQ2" s="65">
        <v>145</v>
      </c>
      <c r="ER2" s="65">
        <v>146</v>
      </c>
      <c r="ES2" s="65">
        <v>147</v>
      </c>
      <c r="ET2" s="65">
        <v>148</v>
      </c>
      <c r="EU2" s="65">
        <v>149</v>
      </c>
      <c r="EV2" s="65">
        <v>150</v>
      </c>
      <c r="EW2" s="65">
        <v>151</v>
      </c>
      <c r="EX2" s="65">
        <v>152</v>
      </c>
      <c r="EY2" s="65">
        <v>153</v>
      </c>
      <c r="EZ2" s="65">
        <v>154</v>
      </c>
      <c r="FA2" s="65">
        <v>155</v>
      </c>
      <c r="FB2" s="65">
        <v>156</v>
      </c>
      <c r="FC2" s="65">
        <v>157</v>
      </c>
      <c r="FD2" s="65">
        <v>158</v>
      </c>
      <c r="FE2" s="65">
        <v>159</v>
      </c>
      <c r="FF2" s="65">
        <v>160</v>
      </c>
      <c r="FG2" s="65">
        <v>161</v>
      </c>
      <c r="FH2" s="65">
        <v>162</v>
      </c>
      <c r="FI2" s="65">
        <v>163</v>
      </c>
      <c r="FJ2" s="65">
        <v>164</v>
      </c>
      <c r="FK2" s="65">
        <v>165</v>
      </c>
      <c r="FL2" s="65">
        <v>166</v>
      </c>
      <c r="FM2" s="65">
        <v>167</v>
      </c>
      <c r="FN2" s="65">
        <v>168</v>
      </c>
    </row>
    <row r="3" spans="1:170" s="65" customFormat="1" hidden="1">
      <c r="A3" s="81">
        <v>1</v>
      </c>
      <c r="B3" s="81" t="str">
        <f ca="1">REPLACE(LEFT(CELL("filename",$A$1),FIND("]",CELL("filename",$A$1))-1),1,FIND("[",CELL("filename",$A$1)),)</f>
        <v>03.R1専門学校調査票(学校名).xlsx</v>
      </c>
      <c r="C3" s="65" t="str">
        <f>IF(H17="","",H17)</f>
        <v/>
      </c>
      <c r="D3" s="65" t="str">
        <f>IF(H18="","",H18)</f>
        <v/>
      </c>
      <c r="E3" s="65" t="str">
        <f>IF(H19="","",H19)</f>
        <v/>
      </c>
      <c r="F3" s="65" t="str">
        <f>IF(H20="","",H20)</f>
        <v/>
      </c>
      <c r="G3" s="65" t="str">
        <f>IF(H21="","",H21)</f>
        <v/>
      </c>
      <c r="H3" s="65" t="str">
        <f>IF(H22="","",H22)</f>
        <v/>
      </c>
      <c r="I3" s="65" t="str">
        <f>IF(H23="","",H23)</f>
        <v/>
      </c>
      <c r="J3" s="65" t="str">
        <f>IF(H24="","",H24)</f>
        <v/>
      </c>
      <c r="K3" s="65" t="str">
        <f>IF(H25="","",H25)</f>
        <v/>
      </c>
      <c r="L3" s="65" t="str">
        <f>IF(H26="","",H26)</f>
        <v/>
      </c>
      <c r="M3" s="65" t="str">
        <f>IF(H27="","",H27)</f>
        <v/>
      </c>
      <c r="N3" s="65" t="str">
        <f>IF(H29="","",H29)</f>
        <v/>
      </c>
      <c r="O3" s="65" t="str">
        <f>IF(I17="","",I17)</f>
        <v/>
      </c>
      <c r="P3" s="65" t="str">
        <f>IF(I18="","",I18)</f>
        <v/>
      </c>
      <c r="Q3" s="65" t="str">
        <f>IF(I19="","",I19)</f>
        <v/>
      </c>
      <c r="R3" s="65" t="str">
        <f>IF(I20="","",I20)</f>
        <v/>
      </c>
      <c r="S3" s="65" t="str">
        <f>IF(I21="","",I21)</f>
        <v/>
      </c>
      <c r="T3" s="65" t="str">
        <f>IF(I22="","",I22)</f>
        <v/>
      </c>
      <c r="U3" s="65" t="str">
        <f>IF(I23="","",I23)</f>
        <v/>
      </c>
      <c r="V3" s="65" t="str">
        <f>IF(I24="","",I24)</f>
        <v/>
      </c>
      <c r="W3" s="65" t="str">
        <f>IF(I25="","",I25)</f>
        <v/>
      </c>
      <c r="X3" s="65" t="str">
        <f>IF(I26="","",I26)</f>
        <v/>
      </c>
      <c r="Y3" s="65" t="str">
        <f>IF(I27="","",I27)</f>
        <v/>
      </c>
      <c r="Z3" s="65" t="str">
        <f>IF(I29="","",I29)</f>
        <v/>
      </c>
      <c r="AA3" s="65" t="str">
        <f>IF(C28="","",C28)</f>
        <v>ご記入ください</v>
      </c>
      <c r="AB3" s="65" t="str">
        <f>IF(G37="","",G37)</f>
        <v>ご記入ください</v>
      </c>
      <c r="AC3" s="65" t="str">
        <f>IF(G38="","",G38)</f>
        <v>ご記入ください</v>
      </c>
      <c r="AD3" s="65" t="str">
        <f>IF(G39="","",G39)</f>
        <v>ご記入ください</v>
      </c>
      <c r="AE3" s="65" t="str">
        <f>IF(M37="","",M37)</f>
        <v/>
      </c>
      <c r="AF3" s="65" t="str">
        <f>IF(M38="","",M38)</f>
        <v/>
      </c>
      <c r="AG3" s="65" t="str">
        <f>IF(M39="","",M39)</f>
        <v/>
      </c>
      <c r="AH3" s="65" t="str">
        <f>IF(C44="","",C44)</f>
        <v/>
      </c>
      <c r="AI3" s="65" t="str">
        <f>IF(C45="","",C45)</f>
        <v/>
      </c>
      <c r="AJ3" s="65" t="str">
        <f>IF(C46="","",C46)</f>
        <v/>
      </c>
      <c r="AK3" s="65" t="str">
        <f>IF(C47="","",C47)</f>
        <v/>
      </c>
      <c r="AL3" s="65" t="str">
        <f>IF(C48="","",C48)</f>
        <v/>
      </c>
      <c r="AM3" s="65" t="str">
        <f>IF(C49="","",C49)</f>
        <v/>
      </c>
      <c r="AN3" s="65" t="str">
        <f>IF(C50="","",C50)</f>
        <v/>
      </c>
      <c r="AO3" s="65" t="str">
        <f>IF(C51="","",C51)</f>
        <v/>
      </c>
      <c r="AP3" s="65" t="str">
        <f>IF(C53="","",C53)</f>
        <v/>
      </c>
      <c r="AQ3" s="65" t="str">
        <f>IF(C56="","",C56)</f>
        <v/>
      </c>
      <c r="AR3" s="65" t="str">
        <f>IF(C57="","",C57)</f>
        <v/>
      </c>
      <c r="AS3" s="65" t="str">
        <f>IF(C58="","",C58)</f>
        <v/>
      </c>
      <c r="AT3" s="65" t="str">
        <f>IF(C59="","",C59)</f>
        <v/>
      </c>
      <c r="AU3" s="65" t="str">
        <f>IF(C60="","",C60)</f>
        <v/>
      </c>
      <c r="AV3" s="65" t="str">
        <f>IF(C61="","",C61)</f>
        <v/>
      </c>
      <c r="AW3" s="65" t="str">
        <f>IF(D44="","",D44)</f>
        <v/>
      </c>
      <c r="AX3" s="65" t="str">
        <f>IF(D45="","",D45)</f>
        <v/>
      </c>
      <c r="AY3" s="65" t="str">
        <f>IF(D46="","",D46)</f>
        <v/>
      </c>
      <c r="AZ3" s="65" t="str">
        <f>IF(D47="","",D47)</f>
        <v/>
      </c>
      <c r="BA3" s="65" t="str">
        <f>IF(D48="","",D48)</f>
        <v/>
      </c>
      <c r="BB3" s="65" t="str">
        <f>IF(D49="","",D49)</f>
        <v/>
      </c>
      <c r="BC3" s="65" t="str">
        <f>IF(D50="","",D50)</f>
        <v/>
      </c>
      <c r="BD3" s="65" t="str">
        <f>IF(D51="","",D51)</f>
        <v/>
      </c>
      <c r="BE3" s="65" t="str">
        <f>IF(D53="","",D53)</f>
        <v/>
      </c>
      <c r="BF3" s="65" t="str">
        <f>IF(D56="","",D56)</f>
        <v/>
      </c>
      <c r="BG3" s="65" t="str">
        <f>IF(D57="","",D57)</f>
        <v/>
      </c>
      <c r="BH3" s="65" t="str">
        <f>IF(D58="","",D58)</f>
        <v/>
      </c>
      <c r="BI3" s="65" t="str">
        <f>IF(D59="","",D59)</f>
        <v/>
      </c>
      <c r="BJ3" s="65" t="str">
        <f>IF(D60="","",D60)</f>
        <v/>
      </c>
      <c r="BK3" s="65" t="str">
        <f>IF(D61="","",D61)</f>
        <v/>
      </c>
      <c r="BL3" s="65" t="str">
        <f>IF(E44="","",E44)</f>
        <v/>
      </c>
      <c r="BM3" s="65" t="str">
        <f>IF(E45="","",E45)</f>
        <v/>
      </c>
      <c r="BN3" s="65" t="str">
        <f>IF(E46="","",E46)</f>
        <v/>
      </c>
      <c r="BO3" s="65" t="str">
        <f>IF(E47="","",E47)</f>
        <v/>
      </c>
      <c r="BP3" s="65" t="str">
        <f>IF(E48="","",E48)</f>
        <v/>
      </c>
      <c r="BQ3" s="65" t="str">
        <f>IF(E49="","",E49)</f>
        <v/>
      </c>
      <c r="BR3" s="65" t="str">
        <f>IF(E50="","",E50)</f>
        <v/>
      </c>
      <c r="BS3" s="65" t="str">
        <f>IF(E51="","",E51)</f>
        <v/>
      </c>
      <c r="BT3" s="65" t="str">
        <f>IF(E53="","",E53)</f>
        <v/>
      </c>
      <c r="BU3" s="65" t="str">
        <f>IF(E56="","",E56)</f>
        <v/>
      </c>
      <c r="BV3" s="65" t="str">
        <f>IF(E57="","",E57)</f>
        <v/>
      </c>
      <c r="BW3" s="65" t="str">
        <f>IF(E58="","",E58)</f>
        <v/>
      </c>
      <c r="BX3" s="65" t="str">
        <f>IF(E59="","",E59)</f>
        <v/>
      </c>
      <c r="BY3" s="65" t="str">
        <f>IF(E60="","",E60)</f>
        <v/>
      </c>
      <c r="BZ3" s="65" t="str">
        <f>IF(E61="","",E61)</f>
        <v/>
      </c>
      <c r="CA3" s="65" t="str">
        <f>IF(G52="","",G52)</f>
        <v>ご記入ください</v>
      </c>
      <c r="CB3" s="65" t="str">
        <f>IF(G54="","",G54)</f>
        <v>ご記入ください</v>
      </c>
      <c r="CC3" s="65" t="str">
        <f>IF(G62="","",G62)</f>
        <v>ご記入ください</v>
      </c>
      <c r="CD3" s="65" t="str">
        <f>IF(C67="","",C67)</f>
        <v/>
      </c>
      <c r="CE3" s="65" t="str">
        <f>IF(C68="","",C68)</f>
        <v/>
      </c>
      <c r="CF3" s="65" t="str">
        <f>IF(C69="","",C69)</f>
        <v/>
      </c>
      <c r="CG3" s="65" t="str">
        <f>IF(C70="","",C70)</f>
        <v/>
      </c>
      <c r="CH3" s="65" t="str">
        <f>IF(C71="","",C71)</f>
        <v/>
      </c>
      <c r="CI3" s="65" t="str">
        <f>IF(C72="","",C72)</f>
        <v/>
      </c>
      <c r="CJ3" s="65" t="str">
        <f>IF(C73="","",C73)</f>
        <v/>
      </c>
      <c r="CK3" s="65" t="str">
        <f>IF(C74="","",C74)</f>
        <v/>
      </c>
      <c r="CL3" s="65" t="str">
        <f>IF(C75="","",C75)</f>
        <v/>
      </c>
      <c r="CM3" s="65" t="str">
        <f>IF(C76="","",C76)</f>
        <v/>
      </c>
      <c r="CN3" s="65" t="str">
        <f>IF(C77="","",C77)</f>
        <v/>
      </c>
      <c r="CO3" s="65" t="str">
        <f>IF(D67="","",D67)</f>
        <v/>
      </c>
      <c r="CP3" s="65" t="str">
        <f>IF(D68="","",D68)</f>
        <v/>
      </c>
      <c r="CQ3" s="65" t="str">
        <f>IF(D69="","",D69)</f>
        <v/>
      </c>
      <c r="CR3" s="65" t="str">
        <f>IF(D70="","",D70)</f>
        <v/>
      </c>
      <c r="CS3" s="65" t="str">
        <f>IF(D71="","",D71)</f>
        <v/>
      </c>
      <c r="CT3" s="65" t="str">
        <f>IF(D72="","",D72)</f>
        <v/>
      </c>
      <c r="CU3" s="65" t="str">
        <f>IF(D73="","",D73)</f>
        <v/>
      </c>
      <c r="CV3" s="65" t="str">
        <f>IF(D74="","",D74)</f>
        <v/>
      </c>
      <c r="CW3" s="65" t="str">
        <f>IF(D75="","",D75)</f>
        <v/>
      </c>
      <c r="CX3" s="65" t="str">
        <f>IF(D76="","",D76)</f>
        <v/>
      </c>
      <c r="CY3" s="65" t="str">
        <f>IF(D77="","",D77)</f>
        <v/>
      </c>
      <c r="CZ3" s="65" t="str">
        <f>IF(E67="","",E67)</f>
        <v/>
      </c>
      <c r="DA3" s="65" t="str">
        <f>IF(E68="","",E68)</f>
        <v/>
      </c>
      <c r="DB3" s="65" t="str">
        <f>IF(E69="","",E69)</f>
        <v/>
      </c>
      <c r="DC3" s="65" t="str">
        <f>IF(E70="","",E70)</f>
        <v/>
      </c>
      <c r="DD3" s="65" t="str">
        <f>IF(E71="","",E71)</f>
        <v/>
      </c>
      <c r="DE3" s="65" t="str">
        <f>IF(E72="","",E72)</f>
        <v/>
      </c>
      <c r="DF3" s="65" t="str">
        <f>IF(E73="","",E73)</f>
        <v/>
      </c>
      <c r="DG3" s="65" t="str">
        <f>IF(E74="","",E74)</f>
        <v/>
      </c>
      <c r="DH3" s="65" t="str">
        <f>IF(E75="","",E75)</f>
        <v/>
      </c>
      <c r="DI3" s="65" t="str">
        <f>IF(E76="","",E76)</f>
        <v/>
      </c>
      <c r="DJ3" s="65" t="str">
        <f>IF(E77="","",E77)</f>
        <v/>
      </c>
      <c r="DK3" s="65" t="str">
        <f>IF(H75="","",H75)</f>
        <v>ご記入ください</v>
      </c>
      <c r="DL3" s="65" t="str">
        <f>IF(H76="","",H76)</f>
        <v>ご記入ください</v>
      </c>
      <c r="DM3" s="65" t="str">
        <f>IF(C82="","",C82)</f>
        <v/>
      </c>
      <c r="DN3" s="65" t="str">
        <f>IF(C83="","",C83)</f>
        <v/>
      </c>
      <c r="DO3" s="65" t="str">
        <f>IF(C84="","",C84)</f>
        <v/>
      </c>
      <c r="DP3" s="65" t="str">
        <f>IF(D82="","",D82)</f>
        <v/>
      </c>
      <c r="DQ3" s="65" t="str">
        <f>IF(D83="","",D83)</f>
        <v/>
      </c>
      <c r="DR3" s="65" t="str">
        <f>IF(D84="","",D84)</f>
        <v/>
      </c>
      <c r="DS3" s="65" t="str">
        <f>IF(E82="","",E82)</f>
        <v/>
      </c>
      <c r="DT3" s="65" t="str">
        <f>IF(E83="","",E83)</f>
        <v/>
      </c>
      <c r="DU3" s="65" t="str">
        <f>IF(E84="","",E84)</f>
        <v/>
      </c>
      <c r="DV3" s="65" t="str">
        <f>IF(H84="","",H84)</f>
        <v>ご記入ください</v>
      </c>
      <c r="DW3" s="65" t="str">
        <f>IF(C88="","",C88)</f>
        <v/>
      </c>
      <c r="DX3" s="65" t="str">
        <f>IF(C89="","",C89)</f>
        <v/>
      </c>
      <c r="DY3" s="65" t="str">
        <f>IF(C90="","",C90)</f>
        <v/>
      </c>
      <c r="DZ3" s="65" t="str">
        <f>IF(C91="","",C91)</f>
        <v/>
      </c>
      <c r="EA3" s="65" t="str">
        <f>IF(C92="","",C92)</f>
        <v/>
      </c>
      <c r="EB3" s="65" t="str">
        <f>IF(C93="","",C93)</f>
        <v/>
      </c>
      <c r="EC3" s="65" t="str">
        <f>IF(C94="","",C94)</f>
        <v/>
      </c>
      <c r="ED3" s="65" t="str">
        <f>IF(C95="","",C95)</f>
        <v/>
      </c>
      <c r="EE3" s="65" t="str">
        <f>IF(D88="","",D88)</f>
        <v/>
      </c>
      <c r="EF3" s="65" t="str">
        <f>IF(D89="","",D89)</f>
        <v/>
      </c>
      <c r="EG3" s="65" t="str">
        <f>IF(D90="","",D90)</f>
        <v/>
      </c>
      <c r="EH3" s="65" t="str">
        <f>IF(D91="","",D91)</f>
        <v/>
      </c>
      <c r="EI3" s="65" t="str">
        <f>IF(D92="","",D92)</f>
        <v/>
      </c>
      <c r="EJ3" s="65" t="str">
        <f>IF(D93="","",D93)</f>
        <v/>
      </c>
      <c r="EK3" s="65" t="str">
        <f>IF(D94="","",D94)</f>
        <v/>
      </c>
      <c r="EL3" s="65" t="str">
        <f>IF(D95="","",D95)</f>
        <v/>
      </c>
      <c r="EM3" s="65" t="str">
        <f>IF(E88="","",E88)</f>
        <v/>
      </c>
      <c r="EN3" s="65" t="str">
        <f>IF(E89="","",E89)</f>
        <v/>
      </c>
      <c r="EO3" s="65" t="str">
        <f>IF(E90="","",E90)</f>
        <v/>
      </c>
      <c r="EP3" s="65" t="str">
        <f>IF(E91="","",E91)</f>
        <v/>
      </c>
      <c r="EQ3" s="65" t="str">
        <f>IF(E92="","",E92)</f>
        <v/>
      </c>
      <c r="ER3" s="65" t="str">
        <f>IF(E93="","",E93)</f>
        <v/>
      </c>
      <c r="ES3" s="65" t="str">
        <f>IF(E94="","",E94)</f>
        <v/>
      </c>
      <c r="ET3" s="65" t="str">
        <f>IF(E95="","",E95)</f>
        <v/>
      </c>
      <c r="EU3" s="65" t="str">
        <f>IF(H94="","",H94)</f>
        <v>ご記入ください</v>
      </c>
      <c r="EV3" s="65" t="str">
        <f>IF(C99="","",C99)</f>
        <v/>
      </c>
      <c r="EW3" s="65" t="str">
        <f>IF(C100="","",C100)</f>
        <v/>
      </c>
      <c r="EX3" s="65" t="str">
        <f>IF(C101="","",C101)</f>
        <v/>
      </c>
      <c r="EY3" s="65" t="str">
        <f>IF(C102="","",C102)</f>
        <v/>
      </c>
      <c r="EZ3" s="65" t="str">
        <f>IF(C103="","",C103)</f>
        <v/>
      </c>
      <c r="FA3" s="65" t="str">
        <f>IF(C104="","",C104)</f>
        <v/>
      </c>
      <c r="FB3" s="65" t="str">
        <f>IF(D99="","",D99)</f>
        <v/>
      </c>
      <c r="FC3" s="65" t="str">
        <f>IF(D100="","",D100)</f>
        <v/>
      </c>
      <c r="FD3" s="65" t="str">
        <f>IF(D101="","",D101)</f>
        <v/>
      </c>
      <c r="FE3" s="65" t="str">
        <f>IF(D102="","",D102)</f>
        <v/>
      </c>
      <c r="FF3" s="65" t="str">
        <f>IF(D103="","",D103)</f>
        <v/>
      </c>
      <c r="FG3" s="65" t="str">
        <f>IF(D104="","",D104)</f>
        <v/>
      </c>
      <c r="FH3" s="65" t="str">
        <f>IF(E99="","",E99)</f>
        <v/>
      </c>
      <c r="FI3" s="65" t="str">
        <f>IF(E100="","",E100)</f>
        <v/>
      </c>
      <c r="FJ3" s="65" t="str">
        <f>IF(E101="","",E101)</f>
        <v/>
      </c>
      <c r="FK3" s="65" t="str">
        <f>IF(E102="","",E102)</f>
        <v/>
      </c>
      <c r="FL3" s="65" t="str">
        <f>IF(E103="","",E103)</f>
        <v/>
      </c>
      <c r="FM3" s="65" t="str">
        <f>IF(E104="","",E104)</f>
        <v/>
      </c>
      <c r="FN3" s="65" t="str">
        <f>IF(H104="","",H104)</f>
        <v>ご記入ください</v>
      </c>
    </row>
    <row r="4" spans="1:170" s="65" customFormat="1" ht="8.25" customHeight="1">
      <c r="A4" s="81"/>
      <c r="B4" s="81"/>
    </row>
    <row r="5" spans="1:170" ht="16.5" customHeight="1">
      <c r="B5" s="12" t="s">
        <v>708</v>
      </c>
      <c r="X5" s="65"/>
      <c r="AB5" s="65"/>
    </row>
    <row r="6" spans="1:170" ht="74.25" customHeight="1">
      <c r="B6" s="585" t="s">
        <v>1105</v>
      </c>
      <c r="C6" s="586"/>
      <c r="D6" s="586"/>
      <c r="E6" s="586"/>
      <c r="F6" s="586"/>
      <c r="G6" s="586"/>
      <c r="H6" s="586"/>
      <c r="I6" s="586"/>
      <c r="J6" s="586"/>
      <c r="K6" s="586"/>
      <c r="L6" s="586"/>
      <c r="M6" s="586"/>
      <c r="N6" s="586"/>
      <c r="O6" s="586"/>
      <c r="P6" s="586"/>
      <c r="X6" s="65"/>
      <c r="AB6" s="65"/>
    </row>
    <row r="7" spans="1:170" s="110" customFormat="1" ht="16.5" customHeight="1">
      <c r="B7" s="116"/>
      <c r="C7" s="131" t="s">
        <v>184</v>
      </c>
      <c r="D7" s="131"/>
      <c r="E7" s="131"/>
      <c r="F7" s="131"/>
      <c r="G7" s="131"/>
      <c r="H7" s="131"/>
      <c r="I7" s="131"/>
      <c r="J7" s="131"/>
      <c r="K7" s="131"/>
      <c r="L7" s="131"/>
      <c r="M7" s="131"/>
      <c r="N7" s="131"/>
      <c r="O7" s="131"/>
      <c r="P7" s="131"/>
      <c r="X7" s="115"/>
      <c r="AB7" s="65"/>
    </row>
    <row r="8" spans="1:170" s="136" customFormat="1" ht="16.5" customHeight="1">
      <c r="B8" s="137"/>
      <c r="C8" s="131" t="s">
        <v>208</v>
      </c>
      <c r="D8" s="131"/>
      <c r="E8" s="131"/>
      <c r="F8" s="131"/>
      <c r="G8" s="131"/>
      <c r="H8" s="131"/>
      <c r="I8" s="131"/>
      <c r="J8" s="131"/>
      <c r="K8" s="131"/>
      <c r="L8" s="131"/>
      <c r="M8" s="138"/>
      <c r="N8" s="138"/>
      <c r="O8" s="138"/>
      <c r="P8" s="138"/>
      <c r="X8" s="139"/>
      <c r="AB8" s="65"/>
    </row>
    <row r="9" spans="1:170" s="110" customFormat="1" ht="16.5" customHeight="1">
      <c r="B9" s="116"/>
      <c r="C9" s="131" t="s">
        <v>436</v>
      </c>
      <c r="D9" s="131"/>
      <c r="E9" s="131"/>
      <c r="F9" s="131"/>
      <c r="G9" s="131"/>
      <c r="H9" s="131"/>
      <c r="I9" s="131"/>
      <c r="J9" s="131"/>
      <c r="K9" s="131"/>
      <c r="L9" s="131"/>
      <c r="M9" s="131"/>
      <c r="N9" s="131"/>
      <c r="O9" s="131"/>
      <c r="P9" s="131"/>
      <c r="X9" s="115"/>
      <c r="AB9" s="65"/>
    </row>
    <row r="10" spans="1:170" s="110" customFormat="1" ht="16.5" customHeight="1">
      <c r="B10" s="116"/>
      <c r="C10" s="131" t="s">
        <v>183</v>
      </c>
      <c r="D10" s="131"/>
      <c r="E10" s="131"/>
      <c r="F10" s="131"/>
      <c r="G10" s="131"/>
      <c r="H10" s="131"/>
      <c r="I10" s="131"/>
      <c r="J10" s="131"/>
      <c r="K10" s="131"/>
      <c r="L10" s="131"/>
      <c r="M10" s="131"/>
      <c r="N10" s="131"/>
      <c r="O10" s="131"/>
      <c r="P10" s="131"/>
      <c r="X10" s="115"/>
    </row>
    <row r="11" spans="1:170" ht="10.5" customHeight="1">
      <c r="B11" s="6"/>
      <c r="C11" s="25"/>
      <c r="D11" s="25"/>
      <c r="E11" s="25"/>
      <c r="F11" s="25"/>
      <c r="G11" s="25"/>
      <c r="H11" s="25"/>
      <c r="I11" s="25"/>
      <c r="J11" s="25"/>
      <c r="K11" s="25"/>
      <c r="L11" s="25"/>
      <c r="M11" s="25"/>
      <c r="N11" s="25"/>
      <c r="O11" s="25"/>
      <c r="P11" s="25"/>
      <c r="X11" s="65"/>
    </row>
    <row r="12" spans="1:170" ht="19.5" customHeight="1">
      <c r="B12" s="6"/>
      <c r="C12" s="592"/>
      <c r="D12" s="434"/>
      <c r="E12" s="434"/>
      <c r="F12" s="434"/>
      <c r="G12" s="434"/>
      <c r="H12" s="591" t="s">
        <v>702</v>
      </c>
      <c r="I12" s="434"/>
      <c r="X12" s="65"/>
    </row>
    <row r="13" spans="1:170" ht="34.5" customHeight="1">
      <c r="A13" s="110"/>
      <c r="B13" s="116"/>
      <c r="C13" s="434"/>
      <c r="D13" s="434"/>
      <c r="E13" s="434"/>
      <c r="F13" s="434"/>
      <c r="G13" s="434"/>
      <c r="H13" s="434"/>
      <c r="I13" s="434"/>
      <c r="X13" s="65"/>
    </row>
    <row r="14" spans="1:170" ht="24.75" thickBot="1">
      <c r="A14" s="110"/>
      <c r="B14" s="116"/>
      <c r="C14" s="434"/>
      <c r="D14" s="434"/>
      <c r="E14" s="434"/>
      <c r="F14" s="434"/>
      <c r="G14" s="434"/>
      <c r="H14" s="349" t="s">
        <v>707</v>
      </c>
      <c r="I14" s="349" t="s">
        <v>1035</v>
      </c>
      <c r="X14" s="65"/>
    </row>
    <row r="15" spans="1:170" ht="16.5" customHeight="1" thickTop="1">
      <c r="A15" s="110"/>
      <c r="B15" s="116"/>
      <c r="C15" s="588" t="s">
        <v>94</v>
      </c>
      <c r="D15" s="589"/>
      <c r="E15" s="589"/>
      <c r="F15" s="589"/>
      <c r="G15" s="589"/>
      <c r="H15" s="91" t="s">
        <v>703</v>
      </c>
      <c r="I15" s="91" t="s">
        <v>703</v>
      </c>
      <c r="X15" s="65"/>
    </row>
    <row r="16" spans="1:170" ht="16.5" customHeight="1" thickBot="1">
      <c r="A16" s="110"/>
      <c r="B16" s="116"/>
      <c r="C16" s="30"/>
      <c r="D16" s="587" t="s">
        <v>142</v>
      </c>
      <c r="E16" s="400"/>
      <c r="F16" s="400"/>
      <c r="G16" s="401"/>
      <c r="H16" s="92" t="s">
        <v>704</v>
      </c>
      <c r="I16" s="92" t="s">
        <v>703</v>
      </c>
      <c r="X16" s="65"/>
    </row>
    <row r="17" spans="1:31" ht="30" customHeight="1" thickBot="1">
      <c r="A17" s="110"/>
      <c r="B17" s="116"/>
      <c r="C17" s="588" t="s">
        <v>91</v>
      </c>
      <c r="D17" s="589"/>
      <c r="E17" s="589"/>
      <c r="F17" s="589"/>
      <c r="G17" s="587"/>
      <c r="H17" s="181"/>
      <c r="I17" s="181"/>
      <c r="X17" s="65"/>
    </row>
    <row r="18" spans="1:31" ht="30" customHeight="1" thickBot="1">
      <c r="A18" s="110"/>
      <c r="B18" s="116"/>
      <c r="C18" s="30"/>
      <c r="D18" s="587" t="s">
        <v>103</v>
      </c>
      <c r="E18" s="400"/>
      <c r="F18" s="400"/>
      <c r="G18" s="400"/>
      <c r="H18" s="181"/>
      <c r="I18" s="181"/>
      <c r="X18" s="65"/>
    </row>
    <row r="19" spans="1:31" ht="30" customHeight="1" thickBot="1">
      <c r="A19" s="110"/>
      <c r="B19" s="116"/>
      <c r="C19" s="588" t="s">
        <v>93</v>
      </c>
      <c r="D19" s="589"/>
      <c r="E19" s="589"/>
      <c r="F19" s="589"/>
      <c r="G19" s="587"/>
      <c r="H19" s="181"/>
      <c r="I19" s="181"/>
      <c r="X19" s="65"/>
    </row>
    <row r="20" spans="1:31" ht="30" customHeight="1" thickBot="1">
      <c r="A20" s="110"/>
      <c r="B20" s="116"/>
      <c r="C20" s="30"/>
      <c r="D20" s="587" t="s">
        <v>105</v>
      </c>
      <c r="E20" s="400"/>
      <c r="F20" s="400"/>
      <c r="G20" s="400"/>
      <c r="H20" s="181"/>
      <c r="I20" s="181"/>
      <c r="X20" s="65"/>
    </row>
    <row r="21" spans="1:31" ht="30" customHeight="1" thickBot="1">
      <c r="A21" s="110"/>
      <c r="B21" s="116"/>
      <c r="C21" s="590" t="s">
        <v>104</v>
      </c>
      <c r="D21" s="589"/>
      <c r="E21" s="589"/>
      <c r="F21" s="589"/>
      <c r="G21" s="587"/>
      <c r="H21" s="181"/>
      <c r="I21" s="181"/>
      <c r="X21" s="65"/>
    </row>
    <row r="22" spans="1:31" ht="30" customHeight="1" thickBot="1">
      <c r="A22" s="110"/>
      <c r="B22" s="116"/>
      <c r="C22" s="30"/>
      <c r="D22" s="587" t="s">
        <v>106</v>
      </c>
      <c r="E22" s="400"/>
      <c r="F22" s="400"/>
      <c r="G22" s="400"/>
      <c r="H22" s="181"/>
      <c r="I22" s="181"/>
      <c r="X22" s="65"/>
    </row>
    <row r="23" spans="1:31" ht="30" customHeight="1" thickBot="1">
      <c r="A23" s="110"/>
      <c r="B23" s="116"/>
      <c r="C23" s="588" t="s">
        <v>108</v>
      </c>
      <c r="D23" s="589"/>
      <c r="E23" s="589"/>
      <c r="F23" s="589"/>
      <c r="G23" s="587"/>
      <c r="H23" s="181"/>
      <c r="I23" s="181"/>
      <c r="X23" s="65"/>
    </row>
    <row r="24" spans="1:31" ht="30" customHeight="1" thickBot="1">
      <c r="A24" s="110"/>
      <c r="B24" s="116"/>
      <c r="C24" s="30"/>
      <c r="D24" s="587" t="s">
        <v>107</v>
      </c>
      <c r="E24" s="400"/>
      <c r="F24" s="400"/>
      <c r="G24" s="400"/>
      <c r="H24" s="181"/>
      <c r="I24" s="181"/>
      <c r="X24" s="65"/>
    </row>
    <row r="25" spans="1:31" ht="30" customHeight="1" thickBot="1">
      <c r="A25" s="110"/>
      <c r="B25" s="116"/>
      <c r="C25" s="590" t="s">
        <v>153</v>
      </c>
      <c r="D25" s="589"/>
      <c r="E25" s="589"/>
      <c r="F25" s="589"/>
      <c r="G25" s="587"/>
      <c r="H25" s="181"/>
      <c r="I25" s="181"/>
      <c r="X25" s="65"/>
    </row>
    <row r="26" spans="1:31" ht="30" customHeight="1" thickBot="1">
      <c r="A26" s="110"/>
      <c r="B26" s="116"/>
      <c r="C26" s="30"/>
      <c r="D26" s="587" t="s">
        <v>109</v>
      </c>
      <c r="E26" s="400"/>
      <c r="F26" s="400"/>
      <c r="G26" s="400"/>
      <c r="H26" s="181"/>
      <c r="I26" s="181"/>
      <c r="X26" s="65"/>
    </row>
    <row r="27" spans="1:31" ht="15" customHeight="1" thickBot="1">
      <c r="A27" s="110"/>
      <c r="B27" s="116"/>
      <c r="C27" s="588" t="s">
        <v>346</v>
      </c>
      <c r="D27" s="597"/>
      <c r="E27" s="597"/>
      <c r="F27" s="597"/>
      <c r="G27" s="598"/>
      <c r="H27" s="593"/>
      <c r="I27" s="593"/>
      <c r="X27" s="65"/>
    </row>
    <row r="28" spans="1:31" ht="15" customHeight="1" thickBot="1">
      <c r="A28" s="110"/>
      <c r="B28" s="116"/>
      <c r="C28" s="594" t="s">
        <v>502</v>
      </c>
      <c r="D28" s="595"/>
      <c r="E28" s="595"/>
      <c r="F28" s="595"/>
      <c r="G28" s="596"/>
      <c r="H28" s="593"/>
      <c r="I28" s="593"/>
      <c r="X28" s="65"/>
    </row>
    <row r="29" spans="1:31" ht="30" customHeight="1" thickBot="1">
      <c r="A29" s="110"/>
      <c r="B29" s="116"/>
      <c r="C29" s="30"/>
      <c r="D29" s="570" t="s">
        <v>110</v>
      </c>
      <c r="E29" s="571"/>
      <c r="F29" s="571"/>
      <c r="G29" s="571"/>
      <c r="H29" s="181"/>
      <c r="I29" s="181"/>
      <c r="X29" s="65"/>
    </row>
    <row r="30" spans="1:31" ht="16.5" customHeight="1">
      <c r="B30" s="12"/>
      <c r="X30" s="65"/>
    </row>
    <row r="31" spans="1:31" ht="13.5">
      <c r="B31" s="554" t="str">
        <f>IF(OR($H$17&gt;=1,$I$17&gt;=1,$H$18&gt;=1,$I$18&gt;=1),"※黄色で網掛けされた設問にお答えください。","")</f>
        <v/>
      </c>
      <c r="C31" s="554"/>
      <c r="D31" s="554"/>
      <c r="E31" s="554"/>
      <c r="F31" s="554"/>
      <c r="G31" s="554"/>
      <c r="H31" s="554"/>
      <c r="I31" s="554"/>
      <c r="J31" s="554"/>
      <c r="K31" s="554"/>
      <c r="L31" s="554"/>
      <c r="M31" s="554"/>
      <c r="N31" s="554"/>
      <c r="O31" s="554"/>
      <c r="P31" s="190"/>
      <c r="Q31" s="190"/>
      <c r="R31" s="190"/>
      <c r="S31" s="190"/>
      <c r="T31" s="190"/>
      <c r="U31" s="190"/>
      <c r="AA31" s="65"/>
    </row>
    <row r="32" spans="1:31" s="93" customFormat="1" ht="27.75" customHeight="1">
      <c r="B32" s="555" t="s">
        <v>709</v>
      </c>
      <c r="C32" s="556"/>
      <c r="D32" s="556"/>
      <c r="E32" s="556"/>
      <c r="F32" s="556"/>
      <c r="G32" s="556"/>
      <c r="H32" s="556"/>
      <c r="I32" s="556"/>
      <c r="J32" s="556"/>
      <c r="K32" s="556"/>
      <c r="L32" s="556"/>
      <c r="M32" s="556"/>
      <c r="N32" s="556"/>
      <c r="O32" s="556"/>
      <c r="P32" s="556"/>
      <c r="Q32" s="94"/>
      <c r="R32" s="94"/>
      <c r="S32" s="94"/>
      <c r="T32" s="94"/>
      <c r="U32" s="94"/>
      <c r="AB32" s="5"/>
      <c r="AC32" s="5"/>
      <c r="AD32" s="5"/>
      <c r="AE32" s="5"/>
    </row>
    <row r="33" spans="2:31" s="93" customFormat="1" ht="7.5" customHeight="1">
      <c r="B33" s="6"/>
      <c r="AB33" s="5"/>
      <c r="AC33" s="5"/>
      <c r="AD33" s="5"/>
      <c r="AE33" s="5"/>
    </row>
    <row r="34" spans="2:31" s="93" customFormat="1" ht="27" customHeight="1">
      <c r="B34" s="436" t="s">
        <v>644</v>
      </c>
      <c r="C34" s="436"/>
      <c r="D34" s="436"/>
      <c r="E34" s="436"/>
      <c r="F34" s="436"/>
      <c r="G34" s="436"/>
      <c r="H34" s="436"/>
      <c r="I34" s="436"/>
      <c r="J34" s="436"/>
      <c r="K34" s="436"/>
      <c r="L34" s="436"/>
      <c r="M34" s="436"/>
      <c r="N34" s="436"/>
      <c r="O34" s="436"/>
      <c r="AB34" s="5"/>
      <c r="AC34" s="5"/>
      <c r="AD34" s="5"/>
      <c r="AE34" s="5"/>
    </row>
    <row r="35" spans="2:31" s="152" customFormat="1" ht="39" customHeight="1">
      <c r="B35" s="151"/>
      <c r="D35" s="552" t="s">
        <v>1018</v>
      </c>
      <c r="E35" s="553"/>
      <c r="F35" s="553"/>
      <c r="G35" s="553"/>
      <c r="H35" s="553"/>
      <c r="I35" s="553"/>
      <c r="J35" s="553"/>
      <c r="K35" s="553"/>
      <c r="L35" s="553"/>
      <c r="M35" s="553"/>
      <c r="N35" s="553"/>
      <c r="O35" s="553"/>
      <c r="P35" s="553"/>
      <c r="AB35" s="110"/>
      <c r="AC35" s="110"/>
      <c r="AD35" s="110"/>
      <c r="AE35" s="110"/>
    </row>
    <row r="36" spans="2:31" s="93" customFormat="1" ht="29.25" customHeight="1" thickBot="1">
      <c r="B36" s="72"/>
      <c r="D36" s="95"/>
      <c r="E36" s="183"/>
      <c r="F36" s="183"/>
      <c r="G36" s="572" t="s">
        <v>409</v>
      </c>
      <c r="H36" s="573"/>
      <c r="I36" s="573"/>
      <c r="J36" s="573"/>
      <c r="K36" s="573"/>
      <c r="L36" s="574"/>
      <c r="M36" s="563" t="s">
        <v>413</v>
      </c>
      <c r="N36" s="564"/>
      <c r="O36" s="183"/>
      <c r="P36" s="183"/>
      <c r="AB36" s="5"/>
      <c r="AC36" s="5"/>
      <c r="AD36" s="5"/>
      <c r="AE36" s="5"/>
    </row>
    <row r="37" spans="2:31" s="8" customFormat="1" ht="24" customHeight="1" thickBot="1">
      <c r="B37" s="5"/>
      <c r="C37" s="9"/>
      <c r="D37" s="96"/>
      <c r="E37" s="96"/>
      <c r="F37" s="97" t="s">
        <v>358</v>
      </c>
      <c r="G37" s="431" t="s">
        <v>502</v>
      </c>
      <c r="H37" s="557"/>
      <c r="I37" s="557"/>
      <c r="J37" s="557"/>
      <c r="K37" s="557"/>
      <c r="L37" s="558"/>
      <c r="M37" s="565"/>
      <c r="N37" s="566"/>
      <c r="O37" s="93" t="s">
        <v>355</v>
      </c>
      <c r="P37" s="96"/>
      <c r="AB37" s="5"/>
      <c r="AC37" s="5"/>
      <c r="AD37" s="5"/>
      <c r="AE37" s="5"/>
    </row>
    <row r="38" spans="2:31" s="8" customFormat="1" ht="24" customHeight="1" thickBot="1">
      <c r="B38" s="5"/>
      <c r="C38" s="9"/>
      <c r="D38" s="96"/>
      <c r="E38" s="96"/>
      <c r="F38" s="97" t="s">
        <v>359</v>
      </c>
      <c r="G38" s="431" t="s">
        <v>502</v>
      </c>
      <c r="H38" s="557"/>
      <c r="I38" s="557"/>
      <c r="J38" s="557"/>
      <c r="K38" s="557"/>
      <c r="L38" s="558"/>
      <c r="M38" s="567"/>
      <c r="N38" s="568"/>
      <c r="O38" s="93" t="s">
        <v>355</v>
      </c>
      <c r="P38" s="96"/>
      <c r="AB38" s="5"/>
      <c r="AC38" s="5"/>
      <c r="AD38" s="5"/>
      <c r="AE38" s="5"/>
    </row>
    <row r="39" spans="2:31" s="8" customFormat="1" ht="24" customHeight="1" thickBot="1">
      <c r="B39" s="5"/>
      <c r="C39" s="9"/>
      <c r="D39" s="96"/>
      <c r="E39" s="96"/>
      <c r="F39" s="97" t="s">
        <v>360</v>
      </c>
      <c r="G39" s="431" t="s">
        <v>502</v>
      </c>
      <c r="H39" s="557"/>
      <c r="I39" s="557"/>
      <c r="J39" s="557"/>
      <c r="K39" s="557"/>
      <c r="L39" s="558"/>
      <c r="M39" s="569"/>
      <c r="N39" s="413"/>
      <c r="O39" s="93" t="s">
        <v>355</v>
      </c>
      <c r="P39" s="96"/>
      <c r="AB39" s="5"/>
      <c r="AC39" s="5"/>
      <c r="AD39" s="5"/>
      <c r="AE39" s="5"/>
    </row>
    <row r="40" spans="2:31" s="8" customFormat="1" ht="12.75" customHeight="1">
      <c r="B40" s="5"/>
      <c r="C40" s="9"/>
      <c r="D40" s="96"/>
      <c r="E40" s="96"/>
      <c r="F40" s="96"/>
      <c r="G40" s="96"/>
      <c r="H40" s="96"/>
      <c r="I40" s="96"/>
      <c r="J40" s="96"/>
      <c r="K40" s="96"/>
      <c r="L40" s="96"/>
      <c r="M40" s="96"/>
      <c r="N40" s="96"/>
      <c r="O40" s="96"/>
      <c r="P40" s="96"/>
      <c r="AB40" s="5"/>
      <c r="AC40" s="5"/>
      <c r="AD40" s="5"/>
      <c r="AE40" s="5"/>
    </row>
    <row r="41" spans="2:31" s="93" customFormat="1" ht="13.5">
      <c r="B41" s="562" t="s">
        <v>414</v>
      </c>
      <c r="C41" s="562"/>
      <c r="D41" s="562"/>
      <c r="E41" s="562"/>
      <c r="F41" s="562"/>
      <c r="G41" s="562"/>
      <c r="H41" s="562"/>
      <c r="I41" s="562"/>
      <c r="J41" s="562"/>
      <c r="K41" s="562"/>
      <c r="L41" s="562"/>
      <c r="M41" s="562"/>
      <c r="N41" s="562"/>
      <c r="O41" s="562"/>
      <c r="AB41" s="5"/>
      <c r="AC41" s="5"/>
      <c r="AD41" s="5"/>
      <c r="AE41" s="5"/>
    </row>
    <row r="42" spans="2:31" ht="13.5">
      <c r="C42" s="6" t="s">
        <v>156</v>
      </c>
    </row>
    <row r="43" spans="2:31" ht="39.75" customHeight="1" thickBot="1">
      <c r="C43" s="76" t="s">
        <v>356</v>
      </c>
      <c r="D43" s="76" t="s">
        <v>357</v>
      </c>
      <c r="E43" s="76" t="s">
        <v>361</v>
      </c>
    </row>
    <row r="44" spans="2:31" s="8" customFormat="1" ht="19.5" customHeight="1" thickBot="1">
      <c r="B44" s="5"/>
      <c r="C44" s="103"/>
      <c r="D44" s="103"/>
      <c r="E44" s="103"/>
      <c r="F44" s="559" t="s">
        <v>92</v>
      </c>
      <c r="G44" s="560"/>
      <c r="H44" s="560"/>
      <c r="I44" s="560"/>
      <c r="J44" s="560"/>
      <c r="K44" s="560"/>
      <c r="L44" s="560"/>
      <c r="M44" s="560"/>
      <c r="N44" s="560"/>
      <c r="O44" s="560"/>
      <c r="P44" s="561"/>
      <c r="Y44" s="5"/>
      <c r="AB44" s="5"/>
      <c r="AC44" s="5"/>
      <c r="AD44" s="5"/>
      <c r="AE44" s="5"/>
    </row>
    <row r="45" spans="2:31" s="8" customFormat="1" ht="19.5" customHeight="1" thickBot="1">
      <c r="B45" s="5"/>
      <c r="C45" s="103"/>
      <c r="D45" s="103"/>
      <c r="E45" s="103"/>
      <c r="F45" s="559" t="s">
        <v>40</v>
      </c>
      <c r="G45" s="560"/>
      <c r="H45" s="560"/>
      <c r="I45" s="560"/>
      <c r="J45" s="560"/>
      <c r="K45" s="560"/>
      <c r="L45" s="560"/>
      <c r="M45" s="560"/>
      <c r="N45" s="560"/>
      <c r="O45" s="560"/>
      <c r="P45" s="561"/>
      <c r="Y45" s="5"/>
      <c r="AB45" s="5"/>
      <c r="AC45" s="5"/>
      <c r="AD45" s="5"/>
      <c r="AE45" s="5"/>
    </row>
    <row r="46" spans="2:31" s="8" customFormat="1" ht="19.5" customHeight="1" thickBot="1">
      <c r="B46" s="5"/>
      <c r="C46" s="103"/>
      <c r="D46" s="103"/>
      <c r="E46" s="103"/>
      <c r="F46" s="559" t="s">
        <v>41</v>
      </c>
      <c r="G46" s="560"/>
      <c r="H46" s="560"/>
      <c r="I46" s="560"/>
      <c r="J46" s="560"/>
      <c r="K46" s="560"/>
      <c r="L46" s="560"/>
      <c r="M46" s="560"/>
      <c r="N46" s="560"/>
      <c r="O46" s="560"/>
      <c r="P46" s="561"/>
      <c r="Y46" s="5"/>
      <c r="AB46" s="5"/>
      <c r="AC46" s="5"/>
      <c r="AD46" s="5"/>
      <c r="AE46" s="5"/>
    </row>
    <row r="47" spans="2:31" s="8" customFormat="1" ht="19.5" customHeight="1" thickBot="1">
      <c r="B47" s="5"/>
      <c r="C47" s="103"/>
      <c r="D47" s="103"/>
      <c r="E47" s="103"/>
      <c r="F47" s="559" t="s">
        <v>42</v>
      </c>
      <c r="G47" s="560"/>
      <c r="H47" s="560"/>
      <c r="I47" s="560"/>
      <c r="J47" s="560"/>
      <c r="K47" s="560"/>
      <c r="L47" s="560"/>
      <c r="M47" s="560"/>
      <c r="N47" s="560"/>
      <c r="O47" s="560"/>
      <c r="P47" s="561"/>
      <c r="Y47" s="5"/>
      <c r="AB47" s="5"/>
      <c r="AC47" s="5"/>
      <c r="AD47" s="5"/>
      <c r="AE47" s="5"/>
    </row>
    <row r="48" spans="2:31" s="8" customFormat="1" ht="19.5" customHeight="1" thickBot="1">
      <c r="B48" s="5"/>
      <c r="C48" s="103"/>
      <c r="D48" s="103"/>
      <c r="E48" s="103"/>
      <c r="F48" s="559" t="s">
        <v>43</v>
      </c>
      <c r="G48" s="560"/>
      <c r="H48" s="560"/>
      <c r="I48" s="560"/>
      <c r="J48" s="560"/>
      <c r="K48" s="560"/>
      <c r="L48" s="560"/>
      <c r="M48" s="560"/>
      <c r="N48" s="560"/>
      <c r="O48" s="560"/>
      <c r="P48" s="561"/>
      <c r="Y48" s="5"/>
      <c r="AB48" s="5"/>
      <c r="AC48" s="5"/>
      <c r="AD48" s="5"/>
      <c r="AE48" s="5"/>
    </row>
    <row r="49" spans="2:31" s="8" customFormat="1" ht="19.5" customHeight="1" thickBot="1">
      <c r="B49" s="5"/>
      <c r="C49" s="103"/>
      <c r="D49" s="103"/>
      <c r="E49" s="103"/>
      <c r="F49" s="559" t="s">
        <v>44</v>
      </c>
      <c r="G49" s="560"/>
      <c r="H49" s="560"/>
      <c r="I49" s="560"/>
      <c r="J49" s="560"/>
      <c r="K49" s="560"/>
      <c r="L49" s="560"/>
      <c r="M49" s="560"/>
      <c r="N49" s="560"/>
      <c r="O49" s="560"/>
      <c r="P49" s="561"/>
      <c r="Y49" s="5"/>
      <c r="AB49" s="5"/>
      <c r="AC49" s="5"/>
      <c r="AD49" s="5"/>
      <c r="AE49" s="5"/>
    </row>
    <row r="50" spans="2:31" s="8" customFormat="1" ht="19.5" customHeight="1" thickBot="1">
      <c r="B50" s="5"/>
      <c r="C50" s="103"/>
      <c r="D50" s="103"/>
      <c r="E50" s="103"/>
      <c r="F50" s="559" t="s">
        <v>45</v>
      </c>
      <c r="G50" s="560"/>
      <c r="H50" s="560"/>
      <c r="I50" s="560"/>
      <c r="J50" s="560"/>
      <c r="K50" s="560"/>
      <c r="L50" s="560"/>
      <c r="M50" s="560"/>
      <c r="N50" s="560"/>
      <c r="O50" s="560"/>
      <c r="P50" s="561"/>
      <c r="Y50" s="5"/>
      <c r="AB50" s="5"/>
      <c r="AC50" s="5"/>
      <c r="AD50" s="5"/>
      <c r="AE50" s="5"/>
    </row>
    <row r="51" spans="2:31" s="8" customFormat="1" ht="19.5" customHeight="1" thickBot="1">
      <c r="B51" s="5"/>
      <c r="C51" s="103"/>
      <c r="D51" s="103"/>
      <c r="E51" s="103"/>
      <c r="F51" s="559" t="s">
        <v>664</v>
      </c>
      <c r="G51" s="582"/>
      <c r="H51" s="582"/>
      <c r="I51" s="582"/>
      <c r="J51" s="582"/>
      <c r="K51" s="582"/>
      <c r="L51" s="582"/>
      <c r="M51" s="582"/>
      <c r="N51" s="582"/>
      <c r="O51" s="582"/>
      <c r="P51" s="583"/>
      <c r="Y51" s="5"/>
      <c r="AB51" s="5"/>
      <c r="AC51" s="5"/>
      <c r="AD51" s="5"/>
      <c r="AE51" s="5"/>
    </row>
    <row r="52" spans="2:31" s="8" customFormat="1" ht="19.5" customHeight="1" thickBot="1">
      <c r="B52" s="5"/>
      <c r="F52" s="98"/>
      <c r="G52" s="396" t="s">
        <v>502</v>
      </c>
      <c r="H52" s="397"/>
      <c r="I52" s="397"/>
      <c r="J52" s="397"/>
      <c r="K52" s="397"/>
      <c r="L52" s="397"/>
      <c r="M52" s="397"/>
      <c r="N52" s="397"/>
      <c r="O52" s="397"/>
      <c r="P52" s="398"/>
      <c r="Y52" s="5"/>
      <c r="AB52" s="5"/>
      <c r="AC52" s="5"/>
      <c r="AD52" s="5"/>
      <c r="AE52" s="5"/>
    </row>
    <row r="53" spans="2:31" s="8" customFormat="1" ht="19.5" customHeight="1" thickBot="1">
      <c r="B53" s="5"/>
      <c r="C53" s="103"/>
      <c r="D53" s="103"/>
      <c r="E53" s="103"/>
      <c r="F53" s="578" t="s">
        <v>665</v>
      </c>
      <c r="G53" s="579"/>
      <c r="H53" s="579"/>
      <c r="I53" s="579"/>
      <c r="J53" s="579"/>
      <c r="K53" s="579"/>
      <c r="L53" s="579"/>
      <c r="M53" s="579"/>
      <c r="N53" s="579"/>
      <c r="O53" s="579"/>
      <c r="P53" s="580"/>
      <c r="Y53" s="5"/>
      <c r="AB53" s="5"/>
      <c r="AC53" s="5"/>
      <c r="AD53" s="5"/>
      <c r="AE53" s="5"/>
    </row>
    <row r="54" spans="2:31" s="8" customFormat="1" ht="19.5" customHeight="1" thickBot="1">
      <c r="B54" s="5"/>
      <c r="F54" s="99"/>
      <c r="G54" s="396" t="s">
        <v>502</v>
      </c>
      <c r="H54" s="397"/>
      <c r="I54" s="397"/>
      <c r="J54" s="397"/>
      <c r="K54" s="397"/>
      <c r="L54" s="397"/>
      <c r="M54" s="397"/>
      <c r="N54" s="397"/>
      <c r="O54" s="397"/>
      <c r="P54" s="398"/>
      <c r="Y54" s="5"/>
      <c r="AB54" s="5"/>
      <c r="AC54" s="5"/>
      <c r="AD54" s="5"/>
      <c r="AE54" s="5"/>
    </row>
    <row r="55" spans="2:31" ht="14.25" thickBot="1">
      <c r="C55" s="6" t="s">
        <v>157</v>
      </c>
    </row>
    <row r="56" spans="2:31" s="8" customFormat="1" ht="19.5" customHeight="1" thickBot="1">
      <c r="B56" s="5"/>
      <c r="C56" s="103"/>
      <c r="D56" s="103"/>
      <c r="E56" s="103"/>
      <c r="F56" s="559" t="s">
        <v>185</v>
      </c>
      <c r="G56" s="560"/>
      <c r="H56" s="560"/>
      <c r="I56" s="560"/>
      <c r="J56" s="560"/>
      <c r="K56" s="560"/>
      <c r="L56" s="560"/>
      <c r="M56" s="560"/>
      <c r="N56" s="560"/>
      <c r="O56" s="560"/>
      <c r="P56" s="561"/>
      <c r="Y56" s="5"/>
      <c r="AB56" s="5"/>
      <c r="AC56" s="5"/>
      <c r="AD56" s="5"/>
      <c r="AE56" s="5"/>
    </row>
    <row r="57" spans="2:31" s="8" customFormat="1" ht="19.5" customHeight="1" thickBot="1">
      <c r="B57" s="5"/>
      <c r="C57" s="103"/>
      <c r="D57" s="103"/>
      <c r="E57" s="103"/>
      <c r="F57" s="559" t="s">
        <v>186</v>
      </c>
      <c r="G57" s="560"/>
      <c r="H57" s="560"/>
      <c r="I57" s="560"/>
      <c r="J57" s="560"/>
      <c r="K57" s="560"/>
      <c r="L57" s="560"/>
      <c r="M57" s="560"/>
      <c r="N57" s="560"/>
      <c r="O57" s="560"/>
      <c r="P57" s="561"/>
      <c r="Y57" s="5"/>
      <c r="AB57" s="5"/>
      <c r="AC57" s="5"/>
      <c r="AD57" s="5"/>
      <c r="AE57" s="5"/>
    </row>
    <row r="58" spans="2:31" s="8" customFormat="1" ht="19.5" customHeight="1" thickBot="1">
      <c r="B58" s="5"/>
      <c r="C58" s="103"/>
      <c r="D58" s="103"/>
      <c r="E58" s="103"/>
      <c r="F58" s="559" t="s">
        <v>187</v>
      </c>
      <c r="G58" s="560"/>
      <c r="H58" s="560"/>
      <c r="I58" s="560"/>
      <c r="J58" s="560"/>
      <c r="K58" s="560"/>
      <c r="L58" s="560"/>
      <c r="M58" s="560"/>
      <c r="N58" s="560"/>
      <c r="O58" s="560"/>
      <c r="P58" s="561"/>
      <c r="Y58" s="5"/>
      <c r="AB58" s="5"/>
      <c r="AC58" s="5"/>
      <c r="AD58" s="5"/>
      <c r="AE58" s="5"/>
    </row>
    <row r="59" spans="2:31" s="8" customFormat="1" ht="19.5" customHeight="1" thickBot="1">
      <c r="B59" s="5"/>
      <c r="C59" s="103"/>
      <c r="D59" s="103"/>
      <c r="E59" s="103"/>
      <c r="F59" s="559" t="s">
        <v>188</v>
      </c>
      <c r="G59" s="560"/>
      <c r="H59" s="560"/>
      <c r="I59" s="560"/>
      <c r="J59" s="560"/>
      <c r="K59" s="560"/>
      <c r="L59" s="560"/>
      <c r="M59" s="560"/>
      <c r="N59" s="560"/>
      <c r="O59" s="560"/>
      <c r="P59" s="561"/>
      <c r="Y59" s="5"/>
      <c r="AB59" s="5"/>
      <c r="AC59" s="5"/>
      <c r="AD59" s="5"/>
      <c r="AE59" s="5"/>
    </row>
    <row r="60" spans="2:31" s="8" customFormat="1" ht="19.5" customHeight="1" thickBot="1">
      <c r="B60" s="5"/>
      <c r="C60" s="103"/>
      <c r="D60" s="103"/>
      <c r="E60" s="103"/>
      <c r="F60" s="559" t="s">
        <v>189</v>
      </c>
      <c r="G60" s="560"/>
      <c r="H60" s="560"/>
      <c r="I60" s="560"/>
      <c r="J60" s="560"/>
      <c r="K60" s="560"/>
      <c r="L60" s="560"/>
      <c r="M60" s="560"/>
      <c r="N60" s="560"/>
      <c r="O60" s="560"/>
      <c r="P60" s="561"/>
      <c r="Y60" s="5"/>
      <c r="AB60" s="5"/>
      <c r="AC60" s="5"/>
      <c r="AD60" s="5"/>
      <c r="AE60" s="5"/>
    </row>
    <row r="61" spans="2:31" s="8" customFormat="1" ht="19.5" customHeight="1" thickBot="1">
      <c r="B61" s="5"/>
      <c r="C61" s="103"/>
      <c r="D61" s="103"/>
      <c r="E61" s="103"/>
      <c r="F61" s="581" t="s">
        <v>666</v>
      </c>
      <c r="G61" s="582"/>
      <c r="H61" s="582"/>
      <c r="I61" s="582"/>
      <c r="J61" s="582"/>
      <c r="K61" s="582"/>
      <c r="L61" s="582"/>
      <c r="M61" s="582"/>
      <c r="N61" s="582"/>
      <c r="O61" s="582"/>
      <c r="P61" s="583"/>
      <c r="Y61" s="5"/>
      <c r="AB61" s="5"/>
      <c r="AC61" s="5"/>
      <c r="AD61" s="5"/>
      <c r="AE61" s="5"/>
    </row>
    <row r="62" spans="2:31" s="8" customFormat="1" ht="19.5" customHeight="1" thickBot="1">
      <c r="B62" s="5"/>
      <c r="F62" s="99"/>
      <c r="G62" s="396" t="s">
        <v>502</v>
      </c>
      <c r="H62" s="397"/>
      <c r="I62" s="397"/>
      <c r="J62" s="397"/>
      <c r="K62" s="397"/>
      <c r="L62" s="397"/>
      <c r="M62" s="397"/>
      <c r="N62" s="397"/>
      <c r="O62" s="397"/>
      <c r="P62" s="398"/>
      <c r="Y62" s="5"/>
      <c r="AB62" s="5"/>
      <c r="AC62" s="5"/>
      <c r="AD62" s="5"/>
      <c r="AE62" s="5"/>
    </row>
    <row r="63" spans="2:31" s="93" customFormat="1" ht="7.5" customHeight="1">
      <c r="B63" s="100"/>
      <c r="C63" s="101"/>
      <c r="D63" s="101"/>
      <c r="E63" s="101"/>
      <c r="F63" s="101"/>
      <c r="G63" s="101"/>
      <c r="H63" s="101"/>
      <c r="I63" s="101"/>
      <c r="J63" s="101"/>
      <c r="K63" s="101"/>
      <c r="L63" s="101"/>
      <c r="M63" s="101"/>
      <c r="N63" s="101"/>
      <c r="O63" s="101"/>
      <c r="P63" s="101"/>
      <c r="Q63" s="101"/>
      <c r="R63" s="101"/>
      <c r="S63" s="101"/>
      <c r="T63" s="101"/>
      <c r="U63" s="101"/>
      <c r="Y63" s="5"/>
      <c r="AB63" s="5"/>
      <c r="AC63" s="5"/>
      <c r="AD63" s="5"/>
      <c r="AE63" s="5"/>
    </row>
    <row r="64" spans="2:31" s="8" customFormat="1" ht="15" customHeight="1">
      <c r="B64" s="5"/>
      <c r="C64" s="5"/>
      <c r="D64" s="5"/>
      <c r="E64" s="5"/>
      <c r="F64" s="5"/>
      <c r="G64" s="5"/>
      <c r="H64" s="102"/>
      <c r="I64" s="102"/>
      <c r="J64" s="102"/>
      <c r="K64" s="102"/>
      <c r="L64" s="102"/>
      <c r="M64" s="102"/>
      <c r="N64" s="102"/>
      <c r="O64" s="102"/>
      <c r="P64" s="102"/>
      <c r="X64" s="65"/>
      <c r="Y64" s="5"/>
      <c r="AB64" s="5"/>
      <c r="AC64" s="5"/>
      <c r="AD64" s="5"/>
      <c r="AE64" s="5"/>
    </row>
    <row r="65" spans="1:32" ht="27" customHeight="1">
      <c r="A65" s="110"/>
      <c r="B65" s="576" t="s">
        <v>710</v>
      </c>
      <c r="C65" s="577"/>
      <c r="D65" s="577"/>
      <c r="E65" s="577"/>
      <c r="F65" s="577"/>
      <c r="G65" s="577"/>
      <c r="H65" s="577"/>
      <c r="I65" s="577"/>
      <c r="J65" s="577"/>
      <c r="K65" s="577"/>
      <c r="L65" s="577"/>
      <c r="M65" s="577"/>
      <c r="N65" s="577"/>
      <c r="O65" s="577"/>
      <c r="P65" s="577"/>
      <c r="X65" s="65"/>
    </row>
    <row r="66" spans="1:32" ht="39.75" customHeight="1" thickBot="1">
      <c r="C66" s="76" t="s">
        <v>356</v>
      </c>
      <c r="D66" s="76" t="s">
        <v>357</v>
      </c>
      <c r="E66" s="76" t="s">
        <v>361</v>
      </c>
    </row>
    <row r="67" spans="1:32" s="8" customFormat="1" ht="19.5" customHeight="1" thickBot="1">
      <c r="B67" s="5"/>
      <c r="C67" s="103"/>
      <c r="D67" s="103"/>
      <c r="E67" s="103"/>
      <c r="F67" s="184" t="s">
        <v>95</v>
      </c>
      <c r="G67" s="186"/>
      <c r="H67" s="186"/>
      <c r="I67" s="186"/>
      <c r="J67" s="186"/>
      <c r="K67" s="186"/>
      <c r="L67" s="186"/>
      <c r="M67" s="186"/>
      <c r="N67" s="186"/>
      <c r="O67" s="186"/>
      <c r="P67" s="187"/>
      <c r="Q67" s="9"/>
      <c r="AC67" s="5"/>
      <c r="AD67" s="5"/>
      <c r="AE67" s="5"/>
      <c r="AF67" s="5"/>
    </row>
    <row r="68" spans="1:32" s="8" customFormat="1" ht="19.5" customHeight="1" thickBot="1">
      <c r="B68" s="5"/>
      <c r="C68" s="90"/>
      <c r="D68" s="90"/>
      <c r="E68" s="90"/>
      <c r="F68" s="184" t="s">
        <v>96</v>
      </c>
      <c r="G68" s="186"/>
      <c r="H68" s="186"/>
      <c r="I68" s="186"/>
      <c r="J68" s="186"/>
      <c r="K68" s="186"/>
      <c r="L68" s="186"/>
      <c r="M68" s="186"/>
      <c r="N68" s="186"/>
      <c r="O68" s="186"/>
      <c r="P68" s="187"/>
      <c r="Q68" s="9"/>
      <c r="AC68" s="5"/>
      <c r="AD68" s="5"/>
      <c r="AE68" s="5"/>
      <c r="AF68" s="5"/>
    </row>
    <row r="69" spans="1:32" s="8" customFormat="1" ht="19.5" customHeight="1" thickBot="1">
      <c r="B69" s="5"/>
      <c r="C69" s="90"/>
      <c r="D69" s="90"/>
      <c r="E69" s="90"/>
      <c r="F69" s="184" t="s">
        <v>97</v>
      </c>
      <c r="G69" s="186"/>
      <c r="H69" s="186"/>
      <c r="I69" s="186"/>
      <c r="J69" s="186"/>
      <c r="K69" s="186"/>
      <c r="L69" s="186"/>
      <c r="M69" s="186"/>
      <c r="N69" s="186"/>
      <c r="O69" s="186"/>
      <c r="P69" s="187"/>
      <c r="Q69" s="9"/>
      <c r="AC69" s="5"/>
      <c r="AD69" s="5"/>
      <c r="AE69" s="5"/>
      <c r="AF69" s="5"/>
    </row>
    <row r="70" spans="1:32" s="8" customFormat="1" ht="19.5" customHeight="1" thickBot="1">
      <c r="B70" s="5"/>
      <c r="C70" s="90"/>
      <c r="D70" s="90"/>
      <c r="E70" s="90"/>
      <c r="F70" s="184" t="s">
        <v>98</v>
      </c>
      <c r="G70" s="186"/>
      <c r="H70" s="186"/>
      <c r="I70" s="186"/>
      <c r="J70" s="186"/>
      <c r="K70" s="186"/>
      <c r="L70" s="186"/>
      <c r="M70" s="186"/>
      <c r="N70" s="186"/>
      <c r="O70" s="186"/>
      <c r="P70" s="187"/>
      <c r="Q70" s="9"/>
      <c r="AC70" s="5"/>
      <c r="AD70" s="5"/>
      <c r="AE70" s="5"/>
      <c r="AF70" s="5"/>
    </row>
    <row r="71" spans="1:32" s="8" customFormat="1" ht="19.5" customHeight="1" thickBot="1">
      <c r="B71" s="5"/>
      <c r="C71" s="90"/>
      <c r="D71" s="90"/>
      <c r="E71" s="90"/>
      <c r="F71" s="184" t="s">
        <v>99</v>
      </c>
      <c r="G71" s="186"/>
      <c r="H71" s="186"/>
      <c r="I71" s="186"/>
      <c r="J71" s="186"/>
      <c r="K71" s="186"/>
      <c r="L71" s="186"/>
      <c r="M71" s="186"/>
      <c r="N71" s="186"/>
      <c r="O71" s="186"/>
      <c r="P71" s="187"/>
      <c r="Q71" s="9"/>
      <c r="AC71" s="5"/>
      <c r="AD71" s="5"/>
      <c r="AE71" s="5"/>
      <c r="AF71" s="5"/>
    </row>
    <row r="72" spans="1:32" s="8" customFormat="1" ht="19.5" customHeight="1" thickBot="1">
      <c r="B72" s="5"/>
      <c r="C72" s="90"/>
      <c r="D72" s="90"/>
      <c r="E72" s="90"/>
      <c r="F72" s="184" t="s">
        <v>100</v>
      </c>
      <c r="G72" s="186"/>
      <c r="H72" s="186"/>
      <c r="I72" s="186"/>
      <c r="J72" s="186"/>
      <c r="K72" s="186"/>
      <c r="L72" s="186"/>
      <c r="M72" s="186"/>
      <c r="N72" s="186"/>
      <c r="O72" s="186"/>
      <c r="P72" s="187"/>
      <c r="Q72" s="9"/>
      <c r="AC72" s="5"/>
      <c r="AD72" s="5"/>
      <c r="AE72" s="5"/>
      <c r="AF72" s="5"/>
    </row>
    <row r="73" spans="1:32" s="8" customFormat="1" ht="19.5" customHeight="1" thickBot="1">
      <c r="B73" s="5"/>
      <c r="C73" s="90"/>
      <c r="D73" s="90"/>
      <c r="E73" s="90"/>
      <c r="F73" s="184" t="s">
        <v>101</v>
      </c>
      <c r="G73" s="186"/>
      <c r="H73" s="186"/>
      <c r="I73" s="186"/>
      <c r="J73" s="186"/>
      <c r="K73" s="186"/>
      <c r="L73" s="186"/>
      <c r="M73" s="186"/>
      <c r="N73" s="186"/>
      <c r="O73" s="186"/>
      <c r="P73" s="187"/>
      <c r="Q73" s="9"/>
      <c r="AC73" s="5"/>
      <c r="AD73" s="5"/>
      <c r="AE73" s="5"/>
      <c r="AF73" s="5"/>
    </row>
    <row r="74" spans="1:32" s="8" customFormat="1" ht="19.5" customHeight="1" thickBot="1">
      <c r="B74" s="5"/>
      <c r="C74" s="90"/>
      <c r="D74" s="90"/>
      <c r="E74" s="90"/>
      <c r="F74" s="184" t="s">
        <v>102</v>
      </c>
      <c r="G74" s="186"/>
      <c r="H74" s="132"/>
      <c r="I74" s="132"/>
      <c r="J74" s="132"/>
      <c r="K74" s="132"/>
      <c r="L74" s="132"/>
      <c r="M74" s="132"/>
      <c r="N74" s="132"/>
      <c r="O74" s="132"/>
      <c r="P74" s="187"/>
      <c r="Q74" s="9"/>
      <c r="AC74" s="5"/>
      <c r="AD74" s="5"/>
      <c r="AE74" s="5"/>
      <c r="AF74" s="5"/>
    </row>
    <row r="75" spans="1:32" s="8" customFormat="1" ht="19.5" customHeight="1" thickBot="1">
      <c r="B75" s="5"/>
      <c r="C75" s="90"/>
      <c r="D75" s="90"/>
      <c r="E75" s="90"/>
      <c r="F75" s="184" t="s">
        <v>650</v>
      </c>
      <c r="G75" s="180"/>
      <c r="H75" s="396" t="s">
        <v>502</v>
      </c>
      <c r="I75" s="397"/>
      <c r="J75" s="397"/>
      <c r="K75" s="397"/>
      <c r="L75" s="397"/>
      <c r="M75" s="397"/>
      <c r="N75" s="397"/>
      <c r="O75" s="398"/>
      <c r="P75" s="180"/>
      <c r="Q75" s="9"/>
      <c r="AC75" s="5"/>
      <c r="AD75" s="5"/>
      <c r="AE75" s="5"/>
      <c r="AF75" s="5"/>
    </row>
    <row r="76" spans="1:32" s="8" customFormat="1" ht="19.5" customHeight="1" thickBot="1">
      <c r="B76" s="5"/>
      <c r="C76" s="90"/>
      <c r="D76" s="90"/>
      <c r="E76" s="90"/>
      <c r="F76" s="184" t="s">
        <v>649</v>
      </c>
      <c r="G76" s="180"/>
      <c r="H76" s="396" t="s">
        <v>502</v>
      </c>
      <c r="I76" s="397"/>
      <c r="J76" s="397"/>
      <c r="K76" s="397"/>
      <c r="L76" s="397"/>
      <c r="M76" s="397"/>
      <c r="N76" s="397"/>
      <c r="O76" s="398"/>
      <c r="P76" s="180"/>
      <c r="Q76" s="9"/>
      <c r="AC76" s="5"/>
      <c r="AD76" s="5"/>
      <c r="AE76" s="5"/>
      <c r="AF76" s="5"/>
    </row>
    <row r="77" spans="1:32" s="8" customFormat="1" ht="19.5" customHeight="1" thickBot="1">
      <c r="B77" s="110"/>
      <c r="C77" s="133"/>
      <c r="D77" s="133"/>
      <c r="E77" s="133"/>
      <c r="F77" s="185" t="s">
        <v>415</v>
      </c>
      <c r="G77" s="186"/>
      <c r="H77" s="134"/>
      <c r="I77" s="134"/>
      <c r="J77" s="134"/>
      <c r="K77" s="134"/>
      <c r="L77" s="134"/>
      <c r="M77" s="134"/>
      <c r="N77" s="134"/>
      <c r="O77" s="134"/>
      <c r="P77" s="188"/>
      <c r="Q77" s="121"/>
      <c r="AC77" s="5"/>
      <c r="AD77" s="5"/>
      <c r="AE77" s="5"/>
      <c r="AF77" s="5"/>
    </row>
    <row r="78" spans="1:32" ht="12.75" customHeight="1">
      <c r="B78" s="116"/>
      <c r="C78" s="110"/>
      <c r="D78" s="110"/>
      <c r="E78" s="110"/>
      <c r="F78" s="110"/>
      <c r="G78" s="110"/>
      <c r="H78" s="110"/>
      <c r="I78" s="110"/>
      <c r="J78" s="110"/>
      <c r="K78" s="110"/>
      <c r="L78" s="110"/>
      <c r="M78" s="110"/>
      <c r="N78" s="110"/>
      <c r="O78" s="110"/>
      <c r="P78" s="110"/>
      <c r="Q78" s="110"/>
      <c r="X78" s="65"/>
    </row>
    <row r="79" spans="1:32" s="8" customFormat="1" ht="15" customHeight="1">
      <c r="B79" s="5"/>
      <c r="C79" s="5"/>
      <c r="D79" s="5"/>
      <c r="E79" s="5"/>
      <c r="F79" s="5"/>
      <c r="G79" s="5"/>
      <c r="H79" s="102"/>
      <c r="I79" s="102"/>
      <c r="J79" s="102"/>
      <c r="K79" s="102"/>
      <c r="L79" s="102"/>
      <c r="M79" s="102"/>
      <c r="N79" s="102"/>
      <c r="O79" s="102"/>
      <c r="P79" s="102"/>
      <c r="X79" s="65"/>
      <c r="Y79" s="5"/>
      <c r="AB79" s="5"/>
      <c r="AC79" s="5"/>
      <c r="AD79" s="5"/>
      <c r="AE79" s="5"/>
    </row>
    <row r="80" spans="1:32" ht="27" customHeight="1">
      <c r="A80" s="110"/>
      <c r="B80" s="576" t="s">
        <v>1121</v>
      </c>
      <c r="C80" s="577"/>
      <c r="D80" s="577"/>
      <c r="E80" s="577"/>
      <c r="F80" s="577"/>
      <c r="G80" s="577"/>
      <c r="H80" s="577"/>
      <c r="I80" s="577"/>
      <c r="J80" s="577"/>
      <c r="K80" s="577"/>
      <c r="L80" s="577"/>
      <c r="M80" s="577"/>
      <c r="N80" s="577"/>
      <c r="O80" s="577"/>
      <c r="P80" s="577"/>
      <c r="X80" s="65"/>
    </row>
    <row r="81" spans="1:32" ht="39.75" customHeight="1" thickBot="1">
      <c r="C81" s="76" t="s">
        <v>356</v>
      </c>
      <c r="D81" s="76" t="s">
        <v>357</v>
      </c>
      <c r="E81" s="76" t="s">
        <v>361</v>
      </c>
    </row>
    <row r="82" spans="1:32" s="8" customFormat="1" ht="19.5" customHeight="1" thickBot="1">
      <c r="B82" s="5"/>
      <c r="C82" s="103"/>
      <c r="D82" s="103"/>
      <c r="E82" s="103"/>
      <c r="F82" s="208" t="s">
        <v>1122</v>
      </c>
      <c r="G82" s="207"/>
      <c r="H82" s="207"/>
      <c r="I82" s="207"/>
      <c r="J82" s="207"/>
      <c r="K82" s="207"/>
      <c r="L82" s="207"/>
      <c r="M82" s="186"/>
      <c r="N82" s="186"/>
      <c r="O82" s="186"/>
      <c r="P82" s="187"/>
      <c r="Q82" s="9"/>
      <c r="AC82" s="5"/>
      <c r="AD82" s="5"/>
      <c r="AE82" s="5"/>
      <c r="AF82" s="5"/>
    </row>
    <row r="83" spans="1:32" s="8" customFormat="1" ht="19.5" customHeight="1" thickBot="1">
      <c r="B83" s="5"/>
      <c r="C83" s="103"/>
      <c r="D83" s="103"/>
      <c r="E83" s="103"/>
      <c r="F83" s="208" t="s">
        <v>1123</v>
      </c>
      <c r="G83" s="207"/>
      <c r="H83" s="207"/>
      <c r="I83" s="207"/>
      <c r="J83" s="207"/>
      <c r="K83" s="207"/>
      <c r="L83" s="207"/>
      <c r="M83" s="186"/>
      <c r="N83" s="186"/>
      <c r="O83" s="186"/>
      <c r="P83" s="187"/>
      <c r="Q83" s="9"/>
      <c r="AC83" s="5"/>
      <c r="AD83" s="5"/>
      <c r="AE83" s="5"/>
      <c r="AF83" s="5"/>
    </row>
    <row r="84" spans="1:32" s="8" customFormat="1" ht="19.5" customHeight="1" thickBot="1">
      <c r="B84" s="5"/>
      <c r="C84" s="103"/>
      <c r="D84" s="103"/>
      <c r="E84" s="103"/>
      <c r="F84" s="208" t="s">
        <v>531</v>
      </c>
      <c r="G84" s="205"/>
      <c r="H84" s="396" t="s">
        <v>502</v>
      </c>
      <c r="I84" s="397"/>
      <c r="J84" s="397"/>
      <c r="K84" s="397"/>
      <c r="L84" s="397"/>
      <c r="M84" s="397"/>
      <c r="N84" s="397"/>
      <c r="O84" s="398"/>
      <c r="P84" s="87"/>
      <c r="Q84" s="9"/>
      <c r="AC84" s="5"/>
      <c r="AD84" s="5"/>
      <c r="AE84" s="5"/>
      <c r="AF84" s="5"/>
    </row>
    <row r="85" spans="1:32" s="8" customFormat="1" ht="19.5" customHeight="1">
      <c r="B85" s="5"/>
      <c r="C85" s="584" t="str">
        <f>IF(OR(COUNTIF(C82:C84,"○")&gt;1,COUNTIF(D82:D84,"○")&gt;1,COUNTIF(E82:E84,"○")&gt;1),"◯は１つだけ","")</f>
        <v/>
      </c>
      <c r="D85" s="584"/>
      <c r="E85" s="584"/>
      <c r="F85" s="5"/>
      <c r="G85" s="108"/>
      <c r="H85" s="108"/>
      <c r="I85" s="108"/>
      <c r="J85" s="108"/>
      <c r="K85" s="108"/>
      <c r="L85" s="108"/>
      <c r="M85" s="108"/>
      <c r="N85" s="108"/>
      <c r="O85" s="108"/>
      <c r="P85" s="108"/>
      <c r="Q85" s="9"/>
      <c r="AC85" s="5"/>
      <c r="AD85" s="5"/>
      <c r="AE85" s="5"/>
      <c r="AF85" s="5"/>
    </row>
    <row r="86" spans="1:32" ht="27" customHeight="1">
      <c r="A86" s="110"/>
      <c r="B86" s="576" t="s">
        <v>1036</v>
      </c>
      <c r="C86" s="577"/>
      <c r="D86" s="577"/>
      <c r="E86" s="577"/>
      <c r="F86" s="577"/>
      <c r="G86" s="577"/>
      <c r="H86" s="577"/>
      <c r="I86" s="577"/>
      <c r="J86" s="577"/>
      <c r="K86" s="577"/>
      <c r="L86" s="577"/>
      <c r="M86" s="577"/>
      <c r="N86" s="577"/>
      <c r="O86" s="577"/>
      <c r="P86" s="577"/>
      <c r="X86" s="65"/>
    </row>
    <row r="87" spans="1:32" ht="39.75" customHeight="1" thickBot="1">
      <c r="C87" s="76" t="s">
        <v>356</v>
      </c>
      <c r="D87" s="76" t="s">
        <v>357</v>
      </c>
      <c r="E87" s="76" t="s">
        <v>361</v>
      </c>
    </row>
    <row r="88" spans="1:32" s="8" customFormat="1" ht="19.5" customHeight="1" thickBot="1">
      <c r="B88" s="5"/>
      <c r="C88" s="103"/>
      <c r="D88" s="103"/>
      <c r="E88" s="103"/>
      <c r="F88" s="208" t="s">
        <v>523</v>
      </c>
      <c r="G88" s="207"/>
      <c r="H88" s="186"/>
      <c r="I88" s="186"/>
      <c r="J88" s="186"/>
      <c r="K88" s="186"/>
      <c r="L88" s="186"/>
      <c r="M88" s="186"/>
      <c r="N88" s="186"/>
      <c r="O88" s="186"/>
      <c r="P88" s="187"/>
      <c r="Q88" s="9"/>
      <c r="AC88" s="5"/>
      <c r="AD88" s="5"/>
      <c r="AE88" s="5"/>
      <c r="AF88" s="5"/>
    </row>
    <row r="89" spans="1:32" s="8" customFormat="1" ht="19.5" customHeight="1" thickBot="1">
      <c r="B89" s="5"/>
      <c r="C89" s="90"/>
      <c r="D89" s="90"/>
      <c r="E89" s="90"/>
      <c r="F89" s="208" t="s">
        <v>524</v>
      </c>
      <c r="G89" s="207"/>
      <c r="H89" s="186"/>
      <c r="I89" s="186"/>
      <c r="J89" s="186"/>
      <c r="K89" s="186"/>
      <c r="L89" s="186"/>
      <c r="M89" s="186"/>
      <c r="N89" s="186"/>
      <c r="O89" s="186"/>
      <c r="P89" s="187"/>
      <c r="Q89" s="9"/>
      <c r="AC89" s="5"/>
      <c r="AD89" s="5"/>
      <c r="AE89" s="5"/>
      <c r="AF89" s="5"/>
    </row>
    <row r="90" spans="1:32" s="8" customFormat="1" ht="19.5" customHeight="1" thickBot="1">
      <c r="B90" s="5"/>
      <c r="C90" s="90"/>
      <c r="D90" s="90"/>
      <c r="E90" s="90"/>
      <c r="F90" s="208" t="s">
        <v>525</v>
      </c>
      <c r="G90" s="207"/>
      <c r="H90" s="186"/>
      <c r="I90" s="186"/>
      <c r="J90" s="186"/>
      <c r="K90" s="186"/>
      <c r="L90" s="186"/>
      <c r="M90" s="186"/>
      <c r="N90" s="186"/>
      <c r="O90" s="186"/>
      <c r="P90" s="187"/>
      <c r="Q90" s="9"/>
      <c r="AC90" s="5"/>
      <c r="AD90" s="5"/>
      <c r="AE90" s="5"/>
      <c r="AF90" s="5"/>
    </row>
    <row r="91" spans="1:32" s="8" customFormat="1" ht="19.5" customHeight="1" thickBot="1">
      <c r="B91" s="5"/>
      <c r="C91" s="90"/>
      <c r="D91" s="90"/>
      <c r="E91" s="90"/>
      <c r="F91" s="208" t="s">
        <v>526</v>
      </c>
      <c r="G91" s="207"/>
      <c r="H91" s="186"/>
      <c r="I91" s="186"/>
      <c r="J91" s="186"/>
      <c r="K91" s="186"/>
      <c r="L91" s="186"/>
      <c r="M91" s="186"/>
      <c r="N91" s="186"/>
      <c r="O91" s="186"/>
      <c r="P91" s="187"/>
      <c r="Q91" s="9"/>
      <c r="AC91" s="5"/>
      <c r="AD91" s="5"/>
      <c r="AE91" s="5"/>
      <c r="AF91" s="5"/>
    </row>
    <row r="92" spans="1:32" s="8" customFormat="1" ht="19.5" customHeight="1" thickBot="1">
      <c r="B92" s="5"/>
      <c r="C92" s="90"/>
      <c r="D92" s="90"/>
      <c r="E92" s="90"/>
      <c r="F92" s="208" t="s">
        <v>527</v>
      </c>
      <c r="G92" s="207"/>
      <c r="H92" s="186"/>
      <c r="I92" s="186"/>
      <c r="J92" s="186"/>
      <c r="K92" s="186"/>
      <c r="L92" s="186"/>
      <c r="M92" s="186"/>
      <c r="N92" s="186"/>
      <c r="O92" s="186"/>
      <c r="P92" s="187"/>
      <c r="Q92" s="9"/>
      <c r="AC92" s="5"/>
      <c r="AD92" s="5"/>
      <c r="AE92" s="5"/>
      <c r="AF92" s="5"/>
    </row>
    <row r="93" spans="1:32" s="8" customFormat="1" ht="19.5" customHeight="1" thickBot="1">
      <c r="B93" s="5"/>
      <c r="C93" s="90"/>
      <c r="D93" s="90"/>
      <c r="E93" s="90"/>
      <c r="F93" s="208" t="s">
        <v>528</v>
      </c>
      <c r="G93" s="207"/>
      <c r="H93" s="186"/>
      <c r="I93" s="186"/>
      <c r="J93" s="186"/>
      <c r="K93" s="186"/>
      <c r="L93" s="186"/>
      <c r="M93" s="186"/>
      <c r="N93" s="186"/>
      <c r="O93" s="186"/>
      <c r="P93" s="187"/>
      <c r="Q93" s="9"/>
      <c r="AC93" s="5"/>
      <c r="AD93" s="5"/>
      <c r="AE93" s="5"/>
      <c r="AF93" s="5"/>
    </row>
    <row r="94" spans="1:32" s="8" customFormat="1" ht="19.5" customHeight="1" thickBot="1">
      <c r="B94" s="5"/>
      <c r="C94" s="90"/>
      <c r="D94" s="90"/>
      <c r="E94" s="90"/>
      <c r="F94" s="208" t="s">
        <v>529</v>
      </c>
      <c r="G94" s="205"/>
      <c r="H94" s="396" t="s">
        <v>502</v>
      </c>
      <c r="I94" s="397"/>
      <c r="J94" s="397"/>
      <c r="K94" s="397"/>
      <c r="L94" s="397"/>
      <c r="M94" s="397"/>
      <c r="N94" s="397"/>
      <c r="O94" s="398"/>
      <c r="P94" s="87"/>
      <c r="Q94" s="9"/>
      <c r="AC94" s="5"/>
      <c r="AD94" s="5"/>
      <c r="AE94" s="5"/>
      <c r="AF94" s="5"/>
    </row>
    <row r="95" spans="1:32" s="8" customFormat="1" ht="19.5" customHeight="1" thickBot="1">
      <c r="B95" s="110"/>
      <c r="C95" s="133"/>
      <c r="D95" s="133"/>
      <c r="E95" s="133"/>
      <c r="F95" s="206" t="s">
        <v>530</v>
      </c>
      <c r="G95" s="207"/>
      <c r="H95" s="134"/>
      <c r="I95" s="134"/>
      <c r="J95" s="134"/>
      <c r="K95" s="134"/>
      <c r="L95" s="134"/>
      <c r="M95" s="134"/>
      <c r="N95" s="134"/>
      <c r="O95" s="134"/>
      <c r="P95" s="188"/>
      <c r="Q95" s="121"/>
      <c r="AC95" s="5"/>
      <c r="AD95" s="5"/>
      <c r="AE95" s="5"/>
      <c r="AF95" s="5"/>
    </row>
    <row r="96" spans="1:32" ht="12.75" customHeight="1">
      <c r="B96" s="116"/>
      <c r="C96" s="110"/>
      <c r="D96" s="110"/>
      <c r="E96" s="110"/>
      <c r="F96" s="110"/>
      <c r="G96" s="110"/>
      <c r="H96" s="110"/>
      <c r="I96" s="110"/>
      <c r="J96" s="110"/>
      <c r="K96" s="110"/>
      <c r="L96" s="110"/>
      <c r="M96" s="110"/>
      <c r="N96" s="110"/>
      <c r="O96" s="110"/>
      <c r="P96" s="110"/>
      <c r="Q96" s="110"/>
      <c r="X96" s="65"/>
    </row>
    <row r="97" spans="2:32" ht="20.25" customHeight="1">
      <c r="B97" s="576" t="s">
        <v>711</v>
      </c>
      <c r="C97" s="577"/>
      <c r="D97" s="577"/>
      <c r="E97" s="577"/>
      <c r="F97" s="577"/>
      <c r="G97" s="577"/>
      <c r="H97" s="577"/>
      <c r="I97" s="577"/>
      <c r="J97" s="577"/>
      <c r="K97" s="577"/>
      <c r="L97" s="577"/>
      <c r="M97" s="577"/>
      <c r="N97" s="577"/>
      <c r="O97" s="577"/>
      <c r="P97" s="577"/>
      <c r="Q97" s="110"/>
      <c r="X97" s="65"/>
    </row>
    <row r="98" spans="2:32" ht="39.75" customHeight="1" thickBot="1">
      <c r="B98" s="25"/>
      <c r="C98" s="76" t="s">
        <v>356</v>
      </c>
      <c r="D98" s="76" t="s">
        <v>357</v>
      </c>
      <c r="E98" s="76" t="s">
        <v>361</v>
      </c>
      <c r="F98" s="25"/>
      <c r="G98" s="25"/>
      <c r="H98" s="25"/>
      <c r="I98" s="25"/>
      <c r="J98" s="25"/>
      <c r="K98" s="25"/>
      <c r="L98" s="25"/>
      <c r="M98" s="25"/>
      <c r="N98" s="25"/>
      <c r="O98" s="25"/>
      <c r="P98" s="25"/>
    </row>
    <row r="99" spans="2:32" s="8" customFormat="1" ht="19.5" customHeight="1" thickBot="1">
      <c r="B99" s="25"/>
      <c r="C99" s="88"/>
      <c r="D99" s="88"/>
      <c r="E99" s="88"/>
      <c r="F99" s="185" t="s">
        <v>363</v>
      </c>
      <c r="G99" s="186"/>
      <c r="H99" s="186"/>
      <c r="I99" s="186"/>
      <c r="J99" s="186"/>
      <c r="K99" s="186"/>
      <c r="L99" s="186"/>
      <c r="M99" s="186"/>
      <c r="N99" s="186"/>
      <c r="O99" s="186"/>
      <c r="P99" s="187"/>
      <c r="Q99" s="9"/>
      <c r="AC99" s="5"/>
      <c r="AD99" s="5"/>
      <c r="AE99" s="5"/>
      <c r="AF99" s="5"/>
    </row>
    <row r="100" spans="2:32" s="8" customFormat="1" ht="19.5" customHeight="1" thickBot="1">
      <c r="B100" s="25"/>
      <c r="C100" s="88"/>
      <c r="D100" s="88"/>
      <c r="E100" s="88"/>
      <c r="F100" s="185" t="s">
        <v>362</v>
      </c>
      <c r="G100" s="186"/>
      <c r="H100" s="186"/>
      <c r="I100" s="186"/>
      <c r="J100" s="186"/>
      <c r="K100" s="186"/>
      <c r="L100" s="186"/>
      <c r="M100" s="186"/>
      <c r="N100" s="186"/>
      <c r="O100" s="186"/>
      <c r="P100" s="187"/>
      <c r="Q100" s="9"/>
      <c r="AC100" s="5"/>
      <c r="AD100" s="5"/>
      <c r="AE100" s="5"/>
      <c r="AF100" s="5"/>
    </row>
    <row r="101" spans="2:32" s="8" customFormat="1" ht="19.5" customHeight="1" thickBot="1">
      <c r="B101" s="25"/>
      <c r="C101" s="88"/>
      <c r="D101" s="88"/>
      <c r="E101" s="88"/>
      <c r="F101" s="185" t="s">
        <v>364</v>
      </c>
      <c r="G101" s="186"/>
      <c r="H101" s="186"/>
      <c r="I101" s="186"/>
      <c r="J101" s="186"/>
      <c r="K101" s="186"/>
      <c r="L101" s="186"/>
      <c r="M101" s="186"/>
      <c r="N101" s="186"/>
      <c r="O101" s="186"/>
      <c r="P101" s="187"/>
      <c r="Q101" s="9"/>
      <c r="AC101" s="5"/>
      <c r="AD101" s="5"/>
      <c r="AE101" s="5"/>
      <c r="AF101" s="5"/>
    </row>
    <row r="102" spans="2:32" s="8" customFormat="1" ht="19.5" customHeight="1" thickBot="1">
      <c r="B102" s="25"/>
      <c r="C102" s="88"/>
      <c r="D102" s="88"/>
      <c r="E102" s="88"/>
      <c r="F102" s="185" t="s">
        <v>365</v>
      </c>
      <c r="G102" s="186"/>
      <c r="H102" s="186"/>
      <c r="I102" s="186"/>
      <c r="J102" s="186"/>
      <c r="K102" s="186"/>
      <c r="L102" s="186"/>
      <c r="M102" s="186"/>
      <c r="N102" s="186"/>
      <c r="O102" s="186"/>
      <c r="P102" s="187"/>
      <c r="Q102" s="9"/>
      <c r="AC102" s="5"/>
      <c r="AD102" s="5"/>
      <c r="AE102" s="5"/>
      <c r="AF102" s="5"/>
    </row>
    <row r="103" spans="2:32" s="8" customFormat="1" ht="19.5" customHeight="1" thickBot="1">
      <c r="B103" s="25"/>
      <c r="C103" s="88"/>
      <c r="D103" s="88"/>
      <c r="E103" s="88"/>
      <c r="F103" s="185" t="s">
        <v>366</v>
      </c>
      <c r="G103" s="186"/>
      <c r="H103" s="132"/>
      <c r="I103" s="132"/>
      <c r="J103" s="132"/>
      <c r="K103" s="132"/>
      <c r="L103" s="132"/>
      <c r="M103" s="132"/>
      <c r="N103" s="132"/>
      <c r="O103" s="132"/>
      <c r="P103" s="187"/>
      <c r="Q103" s="9"/>
      <c r="AC103" s="5"/>
      <c r="AD103" s="5"/>
      <c r="AE103" s="5"/>
      <c r="AF103" s="5"/>
    </row>
    <row r="104" spans="2:32" s="8" customFormat="1" ht="19.5" customHeight="1" thickBot="1">
      <c r="B104" s="5"/>
      <c r="C104" s="103"/>
      <c r="D104" s="103"/>
      <c r="E104" s="103"/>
      <c r="F104" s="184" t="s">
        <v>367</v>
      </c>
      <c r="G104" s="180"/>
      <c r="H104" s="396" t="s">
        <v>502</v>
      </c>
      <c r="I104" s="397"/>
      <c r="J104" s="397"/>
      <c r="K104" s="397"/>
      <c r="L104" s="397"/>
      <c r="M104" s="397"/>
      <c r="N104" s="397"/>
      <c r="O104" s="398"/>
      <c r="P104" s="87"/>
      <c r="Q104" s="9"/>
      <c r="AC104" s="5"/>
      <c r="AD104" s="5"/>
      <c r="AE104" s="5"/>
      <c r="AF104" s="5"/>
    </row>
    <row r="105" spans="2:32" ht="8.25" customHeight="1">
      <c r="B105" s="12"/>
      <c r="X105" s="65"/>
    </row>
    <row r="106" spans="2:32" s="93" customFormat="1" ht="27.75" customHeight="1">
      <c r="B106" s="575" t="s">
        <v>712</v>
      </c>
      <c r="C106" s="556"/>
      <c r="D106" s="556"/>
      <c r="E106" s="556"/>
      <c r="F106" s="556"/>
      <c r="G106" s="556"/>
      <c r="H106" s="556"/>
      <c r="I106" s="556"/>
      <c r="J106" s="556"/>
      <c r="K106" s="556"/>
      <c r="L106" s="556"/>
      <c r="M106" s="556"/>
      <c r="N106" s="556"/>
      <c r="O106" s="556"/>
      <c r="P106" s="556"/>
      <c r="Q106" s="94"/>
      <c r="R106" s="94"/>
      <c r="S106" s="94"/>
      <c r="T106" s="94"/>
      <c r="U106" s="94"/>
      <c r="AB106" s="5"/>
      <c r="AC106" s="5"/>
      <c r="AD106" s="5"/>
      <c r="AE106" s="5"/>
    </row>
  </sheetData>
  <sheetProtection sheet="1" objects="1" scenarios="1" selectLockedCells="1"/>
  <mergeCells count="62">
    <mergeCell ref="C23:G23"/>
    <mergeCell ref="H27:H28"/>
    <mergeCell ref="I27:I28"/>
    <mergeCell ref="D22:G22"/>
    <mergeCell ref="C25:G25"/>
    <mergeCell ref="C28:G28"/>
    <mergeCell ref="D24:G24"/>
    <mergeCell ref="D26:G26"/>
    <mergeCell ref="C27:G27"/>
    <mergeCell ref="B6:P6"/>
    <mergeCell ref="D16:G16"/>
    <mergeCell ref="C19:G19"/>
    <mergeCell ref="C21:G21"/>
    <mergeCell ref="C17:G17"/>
    <mergeCell ref="H12:I13"/>
    <mergeCell ref="C12:G14"/>
    <mergeCell ref="D18:G18"/>
    <mergeCell ref="C15:G15"/>
    <mergeCell ref="D20:G20"/>
    <mergeCell ref="B80:P80"/>
    <mergeCell ref="H84:O84"/>
    <mergeCell ref="H76:O76"/>
    <mergeCell ref="B97:P97"/>
    <mergeCell ref="H75:O75"/>
    <mergeCell ref="B86:P86"/>
    <mergeCell ref="H94:O94"/>
    <mergeCell ref="C85:E85"/>
    <mergeCell ref="F56:P56"/>
    <mergeCell ref="F57:P57"/>
    <mergeCell ref="F45:P45"/>
    <mergeCell ref="F58:P58"/>
    <mergeCell ref="F46:P46"/>
    <mergeCell ref="F47:P47"/>
    <mergeCell ref="G54:P54"/>
    <mergeCell ref="F49:P49"/>
    <mergeCell ref="D29:G29"/>
    <mergeCell ref="G36:L36"/>
    <mergeCell ref="G37:L37"/>
    <mergeCell ref="G38:L38"/>
    <mergeCell ref="B106:P106"/>
    <mergeCell ref="G52:P52"/>
    <mergeCell ref="G62:P62"/>
    <mergeCell ref="B65:P65"/>
    <mergeCell ref="F53:P53"/>
    <mergeCell ref="H104:O104"/>
    <mergeCell ref="F59:P59"/>
    <mergeCell ref="F60:P60"/>
    <mergeCell ref="F61:P61"/>
    <mergeCell ref="F48:P48"/>
    <mergeCell ref="F50:P50"/>
    <mergeCell ref="F51:P51"/>
    <mergeCell ref="F44:P44"/>
    <mergeCell ref="B41:O41"/>
    <mergeCell ref="M36:N36"/>
    <mergeCell ref="M37:N37"/>
    <mergeCell ref="M38:N38"/>
    <mergeCell ref="M39:N39"/>
    <mergeCell ref="D35:P35"/>
    <mergeCell ref="B31:O31"/>
    <mergeCell ref="B34:O34"/>
    <mergeCell ref="B32:P32"/>
    <mergeCell ref="G39:L39"/>
  </mergeCells>
  <phoneticPr fontId="2"/>
  <conditionalFormatting sqref="B31">
    <cfRule type="expression" dxfId="70" priority="59">
      <formula>IF(OR($H$17&gt;=1,$I$17&gt;=1,$H$18&gt;=1,$I$18&gt;=1),TRUE,FALSE)</formula>
    </cfRule>
  </conditionalFormatting>
  <conditionalFormatting sqref="B34:O34 B41:O41 B65:P65 B80:P80 B86:P86 B97:P97">
    <cfRule type="expression" dxfId="69" priority="58">
      <formula>IF(OR($H$17&gt;=1,$I$17&gt;=1,$H$18&gt;=1,$I$18&gt;=1),TRUE,FALSE)</formula>
    </cfRule>
  </conditionalFormatting>
  <conditionalFormatting sqref="C85">
    <cfRule type="expression" dxfId="68" priority="4">
      <formula>OR(COUNTIF(C82:C84,"○")&gt;1,COUNTIF(D82:D84,"○")&gt;1,COUNTIF(E82:E84,"○")&gt;1)</formula>
    </cfRule>
  </conditionalFormatting>
  <conditionalFormatting sqref="C82:C84">
    <cfRule type="expression" dxfId="67" priority="3">
      <formula>COUNTIF($C$82:$C$84,"○")&gt;1</formula>
    </cfRule>
  </conditionalFormatting>
  <conditionalFormatting sqref="D82:D84">
    <cfRule type="expression" dxfId="66" priority="2">
      <formula>COUNTIF($D$82:$D$84,"○")&gt;1</formula>
    </cfRule>
  </conditionalFormatting>
  <conditionalFormatting sqref="E82:E84">
    <cfRule type="expression" dxfId="65" priority="1">
      <formula>COUNTIF($E$82:$E$84,"○")&gt;1</formula>
    </cfRule>
  </conditionalFormatting>
  <dataValidations count="3">
    <dataValidation type="list" allowBlank="1" showInputMessage="1" showErrorMessage="1" sqref="C44:E51 C53:E53 C56:E61 C67:E77 C99:E104 C88:E95 C82:E84">
      <formula1>"○"</formula1>
    </dataValidation>
    <dataValidation type="whole" operator="greaterThanOrEqual" allowBlank="1" showInputMessage="1" showErrorMessage="1" sqref="M37:N39">
      <formula1>0</formula1>
    </dataValidation>
    <dataValidation type="list" operator="greaterThanOrEqual" allowBlank="1" showInputMessage="1" showErrorMessage="1" sqref="H15:I29">
      <formula1>"○,×"</formula1>
    </dataValidation>
  </dataValidations>
  <pageMargins left="0.70866141732283472" right="0.70866141732283472" top="0.74803149606299213" bottom="0.74803149606299213" header="0.31496062992125984" footer="0.31496062992125984"/>
  <pageSetup paperSize="9" scale="62" orientation="portrait" cellComments="asDisplayed" r:id="rId1"/>
  <headerFooter>
    <oddHeader>&amp;A</oddHeader>
    <oddFooter>&amp;P ページ</oddFooter>
  </headerFooter>
  <rowBreaks count="2" manualBreakCount="2">
    <brk id="40" max="16" man="1"/>
    <brk id="85" max="16"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autoPageBreaks="0"/>
  </sheetPr>
  <dimension ref="A1:AB114"/>
  <sheetViews>
    <sheetView topLeftCell="B5" zoomScale="80" zoomScaleNormal="80" workbookViewId="0">
      <selection activeCell="F19" sqref="F19"/>
    </sheetView>
  </sheetViews>
  <sheetFormatPr defaultColWidth="3.140625" defaultRowHeight="14.25"/>
  <cols>
    <col min="1" max="1" width="0" style="5" hidden="1" customWidth="1"/>
    <col min="2" max="2" width="2.7109375" style="5" customWidth="1"/>
    <col min="3" max="3" width="1.85546875" style="5" customWidth="1"/>
    <col min="4" max="4" width="5" style="5" customWidth="1"/>
    <col min="5" max="5" width="28.28515625" style="241" customWidth="1"/>
    <col min="6" max="11" width="8" style="241" customWidth="1"/>
    <col min="12" max="13" width="7.42578125" style="241" customWidth="1"/>
    <col min="14" max="14" width="3.5703125" style="241" customWidth="1"/>
    <col min="15" max="16" width="8" style="241" customWidth="1"/>
    <col min="17" max="17" width="3.140625" style="5"/>
    <col min="18" max="18" width="2.7109375" style="5" customWidth="1"/>
    <col min="19" max="20" width="3.140625" style="5"/>
    <col min="21" max="22" width="10.28515625" style="5" hidden="1" customWidth="1"/>
    <col min="23" max="27" width="0" style="5" hidden="1" customWidth="1"/>
    <col min="28" max="16384" width="3.140625" style="5"/>
  </cols>
  <sheetData>
    <row r="1" spans="1:28" hidden="1">
      <c r="A1" s="3"/>
      <c r="B1" s="3"/>
      <c r="C1" s="3"/>
      <c r="D1" s="3"/>
      <c r="E1" s="239"/>
      <c r="F1" s="239"/>
      <c r="G1" s="239"/>
      <c r="H1" s="239"/>
      <c r="I1" s="239"/>
      <c r="J1" s="239"/>
      <c r="K1" s="239"/>
      <c r="L1" s="239"/>
      <c r="M1" s="239"/>
      <c r="O1" s="239"/>
      <c r="P1" s="239"/>
    </row>
    <row r="2" spans="1:28" hidden="1">
      <c r="A2" s="3"/>
      <c r="B2" s="3"/>
      <c r="C2" s="3"/>
      <c r="D2" s="3"/>
      <c r="E2" s="239"/>
      <c r="F2" s="239"/>
      <c r="G2" s="239"/>
      <c r="H2" s="239"/>
      <c r="I2" s="239"/>
      <c r="J2" s="239"/>
      <c r="K2" s="239"/>
      <c r="L2" s="239"/>
      <c r="M2" s="239"/>
      <c r="O2" s="239"/>
      <c r="P2" s="239"/>
    </row>
    <row r="3" spans="1:28" hidden="1">
      <c r="A3" s="3"/>
      <c r="B3" s="3"/>
      <c r="C3" s="3"/>
      <c r="D3" s="3"/>
      <c r="E3" s="239"/>
      <c r="F3" s="239"/>
      <c r="G3" s="239"/>
      <c r="H3" s="239"/>
      <c r="I3" s="239"/>
      <c r="J3" s="239"/>
      <c r="K3" s="239"/>
      <c r="L3" s="239"/>
      <c r="M3" s="239"/>
      <c r="O3" s="239"/>
      <c r="P3" s="239"/>
    </row>
    <row r="4" spans="1:28" hidden="1">
      <c r="A4" s="3"/>
      <c r="B4" s="3"/>
      <c r="C4" s="3"/>
      <c r="D4" s="3"/>
      <c r="E4" s="239"/>
      <c r="F4" s="239"/>
      <c r="G4" s="239"/>
      <c r="H4" s="239"/>
      <c r="I4" s="239"/>
      <c r="J4" s="239"/>
      <c r="K4" s="239"/>
      <c r="L4" s="239"/>
      <c r="M4" s="239"/>
      <c r="O4" s="239"/>
      <c r="P4" s="239"/>
    </row>
    <row r="5" spans="1:28" ht="8.25" customHeight="1"/>
    <row r="6" spans="1:28" ht="16.5" customHeight="1">
      <c r="C6" s="599" t="s">
        <v>158</v>
      </c>
      <c r="D6" s="599"/>
      <c r="E6" s="599"/>
      <c r="F6" s="599"/>
      <c r="G6" s="599"/>
      <c r="H6" s="599"/>
      <c r="I6" s="599"/>
      <c r="J6" s="599"/>
      <c r="K6" s="599"/>
      <c r="L6" s="599"/>
      <c r="M6" s="599"/>
      <c r="N6" s="599"/>
      <c r="O6" s="599"/>
      <c r="P6" s="599"/>
      <c r="Q6" s="599"/>
      <c r="R6" s="599"/>
      <c r="S6" s="599"/>
    </row>
    <row r="7" spans="1:28" s="93" customFormat="1" ht="13.5">
      <c r="C7" s="6" t="s">
        <v>713</v>
      </c>
      <c r="Y7" s="5"/>
      <c r="Z7" s="5"/>
      <c r="AA7" s="5"/>
      <c r="AB7" s="5"/>
    </row>
    <row r="8" spans="1:28" s="110" customFormat="1" ht="16.5" customHeight="1">
      <c r="C8" s="116"/>
      <c r="D8" s="123" t="s">
        <v>533</v>
      </c>
      <c r="G8" s="123"/>
      <c r="U8" s="122"/>
      <c r="V8" s="120"/>
      <c r="Z8" s="115"/>
    </row>
    <row r="9" spans="1:28" s="110" customFormat="1" ht="16.5" customHeight="1">
      <c r="C9" s="116"/>
      <c r="D9" s="123" t="s">
        <v>1019</v>
      </c>
      <c r="Q9" s="115"/>
    </row>
    <row r="10" spans="1:28" s="110" customFormat="1" ht="16.5" customHeight="1">
      <c r="A10" s="130"/>
      <c r="C10" s="130"/>
      <c r="D10" s="323" t="s">
        <v>1028</v>
      </c>
      <c r="Y10" s="116"/>
      <c r="AB10" s="115"/>
    </row>
    <row r="11" spans="1:28" s="131" customFormat="1" ht="17.25">
      <c r="C11" s="116"/>
      <c r="D11" s="124" t="s">
        <v>667</v>
      </c>
    </row>
    <row r="12" spans="1:28" s="110" customFormat="1" ht="16.5" customHeight="1">
      <c r="C12" s="116"/>
      <c r="D12" s="124" t="s">
        <v>671</v>
      </c>
      <c r="E12" s="131"/>
      <c r="F12" s="131"/>
      <c r="G12" s="131"/>
      <c r="H12" s="131"/>
      <c r="I12" s="131"/>
      <c r="J12" s="131"/>
      <c r="K12" s="131"/>
      <c r="L12" s="131"/>
      <c r="M12" s="131"/>
      <c r="N12" s="131"/>
      <c r="O12" s="131"/>
      <c r="P12" s="131"/>
    </row>
    <row r="13" spans="1:28" ht="16.5" customHeight="1">
      <c r="C13" s="11"/>
      <c r="D13" s="25"/>
      <c r="E13" s="25"/>
      <c r="F13" s="11" t="s">
        <v>1204</v>
      </c>
      <c r="G13" s="25"/>
      <c r="H13" s="25"/>
      <c r="I13" s="25"/>
      <c r="J13" s="25"/>
      <c r="K13" s="25"/>
      <c r="L13" s="25"/>
      <c r="M13" s="25"/>
      <c r="N13" s="25"/>
      <c r="O13" s="11" t="s">
        <v>1211</v>
      </c>
      <c r="P13" s="25"/>
    </row>
    <row r="14" spans="1:28" s="51" customFormat="1" ht="19.5" customHeight="1">
      <c r="C14" s="25"/>
      <c r="D14" s="610" t="s">
        <v>46</v>
      </c>
      <c r="E14" s="610" t="s">
        <v>14</v>
      </c>
      <c r="F14" s="600" t="s">
        <v>354</v>
      </c>
      <c r="G14" s="204"/>
      <c r="H14" s="200"/>
      <c r="I14" s="200"/>
      <c r="J14" s="200"/>
      <c r="K14" s="201"/>
      <c r="L14" s="612" t="s">
        <v>267</v>
      </c>
      <c r="M14" s="33"/>
      <c r="N14" s="142"/>
      <c r="O14" s="600" t="s">
        <v>135</v>
      </c>
      <c r="P14" s="260"/>
      <c r="Y14" s="25"/>
      <c r="Z14" s="25"/>
      <c r="AA14" s="25"/>
      <c r="AB14" s="25"/>
    </row>
    <row r="15" spans="1:28" s="51" customFormat="1" ht="19.5" customHeight="1">
      <c r="C15" s="25"/>
      <c r="D15" s="610"/>
      <c r="E15" s="610"/>
      <c r="F15" s="601"/>
      <c r="G15" s="604" t="s">
        <v>136</v>
      </c>
      <c r="H15" s="200"/>
      <c r="I15" s="200"/>
      <c r="J15" s="200"/>
      <c r="K15" s="201"/>
      <c r="L15" s="613"/>
      <c r="M15" s="606" t="s">
        <v>268</v>
      </c>
      <c r="N15" s="142"/>
      <c r="O15" s="601"/>
      <c r="P15" s="602" t="s">
        <v>136</v>
      </c>
      <c r="Y15" s="25"/>
      <c r="Z15" s="25"/>
      <c r="AA15" s="25"/>
      <c r="AB15" s="25"/>
    </row>
    <row r="16" spans="1:28" s="51" customFormat="1" ht="102.75" customHeight="1">
      <c r="C16" s="25"/>
      <c r="D16" s="611"/>
      <c r="E16" s="611"/>
      <c r="F16" s="404"/>
      <c r="G16" s="605"/>
      <c r="H16" s="284" t="s">
        <v>131</v>
      </c>
      <c r="I16" s="284" t="s">
        <v>132</v>
      </c>
      <c r="J16" s="285" t="s">
        <v>133</v>
      </c>
      <c r="K16" s="285" t="s">
        <v>134</v>
      </c>
      <c r="L16" s="614"/>
      <c r="M16" s="607"/>
      <c r="N16" s="142"/>
      <c r="O16" s="404"/>
      <c r="P16" s="603"/>
      <c r="Y16" s="25"/>
      <c r="Z16" s="25"/>
      <c r="AA16" s="25"/>
      <c r="AB16" s="202"/>
    </row>
    <row r="17" spans="1:28" s="8" customFormat="1" ht="19.5" customHeight="1">
      <c r="C17" s="5"/>
      <c r="D17" s="608" t="s">
        <v>26</v>
      </c>
      <c r="E17" s="262" t="s">
        <v>581</v>
      </c>
      <c r="F17" s="331">
        <v>4</v>
      </c>
      <c r="G17" s="332">
        <v>2</v>
      </c>
      <c r="H17" s="331">
        <v>1</v>
      </c>
      <c r="I17" s="331">
        <v>0</v>
      </c>
      <c r="J17" s="331">
        <v>0</v>
      </c>
      <c r="K17" s="226">
        <v>0</v>
      </c>
      <c r="L17" s="331">
        <v>50</v>
      </c>
      <c r="M17" s="226">
        <v>45</v>
      </c>
      <c r="N17" s="237"/>
      <c r="O17" s="226">
        <v>5</v>
      </c>
      <c r="P17" s="333">
        <v>4</v>
      </c>
      <c r="Y17" s="5"/>
      <c r="Z17" s="5"/>
      <c r="AA17" s="5"/>
      <c r="AB17" s="5"/>
    </row>
    <row r="18" spans="1:28" s="8" customFormat="1" ht="19.5" customHeight="1" thickBot="1">
      <c r="C18" s="5"/>
      <c r="D18" s="609"/>
      <c r="E18" s="263" t="str">
        <f>調査票2!D18</f>
        <v>看護科</v>
      </c>
      <c r="F18" s="331">
        <v>2</v>
      </c>
      <c r="G18" s="332">
        <v>1</v>
      </c>
      <c r="H18" s="331">
        <v>1</v>
      </c>
      <c r="I18" s="331">
        <v>0</v>
      </c>
      <c r="J18" s="331">
        <v>0</v>
      </c>
      <c r="K18" s="226">
        <v>0</v>
      </c>
      <c r="L18" s="331">
        <v>50</v>
      </c>
      <c r="M18" s="226">
        <v>45</v>
      </c>
      <c r="N18" s="237"/>
      <c r="O18" s="334">
        <v>3</v>
      </c>
      <c r="P18" s="335">
        <v>2</v>
      </c>
      <c r="Y18" s="5"/>
      <c r="Z18" s="5"/>
      <c r="AA18" s="5"/>
      <c r="AB18" s="5"/>
    </row>
    <row r="19" spans="1:28" s="51" customFormat="1" ht="26.25" customHeight="1" thickTop="1" thickBot="1">
      <c r="A19" s="51" t="str">
        <f ca="1">IF(調査票2!D19&lt;&gt;0,調査票2!$A$1,"")</f>
        <v>03.R1専門学校調査票(学校名).xlsx</v>
      </c>
      <c r="C19" s="25"/>
      <c r="D19" s="209">
        <f>調査票2!C19</f>
        <v>0</v>
      </c>
      <c r="E19" s="264" t="str">
        <f>IF(調査票2!D19&lt;&gt;0,調査票2!D19,"")</f>
        <v>学校全体</v>
      </c>
      <c r="F19" s="227"/>
      <c r="G19" s="336"/>
      <c r="H19" s="227"/>
      <c r="I19" s="227"/>
      <c r="J19" s="227"/>
      <c r="K19" s="227"/>
      <c r="L19" s="227"/>
      <c r="M19" s="227"/>
      <c r="N19" s="238"/>
      <c r="O19" s="337"/>
      <c r="P19" s="336"/>
      <c r="Y19" s="25"/>
      <c r="Z19" s="25"/>
      <c r="AA19" s="25"/>
      <c r="AB19" s="25"/>
    </row>
    <row r="20" spans="1:28" s="51" customFormat="1" ht="26.25" customHeight="1" thickTop="1" thickBot="1">
      <c r="A20" s="51" t="str">
        <f>IF(調査票2!D20&lt;&gt;0,調査票2!$A$1,"")</f>
        <v/>
      </c>
      <c r="C20" s="25"/>
      <c r="D20" s="210">
        <f>調査票2!C20</f>
        <v>1</v>
      </c>
      <c r="E20" s="265" t="str">
        <f>IF(調査票2!D20&lt;&gt;0,調査票2!D20,"")</f>
        <v/>
      </c>
      <c r="F20" s="230"/>
      <c r="G20" s="338"/>
      <c r="H20" s="230"/>
      <c r="I20" s="230"/>
      <c r="J20" s="230"/>
      <c r="K20" s="230"/>
      <c r="L20" s="230"/>
      <c r="M20" s="230"/>
      <c r="N20" s="238"/>
      <c r="O20" s="230"/>
      <c r="P20" s="338"/>
      <c r="Y20" s="25"/>
      <c r="Z20" s="25"/>
      <c r="AA20" s="25"/>
      <c r="AB20" s="25"/>
    </row>
    <row r="21" spans="1:28" s="51" customFormat="1" ht="26.25" customHeight="1" thickBot="1">
      <c r="A21" s="51" t="str">
        <f>IF(調査票2!D21&lt;&gt;0,調査票2!$A$1,"")</f>
        <v/>
      </c>
      <c r="C21" s="25"/>
      <c r="D21" s="210">
        <f>調査票2!C21</f>
        <v>2</v>
      </c>
      <c r="E21" s="266" t="str">
        <f>IF(調査票2!D21&lt;&gt;0,調査票2!D21,"")</f>
        <v/>
      </c>
      <c r="F21" s="232"/>
      <c r="G21" s="339"/>
      <c r="H21" s="232"/>
      <c r="I21" s="232"/>
      <c r="J21" s="232"/>
      <c r="K21" s="232"/>
      <c r="L21" s="232"/>
      <c r="M21" s="232"/>
      <c r="N21" s="238"/>
      <c r="O21" s="232"/>
      <c r="P21" s="339"/>
      <c r="Y21" s="25"/>
      <c r="Z21" s="25"/>
      <c r="AA21" s="25"/>
      <c r="AB21" s="25"/>
    </row>
    <row r="22" spans="1:28" s="51" customFormat="1" ht="26.25" customHeight="1" thickBot="1">
      <c r="A22" s="51" t="str">
        <f>IF(調査票2!D22&lt;&gt;0,調査票2!$A$1,"")</f>
        <v/>
      </c>
      <c r="C22" s="25"/>
      <c r="D22" s="210">
        <f>調査票2!C22</f>
        <v>3</v>
      </c>
      <c r="E22" s="266" t="str">
        <f>IF(調査票2!D22&lt;&gt;0,調査票2!D22,"")</f>
        <v/>
      </c>
      <c r="F22" s="232"/>
      <c r="G22" s="339"/>
      <c r="H22" s="232"/>
      <c r="I22" s="232"/>
      <c r="J22" s="232"/>
      <c r="K22" s="232"/>
      <c r="L22" s="232"/>
      <c r="M22" s="232"/>
      <c r="N22" s="238"/>
      <c r="O22" s="232"/>
      <c r="P22" s="339"/>
      <c r="Y22" s="25"/>
      <c r="Z22" s="25"/>
      <c r="AA22" s="25"/>
      <c r="AB22" s="25"/>
    </row>
    <row r="23" spans="1:28" s="51" customFormat="1" ht="26.25" customHeight="1" thickBot="1">
      <c r="A23" s="51" t="str">
        <f>IF(調査票2!D23&lt;&gt;0,調査票2!$A$1,"")</f>
        <v/>
      </c>
      <c r="C23" s="25"/>
      <c r="D23" s="210">
        <f>調査票2!C23</f>
        <v>4</v>
      </c>
      <c r="E23" s="266" t="str">
        <f>IF(調査票2!D23&lt;&gt;0,調査票2!D23,"")</f>
        <v/>
      </c>
      <c r="F23" s="232"/>
      <c r="G23" s="339"/>
      <c r="H23" s="232"/>
      <c r="I23" s="232"/>
      <c r="J23" s="232"/>
      <c r="K23" s="232"/>
      <c r="L23" s="232"/>
      <c r="M23" s="232"/>
      <c r="N23" s="238"/>
      <c r="O23" s="232"/>
      <c r="P23" s="339"/>
      <c r="Y23" s="25"/>
      <c r="Z23" s="25"/>
      <c r="AA23" s="25"/>
      <c r="AB23" s="25"/>
    </row>
    <row r="24" spans="1:28" s="51" customFormat="1" ht="26.25" customHeight="1" thickBot="1">
      <c r="A24" s="51" t="str">
        <f>IF(調査票2!D24&lt;&gt;0,調査票2!$A$1,"")</f>
        <v/>
      </c>
      <c r="C24" s="25"/>
      <c r="D24" s="210">
        <f>調査票2!C24</f>
        <v>5</v>
      </c>
      <c r="E24" s="266" t="str">
        <f>IF(調査票2!D24&lt;&gt;0,調査票2!D24,"")</f>
        <v/>
      </c>
      <c r="F24" s="232"/>
      <c r="G24" s="339"/>
      <c r="H24" s="232"/>
      <c r="I24" s="232"/>
      <c r="J24" s="232"/>
      <c r="K24" s="232"/>
      <c r="L24" s="232"/>
      <c r="M24" s="232"/>
      <c r="N24" s="238"/>
      <c r="O24" s="232"/>
      <c r="P24" s="339"/>
      <c r="Y24" s="25"/>
      <c r="Z24" s="25"/>
      <c r="AA24" s="25"/>
      <c r="AB24" s="25"/>
    </row>
    <row r="25" spans="1:28" s="51" customFormat="1" ht="26.25" customHeight="1" thickBot="1">
      <c r="A25" s="51" t="str">
        <f>IF(調査票2!D25&lt;&gt;0,調査票2!$A$1,"")</f>
        <v/>
      </c>
      <c r="C25" s="25"/>
      <c r="D25" s="210">
        <f>調査票2!C25</f>
        <v>6</v>
      </c>
      <c r="E25" s="266" t="str">
        <f>IF(調査票2!D25&lt;&gt;0,調査票2!D25,"")</f>
        <v/>
      </c>
      <c r="F25" s="232"/>
      <c r="G25" s="339"/>
      <c r="H25" s="232"/>
      <c r="I25" s="232"/>
      <c r="J25" s="232"/>
      <c r="K25" s="232"/>
      <c r="L25" s="232"/>
      <c r="M25" s="232"/>
      <c r="N25" s="238"/>
      <c r="O25" s="232"/>
      <c r="P25" s="339"/>
      <c r="Y25" s="25"/>
      <c r="Z25" s="25"/>
      <c r="AA25" s="25"/>
      <c r="AB25" s="25"/>
    </row>
    <row r="26" spans="1:28" s="51" customFormat="1" ht="26.25" customHeight="1" thickBot="1">
      <c r="A26" s="51" t="str">
        <f>IF(調査票2!D26&lt;&gt;0,調査票2!$A$1,"")</f>
        <v/>
      </c>
      <c r="C26" s="25"/>
      <c r="D26" s="210">
        <f>調査票2!C26</f>
        <v>7</v>
      </c>
      <c r="E26" s="266" t="str">
        <f>IF(調査票2!D26&lt;&gt;0,調査票2!D26,"")</f>
        <v/>
      </c>
      <c r="F26" s="232"/>
      <c r="G26" s="339"/>
      <c r="H26" s="232"/>
      <c r="I26" s="232"/>
      <c r="J26" s="232"/>
      <c r="K26" s="232"/>
      <c r="L26" s="232"/>
      <c r="M26" s="232"/>
      <c r="N26" s="238"/>
      <c r="O26" s="232"/>
      <c r="P26" s="339"/>
      <c r="Y26" s="25"/>
      <c r="Z26" s="25"/>
      <c r="AA26" s="25"/>
      <c r="AB26" s="25"/>
    </row>
    <row r="27" spans="1:28" s="51" customFormat="1" ht="26.25" customHeight="1" thickBot="1">
      <c r="A27" s="51" t="str">
        <f>IF(調査票2!D27&lt;&gt;0,調査票2!$A$1,"")</f>
        <v/>
      </c>
      <c r="C27" s="25"/>
      <c r="D27" s="210">
        <f>調査票2!C27</f>
        <v>8</v>
      </c>
      <c r="E27" s="266" t="str">
        <f>IF(調査票2!D27&lt;&gt;0,調査票2!D27,"")</f>
        <v/>
      </c>
      <c r="F27" s="232"/>
      <c r="G27" s="339"/>
      <c r="H27" s="232"/>
      <c r="I27" s="232"/>
      <c r="J27" s="232"/>
      <c r="K27" s="232"/>
      <c r="L27" s="232"/>
      <c r="M27" s="232"/>
      <c r="N27" s="238"/>
      <c r="O27" s="232"/>
      <c r="P27" s="339"/>
      <c r="Y27" s="25"/>
      <c r="Z27" s="25"/>
      <c r="AA27" s="25"/>
      <c r="AB27" s="25"/>
    </row>
    <row r="28" spans="1:28" s="51" customFormat="1" ht="26.25" customHeight="1" thickBot="1">
      <c r="A28" s="51" t="str">
        <f>IF(調査票2!D28&lt;&gt;0,調査票2!$A$1,"")</f>
        <v/>
      </c>
      <c r="C28" s="25"/>
      <c r="D28" s="210">
        <f>調査票2!C28</f>
        <v>9</v>
      </c>
      <c r="E28" s="266" t="str">
        <f>IF(調査票2!D28&lt;&gt;0,調査票2!D28,"")</f>
        <v/>
      </c>
      <c r="F28" s="232"/>
      <c r="G28" s="339"/>
      <c r="H28" s="232"/>
      <c r="I28" s="232"/>
      <c r="J28" s="232"/>
      <c r="K28" s="232"/>
      <c r="L28" s="232"/>
      <c r="M28" s="232"/>
      <c r="N28" s="238"/>
      <c r="O28" s="232"/>
      <c r="P28" s="339"/>
      <c r="Y28" s="25"/>
      <c r="Z28" s="25"/>
      <c r="AA28" s="25"/>
      <c r="AB28" s="25"/>
    </row>
    <row r="29" spans="1:28" s="51" customFormat="1" ht="26.25" customHeight="1" thickBot="1">
      <c r="A29" s="51" t="str">
        <f>IF(調査票2!D29&lt;&gt;0,調査票2!$A$1,"")</f>
        <v/>
      </c>
      <c r="C29" s="25"/>
      <c r="D29" s="210">
        <f>調査票2!C29</f>
        <v>10</v>
      </c>
      <c r="E29" s="266" t="str">
        <f>IF(調査票2!D29&lt;&gt;0,調査票2!D29,"")</f>
        <v/>
      </c>
      <c r="F29" s="232"/>
      <c r="G29" s="339"/>
      <c r="H29" s="232"/>
      <c r="I29" s="232"/>
      <c r="J29" s="232"/>
      <c r="K29" s="232"/>
      <c r="L29" s="232"/>
      <c r="M29" s="232"/>
      <c r="N29" s="238"/>
      <c r="O29" s="232"/>
      <c r="P29" s="339"/>
      <c r="Y29" s="25"/>
      <c r="Z29" s="25"/>
      <c r="AA29" s="25"/>
      <c r="AB29" s="25"/>
    </row>
    <row r="30" spans="1:28" s="51" customFormat="1" ht="26.25" customHeight="1" thickBot="1">
      <c r="A30" s="51" t="str">
        <f>IF(調査票2!D30&lt;&gt;0,調査票2!$A$1,"")</f>
        <v/>
      </c>
      <c r="C30" s="25"/>
      <c r="D30" s="210">
        <f>調査票2!C30</f>
        <v>11</v>
      </c>
      <c r="E30" s="266" t="str">
        <f>IF(調査票2!D30&lt;&gt;0,調査票2!D30,"")</f>
        <v/>
      </c>
      <c r="F30" s="232"/>
      <c r="G30" s="339"/>
      <c r="H30" s="232"/>
      <c r="I30" s="232"/>
      <c r="J30" s="232"/>
      <c r="K30" s="232"/>
      <c r="L30" s="232"/>
      <c r="M30" s="232"/>
      <c r="N30" s="238"/>
      <c r="O30" s="232"/>
      <c r="P30" s="339"/>
      <c r="Y30" s="25"/>
      <c r="Z30" s="25"/>
      <c r="AA30" s="25"/>
      <c r="AB30" s="25"/>
    </row>
    <row r="31" spans="1:28" s="51" customFormat="1" ht="26.25" customHeight="1" thickBot="1">
      <c r="A31" s="51" t="str">
        <f>IF(調査票2!D31&lt;&gt;0,調査票2!$A$1,"")</f>
        <v/>
      </c>
      <c r="C31" s="25"/>
      <c r="D31" s="210">
        <f>調査票2!C31</f>
        <v>12</v>
      </c>
      <c r="E31" s="266" t="str">
        <f>IF(調査票2!D31&lt;&gt;0,調査票2!D31,"")</f>
        <v/>
      </c>
      <c r="F31" s="232"/>
      <c r="G31" s="339"/>
      <c r="H31" s="232"/>
      <c r="I31" s="232"/>
      <c r="J31" s="232"/>
      <c r="K31" s="232"/>
      <c r="L31" s="232"/>
      <c r="M31" s="232"/>
      <c r="N31" s="238"/>
      <c r="O31" s="232"/>
      <c r="P31" s="339"/>
      <c r="Y31" s="25"/>
      <c r="Z31" s="25"/>
      <c r="AA31" s="25"/>
      <c r="AB31" s="25"/>
    </row>
    <row r="32" spans="1:28" s="51" customFormat="1" ht="26.25" customHeight="1" thickBot="1">
      <c r="A32" s="51" t="str">
        <f>IF(調査票2!D32&lt;&gt;0,調査票2!$A$1,"")</f>
        <v/>
      </c>
      <c r="C32" s="25"/>
      <c r="D32" s="210">
        <f>調査票2!C32</f>
        <v>13</v>
      </c>
      <c r="E32" s="266" t="str">
        <f>IF(調査票2!D32&lt;&gt;0,調査票2!D32,"")</f>
        <v/>
      </c>
      <c r="F32" s="232"/>
      <c r="G32" s="339"/>
      <c r="H32" s="232"/>
      <c r="I32" s="232"/>
      <c r="J32" s="232"/>
      <c r="K32" s="232"/>
      <c r="L32" s="232"/>
      <c r="M32" s="232"/>
      <c r="N32" s="238"/>
      <c r="O32" s="232"/>
      <c r="P32" s="339"/>
      <c r="Y32" s="25"/>
      <c r="Z32" s="25"/>
      <c r="AA32" s="25"/>
      <c r="AB32" s="25"/>
    </row>
    <row r="33" spans="1:28" s="51" customFormat="1" ht="26.25" customHeight="1" thickBot="1">
      <c r="A33" s="51" t="str">
        <f>IF(調査票2!D33&lt;&gt;0,調査票2!$A$1,"")</f>
        <v/>
      </c>
      <c r="C33" s="25"/>
      <c r="D33" s="210">
        <f>調査票2!C33</f>
        <v>14</v>
      </c>
      <c r="E33" s="266" t="str">
        <f>IF(調査票2!D33&lt;&gt;0,調査票2!D33,"")</f>
        <v/>
      </c>
      <c r="F33" s="232"/>
      <c r="G33" s="339"/>
      <c r="H33" s="232"/>
      <c r="I33" s="232"/>
      <c r="J33" s="232"/>
      <c r="K33" s="232"/>
      <c r="L33" s="232"/>
      <c r="M33" s="232"/>
      <c r="N33" s="238"/>
      <c r="O33" s="232"/>
      <c r="P33" s="339"/>
      <c r="Y33" s="25"/>
      <c r="Z33" s="25"/>
      <c r="AA33" s="25"/>
      <c r="AB33" s="25"/>
    </row>
    <row r="34" spans="1:28" s="51" customFormat="1" ht="26.25" customHeight="1" thickBot="1">
      <c r="A34" s="51" t="str">
        <f>IF(調査票2!D34&lt;&gt;0,調査票2!$A$1,"")</f>
        <v/>
      </c>
      <c r="C34" s="25"/>
      <c r="D34" s="210">
        <f>調査票2!C34</f>
        <v>15</v>
      </c>
      <c r="E34" s="266" t="str">
        <f>IF(調査票2!D34&lt;&gt;0,調査票2!D34,"")</f>
        <v/>
      </c>
      <c r="F34" s="232"/>
      <c r="G34" s="339"/>
      <c r="H34" s="232"/>
      <c r="I34" s="232"/>
      <c r="J34" s="232"/>
      <c r="K34" s="232"/>
      <c r="L34" s="232"/>
      <c r="M34" s="232"/>
      <c r="N34" s="238"/>
      <c r="O34" s="232"/>
      <c r="P34" s="339"/>
      <c r="Y34" s="25"/>
      <c r="Z34" s="25"/>
      <c r="AA34" s="25"/>
      <c r="AB34" s="25"/>
    </row>
    <row r="35" spans="1:28" s="51" customFormat="1" ht="26.25" customHeight="1" thickBot="1">
      <c r="A35" s="51" t="str">
        <f>IF(調査票2!D35&lt;&gt;0,調査票2!$A$1,"")</f>
        <v/>
      </c>
      <c r="C35" s="25"/>
      <c r="D35" s="210">
        <f>調査票2!C35</f>
        <v>16</v>
      </c>
      <c r="E35" s="266" t="str">
        <f>IF(調査票2!D35&lt;&gt;0,調査票2!D35,"")</f>
        <v/>
      </c>
      <c r="F35" s="232"/>
      <c r="G35" s="339"/>
      <c r="H35" s="232"/>
      <c r="I35" s="232"/>
      <c r="J35" s="232"/>
      <c r="K35" s="232"/>
      <c r="L35" s="232"/>
      <c r="M35" s="232"/>
      <c r="N35" s="238"/>
      <c r="O35" s="232"/>
      <c r="P35" s="339"/>
      <c r="Y35" s="25"/>
      <c r="Z35" s="25"/>
      <c r="AA35" s="25"/>
      <c r="AB35" s="25"/>
    </row>
    <row r="36" spans="1:28" s="51" customFormat="1" ht="26.25" customHeight="1" thickBot="1">
      <c r="A36" s="51" t="str">
        <f>IF(調査票2!D36&lt;&gt;0,調査票2!$A$1,"")</f>
        <v/>
      </c>
      <c r="C36" s="25"/>
      <c r="D36" s="210">
        <f>調査票2!C36</f>
        <v>17</v>
      </c>
      <c r="E36" s="266" t="str">
        <f>IF(調査票2!D36&lt;&gt;0,調査票2!D36,"")</f>
        <v/>
      </c>
      <c r="F36" s="232"/>
      <c r="G36" s="339"/>
      <c r="H36" s="232"/>
      <c r="I36" s="232"/>
      <c r="J36" s="232"/>
      <c r="K36" s="232"/>
      <c r="L36" s="232"/>
      <c r="M36" s="232"/>
      <c r="N36" s="238"/>
      <c r="O36" s="232"/>
      <c r="P36" s="339"/>
      <c r="Y36" s="25"/>
      <c r="Z36" s="25"/>
      <c r="AA36" s="25"/>
      <c r="AB36" s="25"/>
    </row>
    <row r="37" spans="1:28" s="51" customFormat="1" ht="26.25" customHeight="1" thickBot="1">
      <c r="A37" s="51" t="str">
        <f>IF(調査票2!D37&lt;&gt;0,調査票2!$A$1,"")</f>
        <v/>
      </c>
      <c r="C37" s="25"/>
      <c r="D37" s="210">
        <f>調査票2!C37</f>
        <v>18</v>
      </c>
      <c r="E37" s="266" t="str">
        <f>IF(調査票2!D37&lt;&gt;0,調査票2!D37,"")</f>
        <v/>
      </c>
      <c r="F37" s="232"/>
      <c r="G37" s="339"/>
      <c r="H37" s="232"/>
      <c r="I37" s="232"/>
      <c r="J37" s="232"/>
      <c r="K37" s="232"/>
      <c r="L37" s="232"/>
      <c r="M37" s="232"/>
      <c r="N37" s="238"/>
      <c r="O37" s="232"/>
      <c r="P37" s="339"/>
      <c r="Y37" s="25"/>
      <c r="Z37" s="25"/>
      <c r="AA37" s="25"/>
      <c r="AB37" s="25"/>
    </row>
    <row r="38" spans="1:28" s="51" customFormat="1" ht="26.25" customHeight="1" thickBot="1">
      <c r="A38" s="51" t="str">
        <f>IF(調査票2!D38&lt;&gt;0,調査票2!$A$1,"")</f>
        <v/>
      </c>
      <c r="C38" s="25"/>
      <c r="D38" s="210">
        <f>調査票2!C38</f>
        <v>19</v>
      </c>
      <c r="E38" s="266" t="str">
        <f>IF(調査票2!D38&lt;&gt;0,調査票2!D38,"")</f>
        <v/>
      </c>
      <c r="F38" s="232"/>
      <c r="G38" s="339"/>
      <c r="H38" s="232"/>
      <c r="I38" s="232"/>
      <c r="J38" s="232"/>
      <c r="K38" s="232"/>
      <c r="L38" s="232"/>
      <c r="M38" s="232"/>
      <c r="N38" s="238"/>
      <c r="O38" s="232"/>
      <c r="P38" s="339"/>
      <c r="Y38" s="25"/>
      <c r="Z38" s="25"/>
      <c r="AA38" s="25"/>
      <c r="AB38" s="25"/>
    </row>
    <row r="39" spans="1:28" s="51" customFormat="1" ht="26.25" customHeight="1" thickBot="1">
      <c r="A39" s="51" t="str">
        <f>IF(調査票2!D39&lt;&gt;0,調査票2!$A$1,"")</f>
        <v/>
      </c>
      <c r="C39" s="25"/>
      <c r="D39" s="210">
        <f>調査票2!C39</f>
        <v>20</v>
      </c>
      <c r="E39" s="266" t="str">
        <f>IF(調査票2!D39&lt;&gt;0,調査票2!D39,"")</f>
        <v/>
      </c>
      <c r="F39" s="232"/>
      <c r="G39" s="339"/>
      <c r="H39" s="232"/>
      <c r="I39" s="232"/>
      <c r="J39" s="232"/>
      <c r="K39" s="232"/>
      <c r="L39" s="232"/>
      <c r="M39" s="232"/>
      <c r="N39" s="238"/>
      <c r="O39" s="232"/>
      <c r="P39" s="339"/>
      <c r="Y39" s="25"/>
      <c r="Z39" s="25"/>
      <c r="AA39" s="25"/>
      <c r="AB39" s="25"/>
    </row>
    <row r="40" spans="1:28" s="51" customFormat="1" ht="26.25" customHeight="1" thickBot="1">
      <c r="A40" s="51" t="str">
        <f>IF(調査票2!D40&lt;&gt;0,調査票2!$A$1,"")</f>
        <v/>
      </c>
      <c r="C40" s="25"/>
      <c r="D40" s="210">
        <f>調査票2!C40</f>
        <v>21</v>
      </c>
      <c r="E40" s="266" t="str">
        <f>IF(調査票2!D40&lt;&gt;0,調査票2!D40,"")</f>
        <v/>
      </c>
      <c r="F40" s="232"/>
      <c r="G40" s="339"/>
      <c r="H40" s="232"/>
      <c r="I40" s="232"/>
      <c r="J40" s="232"/>
      <c r="K40" s="232"/>
      <c r="L40" s="232"/>
      <c r="M40" s="232"/>
      <c r="N40" s="238"/>
      <c r="O40" s="232"/>
      <c r="P40" s="339"/>
      <c r="Y40" s="25"/>
      <c r="Z40" s="25"/>
      <c r="AA40" s="25"/>
      <c r="AB40" s="25"/>
    </row>
    <row r="41" spans="1:28" s="51" customFormat="1" ht="26.25" customHeight="1" thickBot="1">
      <c r="A41" s="51" t="str">
        <f>IF(調査票2!D41&lt;&gt;0,調査票2!$A$1,"")</f>
        <v/>
      </c>
      <c r="C41" s="25"/>
      <c r="D41" s="210">
        <f>調査票2!C41</f>
        <v>22</v>
      </c>
      <c r="E41" s="266" t="str">
        <f>IF(調査票2!D41&lt;&gt;0,調査票2!D41,"")</f>
        <v/>
      </c>
      <c r="F41" s="232"/>
      <c r="G41" s="339"/>
      <c r="H41" s="232"/>
      <c r="I41" s="232"/>
      <c r="J41" s="232"/>
      <c r="K41" s="232"/>
      <c r="L41" s="232"/>
      <c r="M41" s="232"/>
      <c r="N41" s="238"/>
      <c r="O41" s="232"/>
      <c r="P41" s="339"/>
      <c r="Y41" s="25"/>
      <c r="Z41" s="25"/>
      <c r="AA41" s="25"/>
      <c r="AB41" s="25"/>
    </row>
    <row r="42" spans="1:28" s="51" customFormat="1" ht="26.25" customHeight="1" thickBot="1">
      <c r="A42" s="51" t="str">
        <f>IF(調査票2!D42&lt;&gt;0,調査票2!$A$1,"")</f>
        <v/>
      </c>
      <c r="C42" s="25"/>
      <c r="D42" s="210">
        <f>調査票2!C42</f>
        <v>23</v>
      </c>
      <c r="E42" s="266" t="str">
        <f>IF(調査票2!D42&lt;&gt;0,調査票2!D42,"")</f>
        <v/>
      </c>
      <c r="F42" s="232"/>
      <c r="G42" s="339"/>
      <c r="H42" s="232"/>
      <c r="I42" s="232"/>
      <c r="J42" s="232"/>
      <c r="K42" s="232"/>
      <c r="L42" s="232"/>
      <c r="M42" s="232"/>
      <c r="N42" s="238"/>
      <c r="O42" s="232"/>
      <c r="P42" s="339"/>
      <c r="Y42" s="25"/>
      <c r="Z42" s="25"/>
      <c r="AA42" s="25"/>
      <c r="AB42" s="25"/>
    </row>
    <row r="43" spans="1:28" s="51" customFormat="1" ht="26.25" customHeight="1" thickBot="1">
      <c r="A43" s="51" t="str">
        <f>IF(調査票2!D43&lt;&gt;0,調査票2!$A$1,"")</f>
        <v/>
      </c>
      <c r="C43" s="25"/>
      <c r="D43" s="210">
        <f>調査票2!C43</f>
        <v>24</v>
      </c>
      <c r="E43" s="266" t="str">
        <f>IF(調査票2!D43&lt;&gt;0,調査票2!D43,"")</f>
        <v/>
      </c>
      <c r="F43" s="232"/>
      <c r="G43" s="339"/>
      <c r="H43" s="232"/>
      <c r="I43" s="232"/>
      <c r="J43" s="232"/>
      <c r="K43" s="232"/>
      <c r="L43" s="232"/>
      <c r="M43" s="232"/>
      <c r="N43" s="238"/>
      <c r="O43" s="232"/>
      <c r="P43" s="339"/>
      <c r="Y43" s="25"/>
      <c r="Z43" s="25"/>
      <c r="AA43" s="25"/>
      <c r="AB43" s="25"/>
    </row>
    <row r="44" spans="1:28" s="51" customFormat="1" ht="26.25" customHeight="1" thickBot="1">
      <c r="A44" s="51" t="str">
        <f>IF(調査票2!D44&lt;&gt;0,調査票2!$A$1,"")</f>
        <v/>
      </c>
      <c r="C44" s="25"/>
      <c r="D44" s="210">
        <f>調査票2!C44</f>
        <v>25</v>
      </c>
      <c r="E44" s="266" t="str">
        <f>IF(調査票2!D44&lt;&gt;0,調査票2!D44,"")</f>
        <v/>
      </c>
      <c r="F44" s="232"/>
      <c r="G44" s="339"/>
      <c r="H44" s="232"/>
      <c r="I44" s="232"/>
      <c r="J44" s="232"/>
      <c r="K44" s="232"/>
      <c r="L44" s="232"/>
      <c r="M44" s="232"/>
      <c r="N44" s="238"/>
      <c r="O44" s="232"/>
      <c r="P44" s="339"/>
      <c r="Y44" s="25"/>
      <c r="Z44" s="25"/>
      <c r="AA44" s="25"/>
      <c r="AB44" s="25"/>
    </row>
    <row r="45" spans="1:28" s="51" customFormat="1" ht="26.25" customHeight="1" thickBot="1">
      <c r="A45" s="51" t="str">
        <f>IF(調査票2!D45&lt;&gt;0,調査票2!$A$1,"")</f>
        <v/>
      </c>
      <c r="C45" s="25"/>
      <c r="D45" s="210">
        <f>調査票2!C45</f>
        <v>26</v>
      </c>
      <c r="E45" s="266" t="str">
        <f>IF(調査票2!D45&lt;&gt;0,調査票2!D45,"")</f>
        <v/>
      </c>
      <c r="F45" s="232"/>
      <c r="G45" s="339"/>
      <c r="H45" s="232"/>
      <c r="I45" s="232"/>
      <c r="J45" s="232"/>
      <c r="K45" s="232"/>
      <c r="L45" s="232"/>
      <c r="M45" s="232"/>
      <c r="N45" s="238"/>
      <c r="O45" s="232"/>
      <c r="P45" s="339"/>
      <c r="Y45" s="25"/>
      <c r="Z45" s="25"/>
      <c r="AA45" s="25"/>
      <c r="AB45" s="25"/>
    </row>
    <row r="46" spans="1:28" s="51" customFormat="1" ht="26.25" customHeight="1" thickBot="1">
      <c r="A46" s="51" t="str">
        <f>IF(調査票2!D46&lt;&gt;0,調査票2!$A$1,"")</f>
        <v/>
      </c>
      <c r="C46" s="25"/>
      <c r="D46" s="210">
        <f>調査票2!C46</f>
        <v>27</v>
      </c>
      <c r="E46" s="266" t="str">
        <f>IF(調査票2!D46&lt;&gt;0,調査票2!D46,"")</f>
        <v/>
      </c>
      <c r="F46" s="232"/>
      <c r="G46" s="339"/>
      <c r="H46" s="232"/>
      <c r="I46" s="232"/>
      <c r="J46" s="232"/>
      <c r="K46" s="232"/>
      <c r="L46" s="232"/>
      <c r="M46" s="232"/>
      <c r="N46" s="238"/>
      <c r="O46" s="232"/>
      <c r="P46" s="339"/>
      <c r="Y46" s="25"/>
      <c r="Z46" s="25"/>
      <c r="AA46" s="25"/>
      <c r="AB46" s="25"/>
    </row>
    <row r="47" spans="1:28" s="51" customFormat="1" ht="26.25" customHeight="1" thickBot="1">
      <c r="A47" s="51" t="str">
        <f>IF(調査票2!D47&lt;&gt;0,調査票2!$A$1,"")</f>
        <v/>
      </c>
      <c r="C47" s="25"/>
      <c r="D47" s="210">
        <f>調査票2!C47</f>
        <v>28</v>
      </c>
      <c r="E47" s="266" t="str">
        <f>IF(調査票2!D47&lt;&gt;0,調査票2!D47,"")</f>
        <v/>
      </c>
      <c r="F47" s="232"/>
      <c r="G47" s="339"/>
      <c r="H47" s="232"/>
      <c r="I47" s="232"/>
      <c r="J47" s="232"/>
      <c r="K47" s="232"/>
      <c r="L47" s="232"/>
      <c r="M47" s="232"/>
      <c r="N47" s="238"/>
      <c r="O47" s="232"/>
      <c r="P47" s="339"/>
      <c r="Y47" s="25"/>
      <c r="Z47" s="25"/>
      <c r="AA47" s="25"/>
      <c r="AB47" s="25"/>
    </row>
    <row r="48" spans="1:28" s="51" customFormat="1" ht="26.25" customHeight="1" thickBot="1">
      <c r="A48" s="51" t="str">
        <f>IF(調査票2!D48&lt;&gt;0,調査票2!$A$1,"")</f>
        <v/>
      </c>
      <c r="C48" s="25"/>
      <c r="D48" s="210">
        <f>調査票2!C48</f>
        <v>29</v>
      </c>
      <c r="E48" s="266" t="str">
        <f>IF(調査票2!D48&lt;&gt;0,調査票2!D48,"")</f>
        <v/>
      </c>
      <c r="F48" s="232"/>
      <c r="G48" s="339"/>
      <c r="H48" s="232"/>
      <c r="I48" s="232"/>
      <c r="J48" s="232"/>
      <c r="K48" s="232"/>
      <c r="L48" s="232"/>
      <c r="M48" s="232"/>
      <c r="N48" s="238"/>
      <c r="O48" s="232"/>
      <c r="P48" s="339"/>
      <c r="Y48" s="25"/>
      <c r="Z48" s="25"/>
      <c r="AA48" s="25"/>
      <c r="AB48" s="25"/>
    </row>
    <row r="49" spans="1:28" s="51" customFormat="1" ht="26.25" customHeight="1" thickBot="1">
      <c r="A49" s="51" t="str">
        <f>IF(調査票2!D49&lt;&gt;0,調査票2!$A$1,"")</f>
        <v/>
      </c>
      <c r="C49" s="25"/>
      <c r="D49" s="210">
        <f>調査票2!C49</f>
        <v>30</v>
      </c>
      <c r="E49" s="266" t="str">
        <f>IF(調査票2!D49&lt;&gt;0,調査票2!D49,"")</f>
        <v/>
      </c>
      <c r="F49" s="232"/>
      <c r="G49" s="339"/>
      <c r="H49" s="232"/>
      <c r="I49" s="232"/>
      <c r="J49" s="232"/>
      <c r="K49" s="232"/>
      <c r="L49" s="232"/>
      <c r="M49" s="232"/>
      <c r="N49" s="238"/>
      <c r="O49" s="232"/>
      <c r="P49" s="339"/>
      <c r="Y49" s="25"/>
      <c r="Z49" s="25"/>
      <c r="AA49" s="25"/>
      <c r="AB49" s="25"/>
    </row>
    <row r="50" spans="1:28" s="51" customFormat="1" ht="26.25" customHeight="1" thickBot="1">
      <c r="A50" s="51" t="str">
        <f>IF(調査票2!D50&lt;&gt;0,調査票2!$A$1,"")</f>
        <v/>
      </c>
      <c r="C50" s="25"/>
      <c r="D50" s="210">
        <f>調査票2!C50</f>
        <v>31</v>
      </c>
      <c r="E50" s="266" t="str">
        <f>IF(調査票2!D50&lt;&gt;0,調査票2!D50,"")</f>
        <v/>
      </c>
      <c r="F50" s="232"/>
      <c r="G50" s="339"/>
      <c r="H50" s="232"/>
      <c r="I50" s="232"/>
      <c r="J50" s="232"/>
      <c r="K50" s="232"/>
      <c r="L50" s="232"/>
      <c r="M50" s="232"/>
      <c r="N50" s="238"/>
      <c r="O50" s="232"/>
      <c r="P50" s="339"/>
      <c r="Y50" s="25"/>
      <c r="Z50" s="25"/>
      <c r="AA50" s="25"/>
      <c r="AB50" s="25"/>
    </row>
    <row r="51" spans="1:28" s="51" customFormat="1" ht="26.25" customHeight="1" thickBot="1">
      <c r="A51" s="51" t="str">
        <f>IF(調査票2!D51&lt;&gt;0,調査票2!$A$1,"")</f>
        <v/>
      </c>
      <c r="C51" s="25"/>
      <c r="D51" s="210">
        <f>調査票2!C51</f>
        <v>32</v>
      </c>
      <c r="E51" s="266" t="str">
        <f>IF(調査票2!D51&lt;&gt;0,調査票2!D51,"")</f>
        <v/>
      </c>
      <c r="F51" s="232"/>
      <c r="G51" s="339"/>
      <c r="H51" s="232"/>
      <c r="I51" s="232"/>
      <c r="J51" s="232"/>
      <c r="K51" s="232"/>
      <c r="L51" s="232"/>
      <c r="M51" s="232"/>
      <c r="N51" s="238"/>
      <c r="O51" s="232"/>
      <c r="P51" s="339"/>
      <c r="Y51" s="25"/>
      <c r="Z51" s="25"/>
      <c r="AA51" s="25"/>
      <c r="AB51" s="25"/>
    </row>
    <row r="52" spans="1:28" s="51" customFormat="1" ht="26.25" customHeight="1" thickBot="1">
      <c r="A52" s="51" t="str">
        <f>IF(調査票2!D52&lt;&gt;0,調査票2!$A$1,"")</f>
        <v/>
      </c>
      <c r="C52" s="25"/>
      <c r="D52" s="210">
        <f>調査票2!C52</f>
        <v>33</v>
      </c>
      <c r="E52" s="266" t="str">
        <f>IF(調査票2!D52&lt;&gt;0,調査票2!D52,"")</f>
        <v/>
      </c>
      <c r="F52" s="232"/>
      <c r="G52" s="339"/>
      <c r="H52" s="232"/>
      <c r="I52" s="232"/>
      <c r="J52" s="232"/>
      <c r="K52" s="232"/>
      <c r="L52" s="232"/>
      <c r="M52" s="232"/>
      <c r="N52" s="238"/>
      <c r="O52" s="232"/>
      <c r="P52" s="339"/>
      <c r="Y52" s="25"/>
      <c r="Z52" s="25"/>
      <c r="AA52" s="25"/>
      <c r="AB52" s="25"/>
    </row>
    <row r="53" spans="1:28" s="51" customFormat="1" ht="26.25" customHeight="1" thickBot="1">
      <c r="A53" s="51" t="str">
        <f>IF(調査票2!D53&lt;&gt;0,調査票2!$A$1,"")</f>
        <v/>
      </c>
      <c r="C53" s="25"/>
      <c r="D53" s="210">
        <f>調査票2!C53</f>
        <v>34</v>
      </c>
      <c r="E53" s="266" t="str">
        <f>IF(調査票2!D53&lt;&gt;0,調査票2!D53,"")</f>
        <v/>
      </c>
      <c r="F53" s="232"/>
      <c r="G53" s="339"/>
      <c r="H53" s="232"/>
      <c r="I53" s="232"/>
      <c r="J53" s="232"/>
      <c r="K53" s="232"/>
      <c r="L53" s="232"/>
      <c r="M53" s="232"/>
      <c r="N53" s="238"/>
      <c r="O53" s="232"/>
      <c r="P53" s="339"/>
      <c r="Y53" s="25"/>
      <c r="Z53" s="25"/>
      <c r="AA53" s="25"/>
      <c r="AB53" s="25"/>
    </row>
    <row r="54" spans="1:28" s="51" customFormat="1" ht="26.25" customHeight="1" thickBot="1">
      <c r="A54" s="51" t="str">
        <f>IF(調査票2!D54&lt;&gt;0,調査票2!$A$1,"")</f>
        <v/>
      </c>
      <c r="C54" s="25"/>
      <c r="D54" s="210">
        <f>調査票2!C54</f>
        <v>35</v>
      </c>
      <c r="E54" s="266" t="str">
        <f>IF(調査票2!D54&lt;&gt;0,調査票2!D54,"")</f>
        <v/>
      </c>
      <c r="F54" s="232"/>
      <c r="G54" s="339"/>
      <c r="H54" s="232"/>
      <c r="I54" s="232"/>
      <c r="J54" s="232"/>
      <c r="K54" s="232"/>
      <c r="L54" s="232"/>
      <c r="M54" s="232"/>
      <c r="N54" s="238"/>
      <c r="O54" s="232"/>
      <c r="P54" s="339"/>
      <c r="Y54" s="25"/>
      <c r="Z54" s="25"/>
      <c r="AA54" s="25"/>
      <c r="AB54" s="25"/>
    </row>
    <row r="55" spans="1:28" s="51" customFormat="1" ht="26.25" customHeight="1" thickBot="1">
      <c r="A55" s="51" t="str">
        <f>IF(調査票2!D55&lt;&gt;0,調査票2!$A$1,"")</f>
        <v/>
      </c>
      <c r="C55" s="25"/>
      <c r="D55" s="210">
        <f>調査票2!C55</f>
        <v>36</v>
      </c>
      <c r="E55" s="266" t="str">
        <f>IF(調査票2!D55&lt;&gt;0,調査票2!D55,"")</f>
        <v/>
      </c>
      <c r="F55" s="232"/>
      <c r="G55" s="339"/>
      <c r="H55" s="232"/>
      <c r="I55" s="232"/>
      <c r="J55" s="232"/>
      <c r="K55" s="232"/>
      <c r="L55" s="232"/>
      <c r="M55" s="232"/>
      <c r="N55" s="238"/>
      <c r="O55" s="232"/>
      <c r="P55" s="339"/>
      <c r="Y55" s="25"/>
      <c r="Z55" s="25"/>
      <c r="AA55" s="25"/>
      <c r="AB55" s="25"/>
    </row>
    <row r="56" spans="1:28" s="51" customFormat="1" ht="26.25" customHeight="1" thickBot="1">
      <c r="A56" s="51" t="str">
        <f>IF(調査票2!D56&lt;&gt;0,調査票2!$A$1,"")</f>
        <v/>
      </c>
      <c r="C56" s="25"/>
      <c r="D56" s="210">
        <f>調査票2!C56</f>
        <v>37</v>
      </c>
      <c r="E56" s="266" t="str">
        <f>IF(調査票2!D56&lt;&gt;0,調査票2!D56,"")</f>
        <v/>
      </c>
      <c r="F56" s="232"/>
      <c r="G56" s="339"/>
      <c r="H56" s="232"/>
      <c r="I56" s="232"/>
      <c r="J56" s="232"/>
      <c r="K56" s="232"/>
      <c r="L56" s="232"/>
      <c r="M56" s="232"/>
      <c r="N56" s="238"/>
      <c r="O56" s="232"/>
      <c r="P56" s="339"/>
      <c r="Y56" s="25"/>
      <c r="Z56" s="25"/>
      <c r="AA56" s="25"/>
      <c r="AB56" s="25"/>
    </row>
    <row r="57" spans="1:28" s="51" customFormat="1" ht="26.25" customHeight="1" thickBot="1">
      <c r="A57" s="51" t="str">
        <f>IF(調査票2!D57&lt;&gt;0,調査票2!$A$1,"")</f>
        <v/>
      </c>
      <c r="C57" s="25"/>
      <c r="D57" s="210">
        <f>調査票2!C57</f>
        <v>38</v>
      </c>
      <c r="E57" s="266" t="str">
        <f>IF(調査票2!D57&lt;&gt;0,調査票2!D57,"")</f>
        <v/>
      </c>
      <c r="F57" s="232"/>
      <c r="G57" s="339"/>
      <c r="H57" s="232"/>
      <c r="I57" s="232"/>
      <c r="J57" s="232"/>
      <c r="K57" s="232"/>
      <c r="L57" s="232"/>
      <c r="M57" s="232"/>
      <c r="N57" s="238"/>
      <c r="O57" s="232"/>
      <c r="P57" s="339"/>
      <c r="Y57" s="25"/>
      <c r="Z57" s="25"/>
      <c r="AA57" s="25"/>
      <c r="AB57" s="25"/>
    </row>
    <row r="58" spans="1:28" s="51" customFormat="1" ht="26.25" customHeight="1" thickBot="1">
      <c r="A58" s="51" t="str">
        <f>IF(調査票2!D58&lt;&gt;0,調査票2!$A$1,"")</f>
        <v/>
      </c>
      <c r="C58" s="25"/>
      <c r="D58" s="210">
        <f>調査票2!C58</f>
        <v>39</v>
      </c>
      <c r="E58" s="266" t="str">
        <f>IF(調査票2!D58&lt;&gt;0,調査票2!D58,"")</f>
        <v/>
      </c>
      <c r="F58" s="232"/>
      <c r="G58" s="339"/>
      <c r="H58" s="232"/>
      <c r="I58" s="232"/>
      <c r="J58" s="232"/>
      <c r="K58" s="232"/>
      <c r="L58" s="232"/>
      <c r="M58" s="232"/>
      <c r="N58" s="238"/>
      <c r="O58" s="232"/>
      <c r="P58" s="339"/>
      <c r="Y58" s="25"/>
      <c r="Z58" s="25"/>
      <c r="AA58" s="25"/>
      <c r="AB58" s="25"/>
    </row>
    <row r="59" spans="1:28" s="51" customFormat="1" ht="26.25" customHeight="1" thickBot="1">
      <c r="A59" s="51" t="str">
        <f>IF(調査票2!D59&lt;&gt;0,調査票2!$A$1,"")</f>
        <v/>
      </c>
      <c r="C59" s="25"/>
      <c r="D59" s="210">
        <f>調査票2!C59</f>
        <v>40</v>
      </c>
      <c r="E59" s="266" t="str">
        <f>IF(調査票2!D59&lt;&gt;0,調査票2!D59,"")</f>
        <v/>
      </c>
      <c r="F59" s="232"/>
      <c r="G59" s="339"/>
      <c r="H59" s="232"/>
      <c r="I59" s="232"/>
      <c r="J59" s="232"/>
      <c r="K59" s="232"/>
      <c r="L59" s="232"/>
      <c r="M59" s="232"/>
      <c r="N59" s="238"/>
      <c r="O59" s="232"/>
      <c r="P59" s="339"/>
      <c r="Y59" s="25"/>
      <c r="Z59" s="25"/>
      <c r="AA59" s="25"/>
      <c r="AB59" s="25"/>
    </row>
    <row r="60" spans="1:28" s="51" customFormat="1" ht="26.25" customHeight="1" thickBot="1">
      <c r="A60" s="51" t="str">
        <f>IF(調査票2!D60&lt;&gt;0,調査票2!$A$1,"")</f>
        <v/>
      </c>
      <c r="C60" s="25"/>
      <c r="D60" s="210">
        <f>調査票2!C60</f>
        <v>41</v>
      </c>
      <c r="E60" s="266" t="str">
        <f>IF(調査票2!D60&lt;&gt;0,調査票2!D60,"")</f>
        <v/>
      </c>
      <c r="F60" s="232"/>
      <c r="G60" s="339"/>
      <c r="H60" s="232"/>
      <c r="I60" s="232"/>
      <c r="J60" s="232"/>
      <c r="K60" s="232"/>
      <c r="L60" s="232"/>
      <c r="M60" s="232"/>
      <c r="N60" s="238"/>
      <c r="O60" s="232"/>
      <c r="P60" s="339"/>
      <c r="Y60" s="25"/>
      <c r="Z60" s="25"/>
      <c r="AA60" s="25"/>
      <c r="AB60" s="25"/>
    </row>
    <row r="61" spans="1:28" s="51" customFormat="1" ht="26.25" customHeight="1" thickBot="1">
      <c r="A61" s="51" t="str">
        <f>IF(調査票2!D61&lt;&gt;0,調査票2!$A$1,"")</f>
        <v/>
      </c>
      <c r="C61" s="25"/>
      <c r="D61" s="210">
        <f>調査票2!C61</f>
        <v>42</v>
      </c>
      <c r="E61" s="266" t="str">
        <f>IF(調査票2!D61&lt;&gt;0,調査票2!D61,"")</f>
        <v/>
      </c>
      <c r="F61" s="232"/>
      <c r="G61" s="339"/>
      <c r="H61" s="232"/>
      <c r="I61" s="232"/>
      <c r="J61" s="232"/>
      <c r="K61" s="232"/>
      <c r="L61" s="232"/>
      <c r="M61" s="232"/>
      <c r="N61" s="238"/>
      <c r="O61" s="232"/>
      <c r="P61" s="339"/>
      <c r="Y61" s="25"/>
      <c r="Z61" s="25"/>
      <c r="AA61" s="25"/>
      <c r="AB61" s="25"/>
    </row>
    <row r="62" spans="1:28" s="51" customFormat="1" ht="26.25" customHeight="1" thickBot="1">
      <c r="A62" s="51" t="str">
        <f>IF(調査票2!D62&lt;&gt;0,調査票2!$A$1,"")</f>
        <v/>
      </c>
      <c r="C62" s="25"/>
      <c r="D62" s="210">
        <f>調査票2!C62</f>
        <v>43</v>
      </c>
      <c r="E62" s="266" t="str">
        <f>IF(調査票2!D62&lt;&gt;0,調査票2!D62,"")</f>
        <v/>
      </c>
      <c r="F62" s="232"/>
      <c r="G62" s="339"/>
      <c r="H62" s="232"/>
      <c r="I62" s="232"/>
      <c r="J62" s="232"/>
      <c r="K62" s="232"/>
      <c r="L62" s="232"/>
      <c r="M62" s="232"/>
      <c r="N62" s="238"/>
      <c r="O62" s="232"/>
      <c r="P62" s="339"/>
      <c r="Y62" s="25"/>
      <c r="Z62" s="25"/>
      <c r="AA62" s="25"/>
      <c r="AB62" s="25"/>
    </row>
    <row r="63" spans="1:28" s="51" customFormat="1" ht="26.25" customHeight="1" thickBot="1">
      <c r="A63" s="51" t="str">
        <f>IF(調査票2!D63&lt;&gt;0,調査票2!$A$1,"")</f>
        <v/>
      </c>
      <c r="C63" s="25"/>
      <c r="D63" s="210">
        <f>調査票2!C63</f>
        <v>44</v>
      </c>
      <c r="E63" s="266" t="str">
        <f>IF(調査票2!D63&lt;&gt;0,調査票2!D63,"")</f>
        <v/>
      </c>
      <c r="F63" s="232"/>
      <c r="G63" s="339"/>
      <c r="H63" s="232"/>
      <c r="I63" s="232"/>
      <c r="J63" s="232"/>
      <c r="K63" s="232"/>
      <c r="L63" s="232"/>
      <c r="M63" s="232"/>
      <c r="N63" s="238"/>
      <c r="O63" s="232"/>
      <c r="P63" s="339"/>
      <c r="Y63" s="25"/>
      <c r="Z63" s="25"/>
      <c r="AA63" s="25"/>
      <c r="AB63" s="25"/>
    </row>
    <row r="64" spans="1:28" s="50" customFormat="1" ht="26.25" customHeight="1" thickBot="1">
      <c r="A64" s="50" t="str">
        <f>IF(調査票2!D64&lt;&gt;0,調査票2!$A$1,"")</f>
        <v/>
      </c>
      <c r="C64" s="309"/>
      <c r="D64" s="320">
        <f>調査票2!C64</f>
        <v>45</v>
      </c>
      <c r="E64" s="321" t="str">
        <f>IF(調査票2!D64&lt;&gt;0,調査票2!D64,"")</f>
        <v/>
      </c>
      <c r="F64" s="232"/>
      <c r="G64" s="339"/>
      <c r="H64" s="232"/>
      <c r="I64" s="232"/>
      <c r="J64" s="232"/>
      <c r="K64" s="232"/>
      <c r="L64" s="232"/>
      <c r="M64" s="232"/>
      <c r="N64" s="322"/>
      <c r="O64" s="232"/>
      <c r="P64" s="339"/>
      <c r="Y64" s="309"/>
      <c r="Z64" s="309"/>
      <c r="AA64" s="309"/>
      <c r="AB64" s="309"/>
    </row>
    <row r="65" spans="5:16" s="3" customFormat="1">
      <c r="E65" s="239"/>
      <c r="F65" s="239"/>
      <c r="G65" s="239"/>
      <c r="H65" s="239"/>
      <c r="I65" s="239"/>
      <c r="J65" s="239"/>
      <c r="K65" s="239"/>
      <c r="L65" s="239"/>
      <c r="M65" s="239"/>
      <c r="N65" s="239"/>
      <c r="O65" s="239"/>
      <c r="P65" s="239"/>
    </row>
    <row r="66" spans="5:16" s="3" customFormat="1">
      <c r="E66" s="239"/>
      <c r="F66" s="239"/>
      <c r="G66" s="239"/>
      <c r="H66" s="239"/>
      <c r="I66" s="239"/>
      <c r="J66" s="239"/>
      <c r="K66" s="239"/>
      <c r="L66" s="239"/>
      <c r="M66" s="239"/>
      <c r="N66" s="239"/>
      <c r="O66" s="239"/>
      <c r="P66" s="239"/>
    </row>
    <row r="67" spans="5:16" s="3" customFormat="1">
      <c r="E67" s="239"/>
      <c r="F67" s="239"/>
      <c r="G67" s="239"/>
      <c r="H67" s="239"/>
      <c r="I67" s="239"/>
      <c r="J67" s="239"/>
      <c r="K67" s="239"/>
      <c r="L67" s="239"/>
      <c r="M67" s="239"/>
      <c r="N67" s="239"/>
      <c r="O67" s="239"/>
      <c r="P67" s="239"/>
    </row>
    <row r="68" spans="5:16" s="3" customFormat="1">
      <c r="E68" s="239"/>
      <c r="F68" s="239"/>
      <c r="G68" s="239"/>
      <c r="H68" s="239"/>
      <c r="I68" s="239"/>
      <c r="J68" s="239"/>
      <c r="K68" s="239"/>
      <c r="L68" s="239"/>
      <c r="M68" s="239"/>
      <c r="N68" s="239"/>
      <c r="O68" s="239"/>
      <c r="P68" s="239"/>
    </row>
    <row r="69" spans="5:16" s="3" customFormat="1">
      <c r="E69" s="239"/>
      <c r="F69" s="239"/>
      <c r="G69" s="239"/>
      <c r="H69" s="239"/>
      <c r="I69" s="239"/>
      <c r="J69" s="239"/>
      <c r="K69" s="239"/>
      <c r="L69" s="239"/>
      <c r="M69" s="239"/>
      <c r="N69" s="239"/>
      <c r="O69" s="239"/>
      <c r="P69" s="239"/>
    </row>
    <row r="70" spans="5:16" s="3" customFormat="1">
      <c r="E70" s="239"/>
      <c r="F70" s="239"/>
      <c r="G70" s="239"/>
      <c r="H70" s="239"/>
      <c r="I70" s="239"/>
      <c r="J70" s="239"/>
      <c r="K70" s="239"/>
      <c r="L70" s="239"/>
      <c r="M70" s="239"/>
      <c r="N70" s="239"/>
      <c r="O70" s="239"/>
      <c r="P70" s="239"/>
    </row>
    <row r="71" spans="5:16" s="3" customFormat="1">
      <c r="E71" s="239"/>
      <c r="F71" s="239"/>
      <c r="G71" s="239"/>
      <c r="H71" s="239"/>
      <c r="I71" s="239"/>
      <c r="J71" s="239"/>
      <c r="K71" s="239"/>
      <c r="L71" s="239"/>
      <c r="M71" s="239"/>
      <c r="N71" s="239"/>
      <c r="O71" s="239"/>
      <c r="P71" s="239"/>
    </row>
    <row r="72" spans="5:16" s="3" customFormat="1">
      <c r="E72" s="239"/>
      <c r="F72" s="239"/>
      <c r="G72" s="239"/>
      <c r="H72" s="239"/>
      <c r="I72" s="239"/>
      <c r="J72" s="239"/>
      <c r="K72" s="239"/>
      <c r="L72" s="239"/>
      <c r="M72" s="239"/>
      <c r="N72" s="239"/>
      <c r="O72" s="239"/>
      <c r="P72" s="239"/>
    </row>
    <row r="73" spans="5:16" s="3" customFormat="1">
      <c r="E73" s="239"/>
      <c r="F73" s="239"/>
      <c r="G73" s="239"/>
      <c r="H73" s="239"/>
      <c r="I73" s="239"/>
      <c r="J73" s="239"/>
      <c r="K73" s="239"/>
      <c r="L73" s="239"/>
      <c r="M73" s="239"/>
      <c r="N73" s="239"/>
      <c r="O73" s="239"/>
      <c r="P73" s="239"/>
    </row>
    <row r="74" spans="5:16" s="3" customFormat="1">
      <c r="E74" s="239"/>
      <c r="F74" s="239"/>
      <c r="G74" s="239"/>
      <c r="H74" s="239"/>
      <c r="I74" s="239"/>
      <c r="J74" s="239"/>
      <c r="K74" s="239"/>
      <c r="L74" s="239"/>
      <c r="M74" s="239"/>
      <c r="N74" s="239"/>
      <c r="O74" s="239"/>
      <c r="P74" s="239"/>
    </row>
    <row r="75" spans="5:16" s="3" customFormat="1">
      <c r="E75" s="239"/>
      <c r="F75" s="239"/>
      <c r="G75" s="239"/>
      <c r="H75" s="239"/>
      <c r="I75" s="239"/>
      <c r="J75" s="239"/>
      <c r="K75" s="239"/>
      <c r="L75" s="239"/>
      <c r="M75" s="239"/>
      <c r="N75" s="239"/>
      <c r="O75" s="239"/>
      <c r="P75" s="239"/>
    </row>
    <row r="76" spans="5:16" s="3" customFormat="1">
      <c r="E76" s="239"/>
      <c r="F76" s="239"/>
      <c r="G76" s="239"/>
      <c r="H76" s="239"/>
      <c r="I76" s="239"/>
      <c r="J76" s="239"/>
      <c r="K76" s="239"/>
      <c r="L76" s="239"/>
      <c r="M76" s="239"/>
      <c r="N76" s="239"/>
      <c r="O76" s="239"/>
      <c r="P76" s="239"/>
    </row>
    <row r="77" spans="5:16" s="3" customFormat="1">
      <c r="E77" s="239"/>
      <c r="F77" s="239"/>
      <c r="G77" s="239"/>
      <c r="H77" s="239"/>
      <c r="I77" s="239"/>
      <c r="J77" s="239"/>
      <c r="K77" s="239"/>
      <c r="L77" s="239"/>
      <c r="M77" s="239"/>
      <c r="N77" s="239"/>
      <c r="O77" s="239"/>
      <c r="P77" s="239"/>
    </row>
    <row r="78" spans="5:16" s="3" customFormat="1">
      <c r="E78" s="239"/>
      <c r="F78" s="239"/>
      <c r="G78" s="239"/>
      <c r="H78" s="239"/>
      <c r="I78" s="239"/>
      <c r="J78" s="239"/>
      <c r="K78" s="239"/>
      <c r="L78" s="239"/>
      <c r="M78" s="239"/>
      <c r="N78" s="239"/>
      <c r="O78" s="239"/>
      <c r="P78" s="239"/>
    </row>
    <row r="79" spans="5:16" s="3" customFormat="1">
      <c r="E79" s="239"/>
      <c r="F79" s="239"/>
      <c r="G79" s="239"/>
      <c r="H79" s="239"/>
      <c r="I79" s="239"/>
      <c r="J79" s="239"/>
      <c r="K79" s="239"/>
      <c r="L79" s="239"/>
      <c r="M79" s="239"/>
      <c r="N79" s="239"/>
      <c r="O79" s="239"/>
      <c r="P79" s="239"/>
    </row>
    <row r="80" spans="5:16" s="3" customFormat="1">
      <c r="E80" s="239"/>
      <c r="F80" s="239"/>
      <c r="G80" s="239"/>
      <c r="H80" s="239"/>
      <c r="I80" s="239"/>
      <c r="J80" s="239"/>
      <c r="K80" s="239"/>
      <c r="L80" s="239"/>
      <c r="M80" s="239"/>
      <c r="N80" s="239"/>
      <c r="O80" s="239"/>
      <c r="P80" s="239"/>
    </row>
    <row r="81" spans="5:16" s="3" customFormat="1">
      <c r="E81" s="239"/>
      <c r="F81" s="239"/>
      <c r="G81" s="239"/>
      <c r="H81" s="239"/>
      <c r="I81" s="239"/>
      <c r="J81" s="239"/>
      <c r="K81" s="239"/>
      <c r="L81" s="239"/>
      <c r="M81" s="239"/>
      <c r="N81" s="239"/>
      <c r="O81" s="239"/>
      <c r="P81" s="239"/>
    </row>
    <row r="82" spans="5:16" s="3" customFormat="1">
      <c r="E82" s="239"/>
      <c r="F82" s="239"/>
      <c r="G82" s="239"/>
      <c r="H82" s="239"/>
      <c r="I82" s="239"/>
      <c r="J82" s="239"/>
      <c r="K82" s="239"/>
      <c r="L82" s="239"/>
      <c r="M82" s="239"/>
      <c r="N82" s="239"/>
      <c r="O82" s="239"/>
      <c r="P82" s="239"/>
    </row>
    <row r="83" spans="5:16" s="3" customFormat="1">
      <c r="E83" s="239"/>
      <c r="F83" s="239"/>
      <c r="G83" s="239"/>
      <c r="H83" s="239"/>
      <c r="I83" s="239"/>
      <c r="J83" s="239"/>
      <c r="K83" s="239"/>
      <c r="L83" s="239"/>
      <c r="M83" s="239"/>
      <c r="N83" s="239"/>
      <c r="O83" s="239"/>
      <c r="P83" s="239"/>
    </row>
    <row r="84" spans="5:16" s="3" customFormat="1">
      <c r="E84" s="239"/>
      <c r="F84" s="239"/>
      <c r="G84" s="239"/>
      <c r="H84" s="239"/>
      <c r="I84" s="239"/>
      <c r="J84" s="239"/>
      <c r="K84" s="239"/>
      <c r="L84" s="239"/>
      <c r="M84" s="239"/>
      <c r="N84" s="239"/>
      <c r="O84" s="239"/>
      <c r="P84" s="239"/>
    </row>
    <row r="85" spans="5:16" s="3" customFormat="1">
      <c r="E85" s="239"/>
      <c r="F85" s="239"/>
      <c r="G85" s="239"/>
      <c r="H85" s="239"/>
      <c r="I85" s="239"/>
      <c r="J85" s="239"/>
      <c r="K85" s="239"/>
      <c r="L85" s="239"/>
      <c r="M85" s="239"/>
      <c r="N85" s="239"/>
      <c r="O85" s="239"/>
      <c r="P85" s="239"/>
    </row>
    <row r="86" spans="5:16" s="3" customFormat="1">
      <c r="E86" s="239"/>
      <c r="F86" s="239"/>
      <c r="G86" s="239"/>
      <c r="H86" s="239"/>
      <c r="I86" s="239"/>
      <c r="J86" s="239"/>
      <c r="K86" s="239"/>
      <c r="L86" s="239"/>
      <c r="M86" s="239"/>
      <c r="N86" s="239"/>
      <c r="O86" s="239"/>
      <c r="P86" s="239"/>
    </row>
    <row r="87" spans="5:16" s="3" customFormat="1">
      <c r="E87" s="239"/>
      <c r="F87" s="239"/>
      <c r="G87" s="239"/>
      <c r="H87" s="239"/>
      <c r="I87" s="239"/>
      <c r="J87" s="239"/>
      <c r="K87" s="239"/>
      <c r="L87" s="239"/>
      <c r="M87" s="239"/>
      <c r="N87" s="239"/>
      <c r="O87" s="239"/>
      <c r="P87" s="239"/>
    </row>
    <row r="88" spans="5:16" s="3" customFormat="1">
      <c r="E88" s="239"/>
      <c r="F88" s="239"/>
      <c r="G88" s="239"/>
      <c r="H88" s="239"/>
      <c r="I88" s="239"/>
      <c r="J88" s="239"/>
      <c r="K88" s="239"/>
      <c r="L88" s="239"/>
      <c r="M88" s="239"/>
      <c r="N88" s="239"/>
      <c r="O88" s="239"/>
      <c r="P88" s="239"/>
    </row>
    <row r="89" spans="5:16" s="3" customFormat="1">
      <c r="E89" s="239"/>
      <c r="F89" s="239"/>
      <c r="G89" s="239"/>
      <c r="H89" s="239"/>
      <c r="I89" s="239"/>
      <c r="J89" s="239"/>
      <c r="K89" s="239"/>
      <c r="L89" s="239"/>
      <c r="M89" s="239"/>
      <c r="N89" s="239"/>
      <c r="O89" s="239"/>
      <c r="P89" s="239"/>
    </row>
    <row r="90" spans="5:16" s="3" customFormat="1">
      <c r="E90" s="239"/>
      <c r="F90" s="239"/>
      <c r="G90" s="239"/>
      <c r="H90" s="239"/>
      <c r="I90" s="239"/>
      <c r="J90" s="239"/>
      <c r="K90" s="239"/>
      <c r="L90" s="239"/>
      <c r="M90" s="239"/>
      <c r="N90" s="239"/>
      <c r="O90" s="239"/>
      <c r="P90" s="239"/>
    </row>
    <row r="91" spans="5:16" s="3" customFormat="1">
      <c r="E91" s="239"/>
      <c r="F91" s="239"/>
      <c r="G91" s="239"/>
      <c r="H91" s="239"/>
      <c r="I91" s="239"/>
      <c r="J91" s="239"/>
      <c r="K91" s="239"/>
      <c r="L91" s="239"/>
      <c r="M91" s="239"/>
      <c r="N91" s="239"/>
      <c r="O91" s="239"/>
      <c r="P91" s="239"/>
    </row>
    <row r="92" spans="5:16" s="3" customFormat="1">
      <c r="E92" s="239"/>
      <c r="F92" s="239"/>
      <c r="G92" s="239"/>
      <c r="H92" s="239"/>
      <c r="I92" s="239"/>
      <c r="J92" s="239"/>
      <c r="K92" s="239"/>
      <c r="L92" s="239"/>
      <c r="M92" s="239"/>
      <c r="N92" s="239"/>
      <c r="O92" s="239"/>
      <c r="P92" s="239"/>
    </row>
    <row r="93" spans="5:16" s="3" customFormat="1">
      <c r="E93" s="239"/>
      <c r="F93" s="239"/>
      <c r="G93" s="239"/>
      <c r="H93" s="239"/>
      <c r="I93" s="239"/>
      <c r="J93" s="239"/>
      <c r="K93" s="239"/>
      <c r="L93" s="239"/>
      <c r="M93" s="239"/>
      <c r="N93" s="239"/>
      <c r="O93" s="239"/>
      <c r="P93" s="239"/>
    </row>
    <row r="94" spans="5:16" s="3" customFormat="1">
      <c r="E94" s="239"/>
      <c r="F94" s="239"/>
      <c r="G94" s="239"/>
      <c r="H94" s="239"/>
      <c r="I94" s="239"/>
      <c r="J94" s="239"/>
      <c r="K94" s="239"/>
      <c r="L94" s="239"/>
      <c r="M94" s="239"/>
      <c r="N94" s="239"/>
      <c r="O94" s="239"/>
      <c r="P94" s="239"/>
    </row>
    <row r="95" spans="5:16" s="3" customFormat="1">
      <c r="E95" s="239"/>
      <c r="F95" s="239"/>
      <c r="G95" s="239"/>
      <c r="H95" s="239"/>
      <c r="I95" s="239"/>
      <c r="J95" s="239"/>
      <c r="K95" s="239"/>
      <c r="L95" s="239"/>
      <c r="M95" s="239"/>
      <c r="N95" s="239"/>
      <c r="O95" s="239"/>
      <c r="P95" s="239"/>
    </row>
    <row r="96" spans="5:16" s="3" customFormat="1">
      <c r="E96" s="239"/>
      <c r="F96" s="239"/>
      <c r="G96" s="239"/>
      <c r="H96" s="239"/>
      <c r="I96" s="239"/>
      <c r="J96" s="239"/>
      <c r="K96" s="239"/>
      <c r="L96" s="239"/>
      <c r="M96" s="239"/>
      <c r="N96" s="239"/>
      <c r="O96" s="239"/>
      <c r="P96" s="239"/>
    </row>
    <row r="97" spans="5:16" s="3" customFormat="1">
      <c r="E97" s="239"/>
      <c r="F97" s="239"/>
      <c r="G97" s="239"/>
      <c r="H97" s="239"/>
      <c r="I97" s="239"/>
      <c r="J97" s="239"/>
      <c r="K97" s="239"/>
      <c r="L97" s="239"/>
      <c r="M97" s="239"/>
      <c r="N97" s="239"/>
      <c r="O97" s="239"/>
      <c r="P97" s="239"/>
    </row>
    <row r="98" spans="5:16" s="3" customFormat="1">
      <c r="E98" s="239"/>
      <c r="F98" s="239"/>
      <c r="G98" s="239"/>
      <c r="H98" s="239"/>
      <c r="I98" s="239"/>
      <c r="J98" s="239"/>
      <c r="K98" s="239"/>
      <c r="L98" s="239"/>
      <c r="M98" s="239"/>
      <c r="N98" s="239"/>
      <c r="O98" s="239"/>
      <c r="P98" s="239"/>
    </row>
    <row r="99" spans="5:16" s="3" customFormat="1">
      <c r="E99" s="239"/>
      <c r="F99" s="239"/>
      <c r="G99" s="239"/>
      <c r="H99" s="239"/>
      <c r="I99" s="239"/>
      <c r="J99" s="239"/>
      <c r="K99" s="239"/>
      <c r="L99" s="239"/>
      <c r="M99" s="239"/>
      <c r="N99" s="239"/>
      <c r="O99" s="239"/>
      <c r="P99" s="239"/>
    </row>
    <row r="100" spans="5:16" s="3" customFormat="1">
      <c r="E100" s="239"/>
      <c r="F100" s="239"/>
      <c r="G100" s="239"/>
      <c r="H100" s="239"/>
      <c r="I100" s="239"/>
      <c r="J100" s="239"/>
      <c r="K100" s="239"/>
      <c r="L100" s="239"/>
      <c r="M100" s="239"/>
      <c r="N100" s="239"/>
      <c r="O100" s="239"/>
      <c r="P100" s="239"/>
    </row>
    <row r="101" spans="5:16" s="3" customFormat="1">
      <c r="E101" s="239"/>
      <c r="F101" s="239"/>
      <c r="G101" s="239"/>
      <c r="H101" s="239"/>
      <c r="I101" s="239"/>
      <c r="J101" s="239"/>
      <c r="K101" s="239"/>
      <c r="L101" s="239"/>
      <c r="M101" s="239"/>
      <c r="N101" s="239"/>
      <c r="O101" s="239"/>
      <c r="P101" s="239"/>
    </row>
    <row r="102" spans="5:16" s="3" customFormat="1">
      <c r="E102" s="239"/>
      <c r="F102" s="239"/>
      <c r="G102" s="239"/>
      <c r="H102" s="239"/>
      <c r="I102" s="239"/>
      <c r="J102" s="239"/>
      <c r="K102" s="239"/>
      <c r="L102" s="239"/>
      <c r="M102" s="239"/>
      <c r="N102" s="239"/>
      <c r="O102" s="239"/>
      <c r="P102" s="239"/>
    </row>
    <row r="103" spans="5:16" s="3" customFormat="1">
      <c r="E103" s="239"/>
      <c r="F103" s="239"/>
      <c r="G103" s="239"/>
      <c r="H103" s="239"/>
      <c r="I103" s="239"/>
      <c r="J103" s="239"/>
      <c r="K103" s="239"/>
      <c r="L103" s="239"/>
      <c r="M103" s="239"/>
      <c r="N103" s="239"/>
      <c r="O103" s="239"/>
      <c r="P103" s="239"/>
    </row>
    <row r="104" spans="5:16" s="3" customFormat="1">
      <c r="E104" s="239"/>
      <c r="F104" s="239"/>
      <c r="G104" s="239"/>
      <c r="H104" s="239"/>
      <c r="I104" s="239"/>
      <c r="J104" s="239"/>
      <c r="K104" s="239"/>
      <c r="L104" s="239"/>
      <c r="M104" s="239"/>
      <c r="N104" s="239"/>
      <c r="O104" s="239"/>
      <c r="P104" s="239"/>
    </row>
    <row r="105" spans="5:16" s="3" customFormat="1">
      <c r="E105" s="239"/>
      <c r="F105" s="239"/>
      <c r="G105" s="239"/>
      <c r="H105" s="239"/>
      <c r="I105" s="239"/>
      <c r="J105" s="239"/>
      <c r="K105" s="239"/>
      <c r="L105" s="239"/>
      <c r="M105" s="239"/>
      <c r="N105" s="239"/>
      <c r="O105" s="239"/>
      <c r="P105" s="239"/>
    </row>
    <row r="106" spans="5:16" s="3" customFormat="1">
      <c r="E106" s="239"/>
      <c r="F106" s="239"/>
      <c r="G106" s="239"/>
      <c r="H106" s="239"/>
      <c r="I106" s="239"/>
      <c r="J106" s="239"/>
      <c r="K106" s="239"/>
      <c r="L106" s="239"/>
      <c r="M106" s="239"/>
      <c r="N106" s="239"/>
      <c r="O106" s="239"/>
      <c r="P106" s="239"/>
    </row>
    <row r="107" spans="5:16" s="3" customFormat="1">
      <c r="E107" s="239"/>
      <c r="F107" s="239"/>
      <c r="G107" s="239"/>
      <c r="H107" s="239"/>
      <c r="I107" s="239"/>
      <c r="J107" s="239"/>
      <c r="K107" s="239"/>
      <c r="L107" s="239"/>
      <c r="M107" s="239"/>
      <c r="N107" s="239"/>
      <c r="O107" s="239"/>
      <c r="P107" s="239"/>
    </row>
    <row r="108" spans="5:16" s="3" customFormat="1">
      <c r="E108" s="239"/>
      <c r="F108" s="239"/>
      <c r="G108" s="239"/>
      <c r="H108" s="239"/>
      <c r="I108" s="239"/>
      <c r="J108" s="239"/>
      <c r="K108" s="239"/>
      <c r="L108" s="239"/>
      <c r="M108" s="239"/>
      <c r="N108" s="239"/>
      <c r="O108" s="239"/>
      <c r="P108" s="239"/>
    </row>
    <row r="109" spans="5:16" s="3" customFormat="1">
      <c r="E109" s="239"/>
      <c r="F109" s="239"/>
      <c r="G109" s="239"/>
      <c r="H109" s="239"/>
      <c r="I109" s="239"/>
      <c r="J109" s="239"/>
      <c r="K109" s="239"/>
      <c r="L109" s="239"/>
      <c r="M109" s="239"/>
      <c r="N109" s="239"/>
      <c r="O109" s="239"/>
      <c r="P109" s="239"/>
    </row>
    <row r="110" spans="5:16" s="3" customFormat="1">
      <c r="E110" s="239"/>
      <c r="F110" s="239"/>
      <c r="G110" s="239"/>
      <c r="H110" s="239"/>
      <c r="I110" s="239"/>
      <c r="J110" s="239"/>
      <c r="K110" s="239"/>
      <c r="L110" s="239"/>
      <c r="M110" s="239"/>
      <c r="N110" s="239"/>
      <c r="O110" s="239"/>
      <c r="P110" s="239"/>
    </row>
    <row r="111" spans="5:16" s="3" customFormat="1">
      <c r="E111" s="239"/>
      <c r="F111" s="239"/>
      <c r="G111" s="239"/>
      <c r="H111" s="239"/>
      <c r="I111" s="239"/>
      <c r="J111" s="239"/>
      <c r="K111" s="239"/>
      <c r="L111" s="239"/>
      <c r="M111" s="239"/>
      <c r="N111" s="239"/>
      <c r="O111" s="239"/>
      <c r="P111" s="239"/>
    </row>
    <row r="112" spans="5:16" s="3" customFormat="1">
      <c r="E112" s="239"/>
      <c r="F112" s="239"/>
      <c r="G112" s="239"/>
      <c r="H112" s="239"/>
      <c r="I112" s="239"/>
      <c r="J112" s="239"/>
      <c r="K112" s="239"/>
      <c r="L112" s="239"/>
      <c r="M112" s="239"/>
      <c r="N112" s="239"/>
      <c r="O112" s="239"/>
      <c r="P112" s="239"/>
    </row>
    <row r="113" spans="5:16" s="3" customFormat="1">
      <c r="E113" s="239"/>
      <c r="F113" s="239"/>
      <c r="G113" s="239"/>
      <c r="H113" s="239"/>
      <c r="I113" s="239"/>
      <c r="J113" s="239"/>
      <c r="K113" s="239"/>
      <c r="L113" s="239"/>
      <c r="M113" s="239"/>
      <c r="N113" s="239"/>
      <c r="O113" s="239"/>
      <c r="P113" s="239"/>
    </row>
    <row r="114" spans="5:16" s="3" customFormat="1">
      <c r="E114" s="239"/>
      <c r="F114" s="239"/>
      <c r="G114" s="239"/>
      <c r="H114" s="239"/>
      <c r="I114" s="239"/>
      <c r="J114" s="239"/>
      <c r="K114" s="239"/>
      <c r="L114" s="239"/>
      <c r="M114" s="239"/>
      <c r="N114" s="239"/>
      <c r="O114" s="239"/>
      <c r="P114" s="239"/>
    </row>
  </sheetData>
  <sheetProtection sheet="1" objects="1" scenarios="1" selectLockedCells="1"/>
  <mergeCells count="10">
    <mergeCell ref="D17:D18"/>
    <mergeCell ref="D14:D16"/>
    <mergeCell ref="E14:E16"/>
    <mergeCell ref="L14:L16"/>
    <mergeCell ref="F14:F16"/>
    <mergeCell ref="C6:S6"/>
    <mergeCell ref="O14:O16"/>
    <mergeCell ref="P15:P16"/>
    <mergeCell ref="G15:G16"/>
    <mergeCell ref="M15:M16"/>
  </mergeCells>
  <phoneticPr fontId="1"/>
  <dataValidations count="1">
    <dataValidation operator="greaterThanOrEqual" allowBlank="1" showInputMessage="1" showErrorMessage="1" sqref="O19:P64 F19:M64"/>
  </dataValidations>
  <pageMargins left="0.70866141732283472" right="0.70866141732283472" top="0.74803149606299213" bottom="0.74803149606299213" header="0.31496062992125984" footer="0.31496062992125984"/>
  <pageSetup paperSize="9" scale="54" orientation="landscape" cellComments="asDisplayed" r:id="rId1"/>
  <headerFooter>
    <oddHeader>&amp;A</oddHeader>
    <oddFooter>&amp;P ページ</oddFooter>
  </headerFooter>
  <legacyDrawing r:id="rId2"/>
  <extLst>
    <ext xmlns:x14="http://schemas.microsoft.com/office/spreadsheetml/2009/9/main" uri="{78C0D931-6437-407d-A8EE-F0AAD7539E65}">
      <x14:conditionalFormattings>
        <x14:conditionalFormatting xmlns:xm="http://schemas.microsoft.com/office/excel/2006/main">
          <x14:cfRule type="expression" priority="1" id="{B18B618F-50B0-4324-9F91-D7DB5274FEDA}">
            <xm:f>IF(OR(調査票6!$H$17&gt;=1,調査票6!$I$17&gt;=1,調査票6!$H$18&gt;=1,調査票6!$I$18&gt;=1),TRUE,FALSE)</xm:f>
            <x14:dxf>
              <fill>
                <patternFill>
                  <bgColor rgb="FFFFFF00"/>
                </patternFill>
              </fill>
            </x14:dxf>
          </x14:cfRule>
          <xm:sqref>C6:S6</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autoPageBreaks="0"/>
  </sheetPr>
  <dimension ref="A1:AT174"/>
  <sheetViews>
    <sheetView topLeftCell="B3" zoomScale="80" zoomScaleNormal="80" workbookViewId="0">
      <selection activeCell="F19" sqref="F19"/>
    </sheetView>
  </sheetViews>
  <sheetFormatPr defaultColWidth="3.140625" defaultRowHeight="14.25"/>
  <cols>
    <col min="1" max="1" width="0" style="5" hidden="1" customWidth="1"/>
    <col min="2" max="2" width="2.7109375" style="5" customWidth="1"/>
    <col min="3" max="3" width="3.140625" style="5"/>
    <col min="4" max="4" width="5" style="5" customWidth="1"/>
    <col min="5" max="5" width="25.85546875" style="241" customWidth="1"/>
    <col min="6" max="27" width="8.7109375" style="241" customWidth="1"/>
    <col min="28" max="31" width="5.28515625" style="5" customWidth="1"/>
    <col min="32" max="32" width="7.85546875" style="5" customWidth="1"/>
    <col min="33" max="36" width="5.28515625" style="5" customWidth="1"/>
    <col min="37" max="37" width="9.5703125" style="5" customWidth="1"/>
    <col min="38" max="38" width="3.140625" style="5"/>
    <col min="39" max="40" width="10.28515625" style="5" hidden="1" customWidth="1"/>
    <col min="41" max="46" width="0" style="5" hidden="1" customWidth="1"/>
    <col min="47" max="16384" width="3.140625" style="5"/>
  </cols>
  <sheetData>
    <row r="1" spans="1:46" hidden="1">
      <c r="A1" s="3"/>
      <c r="F1" s="239"/>
      <c r="G1" s="239"/>
      <c r="H1" s="239"/>
      <c r="I1" s="239"/>
      <c r="J1" s="239"/>
      <c r="K1" s="239"/>
      <c r="L1" s="239"/>
      <c r="M1" s="239"/>
      <c r="N1" s="239"/>
      <c r="O1" s="239"/>
      <c r="P1" s="239"/>
      <c r="Q1" s="239"/>
      <c r="R1" s="239"/>
      <c r="S1" s="239"/>
      <c r="T1" s="239"/>
      <c r="U1" s="239"/>
      <c r="V1" s="239"/>
      <c r="W1" s="239"/>
      <c r="X1" s="239"/>
      <c r="Y1" s="239"/>
      <c r="Z1" s="239"/>
    </row>
    <row r="2" spans="1:46" ht="2.25" hidden="1" customHeight="1">
      <c r="E2" s="5"/>
      <c r="F2" s="5"/>
      <c r="G2" s="5"/>
      <c r="H2" s="5"/>
      <c r="I2" s="5"/>
      <c r="J2" s="5"/>
      <c r="K2" s="5"/>
      <c r="L2" s="5"/>
      <c r="M2" s="5"/>
      <c r="N2" s="5"/>
      <c r="O2" s="5"/>
      <c r="P2" s="5"/>
      <c r="Q2" s="5"/>
      <c r="R2" s="5"/>
      <c r="S2" s="5"/>
      <c r="T2" s="5"/>
      <c r="U2" s="5"/>
      <c r="V2" s="5"/>
      <c r="W2" s="5"/>
      <c r="X2" s="5"/>
      <c r="Y2" s="5"/>
      <c r="Z2" s="5"/>
      <c r="AA2" s="5"/>
    </row>
    <row r="3" spans="1:46" s="93" customFormat="1" ht="8.25" customHeight="1"/>
    <row r="4" spans="1:46" ht="16.5" customHeight="1">
      <c r="C4" s="12" t="s">
        <v>714</v>
      </c>
      <c r="E4" s="5"/>
      <c r="F4" s="5"/>
      <c r="G4" s="5"/>
      <c r="H4" s="5"/>
      <c r="I4" s="5"/>
      <c r="J4" s="5"/>
      <c r="K4" s="5"/>
      <c r="L4" s="5"/>
      <c r="M4" s="5"/>
      <c r="N4" s="5"/>
      <c r="O4" s="5"/>
      <c r="P4" s="5"/>
      <c r="Q4" s="5"/>
      <c r="R4" s="5"/>
      <c r="S4" s="5"/>
      <c r="T4" s="5"/>
      <c r="U4" s="5"/>
      <c r="V4" s="5"/>
      <c r="W4" s="5"/>
      <c r="X4" s="5"/>
      <c r="Y4" s="5"/>
      <c r="Z4" s="5"/>
      <c r="AA4" s="5"/>
      <c r="AM4" s="65"/>
    </row>
    <row r="5" spans="1:46" s="93" customFormat="1" ht="13.5">
      <c r="D5" s="6" t="s">
        <v>404</v>
      </c>
      <c r="AQ5" s="5"/>
      <c r="AR5" s="5"/>
      <c r="AS5" s="5"/>
      <c r="AT5" s="5"/>
    </row>
    <row r="6" spans="1:46" s="93" customFormat="1" ht="13.5">
      <c r="D6" s="6" t="s">
        <v>402</v>
      </c>
      <c r="AQ6" s="25"/>
      <c r="AR6" s="25"/>
      <c r="AS6" s="25"/>
      <c r="AT6" s="25"/>
    </row>
    <row r="7" spans="1:46" s="93" customFormat="1" ht="13.5">
      <c r="D7" s="6" t="s">
        <v>403</v>
      </c>
      <c r="AQ7" s="25"/>
      <c r="AR7" s="25"/>
      <c r="AS7" s="25"/>
      <c r="AT7" s="25"/>
    </row>
    <row r="8" spans="1:46" s="93" customFormat="1" ht="13.5">
      <c r="D8" s="6"/>
      <c r="E8" s="93" t="s">
        <v>416</v>
      </c>
      <c r="AQ8" s="25"/>
      <c r="AR8" s="25"/>
      <c r="AS8" s="25"/>
      <c r="AT8" s="25"/>
    </row>
    <row r="9" spans="1:46" s="110" customFormat="1" ht="16.5" customHeight="1">
      <c r="C9" s="116"/>
      <c r="D9" s="123" t="s">
        <v>533</v>
      </c>
      <c r="G9" s="123"/>
    </row>
    <row r="10" spans="1:46" ht="16.5" customHeight="1">
      <c r="C10" s="11"/>
      <c r="D10" s="28" t="s">
        <v>1019</v>
      </c>
      <c r="E10" s="5"/>
      <c r="F10" s="5"/>
      <c r="G10" s="5"/>
      <c r="H10" s="5"/>
      <c r="I10" s="5"/>
      <c r="J10" s="5"/>
      <c r="K10" s="5"/>
      <c r="L10" s="5"/>
      <c r="M10" s="5"/>
      <c r="N10" s="5"/>
      <c r="O10" s="5"/>
      <c r="P10" s="5"/>
      <c r="Q10" s="5"/>
      <c r="R10" s="5"/>
      <c r="S10" s="5"/>
      <c r="T10" s="5"/>
      <c r="U10" s="5"/>
      <c r="V10" s="5"/>
      <c r="W10" s="5"/>
      <c r="X10" s="5"/>
      <c r="Y10" s="5"/>
      <c r="Z10" s="5"/>
      <c r="AA10" s="5"/>
    </row>
    <row r="11" spans="1:46" s="110" customFormat="1" ht="16.5" customHeight="1">
      <c r="A11" s="130"/>
      <c r="C11" s="130"/>
      <c r="D11" s="323" t="s">
        <v>1028</v>
      </c>
      <c r="Y11" s="116"/>
      <c r="AB11" s="115"/>
    </row>
    <row r="12" spans="1:46" ht="16.5" customHeight="1">
      <c r="C12" s="11"/>
      <c r="D12" s="203" t="s">
        <v>667</v>
      </c>
      <c r="E12" s="5"/>
      <c r="F12" s="5"/>
      <c r="G12" s="5"/>
      <c r="H12" s="5"/>
      <c r="I12" s="5"/>
      <c r="J12" s="5"/>
      <c r="K12" s="5"/>
      <c r="L12" s="5"/>
      <c r="M12" s="5"/>
      <c r="N12" s="5"/>
      <c r="O12" s="5"/>
      <c r="P12" s="5"/>
      <c r="Q12" s="5"/>
      <c r="R12" s="5"/>
      <c r="S12" s="5"/>
      <c r="T12" s="5"/>
      <c r="U12" s="5"/>
      <c r="V12" s="5"/>
      <c r="W12" s="5"/>
      <c r="X12" s="5"/>
      <c r="Y12" s="5"/>
      <c r="Z12" s="5"/>
      <c r="AA12" s="5"/>
    </row>
    <row r="13" spans="1:46" s="51" customFormat="1" ht="19.5" customHeight="1">
      <c r="C13" s="25"/>
      <c r="D13" s="18"/>
      <c r="E13" s="25"/>
      <c r="F13" s="11" t="s">
        <v>672</v>
      </c>
      <c r="S13" s="79"/>
      <c r="AM13" s="104"/>
      <c r="AN13" s="25"/>
      <c r="AQ13" s="25"/>
      <c r="AR13" s="25"/>
      <c r="AS13" s="25"/>
      <c r="AT13" s="143" t="s">
        <v>65</v>
      </c>
    </row>
    <row r="14" spans="1:46" s="51" customFormat="1" ht="19.5" customHeight="1">
      <c r="C14" s="25"/>
      <c r="D14" s="610" t="s">
        <v>46</v>
      </c>
      <c r="E14" s="610" t="s">
        <v>14</v>
      </c>
      <c r="F14" s="615" t="s">
        <v>405</v>
      </c>
      <c r="G14" s="616"/>
      <c r="H14" s="616"/>
      <c r="I14" s="616"/>
      <c r="J14" s="616"/>
      <c r="K14" s="616"/>
      <c r="L14" s="616"/>
      <c r="M14" s="616"/>
      <c r="N14" s="616"/>
      <c r="O14" s="617"/>
      <c r="P14" s="620" t="s">
        <v>222</v>
      </c>
      <c r="Q14" s="621"/>
      <c r="R14" s="621"/>
      <c r="S14" s="621"/>
      <c r="T14" s="621"/>
      <c r="U14" s="621"/>
      <c r="V14" s="621"/>
      <c r="W14" s="621"/>
      <c r="X14" s="621"/>
      <c r="Y14" s="286"/>
      <c r="Z14" s="551" t="s">
        <v>283</v>
      </c>
      <c r="AB14" s="25"/>
      <c r="AC14" s="25"/>
      <c r="AD14" s="25"/>
      <c r="AE14" s="25"/>
      <c r="AF14" s="25"/>
      <c r="AG14" s="25"/>
      <c r="AH14" s="25"/>
      <c r="AI14" s="25"/>
      <c r="AJ14" s="25"/>
      <c r="AK14" s="25"/>
      <c r="AM14" s="104"/>
      <c r="AN14" s="25"/>
      <c r="AQ14" s="25"/>
      <c r="AR14" s="25"/>
      <c r="AS14" s="25"/>
      <c r="AT14" s="25"/>
    </row>
    <row r="15" spans="1:46" s="51" customFormat="1" ht="130.5">
      <c r="C15" s="25"/>
      <c r="D15" s="434"/>
      <c r="E15" s="404"/>
      <c r="F15" s="619" t="s">
        <v>123</v>
      </c>
      <c r="G15" s="618"/>
      <c r="H15" s="600" t="s">
        <v>124</v>
      </c>
      <c r="I15" s="618"/>
      <c r="J15" s="600" t="s">
        <v>125</v>
      </c>
      <c r="K15" s="618"/>
      <c r="L15" s="600" t="s">
        <v>213</v>
      </c>
      <c r="M15" s="618"/>
      <c r="N15" s="600" t="s">
        <v>126</v>
      </c>
      <c r="O15" s="618"/>
      <c r="P15" s="284" t="s">
        <v>55</v>
      </c>
      <c r="Q15" s="284" t="s">
        <v>56</v>
      </c>
      <c r="R15" s="300" t="s">
        <v>1020</v>
      </c>
      <c r="S15" s="284" t="s">
        <v>58</v>
      </c>
      <c r="T15" s="284" t="s">
        <v>57</v>
      </c>
      <c r="U15" s="284" t="s">
        <v>62</v>
      </c>
      <c r="V15" s="284" t="s">
        <v>1021</v>
      </c>
      <c r="W15" s="284" t="s">
        <v>60</v>
      </c>
      <c r="X15" s="285" t="s">
        <v>61</v>
      </c>
      <c r="Y15" s="285" t="s">
        <v>729</v>
      </c>
      <c r="Z15" s="434"/>
      <c r="AB15" s="25"/>
      <c r="AC15" s="25"/>
      <c r="AD15" s="25"/>
      <c r="AE15" s="25"/>
      <c r="AF15" s="25"/>
      <c r="AG15" s="25"/>
      <c r="AH15" s="25"/>
      <c r="AI15" s="25"/>
      <c r="AJ15" s="25"/>
      <c r="AK15" s="25"/>
      <c r="AQ15" s="25"/>
      <c r="AR15" s="25"/>
      <c r="AS15" s="25"/>
      <c r="AT15" s="25"/>
    </row>
    <row r="16" spans="1:46" s="51" customFormat="1" ht="24">
      <c r="C16" s="25"/>
      <c r="D16" s="434"/>
      <c r="E16" s="404"/>
      <c r="F16" s="33" t="s">
        <v>51</v>
      </c>
      <c r="G16" s="285" t="s">
        <v>129</v>
      </c>
      <c r="H16" s="285" t="s">
        <v>51</v>
      </c>
      <c r="I16" s="285" t="s">
        <v>129</v>
      </c>
      <c r="J16" s="285" t="s">
        <v>51</v>
      </c>
      <c r="K16" s="285" t="s">
        <v>129</v>
      </c>
      <c r="L16" s="285" t="s">
        <v>51</v>
      </c>
      <c r="M16" s="285" t="s">
        <v>129</v>
      </c>
      <c r="N16" s="285" t="s">
        <v>51</v>
      </c>
      <c r="O16" s="285" t="s">
        <v>129</v>
      </c>
      <c r="P16" s="285" t="s">
        <v>130</v>
      </c>
      <c r="Q16" s="285" t="s">
        <v>130</v>
      </c>
      <c r="R16" s="285" t="s">
        <v>130</v>
      </c>
      <c r="S16" s="285" t="s">
        <v>130</v>
      </c>
      <c r="T16" s="285" t="s">
        <v>130</v>
      </c>
      <c r="U16" s="285" t="s">
        <v>130</v>
      </c>
      <c r="V16" s="285" t="s">
        <v>130</v>
      </c>
      <c r="W16" s="285" t="s">
        <v>130</v>
      </c>
      <c r="X16" s="285" t="s">
        <v>130</v>
      </c>
      <c r="Y16" s="285" t="s">
        <v>130</v>
      </c>
      <c r="Z16" s="434"/>
      <c r="AA16" s="93"/>
      <c r="AB16" s="25"/>
      <c r="AC16" s="25"/>
      <c r="AD16" s="25"/>
      <c r="AE16" s="25"/>
      <c r="AF16" s="25"/>
      <c r="AG16" s="25"/>
      <c r="AH16" s="25"/>
      <c r="AI16" s="25"/>
      <c r="AJ16" s="25"/>
      <c r="AK16" s="25"/>
      <c r="AQ16" s="25"/>
      <c r="AR16" s="25"/>
      <c r="AS16" s="25"/>
      <c r="AT16" s="25"/>
    </row>
    <row r="17" spans="1:46" s="51" customFormat="1" ht="28.5">
      <c r="C17" s="25"/>
      <c r="D17" s="608" t="s">
        <v>26</v>
      </c>
      <c r="E17" s="267" t="s">
        <v>663</v>
      </c>
      <c r="F17" s="240" t="s">
        <v>64</v>
      </c>
      <c r="G17" s="226">
        <v>2</v>
      </c>
      <c r="H17" s="240" t="s">
        <v>65</v>
      </c>
      <c r="I17" s="226"/>
      <c r="J17" s="240" t="s">
        <v>65</v>
      </c>
      <c r="K17" s="226"/>
      <c r="L17" s="240" t="s">
        <v>64</v>
      </c>
      <c r="M17" s="226">
        <v>1</v>
      </c>
      <c r="N17" s="240" t="s">
        <v>65</v>
      </c>
      <c r="O17" s="226"/>
      <c r="P17" s="226">
        <v>0</v>
      </c>
      <c r="Q17" s="226">
        <v>0</v>
      </c>
      <c r="R17" s="226">
        <v>0</v>
      </c>
      <c r="S17" s="226">
        <v>12</v>
      </c>
      <c r="T17" s="226">
        <v>20</v>
      </c>
      <c r="U17" s="226">
        <v>8</v>
      </c>
      <c r="V17" s="226">
        <v>1</v>
      </c>
      <c r="W17" s="226">
        <v>0</v>
      </c>
      <c r="X17" s="226">
        <v>4</v>
      </c>
      <c r="Y17" s="226">
        <v>0</v>
      </c>
      <c r="Z17" s="327">
        <v>30</v>
      </c>
      <c r="AA17" s="241"/>
      <c r="AB17" s="25"/>
      <c r="AC17" s="25"/>
      <c r="AD17" s="25"/>
      <c r="AE17" s="25"/>
      <c r="AF17" s="25"/>
      <c r="AG17" s="25"/>
      <c r="AH17" s="25"/>
      <c r="AI17" s="25"/>
      <c r="AJ17" s="25"/>
      <c r="AK17" s="25"/>
      <c r="AQ17" s="25"/>
      <c r="AR17" s="25"/>
      <c r="AS17" s="25"/>
      <c r="AT17" s="25"/>
    </row>
    <row r="18" spans="1:46" s="8" customFormat="1" ht="29.25" thickBot="1">
      <c r="C18" s="5"/>
      <c r="D18" s="609"/>
      <c r="E18" s="266" t="str">
        <f>調査票2!D18</f>
        <v>看護科</v>
      </c>
      <c r="F18" s="240" t="s">
        <v>64</v>
      </c>
      <c r="G18" s="226">
        <v>2</v>
      </c>
      <c r="H18" s="240" t="s">
        <v>65</v>
      </c>
      <c r="I18" s="226"/>
      <c r="J18" s="240" t="s">
        <v>65</v>
      </c>
      <c r="K18" s="226"/>
      <c r="L18" s="240" t="s">
        <v>64</v>
      </c>
      <c r="M18" s="226">
        <v>1</v>
      </c>
      <c r="N18" s="240" t="s">
        <v>65</v>
      </c>
      <c r="O18" s="226"/>
      <c r="P18" s="226">
        <v>0</v>
      </c>
      <c r="Q18" s="226">
        <v>0</v>
      </c>
      <c r="R18" s="226">
        <v>0</v>
      </c>
      <c r="S18" s="226">
        <v>6</v>
      </c>
      <c r="T18" s="226">
        <v>10</v>
      </c>
      <c r="U18" s="226">
        <v>4</v>
      </c>
      <c r="V18" s="226">
        <v>0</v>
      </c>
      <c r="W18" s="226">
        <v>0</v>
      </c>
      <c r="X18" s="226">
        <v>2</v>
      </c>
      <c r="Y18" s="226">
        <v>0</v>
      </c>
      <c r="Z18" s="327">
        <v>18</v>
      </c>
      <c r="AA18" s="242"/>
      <c r="AB18" s="5"/>
      <c r="AC18" s="5"/>
      <c r="AD18" s="5"/>
      <c r="AE18" s="5"/>
      <c r="AF18" s="5"/>
      <c r="AG18" s="5"/>
      <c r="AH18" s="5"/>
      <c r="AI18" s="5"/>
      <c r="AJ18" s="5"/>
      <c r="AK18" s="5"/>
      <c r="AQ18" s="5"/>
      <c r="AR18" s="5"/>
      <c r="AS18" s="5"/>
      <c r="AT18" s="5"/>
    </row>
    <row r="19" spans="1:46" s="51" customFormat="1" ht="36" customHeight="1" thickTop="1" thickBot="1">
      <c r="A19" s="51" t="str">
        <f ca="1">IF(調査票2!D19&lt;&gt;0,調査票2!$A$1,"")</f>
        <v>03.R1専門学校調査票(学校名).xlsx</v>
      </c>
      <c r="C19" s="25"/>
      <c r="D19" s="210">
        <f>調査票2!C19</f>
        <v>0</v>
      </c>
      <c r="E19" s="267" t="str">
        <f>IF(調査票2!D19&lt;&gt;0,調査票2!D19,"")</f>
        <v>学校全体</v>
      </c>
      <c r="F19" s="243"/>
      <c r="G19" s="227"/>
      <c r="H19" s="244"/>
      <c r="I19" s="227"/>
      <c r="J19" s="244"/>
      <c r="K19" s="227"/>
      <c r="L19" s="244"/>
      <c r="M19" s="227"/>
      <c r="N19" s="244"/>
      <c r="O19" s="227"/>
      <c r="P19" s="227"/>
      <c r="Q19" s="227"/>
      <c r="R19" s="227"/>
      <c r="S19" s="227"/>
      <c r="T19" s="227"/>
      <c r="U19" s="227"/>
      <c r="V19" s="227"/>
      <c r="W19" s="227"/>
      <c r="X19" s="227"/>
      <c r="Y19" s="227"/>
      <c r="Z19" s="328"/>
      <c r="AA19" s="241"/>
      <c r="AB19" s="25"/>
      <c r="AC19" s="25"/>
      <c r="AD19" s="25"/>
      <c r="AE19" s="25"/>
      <c r="AF19" s="25"/>
      <c r="AG19" s="25"/>
      <c r="AH19" s="25"/>
      <c r="AI19" s="25"/>
      <c r="AJ19" s="25"/>
      <c r="AK19" s="25"/>
      <c r="AQ19" s="25"/>
      <c r="AR19" s="25"/>
      <c r="AS19" s="25"/>
      <c r="AT19" s="25"/>
    </row>
    <row r="20" spans="1:46" s="51" customFormat="1" ht="36" customHeight="1" thickTop="1" thickBot="1">
      <c r="A20" s="51" t="str">
        <f>IF(調査票2!D20&lt;&gt;0,調査票2!$A$1,"")</f>
        <v/>
      </c>
      <c r="C20" s="25"/>
      <c r="D20" s="210">
        <f>調査票2!C20</f>
        <v>1</v>
      </c>
      <c r="E20" s="266" t="str">
        <f>IF(調査票2!D20&lt;&gt;0,調査票2!D20,"")</f>
        <v/>
      </c>
      <c r="F20" s="245"/>
      <c r="G20" s="230"/>
      <c r="H20" s="245"/>
      <c r="I20" s="230"/>
      <c r="J20" s="245"/>
      <c r="K20" s="230"/>
      <c r="L20" s="245"/>
      <c r="M20" s="230"/>
      <c r="N20" s="245"/>
      <c r="O20" s="230"/>
      <c r="P20" s="230"/>
      <c r="Q20" s="230"/>
      <c r="R20" s="230"/>
      <c r="S20" s="230"/>
      <c r="T20" s="230"/>
      <c r="U20" s="230"/>
      <c r="V20" s="230"/>
      <c r="W20" s="230"/>
      <c r="X20" s="230"/>
      <c r="Y20" s="230"/>
      <c r="Z20" s="329"/>
      <c r="AA20" s="241"/>
      <c r="AB20" s="25"/>
      <c r="AC20" s="25"/>
      <c r="AD20" s="25"/>
      <c r="AE20" s="25"/>
      <c r="AF20" s="25"/>
      <c r="AG20" s="25"/>
      <c r="AH20" s="25"/>
      <c r="AI20" s="25"/>
      <c r="AJ20" s="25"/>
      <c r="AK20" s="25"/>
      <c r="AQ20" s="25"/>
      <c r="AR20" s="25"/>
      <c r="AS20" s="25"/>
      <c r="AT20" s="25"/>
    </row>
    <row r="21" spans="1:46" s="51" customFormat="1" ht="36" customHeight="1" thickBot="1">
      <c r="A21" s="51" t="str">
        <f>IF(調査票2!D21&lt;&gt;0,調査票2!$A$1,"")</f>
        <v/>
      </c>
      <c r="C21" s="25"/>
      <c r="D21" s="210">
        <f>調査票2!C21</f>
        <v>2</v>
      </c>
      <c r="E21" s="266" t="str">
        <f>IF(調査票2!D21&lt;&gt;0,調査票2!D21,"")</f>
        <v/>
      </c>
      <c r="F21" s="246"/>
      <c r="G21" s="232"/>
      <c r="H21" s="246"/>
      <c r="I21" s="232"/>
      <c r="J21" s="246"/>
      <c r="K21" s="232"/>
      <c r="L21" s="246"/>
      <c r="M21" s="232"/>
      <c r="N21" s="246"/>
      <c r="O21" s="232"/>
      <c r="P21" s="232"/>
      <c r="Q21" s="232"/>
      <c r="R21" s="232"/>
      <c r="S21" s="232"/>
      <c r="T21" s="232"/>
      <c r="U21" s="232"/>
      <c r="V21" s="232"/>
      <c r="W21" s="232"/>
      <c r="X21" s="232"/>
      <c r="Y21" s="232"/>
      <c r="Z21" s="330"/>
      <c r="AA21" s="241"/>
      <c r="AB21" s="25"/>
      <c r="AC21" s="25"/>
      <c r="AD21" s="25"/>
      <c r="AE21" s="25"/>
      <c r="AF21" s="25"/>
      <c r="AG21" s="25"/>
      <c r="AH21" s="25"/>
      <c r="AI21" s="25"/>
      <c r="AJ21" s="25"/>
      <c r="AK21" s="25"/>
      <c r="AQ21" s="25"/>
      <c r="AR21" s="25"/>
      <c r="AS21" s="25"/>
      <c r="AT21" s="25"/>
    </row>
    <row r="22" spans="1:46" s="51" customFormat="1" ht="36" customHeight="1" thickBot="1">
      <c r="A22" s="51" t="str">
        <f>IF(調査票2!D22&lt;&gt;0,調査票2!$A$1,"")</f>
        <v/>
      </c>
      <c r="C22" s="25"/>
      <c r="D22" s="210">
        <f>調査票2!C22</f>
        <v>3</v>
      </c>
      <c r="E22" s="266" t="str">
        <f>IF(調査票2!D22&lt;&gt;0,調査票2!D22,"")</f>
        <v/>
      </c>
      <c r="F22" s="246"/>
      <c r="G22" s="232"/>
      <c r="H22" s="246"/>
      <c r="I22" s="232"/>
      <c r="J22" s="246"/>
      <c r="K22" s="232"/>
      <c r="L22" s="246"/>
      <c r="M22" s="232"/>
      <c r="N22" s="246"/>
      <c r="O22" s="232"/>
      <c r="P22" s="232"/>
      <c r="Q22" s="232"/>
      <c r="R22" s="232"/>
      <c r="S22" s="232"/>
      <c r="T22" s="232"/>
      <c r="U22" s="232"/>
      <c r="V22" s="232"/>
      <c r="W22" s="232"/>
      <c r="X22" s="232"/>
      <c r="Y22" s="232"/>
      <c r="Z22" s="330"/>
      <c r="AA22" s="241"/>
      <c r="AB22" s="25"/>
      <c r="AC22" s="25"/>
      <c r="AD22" s="25"/>
      <c r="AE22" s="25"/>
      <c r="AF22" s="25"/>
      <c r="AG22" s="25"/>
      <c r="AH22" s="25"/>
      <c r="AI22" s="25"/>
      <c r="AJ22" s="25"/>
      <c r="AK22" s="25"/>
      <c r="AQ22" s="25"/>
      <c r="AR22" s="25"/>
      <c r="AS22" s="25"/>
      <c r="AT22" s="25"/>
    </row>
    <row r="23" spans="1:46" s="51" customFormat="1" ht="36" customHeight="1" thickBot="1">
      <c r="A23" s="51" t="str">
        <f>IF(調査票2!D23&lt;&gt;0,調査票2!$A$1,"")</f>
        <v/>
      </c>
      <c r="C23" s="25"/>
      <c r="D23" s="210">
        <f>調査票2!C23</f>
        <v>4</v>
      </c>
      <c r="E23" s="266" t="str">
        <f>IF(調査票2!D23&lt;&gt;0,調査票2!D23,"")</f>
        <v/>
      </c>
      <c r="F23" s="246"/>
      <c r="G23" s="232"/>
      <c r="H23" s="246"/>
      <c r="I23" s="232"/>
      <c r="J23" s="246"/>
      <c r="K23" s="232"/>
      <c r="L23" s="246"/>
      <c r="M23" s="232"/>
      <c r="N23" s="246"/>
      <c r="O23" s="232"/>
      <c r="P23" s="232"/>
      <c r="Q23" s="232"/>
      <c r="R23" s="232"/>
      <c r="S23" s="232"/>
      <c r="T23" s="232"/>
      <c r="U23" s="232"/>
      <c r="V23" s="232"/>
      <c r="W23" s="232"/>
      <c r="X23" s="232"/>
      <c r="Y23" s="232"/>
      <c r="Z23" s="330"/>
      <c r="AA23" s="241"/>
      <c r="AB23" s="25"/>
      <c r="AC23" s="25"/>
      <c r="AD23" s="25"/>
      <c r="AE23" s="25"/>
      <c r="AF23" s="25"/>
      <c r="AG23" s="25"/>
      <c r="AH23" s="25"/>
      <c r="AI23" s="25"/>
      <c r="AJ23" s="25"/>
      <c r="AK23" s="25"/>
      <c r="AQ23" s="25"/>
      <c r="AR23" s="25"/>
      <c r="AS23" s="25"/>
      <c r="AT23" s="25"/>
    </row>
    <row r="24" spans="1:46" s="51" customFormat="1" ht="36" customHeight="1" thickBot="1">
      <c r="A24" s="51" t="str">
        <f>IF(調査票2!D24&lt;&gt;0,調査票2!$A$1,"")</f>
        <v/>
      </c>
      <c r="C24" s="25"/>
      <c r="D24" s="210">
        <f>調査票2!C24</f>
        <v>5</v>
      </c>
      <c r="E24" s="266" t="str">
        <f>IF(調査票2!D24&lt;&gt;0,調査票2!D24,"")</f>
        <v/>
      </c>
      <c r="F24" s="246"/>
      <c r="G24" s="232"/>
      <c r="H24" s="246"/>
      <c r="I24" s="232"/>
      <c r="J24" s="246"/>
      <c r="K24" s="232"/>
      <c r="L24" s="246"/>
      <c r="M24" s="232"/>
      <c r="N24" s="246"/>
      <c r="O24" s="232"/>
      <c r="P24" s="232"/>
      <c r="Q24" s="232"/>
      <c r="R24" s="232"/>
      <c r="S24" s="232"/>
      <c r="T24" s="232"/>
      <c r="U24" s="232"/>
      <c r="V24" s="232"/>
      <c r="W24" s="232"/>
      <c r="X24" s="232"/>
      <c r="Y24" s="232"/>
      <c r="Z24" s="330"/>
      <c r="AA24" s="241"/>
      <c r="AB24" s="25"/>
      <c r="AC24" s="25"/>
      <c r="AD24" s="25"/>
      <c r="AE24" s="25"/>
      <c r="AF24" s="25"/>
      <c r="AG24" s="25"/>
      <c r="AH24" s="25"/>
      <c r="AI24" s="25"/>
      <c r="AJ24" s="25"/>
      <c r="AK24" s="25"/>
      <c r="AQ24" s="25"/>
      <c r="AR24" s="25"/>
      <c r="AS24" s="25"/>
      <c r="AT24" s="25"/>
    </row>
    <row r="25" spans="1:46" s="51" customFormat="1" ht="36" customHeight="1" thickBot="1">
      <c r="A25" s="51" t="str">
        <f>IF(調査票2!D25&lt;&gt;0,調査票2!$A$1,"")</f>
        <v/>
      </c>
      <c r="C25" s="25"/>
      <c r="D25" s="210">
        <f>調査票2!C25</f>
        <v>6</v>
      </c>
      <c r="E25" s="266" t="str">
        <f>IF(調査票2!D25&lt;&gt;0,調査票2!D25,"")</f>
        <v/>
      </c>
      <c r="F25" s="246"/>
      <c r="G25" s="232"/>
      <c r="H25" s="246"/>
      <c r="I25" s="232"/>
      <c r="J25" s="246"/>
      <c r="K25" s="232"/>
      <c r="L25" s="246"/>
      <c r="M25" s="232"/>
      <c r="N25" s="246"/>
      <c r="O25" s="232"/>
      <c r="P25" s="232"/>
      <c r="Q25" s="232"/>
      <c r="R25" s="232"/>
      <c r="S25" s="232"/>
      <c r="T25" s="232"/>
      <c r="U25" s="232"/>
      <c r="V25" s="232"/>
      <c r="W25" s="232"/>
      <c r="X25" s="232"/>
      <c r="Y25" s="232"/>
      <c r="Z25" s="330"/>
      <c r="AA25" s="241"/>
      <c r="AB25" s="25"/>
      <c r="AC25" s="25"/>
      <c r="AD25" s="25"/>
      <c r="AE25" s="25"/>
      <c r="AF25" s="25"/>
      <c r="AG25" s="25"/>
      <c r="AH25" s="25"/>
      <c r="AI25" s="25"/>
      <c r="AJ25" s="25"/>
      <c r="AK25" s="25"/>
      <c r="AQ25" s="25"/>
      <c r="AR25" s="25"/>
      <c r="AS25" s="25"/>
      <c r="AT25" s="25"/>
    </row>
    <row r="26" spans="1:46" s="51" customFormat="1" ht="36" customHeight="1" thickBot="1">
      <c r="A26" s="51" t="str">
        <f>IF(調査票2!D26&lt;&gt;0,調査票2!$A$1,"")</f>
        <v/>
      </c>
      <c r="C26" s="25"/>
      <c r="D26" s="210">
        <f>調査票2!C26</f>
        <v>7</v>
      </c>
      <c r="E26" s="266" t="str">
        <f>IF(調査票2!D26&lt;&gt;0,調査票2!D26,"")</f>
        <v/>
      </c>
      <c r="F26" s="246"/>
      <c r="G26" s="232"/>
      <c r="H26" s="246"/>
      <c r="I26" s="232"/>
      <c r="J26" s="246"/>
      <c r="K26" s="232"/>
      <c r="L26" s="246"/>
      <c r="M26" s="232"/>
      <c r="N26" s="246"/>
      <c r="O26" s="232"/>
      <c r="P26" s="232"/>
      <c r="Q26" s="232"/>
      <c r="R26" s="232"/>
      <c r="S26" s="232"/>
      <c r="T26" s="232"/>
      <c r="U26" s="232"/>
      <c r="V26" s="232"/>
      <c r="W26" s="232"/>
      <c r="X26" s="232"/>
      <c r="Y26" s="232"/>
      <c r="Z26" s="330"/>
      <c r="AA26" s="241"/>
      <c r="AB26" s="25"/>
      <c r="AC26" s="25"/>
      <c r="AD26" s="25"/>
      <c r="AE26" s="25"/>
      <c r="AF26" s="25"/>
      <c r="AG26" s="25"/>
      <c r="AH26" s="25"/>
      <c r="AI26" s="25"/>
      <c r="AJ26" s="25"/>
      <c r="AK26" s="25"/>
      <c r="AQ26" s="25"/>
      <c r="AR26" s="25"/>
      <c r="AS26" s="25"/>
      <c r="AT26" s="25"/>
    </row>
    <row r="27" spans="1:46" s="51" customFormat="1" ht="36" customHeight="1" thickBot="1">
      <c r="A27" s="51" t="str">
        <f>IF(調査票2!D27&lt;&gt;0,調査票2!$A$1,"")</f>
        <v/>
      </c>
      <c r="C27" s="25"/>
      <c r="D27" s="210">
        <f>調査票2!C27</f>
        <v>8</v>
      </c>
      <c r="E27" s="266" t="str">
        <f>IF(調査票2!D27&lt;&gt;0,調査票2!D27,"")</f>
        <v/>
      </c>
      <c r="F27" s="246"/>
      <c r="G27" s="232"/>
      <c r="H27" s="246"/>
      <c r="I27" s="232"/>
      <c r="J27" s="246"/>
      <c r="K27" s="232"/>
      <c r="L27" s="246"/>
      <c r="M27" s="232"/>
      <c r="N27" s="246"/>
      <c r="O27" s="232"/>
      <c r="P27" s="232"/>
      <c r="Q27" s="232"/>
      <c r="R27" s="232"/>
      <c r="S27" s="232"/>
      <c r="T27" s="232"/>
      <c r="U27" s="232"/>
      <c r="V27" s="232"/>
      <c r="W27" s="232"/>
      <c r="X27" s="232"/>
      <c r="Y27" s="232"/>
      <c r="Z27" s="330"/>
      <c r="AA27" s="241"/>
      <c r="AB27" s="25"/>
      <c r="AC27" s="25"/>
      <c r="AD27" s="25"/>
      <c r="AE27" s="25"/>
      <c r="AF27" s="25"/>
      <c r="AG27" s="25"/>
      <c r="AH27" s="25"/>
      <c r="AI27" s="25"/>
      <c r="AJ27" s="25"/>
      <c r="AK27" s="25"/>
      <c r="AQ27" s="25"/>
      <c r="AR27" s="25"/>
      <c r="AS27" s="25"/>
      <c r="AT27" s="25"/>
    </row>
    <row r="28" spans="1:46" s="51" customFormat="1" ht="36" customHeight="1" thickBot="1">
      <c r="A28" s="51" t="str">
        <f>IF(調査票2!D28&lt;&gt;0,調査票2!$A$1,"")</f>
        <v/>
      </c>
      <c r="C28" s="25"/>
      <c r="D28" s="210">
        <f>調査票2!C28</f>
        <v>9</v>
      </c>
      <c r="E28" s="266" t="str">
        <f>IF(調査票2!D28&lt;&gt;0,調査票2!D28,"")</f>
        <v/>
      </c>
      <c r="F28" s="246"/>
      <c r="G28" s="232"/>
      <c r="H28" s="246"/>
      <c r="I28" s="232"/>
      <c r="J28" s="246"/>
      <c r="K28" s="232"/>
      <c r="L28" s="246"/>
      <c r="M28" s="232"/>
      <c r="N28" s="246"/>
      <c r="O28" s="232"/>
      <c r="P28" s="232"/>
      <c r="Q28" s="232"/>
      <c r="R28" s="232"/>
      <c r="S28" s="232"/>
      <c r="T28" s="232"/>
      <c r="U28" s="232"/>
      <c r="V28" s="232"/>
      <c r="W28" s="232"/>
      <c r="X28" s="232"/>
      <c r="Y28" s="232"/>
      <c r="Z28" s="330"/>
      <c r="AA28" s="241"/>
      <c r="AB28" s="25"/>
      <c r="AC28" s="25"/>
      <c r="AD28" s="25"/>
      <c r="AE28" s="25"/>
      <c r="AF28" s="25"/>
      <c r="AG28" s="25"/>
      <c r="AH28" s="25"/>
      <c r="AI28" s="25"/>
      <c r="AJ28" s="25"/>
      <c r="AK28" s="25"/>
      <c r="AQ28" s="25"/>
      <c r="AR28" s="25"/>
      <c r="AS28" s="25"/>
      <c r="AT28" s="25"/>
    </row>
    <row r="29" spans="1:46" s="51" customFormat="1" ht="36" customHeight="1" thickBot="1">
      <c r="A29" s="51" t="str">
        <f>IF(調査票2!D29&lt;&gt;0,調査票2!$A$1,"")</f>
        <v/>
      </c>
      <c r="C29" s="25"/>
      <c r="D29" s="210">
        <f>調査票2!C29</f>
        <v>10</v>
      </c>
      <c r="E29" s="266" t="str">
        <f>IF(調査票2!D29&lt;&gt;0,調査票2!D29,"")</f>
        <v/>
      </c>
      <c r="F29" s="246"/>
      <c r="G29" s="232"/>
      <c r="H29" s="246"/>
      <c r="I29" s="232"/>
      <c r="J29" s="246"/>
      <c r="K29" s="232"/>
      <c r="L29" s="246"/>
      <c r="M29" s="232"/>
      <c r="N29" s="246"/>
      <c r="O29" s="232"/>
      <c r="P29" s="232"/>
      <c r="Q29" s="232"/>
      <c r="R29" s="232"/>
      <c r="S29" s="232"/>
      <c r="T29" s="232"/>
      <c r="U29" s="232"/>
      <c r="V29" s="232"/>
      <c r="W29" s="232"/>
      <c r="X29" s="232"/>
      <c r="Y29" s="232"/>
      <c r="Z29" s="330"/>
      <c r="AA29" s="241"/>
      <c r="AB29" s="25"/>
      <c r="AC29" s="25"/>
      <c r="AD29" s="25"/>
      <c r="AE29" s="25"/>
      <c r="AF29" s="25"/>
      <c r="AG29" s="25"/>
      <c r="AH29" s="25"/>
      <c r="AI29" s="25"/>
      <c r="AJ29" s="25"/>
      <c r="AK29" s="25"/>
      <c r="AQ29" s="25"/>
      <c r="AR29" s="25"/>
      <c r="AS29" s="25"/>
      <c r="AT29" s="25"/>
    </row>
    <row r="30" spans="1:46" s="51" customFormat="1" ht="36" customHeight="1" thickBot="1">
      <c r="A30" s="51" t="str">
        <f>IF(調査票2!D30&lt;&gt;0,調査票2!$A$1,"")</f>
        <v/>
      </c>
      <c r="C30" s="25"/>
      <c r="D30" s="210">
        <f>調査票2!C30</f>
        <v>11</v>
      </c>
      <c r="E30" s="266" t="str">
        <f>IF(調査票2!D30&lt;&gt;0,調査票2!D30,"")</f>
        <v/>
      </c>
      <c r="F30" s="246"/>
      <c r="G30" s="232"/>
      <c r="H30" s="246"/>
      <c r="I30" s="232"/>
      <c r="J30" s="246"/>
      <c r="K30" s="232"/>
      <c r="L30" s="246"/>
      <c r="M30" s="232"/>
      <c r="N30" s="246"/>
      <c r="O30" s="232"/>
      <c r="P30" s="232"/>
      <c r="Q30" s="232"/>
      <c r="R30" s="232"/>
      <c r="S30" s="232"/>
      <c r="T30" s="232"/>
      <c r="U30" s="232"/>
      <c r="V30" s="232"/>
      <c r="W30" s="232"/>
      <c r="X30" s="232"/>
      <c r="Y30" s="232"/>
      <c r="Z30" s="330"/>
      <c r="AA30" s="241"/>
      <c r="AB30" s="25"/>
      <c r="AC30" s="25"/>
      <c r="AD30" s="25"/>
      <c r="AE30" s="25"/>
      <c r="AF30" s="25"/>
      <c r="AG30" s="25"/>
      <c r="AH30" s="25"/>
      <c r="AI30" s="25"/>
      <c r="AJ30" s="25"/>
      <c r="AK30" s="25"/>
      <c r="AQ30" s="25"/>
      <c r="AR30" s="25"/>
      <c r="AS30" s="25"/>
      <c r="AT30" s="25"/>
    </row>
    <row r="31" spans="1:46" s="51" customFormat="1" ht="36" customHeight="1" thickBot="1">
      <c r="A31" s="51" t="str">
        <f>IF(調査票2!D31&lt;&gt;0,調査票2!$A$1,"")</f>
        <v/>
      </c>
      <c r="C31" s="25"/>
      <c r="D31" s="210">
        <f>調査票2!C31</f>
        <v>12</v>
      </c>
      <c r="E31" s="266" t="str">
        <f>IF(調査票2!D31&lt;&gt;0,調査票2!D31,"")</f>
        <v/>
      </c>
      <c r="F31" s="246"/>
      <c r="G31" s="232"/>
      <c r="H31" s="246"/>
      <c r="I31" s="232"/>
      <c r="J31" s="246"/>
      <c r="K31" s="232"/>
      <c r="L31" s="246"/>
      <c r="M31" s="232"/>
      <c r="N31" s="246"/>
      <c r="O31" s="232"/>
      <c r="P31" s="232"/>
      <c r="Q31" s="232"/>
      <c r="R31" s="232"/>
      <c r="S31" s="232"/>
      <c r="T31" s="232"/>
      <c r="U31" s="232"/>
      <c r="V31" s="232"/>
      <c r="W31" s="232"/>
      <c r="X31" s="232"/>
      <c r="Y31" s="232"/>
      <c r="Z31" s="330"/>
      <c r="AA31" s="241"/>
      <c r="AB31" s="25"/>
      <c r="AC31" s="25"/>
      <c r="AD31" s="25"/>
      <c r="AE31" s="25"/>
      <c r="AF31" s="25"/>
      <c r="AG31" s="25"/>
      <c r="AH31" s="25"/>
      <c r="AI31" s="25"/>
      <c r="AJ31" s="25"/>
      <c r="AK31" s="25"/>
      <c r="AQ31" s="25"/>
      <c r="AR31" s="25"/>
      <c r="AS31" s="25"/>
      <c r="AT31" s="25"/>
    </row>
    <row r="32" spans="1:46" s="51" customFormat="1" ht="36" customHeight="1" thickBot="1">
      <c r="A32" s="51" t="str">
        <f>IF(調査票2!D32&lt;&gt;0,調査票2!$A$1,"")</f>
        <v/>
      </c>
      <c r="C32" s="25"/>
      <c r="D32" s="210">
        <f>調査票2!C32</f>
        <v>13</v>
      </c>
      <c r="E32" s="266" t="str">
        <f>IF(調査票2!D32&lt;&gt;0,調査票2!D32,"")</f>
        <v/>
      </c>
      <c r="F32" s="246"/>
      <c r="G32" s="232"/>
      <c r="H32" s="246"/>
      <c r="I32" s="232"/>
      <c r="J32" s="246"/>
      <c r="K32" s="232"/>
      <c r="L32" s="246"/>
      <c r="M32" s="232"/>
      <c r="N32" s="246"/>
      <c r="O32" s="232"/>
      <c r="P32" s="232"/>
      <c r="Q32" s="232"/>
      <c r="R32" s="232"/>
      <c r="S32" s="232"/>
      <c r="T32" s="232"/>
      <c r="U32" s="232"/>
      <c r="V32" s="232"/>
      <c r="W32" s="232"/>
      <c r="X32" s="232"/>
      <c r="Y32" s="232"/>
      <c r="Z32" s="330"/>
      <c r="AA32" s="241"/>
      <c r="AB32" s="25"/>
      <c r="AC32" s="25"/>
      <c r="AD32" s="25"/>
      <c r="AE32" s="25"/>
      <c r="AF32" s="25"/>
      <c r="AG32" s="25"/>
      <c r="AH32" s="25"/>
      <c r="AI32" s="25"/>
      <c r="AJ32" s="25"/>
      <c r="AK32" s="25"/>
      <c r="AQ32" s="25"/>
      <c r="AR32" s="25"/>
      <c r="AS32" s="25"/>
      <c r="AT32" s="25"/>
    </row>
    <row r="33" spans="1:46" s="51" customFormat="1" ht="36" customHeight="1" thickBot="1">
      <c r="A33" s="51" t="str">
        <f>IF(調査票2!D33&lt;&gt;0,調査票2!$A$1,"")</f>
        <v/>
      </c>
      <c r="C33" s="25"/>
      <c r="D33" s="210">
        <f>調査票2!C33</f>
        <v>14</v>
      </c>
      <c r="E33" s="266" t="str">
        <f>IF(調査票2!D33&lt;&gt;0,調査票2!D33,"")</f>
        <v/>
      </c>
      <c r="F33" s="246"/>
      <c r="G33" s="232"/>
      <c r="H33" s="246"/>
      <c r="I33" s="232"/>
      <c r="J33" s="246"/>
      <c r="K33" s="232"/>
      <c r="L33" s="246"/>
      <c r="M33" s="232"/>
      <c r="N33" s="246"/>
      <c r="O33" s="232"/>
      <c r="P33" s="232"/>
      <c r="Q33" s="232"/>
      <c r="R33" s="232"/>
      <c r="S33" s="232"/>
      <c r="T33" s="232"/>
      <c r="U33" s="232"/>
      <c r="V33" s="232"/>
      <c r="W33" s="232"/>
      <c r="X33" s="232"/>
      <c r="Y33" s="232"/>
      <c r="Z33" s="330"/>
      <c r="AA33" s="241"/>
      <c r="AB33" s="25"/>
      <c r="AC33" s="25"/>
      <c r="AD33" s="25"/>
      <c r="AE33" s="25"/>
      <c r="AF33" s="25"/>
      <c r="AG33" s="25"/>
      <c r="AH33" s="25"/>
      <c r="AI33" s="25"/>
      <c r="AJ33" s="25"/>
      <c r="AK33" s="25"/>
      <c r="AQ33" s="25"/>
      <c r="AR33" s="25"/>
      <c r="AS33" s="25"/>
      <c r="AT33" s="25"/>
    </row>
    <row r="34" spans="1:46" s="51" customFormat="1" ht="36" customHeight="1" thickBot="1">
      <c r="A34" s="51" t="str">
        <f>IF(調査票2!D34&lt;&gt;0,調査票2!$A$1,"")</f>
        <v/>
      </c>
      <c r="C34" s="25"/>
      <c r="D34" s="210">
        <f>調査票2!C34</f>
        <v>15</v>
      </c>
      <c r="E34" s="266" t="str">
        <f>IF(調査票2!D34&lt;&gt;0,調査票2!D34,"")</f>
        <v/>
      </c>
      <c r="F34" s="246"/>
      <c r="G34" s="232"/>
      <c r="H34" s="246"/>
      <c r="I34" s="232"/>
      <c r="J34" s="246"/>
      <c r="K34" s="232"/>
      <c r="L34" s="246"/>
      <c r="M34" s="232"/>
      <c r="N34" s="246"/>
      <c r="O34" s="232"/>
      <c r="P34" s="232"/>
      <c r="Q34" s="232"/>
      <c r="R34" s="232"/>
      <c r="S34" s="232"/>
      <c r="T34" s="232"/>
      <c r="U34" s="232"/>
      <c r="V34" s="232"/>
      <c r="W34" s="232"/>
      <c r="X34" s="232"/>
      <c r="Y34" s="232"/>
      <c r="Z34" s="330"/>
      <c r="AA34" s="241"/>
      <c r="AB34" s="25"/>
      <c r="AC34" s="25"/>
      <c r="AD34" s="25"/>
      <c r="AE34" s="25"/>
      <c r="AF34" s="25"/>
      <c r="AG34" s="25"/>
      <c r="AH34" s="25"/>
      <c r="AI34" s="25"/>
      <c r="AJ34" s="25"/>
      <c r="AK34" s="25"/>
      <c r="AQ34" s="25"/>
      <c r="AR34" s="25"/>
      <c r="AS34" s="25"/>
      <c r="AT34" s="25"/>
    </row>
    <row r="35" spans="1:46" s="51" customFormat="1" ht="36" customHeight="1" thickBot="1">
      <c r="A35" s="51" t="str">
        <f>IF(調査票2!D35&lt;&gt;0,調査票2!$A$1,"")</f>
        <v/>
      </c>
      <c r="C35" s="25"/>
      <c r="D35" s="210">
        <f>調査票2!C35</f>
        <v>16</v>
      </c>
      <c r="E35" s="266" t="str">
        <f>IF(調査票2!D35&lt;&gt;0,調査票2!D35,"")</f>
        <v/>
      </c>
      <c r="F35" s="246"/>
      <c r="G35" s="232"/>
      <c r="H35" s="246"/>
      <c r="I35" s="232"/>
      <c r="J35" s="246"/>
      <c r="K35" s="232"/>
      <c r="L35" s="246"/>
      <c r="M35" s="232"/>
      <c r="N35" s="246"/>
      <c r="O35" s="232"/>
      <c r="P35" s="232"/>
      <c r="Q35" s="232"/>
      <c r="R35" s="232"/>
      <c r="S35" s="232"/>
      <c r="T35" s="232"/>
      <c r="U35" s="232"/>
      <c r="V35" s="232"/>
      <c r="W35" s="232"/>
      <c r="X35" s="232"/>
      <c r="Y35" s="232"/>
      <c r="Z35" s="330"/>
      <c r="AA35" s="241"/>
      <c r="AB35" s="25"/>
      <c r="AC35" s="25"/>
      <c r="AD35" s="25"/>
      <c r="AE35" s="25"/>
      <c r="AF35" s="25"/>
      <c r="AG35" s="25"/>
      <c r="AH35" s="25"/>
      <c r="AI35" s="25"/>
      <c r="AJ35" s="25"/>
      <c r="AK35" s="25"/>
      <c r="AQ35" s="25"/>
      <c r="AR35" s="25"/>
      <c r="AS35" s="25"/>
      <c r="AT35" s="25"/>
    </row>
    <row r="36" spans="1:46" s="51" customFormat="1" ht="36" customHeight="1" thickBot="1">
      <c r="A36" s="51" t="str">
        <f>IF(調査票2!D36&lt;&gt;0,調査票2!$A$1,"")</f>
        <v/>
      </c>
      <c r="C36" s="25"/>
      <c r="D36" s="210">
        <f>調査票2!C36</f>
        <v>17</v>
      </c>
      <c r="E36" s="266" t="str">
        <f>IF(調査票2!D36&lt;&gt;0,調査票2!D36,"")</f>
        <v/>
      </c>
      <c r="F36" s="246"/>
      <c r="G36" s="232"/>
      <c r="H36" s="246"/>
      <c r="I36" s="232"/>
      <c r="J36" s="246"/>
      <c r="K36" s="232"/>
      <c r="L36" s="246"/>
      <c r="M36" s="232"/>
      <c r="N36" s="246"/>
      <c r="O36" s="232"/>
      <c r="P36" s="232"/>
      <c r="Q36" s="232"/>
      <c r="R36" s="232"/>
      <c r="S36" s="232"/>
      <c r="T36" s="232"/>
      <c r="U36" s="232"/>
      <c r="V36" s="232"/>
      <c r="W36" s="232"/>
      <c r="X36" s="232"/>
      <c r="Y36" s="232"/>
      <c r="Z36" s="330"/>
      <c r="AA36" s="241"/>
      <c r="AB36" s="25"/>
      <c r="AC36" s="25"/>
      <c r="AD36" s="25"/>
      <c r="AE36" s="25"/>
      <c r="AF36" s="25"/>
      <c r="AG36" s="25"/>
      <c r="AH36" s="25"/>
      <c r="AI36" s="25"/>
      <c r="AJ36" s="25"/>
      <c r="AK36" s="25"/>
      <c r="AQ36" s="25"/>
      <c r="AR36" s="25"/>
      <c r="AS36" s="25"/>
      <c r="AT36" s="25"/>
    </row>
    <row r="37" spans="1:46" s="51" customFormat="1" ht="36" customHeight="1" thickBot="1">
      <c r="A37" s="51" t="str">
        <f>IF(調査票2!D37&lt;&gt;0,調査票2!$A$1,"")</f>
        <v/>
      </c>
      <c r="C37" s="25"/>
      <c r="D37" s="210">
        <f>調査票2!C37</f>
        <v>18</v>
      </c>
      <c r="E37" s="266" t="str">
        <f>IF(調査票2!D37&lt;&gt;0,調査票2!D37,"")</f>
        <v/>
      </c>
      <c r="F37" s="246"/>
      <c r="G37" s="232"/>
      <c r="H37" s="246"/>
      <c r="I37" s="232"/>
      <c r="J37" s="246"/>
      <c r="K37" s="232"/>
      <c r="L37" s="246"/>
      <c r="M37" s="232"/>
      <c r="N37" s="246"/>
      <c r="O37" s="232"/>
      <c r="P37" s="232"/>
      <c r="Q37" s="232"/>
      <c r="R37" s="232"/>
      <c r="S37" s="232"/>
      <c r="T37" s="232"/>
      <c r="U37" s="232"/>
      <c r="V37" s="232"/>
      <c r="W37" s="232"/>
      <c r="X37" s="232"/>
      <c r="Y37" s="232"/>
      <c r="Z37" s="330"/>
      <c r="AA37" s="241"/>
      <c r="AB37" s="25"/>
      <c r="AC37" s="25"/>
      <c r="AD37" s="25"/>
      <c r="AE37" s="25"/>
      <c r="AF37" s="25"/>
      <c r="AG37" s="25"/>
      <c r="AH37" s="25"/>
      <c r="AI37" s="25"/>
      <c r="AJ37" s="25"/>
      <c r="AK37" s="25"/>
      <c r="AQ37" s="25"/>
      <c r="AR37" s="25"/>
      <c r="AS37" s="25"/>
      <c r="AT37" s="25"/>
    </row>
    <row r="38" spans="1:46" s="51" customFormat="1" ht="36" customHeight="1" thickBot="1">
      <c r="A38" s="51" t="str">
        <f>IF(調査票2!D38&lt;&gt;0,調査票2!$A$1,"")</f>
        <v/>
      </c>
      <c r="C38" s="25"/>
      <c r="D38" s="210">
        <f>調査票2!C38</f>
        <v>19</v>
      </c>
      <c r="E38" s="266" t="str">
        <f>IF(調査票2!D38&lt;&gt;0,調査票2!D38,"")</f>
        <v/>
      </c>
      <c r="F38" s="246"/>
      <c r="G38" s="232"/>
      <c r="H38" s="246"/>
      <c r="I38" s="232"/>
      <c r="J38" s="246"/>
      <c r="K38" s="232"/>
      <c r="L38" s="246"/>
      <c r="M38" s="232"/>
      <c r="N38" s="246"/>
      <c r="O38" s="232"/>
      <c r="P38" s="232"/>
      <c r="Q38" s="232"/>
      <c r="R38" s="232"/>
      <c r="S38" s="232"/>
      <c r="T38" s="232"/>
      <c r="U38" s="232"/>
      <c r="V38" s="232"/>
      <c r="W38" s="232"/>
      <c r="X38" s="232"/>
      <c r="Y38" s="232"/>
      <c r="Z38" s="330"/>
      <c r="AA38" s="241"/>
      <c r="AB38" s="25"/>
      <c r="AC38" s="25"/>
      <c r="AD38" s="25"/>
      <c r="AE38" s="25"/>
      <c r="AF38" s="25"/>
      <c r="AG38" s="25"/>
      <c r="AH38" s="25"/>
      <c r="AI38" s="25"/>
      <c r="AJ38" s="25"/>
      <c r="AK38" s="25"/>
      <c r="AQ38" s="25"/>
      <c r="AR38" s="25"/>
      <c r="AS38" s="25"/>
      <c r="AT38" s="25"/>
    </row>
    <row r="39" spans="1:46" s="51" customFormat="1" ht="36" customHeight="1" thickBot="1">
      <c r="A39" s="51" t="str">
        <f>IF(調査票2!D39&lt;&gt;0,調査票2!$A$1,"")</f>
        <v/>
      </c>
      <c r="C39" s="25"/>
      <c r="D39" s="210">
        <f>調査票2!C39</f>
        <v>20</v>
      </c>
      <c r="E39" s="266" t="str">
        <f>IF(調査票2!D39&lt;&gt;0,調査票2!D39,"")</f>
        <v/>
      </c>
      <c r="F39" s="246"/>
      <c r="G39" s="232"/>
      <c r="H39" s="246"/>
      <c r="I39" s="232"/>
      <c r="J39" s="246"/>
      <c r="K39" s="232"/>
      <c r="L39" s="246"/>
      <c r="M39" s="232"/>
      <c r="N39" s="246"/>
      <c r="O39" s="232"/>
      <c r="P39" s="232"/>
      <c r="Q39" s="232"/>
      <c r="R39" s="232"/>
      <c r="S39" s="232"/>
      <c r="T39" s="232"/>
      <c r="U39" s="232"/>
      <c r="V39" s="232"/>
      <c r="W39" s="232"/>
      <c r="X39" s="232"/>
      <c r="Y39" s="232"/>
      <c r="Z39" s="330"/>
      <c r="AA39" s="241"/>
      <c r="AB39" s="25"/>
      <c r="AC39" s="25"/>
      <c r="AD39" s="25"/>
      <c r="AE39" s="25"/>
      <c r="AF39" s="25"/>
      <c r="AG39" s="25"/>
      <c r="AH39" s="25"/>
      <c r="AI39" s="25"/>
      <c r="AJ39" s="25"/>
      <c r="AK39" s="25"/>
      <c r="AQ39" s="25"/>
      <c r="AR39" s="25"/>
      <c r="AS39" s="25"/>
      <c r="AT39" s="25"/>
    </row>
    <row r="40" spans="1:46" s="51" customFormat="1" ht="36" customHeight="1" thickBot="1">
      <c r="A40" s="51" t="str">
        <f>IF(調査票2!D40&lt;&gt;0,調査票2!$A$1,"")</f>
        <v/>
      </c>
      <c r="C40" s="25"/>
      <c r="D40" s="210">
        <f>調査票2!C40</f>
        <v>21</v>
      </c>
      <c r="E40" s="266" t="str">
        <f>IF(調査票2!D40&lt;&gt;0,調査票2!D40,"")</f>
        <v/>
      </c>
      <c r="F40" s="246"/>
      <c r="G40" s="232"/>
      <c r="H40" s="246"/>
      <c r="I40" s="232"/>
      <c r="J40" s="246"/>
      <c r="K40" s="232"/>
      <c r="L40" s="246"/>
      <c r="M40" s="232"/>
      <c r="N40" s="246"/>
      <c r="O40" s="232"/>
      <c r="P40" s="232"/>
      <c r="Q40" s="232"/>
      <c r="R40" s="232"/>
      <c r="S40" s="232"/>
      <c r="T40" s="232"/>
      <c r="U40" s="232"/>
      <c r="V40" s="232"/>
      <c r="W40" s="232"/>
      <c r="X40" s="232"/>
      <c r="Y40" s="232"/>
      <c r="Z40" s="330"/>
      <c r="AA40" s="241"/>
      <c r="AB40" s="25"/>
      <c r="AC40" s="25"/>
      <c r="AD40" s="25"/>
      <c r="AE40" s="25"/>
      <c r="AF40" s="25"/>
      <c r="AG40" s="25"/>
      <c r="AH40" s="25"/>
      <c r="AI40" s="25"/>
      <c r="AJ40" s="25"/>
      <c r="AK40" s="25"/>
      <c r="AQ40" s="25"/>
      <c r="AR40" s="25"/>
      <c r="AS40" s="25"/>
      <c r="AT40" s="25"/>
    </row>
    <row r="41" spans="1:46" s="51" customFormat="1" ht="36" customHeight="1" thickBot="1">
      <c r="A41" s="51" t="str">
        <f>IF(調査票2!D41&lt;&gt;0,調査票2!$A$1,"")</f>
        <v/>
      </c>
      <c r="C41" s="25"/>
      <c r="D41" s="210">
        <f>調査票2!C41</f>
        <v>22</v>
      </c>
      <c r="E41" s="266" t="str">
        <f>IF(調査票2!D41&lt;&gt;0,調査票2!D41,"")</f>
        <v/>
      </c>
      <c r="F41" s="246"/>
      <c r="G41" s="232"/>
      <c r="H41" s="246"/>
      <c r="I41" s="232"/>
      <c r="J41" s="246"/>
      <c r="K41" s="232"/>
      <c r="L41" s="246"/>
      <c r="M41" s="232"/>
      <c r="N41" s="246"/>
      <c r="O41" s="232"/>
      <c r="P41" s="232"/>
      <c r="Q41" s="232"/>
      <c r="R41" s="232"/>
      <c r="S41" s="232"/>
      <c r="T41" s="232"/>
      <c r="U41" s="232"/>
      <c r="V41" s="232"/>
      <c r="W41" s="232"/>
      <c r="X41" s="232"/>
      <c r="Y41" s="232"/>
      <c r="Z41" s="330"/>
      <c r="AA41" s="241"/>
      <c r="AB41" s="25"/>
      <c r="AC41" s="25"/>
      <c r="AD41" s="25"/>
      <c r="AE41" s="25"/>
      <c r="AF41" s="25"/>
      <c r="AG41" s="25"/>
      <c r="AH41" s="25"/>
      <c r="AI41" s="25"/>
      <c r="AJ41" s="25"/>
      <c r="AK41" s="25"/>
      <c r="AQ41" s="25"/>
      <c r="AR41" s="25"/>
      <c r="AS41" s="25"/>
      <c r="AT41" s="25"/>
    </row>
    <row r="42" spans="1:46" s="51" customFormat="1" ht="36" customHeight="1" thickBot="1">
      <c r="A42" s="51" t="str">
        <f>IF(調査票2!D42&lt;&gt;0,調査票2!$A$1,"")</f>
        <v/>
      </c>
      <c r="C42" s="25"/>
      <c r="D42" s="210">
        <f>調査票2!C42</f>
        <v>23</v>
      </c>
      <c r="E42" s="266" t="str">
        <f>IF(調査票2!D42&lt;&gt;0,調査票2!D42,"")</f>
        <v/>
      </c>
      <c r="F42" s="246"/>
      <c r="G42" s="232"/>
      <c r="H42" s="246"/>
      <c r="I42" s="232"/>
      <c r="J42" s="246"/>
      <c r="K42" s="232"/>
      <c r="L42" s="246"/>
      <c r="M42" s="232"/>
      <c r="N42" s="246"/>
      <c r="O42" s="232"/>
      <c r="P42" s="232"/>
      <c r="Q42" s="232"/>
      <c r="R42" s="232"/>
      <c r="S42" s="232"/>
      <c r="T42" s="232"/>
      <c r="U42" s="232"/>
      <c r="V42" s="232"/>
      <c r="W42" s="232"/>
      <c r="X42" s="232"/>
      <c r="Y42" s="232"/>
      <c r="Z42" s="330"/>
      <c r="AA42" s="241"/>
      <c r="AB42" s="25"/>
      <c r="AC42" s="25"/>
      <c r="AD42" s="25"/>
      <c r="AE42" s="25"/>
      <c r="AF42" s="25"/>
      <c r="AG42" s="25"/>
      <c r="AH42" s="25"/>
      <c r="AI42" s="25"/>
      <c r="AJ42" s="25"/>
      <c r="AK42" s="25"/>
      <c r="AQ42" s="25"/>
      <c r="AR42" s="25"/>
      <c r="AS42" s="25"/>
      <c r="AT42" s="25"/>
    </row>
    <row r="43" spans="1:46" s="51" customFormat="1" ht="36" customHeight="1" thickBot="1">
      <c r="A43" s="51" t="str">
        <f>IF(調査票2!D43&lt;&gt;0,調査票2!$A$1,"")</f>
        <v/>
      </c>
      <c r="C43" s="25"/>
      <c r="D43" s="210">
        <f>調査票2!C43</f>
        <v>24</v>
      </c>
      <c r="E43" s="266" t="str">
        <f>IF(調査票2!D43&lt;&gt;0,調査票2!D43,"")</f>
        <v/>
      </c>
      <c r="F43" s="246"/>
      <c r="G43" s="232"/>
      <c r="H43" s="246"/>
      <c r="I43" s="232"/>
      <c r="J43" s="246"/>
      <c r="K43" s="232"/>
      <c r="L43" s="246"/>
      <c r="M43" s="232"/>
      <c r="N43" s="246"/>
      <c r="O43" s="232"/>
      <c r="P43" s="232"/>
      <c r="Q43" s="232"/>
      <c r="R43" s="232"/>
      <c r="S43" s="232"/>
      <c r="T43" s="232"/>
      <c r="U43" s="232"/>
      <c r="V43" s="232"/>
      <c r="W43" s="232"/>
      <c r="X43" s="232"/>
      <c r="Y43" s="232"/>
      <c r="Z43" s="330"/>
      <c r="AA43" s="241"/>
      <c r="AB43" s="25"/>
      <c r="AC43" s="25"/>
      <c r="AD43" s="25"/>
      <c r="AE43" s="25"/>
      <c r="AF43" s="25"/>
      <c r="AG43" s="25"/>
      <c r="AH43" s="25"/>
      <c r="AI43" s="25"/>
      <c r="AJ43" s="25"/>
      <c r="AK43" s="25"/>
      <c r="AQ43" s="25"/>
      <c r="AR43" s="25"/>
      <c r="AS43" s="25"/>
      <c r="AT43" s="25"/>
    </row>
    <row r="44" spans="1:46" s="51" customFormat="1" ht="36" customHeight="1" thickBot="1">
      <c r="A44" s="51" t="str">
        <f>IF(調査票2!D44&lt;&gt;0,調査票2!$A$1,"")</f>
        <v/>
      </c>
      <c r="C44" s="25"/>
      <c r="D44" s="210">
        <f>調査票2!C44</f>
        <v>25</v>
      </c>
      <c r="E44" s="266" t="str">
        <f>IF(調査票2!D44&lt;&gt;0,調査票2!D44,"")</f>
        <v/>
      </c>
      <c r="F44" s="246"/>
      <c r="G44" s="232"/>
      <c r="H44" s="246"/>
      <c r="I44" s="232"/>
      <c r="J44" s="246"/>
      <c r="K44" s="232"/>
      <c r="L44" s="246"/>
      <c r="M44" s="232"/>
      <c r="N44" s="246"/>
      <c r="O44" s="232"/>
      <c r="P44" s="232"/>
      <c r="Q44" s="232"/>
      <c r="R44" s="232"/>
      <c r="S44" s="232"/>
      <c r="T44" s="232"/>
      <c r="U44" s="232"/>
      <c r="V44" s="232"/>
      <c r="W44" s="232"/>
      <c r="X44" s="232"/>
      <c r="Y44" s="232"/>
      <c r="Z44" s="330"/>
      <c r="AA44" s="241"/>
      <c r="AB44" s="25"/>
      <c r="AC44" s="25"/>
      <c r="AD44" s="25"/>
      <c r="AE44" s="25"/>
      <c r="AF44" s="25"/>
      <c r="AG44" s="25"/>
      <c r="AH44" s="25"/>
      <c r="AI44" s="25"/>
      <c r="AJ44" s="25"/>
      <c r="AK44" s="25"/>
      <c r="AQ44" s="25"/>
      <c r="AR44" s="25"/>
      <c r="AS44" s="25"/>
      <c r="AT44" s="25"/>
    </row>
    <row r="45" spans="1:46" s="51" customFormat="1" ht="36" customHeight="1" thickBot="1">
      <c r="A45" s="51" t="str">
        <f>IF(調査票2!D45&lt;&gt;0,調査票2!$A$1,"")</f>
        <v/>
      </c>
      <c r="C45" s="25"/>
      <c r="D45" s="210">
        <f>調査票2!C45</f>
        <v>26</v>
      </c>
      <c r="E45" s="266" t="str">
        <f>IF(調査票2!D45&lt;&gt;0,調査票2!D45,"")</f>
        <v/>
      </c>
      <c r="F45" s="246"/>
      <c r="G45" s="232"/>
      <c r="H45" s="246"/>
      <c r="I45" s="232"/>
      <c r="J45" s="246"/>
      <c r="K45" s="232"/>
      <c r="L45" s="246"/>
      <c r="M45" s="232"/>
      <c r="N45" s="246"/>
      <c r="O45" s="232"/>
      <c r="P45" s="232"/>
      <c r="Q45" s="232"/>
      <c r="R45" s="232"/>
      <c r="S45" s="232"/>
      <c r="T45" s="232"/>
      <c r="U45" s="232"/>
      <c r="V45" s="232"/>
      <c r="W45" s="232"/>
      <c r="X45" s="232"/>
      <c r="Y45" s="232"/>
      <c r="Z45" s="330"/>
      <c r="AA45" s="241"/>
      <c r="AB45" s="25"/>
      <c r="AC45" s="25"/>
      <c r="AD45" s="25"/>
      <c r="AE45" s="25"/>
      <c r="AF45" s="25"/>
      <c r="AG45" s="25"/>
      <c r="AH45" s="25"/>
      <c r="AI45" s="25"/>
      <c r="AJ45" s="25"/>
      <c r="AK45" s="25"/>
      <c r="AQ45" s="25"/>
      <c r="AR45" s="25"/>
      <c r="AS45" s="25"/>
      <c r="AT45" s="25"/>
    </row>
    <row r="46" spans="1:46" s="51" customFormat="1" ht="36" customHeight="1" thickBot="1">
      <c r="A46" s="51" t="str">
        <f>IF(調査票2!D46&lt;&gt;0,調査票2!$A$1,"")</f>
        <v/>
      </c>
      <c r="C46" s="25"/>
      <c r="D46" s="210">
        <f>調査票2!C46</f>
        <v>27</v>
      </c>
      <c r="E46" s="266" t="str">
        <f>IF(調査票2!D46&lt;&gt;0,調査票2!D46,"")</f>
        <v/>
      </c>
      <c r="F46" s="246"/>
      <c r="G46" s="232"/>
      <c r="H46" s="246"/>
      <c r="I46" s="232"/>
      <c r="J46" s="246"/>
      <c r="K46" s="232"/>
      <c r="L46" s="246"/>
      <c r="M46" s="232"/>
      <c r="N46" s="246"/>
      <c r="O46" s="232"/>
      <c r="P46" s="232"/>
      <c r="Q46" s="232"/>
      <c r="R46" s="232"/>
      <c r="S46" s="232"/>
      <c r="T46" s="232"/>
      <c r="U46" s="232"/>
      <c r="V46" s="232"/>
      <c r="W46" s="232"/>
      <c r="X46" s="232"/>
      <c r="Y46" s="232"/>
      <c r="Z46" s="330"/>
      <c r="AA46" s="241"/>
      <c r="AB46" s="25"/>
      <c r="AC46" s="25"/>
      <c r="AD46" s="25"/>
      <c r="AE46" s="25"/>
      <c r="AF46" s="25"/>
      <c r="AG46" s="25"/>
      <c r="AH46" s="25"/>
      <c r="AI46" s="25"/>
      <c r="AJ46" s="25"/>
      <c r="AK46" s="25"/>
      <c r="AQ46" s="25"/>
      <c r="AR46" s="25"/>
      <c r="AS46" s="25"/>
      <c r="AT46" s="25"/>
    </row>
    <row r="47" spans="1:46" s="51" customFormat="1" ht="36" customHeight="1" thickBot="1">
      <c r="A47" s="51" t="str">
        <f>IF(調査票2!D47&lt;&gt;0,調査票2!$A$1,"")</f>
        <v/>
      </c>
      <c r="C47" s="25"/>
      <c r="D47" s="210">
        <f>調査票2!C47</f>
        <v>28</v>
      </c>
      <c r="E47" s="266" t="str">
        <f>IF(調査票2!D47&lt;&gt;0,調査票2!D47,"")</f>
        <v/>
      </c>
      <c r="F47" s="246"/>
      <c r="G47" s="232"/>
      <c r="H47" s="246"/>
      <c r="I47" s="232"/>
      <c r="J47" s="246"/>
      <c r="K47" s="232"/>
      <c r="L47" s="246"/>
      <c r="M47" s="232"/>
      <c r="N47" s="246"/>
      <c r="O47" s="232"/>
      <c r="P47" s="232"/>
      <c r="Q47" s="232"/>
      <c r="R47" s="232"/>
      <c r="S47" s="232"/>
      <c r="T47" s="232"/>
      <c r="U47" s="232"/>
      <c r="V47" s="232"/>
      <c r="W47" s="232"/>
      <c r="X47" s="232"/>
      <c r="Y47" s="232"/>
      <c r="Z47" s="330"/>
      <c r="AA47" s="241"/>
      <c r="AB47" s="25"/>
      <c r="AC47" s="25"/>
      <c r="AD47" s="25"/>
      <c r="AE47" s="25"/>
      <c r="AF47" s="25"/>
      <c r="AG47" s="25"/>
      <c r="AH47" s="25"/>
      <c r="AI47" s="25"/>
      <c r="AJ47" s="25"/>
      <c r="AK47" s="25"/>
      <c r="AQ47" s="25"/>
      <c r="AR47" s="25"/>
      <c r="AS47" s="25"/>
      <c r="AT47" s="25"/>
    </row>
    <row r="48" spans="1:46" s="51" customFormat="1" ht="36" customHeight="1" thickBot="1">
      <c r="A48" s="51" t="str">
        <f>IF(調査票2!D48&lt;&gt;0,調査票2!$A$1,"")</f>
        <v/>
      </c>
      <c r="C48" s="25"/>
      <c r="D48" s="210">
        <f>調査票2!C48</f>
        <v>29</v>
      </c>
      <c r="E48" s="266" t="str">
        <f>IF(調査票2!D48&lt;&gt;0,調査票2!D48,"")</f>
        <v/>
      </c>
      <c r="F48" s="246"/>
      <c r="G48" s="232"/>
      <c r="H48" s="246"/>
      <c r="I48" s="232"/>
      <c r="J48" s="246"/>
      <c r="K48" s="232"/>
      <c r="L48" s="246"/>
      <c r="M48" s="232"/>
      <c r="N48" s="246"/>
      <c r="O48" s="232"/>
      <c r="P48" s="232"/>
      <c r="Q48" s="232"/>
      <c r="R48" s="232"/>
      <c r="S48" s="232"/>
      <c r="T48" s="232"/>
      <c r="U48" s="232"/>
      <c r="V48" s="232"/>
      <c r="W48" s="232"/>
      <c r="X48" s="232"/>
      <c r="Y48" s="232"/>
      <c r="Z48" s="330"/>
      <c r="AA48" s="241"/>
      <c r="AB48" s="25"/>
      <c r="AC48" s="25"/>
      <c r="AD48" s="25"/>
      <c r="AE48" s="25"/>
      <c r="AF48" s="25"/>
      <c r="AG48" s="25"/>
      <c r="AH48" s="25"/>
      <c r="AI48" s="25"/>
      <c r="AJ48" s="25"/>
      <c r="AK48" s="25"/>
      <c r="AQ48" s="25"/>
      <c r="AR48" s="25"/>
      <c r="AS48" s="25"/>
      <c r="AT48" s="25"/>
    </row>
    <row r="49" spans="1:46" s="51" customFormat="1" ht="36" customHeight="1" thickBot="1">
      <c r="A49" s="51" t="str">
        <f>IF(調査票2!D49&lt;&gt;0,調査票2!$A$1,"")</f>
        <v/>
      </c>
      <c r="C49" s="25"/>
      <c r="D49" s="210">
        <f>調査票2!C49</f>
        <v>30</v>
      </c>
      <c r="E49" s="266" t="str">
        <f>IF(調査票2!D49&lt;&gt;0,調査票2!D49,"")</f>
        <v/>
      </c>
      <c r="F49" s="246"/>
      <c r="G49" s="232"/>
      <c r="H49" s="246"/>
      <c r="I49" s="232"/>
      <c r="J49" s="246"/>
      <c r="K49" s="232"/>
      <c r="L49" s="246"/>
      <c r="M49" s="232"/>
      <c r="N49" s="246"/>
      <c r="O49" s="232"/>
      <c r="P49" s="232"/>
      <c r="Q49" s="232"/>
      <c r="R49" s="232"/>
      <c r="S49" s="232"/>
      <c r="T49" s="232"/>
      <c r="U49" s="232"/>
      <c r="V49" s="232"/>
      <c r="W49" s="232"/>
      <c r="X49" s="232"/>
      <c r="Y49" s="232"/>
      <c r="Z49" s="330"/>
      <c r="AA49" s="241"/>
      <c r="AB49" s="25"/>
      <c r="AC49" s="25"/>
      <c r="AD49" s="25"/>
      <c r="AE49" s="25"/>
      <c r="AF49" s="25"/>
      <c r="AG49" s="25"/>
      <c r="AH49" s="25"/>
      <c r="AI49" s="25"/>
      <c r="AJ49" s="25"/>
      <c r="AK49" s="25"/>
      <c r="AQ49" s="25"/>
      <c r="AR49" s="25"/>
      <c r="AS49" s="25"/>
      <c r="AT49" s="25"/>
    </row>
    <row r="50" spans="1:46" s="51" customFormat="1" ht="36" customHeight="1" thickBot="1">
      <c r="A50" s="51" t="str">
        <f>IF(調査票2!D50&lt;&gt;0,調査票2!$A$1,"")</f>
        <v/>
      </c>
      <c r="C50" s="25"/>
      <c r="D50" s="210">
        <f>調査票2!C50</f>
        <v>31</v>
      </c>
      <c r="E50" s="266" t="str">
        <f>IF(調査票2!D50&lt;&gt;0,調査票2!D50,"")</f>
        <v/>
      </c>
      <c r="F50" s="246"/>
      <c r="G50" s="232"/>
      <c r="H50" s="246"/>
      <c r="I50" s="232"/>
      <c r="J50" s="246"/>
      <c r="K50" s="232"/>
      <c r="L50" s="246"/>
      <c r="M50" s="232"/>
      <c r="N50" s="246"/>
      <c r="O50" s="232"/>
      <c r="P50" s="232"/>
      <c r="Q50" s="232"/>
      <c r="R50" s="232"/>
      <c r="S50" s="232"/>
      <c r="T50" s="232"/>
      <c r="U50" s="232"/>
      <c r="V50" s="232"/>
      <c r="W50" s="232"/>
      <c r="X50" s="232"/>
      <c r="Y50" s="232"/>
      <c r="Z50" s="330"/>
      <c r="AA50" s="241"/>
      <c r="AB50" s="25"/>
      <c r="AC50" s="25"/>
      <c r="AD50" s="25"/>
      <c r="AE50" s="25"/>
      <c r="AF50" s="25"/>
      <c r="AG50" s="25"/>
      <c r="AH50" s="25"/>
      <c r="AI50" s="25"/>
      <c r="AJ50" s="25"/>
      <c r="AK50" s="25"/>
      <c r="AQ50" s="25"/>
      <c r="AR50" s="25"/>
      <c r="AS50" s="25"/>
      <c r="AT50" s="25"/>
    </row>
    <row r="51" spans="1:46" s="51" customFormat="1" ht="36" customHeight="1" thickBot="1">
      <c r="A51" s="51" t="str">
        <f>IF(調査票2!D51&lt;&gt;0,調査票2!$A$1,"")</f>
        <v/>
      </c>
      <c r="C51" s="25"/>
      <c r="D51" s="210">
        <f>調査票2!C51</f>
        <v>32</v>
      </c>
      <c r="E51" s="266" t="str">
        <f>IF(調査票2!D51&lt;&gt;0,調査票2!D51,"")</f>
        <v/>
      </c>
      <c r="F51" s="246"/>
      <c r="G51" s="232"/>
      <c r="H51" s="246"/>
      <c r="I51" s="232"/>
      <c r="J51" s="246"/>
      <c r="K51" s="232"/>
      <c r="L51" s="246"/>
      <c r="M51" s="232"/>
      <c r="N51" s="246"/>
      <c r="O51" s="232"/>
      <c r="P51" s="232"/>
      <c r="Q51" s="232"/>
      <c r="R51" s="232"/>
      <c r="S51" s="232"/>
      <c r="T51" s="232"/>
      <c r="U51" s="232"/>
      <c r="V51" s="232"/>
      <c r="W51" s="232"/>
      <c r="X51" s="232"/>
      <c r="Y51" s="232"/>
      <c r="Z51" s="330"/>
      <c r="AA51" s="241"/>
      <c r="AB51" s="25"/>
      <c r="AC51" s="25"/>
      <c r="AD51" s="25"/>
      <c r="AE51" s="25"/>
      <c r="AF51" s="25"/>
      <c r="AG51" s="25"/>
      <c r="AH51" s="25"/>
      <c r="AI51" s="25"/>
      <c r="AJ51" s="25"/>
      <c r="AK51" s="25"/>
      <c r="AQ51" s="25"/>
      <c r="AR51" s="25"/>
      <c r="AS51" s="25"/>
      <c r="AT51" s="25"/>
    </row>
    <row r="52" spans="1:46" s="51" customFormat="1" ht="36" customHeight="1" thickBot="1">
      <c r="A52" s="51" t="str">
        <f>IF(調査票2!D52&lt;&gt;0,調査票2!$A$1,"")</f>
        <v/>
      </c>
      <c r="C52" s="25"/>
      <c r="D52" s="210">
        <f>調査票2!C52</f>
        <v>33</v>
      </c>
      <c r="E52" s="266" t="str">
        <f>IF(調査票2!D52&lt;&gt;0,調査票2!D52,"")</f>
        <v/>
      </c>
      <c r="F52" s="246"/>
      <c r="G52" s="232"/>
      <c r="H52" s="246"/>
      <c r="I52" s="232"/>
      <c r="J52" s="246"/>
      <c r="K52" s="232"/>
      <c r="L52" s="246"/>
      <c r="M52" s="232"/>
      <c r="N52" s="246"/>
      <c r="O52" s="232"/>
      <c r="P52" s="232"/>
      <c r="Q52" s="232"/>
      <c r="R52" s="232"/>
      <c r="S52" s="232"/>
      <c r="T52" s="232"/>
      <c r="U52" s="232"/>
      <c r="V52" s="232"/>
      <c r="W52" s="232"/>
      <c r="X52" s="232"/>
      <c r="Y52" s="232"/>
      <c r="Z52" s="330"/>
      <c r="AA52" s="241"/>
      <c r="AB52" s="25"/>
      <c r="AC52" s="25"/>
      <c r="AD52" s="25"/>
      <c r="AE52" s="25"/>
      <c r="AF52" s="25"/>
      <c r="AG52" s="25"/>
      <c r="AH52" s="25"/>
      <c r="AI52" s="25"/>
      <c r="AJ52" s="25"/>
      <c r="AK52" s="25"/>
      <c r="AQ52" s="25"/>
      <c r="AR52" s="25"/>
      <c r="AS52" s="25"/>
      <c r="AT52" s="25"/>
    </row>
    <row r="53" spans="1:46" s="51" customFormat="1" ht="36" customHeight="1" thickBot="1">
      <c r="A53" s="51" t="str">
        <f>IF(調査票2!D53&lt;&gt;0,調査票2!$A$1,"")</f>
        <v/>
      </c>
      <c r="C53" s="25"/>
      <c r="D53" s="210">
        <f>調査票2!C53</f>
        <v>34</v>
      </c>
      <c r="E53" s="266" t="str">
        <f>IF(調査票2!D53&lt;&gt;0,調査票2!D53,"")</f>
        <v/>
      </c>
      <c r="F53" s="246"/>
      <c r="G53" s="232"/>
      <c r="H53" s="246"/>
      <c r="I53" s="232"/>
      <c r="J53" s="246"/>
      <c r="K53" s="232"/>
      <c r="L53" s="246"/>
      <c r="M53" s="232"/>
      <c r="N53" s="246"/>
      <c r="O53" s="232"/>
      <c r="P53" s="232"/>
      <c r="Q53" s="232"/>
      <c r="R53" s="232"/>
      <c r="S53" s="232"/>
      <c r="T53" s="232"/>
      <c r="U53" s="232"/>
      <c r="V53" s="232"/>
      <c r="W53" s="232"/>
      <c r="X53" s="232"/>
      <c r="Y53" s="232"/>
      <c r="Z53" s="330"/>
      <c r="AA53" s="241"/>
      <c r="AB53" s="25"/>
      <c r="AC53" s="25"/>
      <c r="AD53" s="25"/>
      <c r="AE53" s="25"/>
      <c r="AF53" s="25"/>
      <c r="AG53" s="25"/>
      <c r="AH53" s="25"/>
      <c r="AI53" s="25"/>
      <c r="AJ53" s="25"/>
      <c r="AK53" s="25"/>
      <c r="AQ53" s="25"/>
      <c r="AR53" s="25"/>
      <c r="AS53" s="25"/>
      <c r="AT53" s="25"/>
    </row>
    <row r="54" spans="1:46" s="51" customFormat="1" ht="36" customHeight="1" thickBot="1">
      <c r="A54" s="51" t="str">
        <f>IF(調査票2!D54&lt;&gt;0,調査票2!$A$1,"")</f>
        <v/>
      </c>
      <c r="C54" s="25"/>
      <c r="D54" s="210">
        <f>調査票2!C54</f>
        <v>35</v>
      </c>
      <c r="E54" s="266" t="str">
        <f>IF(調査票2!D54&lt;&gt;0,調査票2!D54,"")</f>
        <v/>
      </c>
      <c r="F54" s="246"/>
      <c r="G54" s="232"/>
      <c r="H54" s="246"/>
      <c r="I54" s="232"/>
      <c r="J54" s="246"/>
      <c r="K54" s="232"/>
      <c r="L54" s="246"/>
      <c r="M54" s="232"/>
      <c r="N54" s="246"/>
      <c r="O54" s="232"/>
      <c r="P54" s="232"/>
      <c r="Q54" s="232"/>
      <c r="R54" s="232"/>
      <c r="S54" s="232"/>
      <c r="T54" s="232"/>
      <c r="U54" s="232"/>
      <c r="V54" s="232"/>
      <c r="W54" s="232"/>
      <c r="X54" s="232"/>
      <c r="Y54" s="232"/>
      <c r="Z54" s="330"/>
      <c r="AA54" s="241"/>
      <c r="AB54" s="25"/>
      <c r="AC54" s="25"/>
      <c r="AD54" s="25"/>
      <c r="AE54" s="25"/>
      <c r="AF54" s="25"/>
      <c r="AG54" s="25"/>
      <c r="AH54" s="25"/>
      <c r="AI54" s="25"/>
      <c r="AJ54" s="25"/>
      <c r="AK54" s="25"/>
      <c r="AQ54" s="25"/>
      <c r="AR54" s="25"/>
      <c r="AS54" s="25"/>
      <c r="AT54" s="25"/>
    </row>
    <row r="55" spans="1:46" s="51" customFormat="1" ht="36" customHeight="1" thickBot="1">
      <c r="A55" s="51" t="str">
        <f>IF(調査票2!D55&lt;&gt;0,調査票2!$A$1,"")</f>
        <v/>
      </c>
      <c r="C55" s="25"/>
      <c r="D55" s="210">
        <f>調査票2!C55</f>
        <v>36</v>
      </c>
      <c r="E55" s="266" t="str">
        <f>IF(調査票2!D55&lt;&gt;0,調査票2!D55,"")</f>
        <v/>
      </c>
      <c r="F55" s="246"/>
      <c r="G55" s="232"/>
      <c r="H55" s="246"/>
      <c r="I55" s="232"/>
      <c r="J55" s="246"/>
      <c r="K55" s="232"/>
      <c r="L55" s="246"/>
      <c r="M55" s="232"/>
      <c r="N55" s="246"/>
      <c r="O55" s="232"/>
      <c r="P55" s="232"/>
      <c r="Q55" s="232"/>
      <c r="R55" s="232"/>
      <c r="S55" s="232"/>
      <c r="T55" s="232"/>
      <c r="U55" s="232"/>
      <c r="V55" s="232"/>
      <c r="W55" s="232"/>
      <c r="X55" s="232"/>
      <c r="Y55" s="232"/>
      <c r="Z55" s="330"/>
      <c r="AA55" s="241"/>
      <c r="AB55" s="25"/>
      <c r="AC55" s="25"/>
      <c r="AD55" s="25"/>
      <c r="AE55" s="25"/>
      <c r="AF55" s="25"/>
      <c r="AG55" s="25"/>
      <c r="AH55" s="25"/>
      <c r="AI55" s="25"/>
      <c r="AJ55" s="25"/>
      <c r="AK55" s="25"/>
      <c r="AQ55" s="25"/>
      <c r="AR55" s="25"/>
      <c r="AS55" s="25"/>
      <c r="AT55" s="25"/>
    </row>
    <row r="56" spans="1:46" s="51" customFormat="1" ht="36" customHeight="1" thickBot="1">
      <c r="A56" s="51" t="str">
        <f>IF(調査票2!D56&lt;&gt;0,調査票2!$A$1,"")</f>
        <v/>
      </c>
      <c r="C56" s="25"/>
      <c r="D56" s="210">
        <f>調査票2!C56</f>
        <v>37</v>
      </c>
      <c r="E56" s="266" t="str">
        <f>IF(調査票2!D56&lt;&gt;0,調査票2!D56,"")</f>
        <v/>
      </c>
      <c r="F56" s="246"/>
      <c r="G56" s="232"/>
      <c r="H56" s="246"/>
      <c r="I56" s="232"/>
      <c r="J56" s="246"/>
      <c r="K56" s="232"/>
      <c r="L56" s="246"/>
      <c r="M56" s="232"/>
      <c r="N56" s="246"/>
      <c r="O56" s="232"/>
      <c r="P56" s="232"/>
      <c r="Q56" s="232"/>
      <c r="R56" s="232"/>
      <c r="S56" s="232"/>
      <c r="T56" s="232"/>
      <c r="U56" s="232"/>
      <c r="V56" s="232"/>
      <c r="W56" s="232"/>
      <c r="X56" s="232"/>
      <c r="Y56" s="232"/>
      <c r="Z56" s="330"/>
      <c r="AA56" s="241"/>
      <c r="AB56" s="25"/>
      <c r="AC56" s="25"/>
      <c r="AD56" s="25"/>
      <c r="AE56" s="25"/>
      <c r="AF56" s="25"/>
      <c r="AG56" s="25"/>
      <c r="AH56" s="25"/>
      <c r="AI56" s="25"/>
      <c r="AJ56" s="25"/>
      <c r="AK56" s="25"/>
      <c r="AQ56" s="25"/>
      <c r="AR56" s="25"/>
      <c r="AS56" s="25"/>
      <c r="AT56" s="25"/>
    </row>
    <row r="57" spans="1:46" s="51" customFormat="1" ht="36" customHeight="1" thickBot="1">
      <c r="A57" s="51" t="str">
        <f>IF(調査票2!D57&lt;&gt;0,調査票2!$A$1,"")</f>
        <v/>
      </c>
      <c r="C57" s="25"/>
      <c r="D57" s="210">
        <f>調査票2!C57</f>
        <v>38</v>
      </c>
      <c r="E57" s="266" t="str">
        <f>IF(調査票2!D57&lt;&gt;0,調査票2!D57,"")</f>
        <v/>
      </c>
      <c r="F57" s="246"/>
      <c r="G57" s="232"/>
      <c r="H57" s="246"/>
      <c r="I57" s="232"/>
      <c r="J57" s="246"/>
      <c r="K57" s="232"/>
      <c r="L57" s="246"/>
      <c r="M57" s="232"/>
      <c r="N57" s="246"/>
      <c r="O57" s="232"/>
      <c r="P57" s="232"/>
      <c r="Q57" s="232"/>
      <c r="R57" s="232"/>
      <c r="S57" s="232"/>
      <c r="T57" s="232"/>
      <c r="U57" s="232"/>
      <c r="V57" s="232"/>
      <c r="W57" s="232"/>
      <c r="X57" s="232"/>
      <c r="Y57" s="232"/>
      <c r="Z57" s="330"/>
      <c r="AA57" s="241"/>
      <c r="AB57" s="25"/>
      <c r="AC57" s="25"/>
      <c r="AD57" s="25"/>
      <c r="AE57" s="25"/>
      <c r="AF57" s="25"/>
      <c r="AG57" s="25"/>
      <c r="AH57" s="25"/>
      <c r="AI57" s="25"/>
      <c r="AJ57" s="25"/>
      <c r="AK57" s="25"/>
      <c r="AQ57" s="25"/>
      <c r="AR57" s="25"/>
      <c r="AS57" s="25"/>
      <c r="AT57" s="25"/>
    </row>
    <row r="58" spans="1:46" s="51" customFormat="1" ht="36" customHeight="1" thickBot="1">
      <c r="A58" s="51" t="str">
        <f>IF(調査票2!D58&lt;&gt;0,調査票2!$A$1,"")</f>
        <v/>
      </c>
      <c r="C58" s="25"/>
      <c r="D58" s="210">
        <f>調査票2!C58</f>
        <v>39</v>
      </c>
      <c r="E58" s="266" t="str">
        <f>IF(調査票2!D58&lt;&gt;0,調査票2!D58,"")</f>
        <v/>
      </c>
      <c r="F58" s="246"/>
      <c r="G58" s="232"/>
      <c r="H58" s="246"/>
      <c r="I58" s="232"/>
      <c r="J58" s="246"/>
      <c r="K58" s="232"/>
      <c r="L58" s="246"/>
      <c r="M58" s="232"/>
      <c r="N58" s="246"/>
      <c r="O58" s="232"/>
      <c r="P58" s="232"/>
      <c r="Q58" s="232"/>
      <c r="R58" s="232"/>
      <c r="S58" s="232"/>
      <c r="T58" s="232"/>
      <c r="U58" s="232"/>
      <c r="V58" s="232"/>
      <c r="W58" s="232"/>
      <c r="X58" s="232"/>
      <c r="Y58" s="232"/>
      <c r="Z58" s="330"/>
      <c r="AA58" s="241"/>
      <c r="AB58" s="25"/>
      <c r="AC58" s="25"/>
      <c r="AD58" s="25"/>
      <c r="AE58" s="25"/>
      <c r="AF58" s="25"/>
      <c r="AG58" s="25"/>
      <c r="AH58" s="25"/>
      <c r="AI58" s="25"/>
      <c r="AJ58" s="25"/>
      <c r="AK58" s="25"/>
      <c r="AQ58" s="25"/>
      <c r="AR58" s="25"/>
      <c r="AS58" s="25"/>
      <c r="AT58" s="25"/>
    </row>
    <row r="59" spans="1:46" s="51" customFormat="1" ht="36" customHeight="1" thickBot="1">
      <c r="A59" s="51" t="str">
        <f>IF(調査票2!D59&lt;&gt;0,調査票2!$A$1,"")</f>
        <v/>
      </c>
      <c r="C59" s="25"/>
      <c r="D59" s="210">
        <f>調査票2!C59</f>
        <v>40</v>
      </c>
      <c r="E59" s="266" t="str">
        <f>IF(調査票2!D59&lt;&gt;0,調査票2!D59,"")</f>
        <v/>
      </c>
      <c r="F59" s="246"/>
      <c r="G59" s="232"/>
      <c r="H59" s="246"/>
      <c r="I59" s="232"/>
      <c r="J59" s="246"/>
      <c r="K59" s="232"/>
      <c r="L59" s="246"/>
      <c r="M59" s="232"/>
      <c r="N59" s="246"/>
      <c r="O59" s="232"/>
      <c r="P59" s="232"/>
      <c r="Q59" s="232"/>
      <c r="R59" s="232"/>
      <c r="S59" s="232"/>
      <c r="T59" s="232"/>
      <c r="U59" s="232"/>
      <c r="V59" s="232"/>
      <c r="W59" s="232"/>
      <c r="X59" s="232"/>
      <c r="Y59" s="232"/>
      <c r="Z59" s="330"/>
      <c r="AA59" s="241"/>
      <c r="AB59" s="25"/>
      <c r="AC59" s="25"/>
      <c r="AD59" s="25"/>
      <c r="AE59" s="25"/>
      <c r="AF59" s="25"/>
      <c r="AG59" s="25"/>
      <c r="AH59" s="25"/>
      <c r="AI59" s="25"/>
      <c r="AJ59" s="25"/>
      <c r="AK59" s="25"/>
      <c r="AQ59" s="25"/>
      <c r="AR59" s="25"/>
      <c r="AS59" s="25"/>
      <c r="AT59" s="25"/>
    </row>
    <row r="60" spans="1:46" s="51" customFormat="1" ht="36" customHeight="1" thickBot="1">
      <c r="A60" s="51" t="str">
        <f>IF(調査票2!D60&lt;&gt;0,調査票2!$A$1,"")</f>
        <v/>
      </c>
      <c r="C60" s="25"/>
      <c r="D60" s="210">
        <f>調査票2!C60</f>
        <v>41</v>
      </c>
      <c r="E60" s="266" t="str">
        <f>IF(調査票2!D60&lt;&gt;0,調査票2!D60,"")</f>
        <v/>
      </c>
      <c r="F60" s="246"/>
      <c r="G60" s="232"/>
      <c r="H60" s="246"/>
      <c r="I60" s="232"/>
      <c r="J60" s="246"/>
      <c r="K60" s="232"/>
      <c r="L60" s="246"/>
      <c r="M60" s="232"/>
      <c r="N60" s="246"/>
      <c r="O60" s="232"/>
      <c r="P60" s="232"/>
      <c r="Q60" s="232"/>
      <c r="R60" s="232"/>
      <c r="S60" s="232"/>
      <c r="T60" s="232"/>
      <c r="U60" s="232"/>
      <c r="V60" s="232"/>
      <c r="W60" s="232"/>
      <c r="X60" s="232"/>
      <c r="Y60" s="232"/>
      <c r="Z60" s="330"/>
      <c r="AA60" s="241"/>
      <c r="AB60" s="25"/>
      <c r="AC60" s="25"/>
      <c r="AD60" s="25"/>
      <c r="AE60" s="25"/>
      <c r="AF60" s="25"/>
      <c r="AG60" s="25"/>
      <c r="AH60" s="25"/>
      <c r="AI60" s="25"/>
      <c r="AJ60" s="25"/>
      <c r="AK60" s="25"/>
      <c r="AQ60" s="25"/>
      <c r="AR60" s="25"/>
      <c r="AS60" s="25"/>
      <c r="AT60" s="25"/>
    </row>
    <row r="61" spans="1:46" s="51" customFormat="1" ht="36" customHeight="1" thickBot="1">
      <c r="A61" s="51" t="str">
        <f>IF(調査票2!D61&lt;&gt;0,調査票2!$A$1,"")</f>
        <v/>
      </c>
      <c r="C61" s="25"/>
      <c r="D61" s="210">
        <f>調査票2!C61</f>
        <v>42</v>
      </c>
      <c r="E61" s="266" t="str">
        <f>IF(調査票2!D61&lt;&gt;0,調査票2!D61,"")</f>
        <v/>
      </c>
      <c r="F61" s="246"/>
      <c r="G61" s="232"/>
      <c r="H61" s="246"/>
      <c r="I61" s="232"/>
      <c r="J61" s="246"/>
      <c r="K61" s="232"/>
      <c r="L61" s="246"/>
      <c r="M61" s="232"/>
      <c r="N61" s="246"/>
      <c r="O61" s="232"/>
      <c r="P61" s="232"/>
      <c r="Q61" s="232"/>
      <c r="R61" s="232"/>
      <c r="S61" s="232"/>
      <c r="T61" s="232"/>
      <c r="U61" s="232"/>
      <c r="V61" s="232"/>
      <c r="W61" s="232"/>
      <c r="X61" s="232"/>
      <c r="Y61" s="232"/>
      <c r="Z61" s="330"/>
      <c r="AA61" s="241"/>
      <c r="AB61" s="25"/>
      <c r="AC61" s="25"/>
      <c r="AD61" s="25"/>
      <c r="AE61" s="25"/>
      <c r="AF61" s="25"/>
      <c r="AG61" s="25"/>
      <c r="AH61" s="25"/>
      <c r="AI61" s="25"/>
      <c r="AJ61" s="25"/>
      <c r="AK61" s="25"/>
      <c r="AQ61" s="25"/>
      <c r="AR61" s="25"/>
      <c r="AS61" s="25"/>
      <c r="AT61" s="25"/>
    </row>
    <row r="62" spans="1:46" s="51" customFormat="1" ht="36" customHeight="1" thickBot="1">
      <c r="A62" s="51" t="str">
        <f>IF(調査票2!D62&lt;&gt;0,調査票2!$A$1,"")</f>
        <v/>
      </c>
      <c r="C62" s="25"/>
      <c r="D62" s="210">
        <f>調査票2!C62</f>
        <v>43</v>
      </c>
      <c r="E62" s="266" t="str">
        <f>IF(調査票2!D62&lt;&gt;0,調査票2!D62,"")</f>
        <v/>
      </c>
      <c r="F62" s="246"/>
      <c r="G62" s="232"/>
      <c r="H62" s="246"/>
      <c r="I62" s="232"/>
      <c r="J62" s="246"/>
      <c r="K62" s="232"/>
      <c r="L62" s="246"/>
      <c r="M62" s="232"/>
      <c r="N62" s="246"/>
      <c r="O62" s="232"/>
      <c r="P62" s="232"/>
      <c r="Q62" s="232"/>
      <c r="R62" s="232"/>
      <c r="S62" s="232"/>
      <c r="T62" s="232"/>
      <c r="U62" s="232"/>
      <c r="V62" s="232"/>
      <c r="W62" s="232"/>
      <c r="X62" s="232"/>
      <c r="Y62" s="232"/>
      <c r="Z62" s="330"/>
      <c r="AA62" s="241"/>
      <c r="AB62" s="25"/>
      <c r="AC62" s="25"/>
      <c r="AD62" s="25"/>
      <c r="AE62" s="25"/>
      <c r="AF62" s="25"/>
      <c r="AG62" s="25"/>
      <c r="AH62" s="25"/>
      <c r="AI62" s="25"/>
      <c r="AJ62" s="25"/>
      <c r="AK62" s="25"/>
      <c r="AQ62" s="25"/>
      <c r="AR62" s="25"/>
      <c r="AS62" s="25"/>
      <c r="AT62" s="25"/>
    </row>
    <row r="63" spans="1:46" s="51" customFormat="1" ht="36" customHeight="1" thickBot="1">
      <c r="A63" s="51" t="str">
        <f>IF(調査票2!D63&lt;&gt;0,調査票2!$A$1,"")</f>
        <v/>
      </c>
      <c r="C63" s="25"/>
      <c r="D63" s="210">
        <f>調査票2!C63</f>
        <v>44</v>
      </c>
      <c r="E63" s="266" t="str">
        <f>IF(調査票2!D63&lt;&gt;0,調査票2!D63,"")</f>
        <v/>
      </c>
      <c r="F63" s="246"/>
      <c r="G63" s="232"/>
      <c r="H63" s="246"/>
      <c r="I63" s="232"/>
      <c r="J63" s="246"/>
      <c r="K63" s="232"/>
      <c r="L63" s="246"/>
      <c r="M63" s="232"/>
      <c r="N63" s="246"/>
      <c r="O63" s="232"/>
      <c r="P63" s="232"/>
      <c r="Q63" s="232"/>
      <c r="R63" s="232"/>
      <c r="S63" s="232"/>
      <c r="T63" s="232"/>
      <c r="U63" s="232"/>
      <c r="V63" s="232"/>
      <c r="W63" s="232"/>
      <c r="X63" s="232"/>
      <c r="Y63" s="232"/>
      <c r="Z63" s="330"/>
      <c r="AA63" s="241"/>
      <c r="AB63" s="25"/>
      <c r="AC63" s="25"/>
      <c r="AD63" s="25"/>
      <c r="AE63" s="25"/>
      <c r="AF63" s="25"/>
      <c r="AG63" s="25"/>
      <c r="AH63" s="25"/>
      <c r="AI63" s="25"/>
      <c r="AJ63" s="25"/>
      <c r="AK63" s="25"/>
      <c r="AQ63" s="25"/>
      <c r="AR63" s="25"/>
      <c r="AS63" s="25"/>
      <c r="AT63" s="25"/>
    </row>
    <row r="64" spans="1:46" s="50" customFormat="1" ht="36" customHeight="1" thickBot="1">
      <c r="A64" s="50" t="str">
        <f>IF(調査票2!D64&lt;&gt;0,調査票2!$A$1,"")</f>
        <v/>
      </c>
      <c r="C64" s="309"/>
      <c r="D64" s="320">
        <f>調査票2!C64</f>
        <v>45</v>
      </c>
      <c r="E64" s="321" t="str">
        <f>IF(調査票2!D64&lt;&gt;0,調査票2!D64,"")</f>
        <v/>
      </c>
      <c r="F64" s="246"/>
      <c r="G64" s="232"/>
      <c r="H64" s="246"/>
      <c r="I64" s="232"/>
      <c r="J64" s="246"/>
      <c r="K64" s="232"/>
      <c r="L64" s="246"/>
      <c r="M64" s="232"/>
      <c r="N64" s="246"/>
      <c r="O64" s="232"/>
      <c r="P64" s="232"/>
      <c r="Q64" s="232"/>
      <c r="R64" s="232"/>
      <c r="S64" s="232"/>
      <c r="T64" s="232"/>
      <c r="U64" s="232"/>
      <c r="V64" s="232"/>
      <c r="W64" s="232"/>
      <c r="X64" s="232"/>
      <c r="Y64" s="232"/>
      <c r="Z64" s="330"/>
      <c r="AA64" s="239"/>
      <c r="AB64" s="309"/>
      <c r="AC64" s="309"/>
      <c r="AD64" s="309"/>
      <c r="AE64" s="309"/>
      <c r="AF64" s="309"/>
      <c r="AG64" s="309"/>
      <c r="AH64" s="309"/>
      <c r="AI64" s="309"/>
      <c r="AJ64" s="309"/>
      <c r="AK64" s="309"/>
      <c r="AQ64" s="309"/>
      <c r="AR64" s="309"/>
      <c r="AS64" s="309"/>
      <c r="AT64" s="309"/>
    </row>
    <row r="65" spans="5:27" s="3" customFormat="1">
      <c r="E65" s="239"/>
      <c r="F65" s="239"/>
      <c r="G65" s="239"/>
      <c r="H65" s="239"/>
      <c r="I65" s="239"/>
      <c r="J65" s="239"/>
      <c r="K65" s="239"/>
      <c r="L65" s="239"/>
      <c r="M65" s="239"/>
      <c r="N65" s="239"/>
      <c r="O65" s="239"/>
      <c r="P65" s="239"/>
      <c r="Q65" s="239"/>
      <c r="R65" s="239"/>
      <c r="S65" s="239"/>
      <c r="T65" s="239"/>
      <c r="U65" s="239"/>
      <c r="V65" s="239"/>
      <c r="W65" s="239"/>
      <c r="X65" s="239"/>
      <c r="Y65" s="239"/>
      <c r="Z65" s="239"/>
      <c r="AA65" s="239"/>
    </row>
    <row r="66" spans="5:27" s="3" customFormat="1">
      <c r="E66" s="239"/>
      <c r="F66" s="239"/>
      <c r="G66" s="239"/>
      <c r="H66" s="239"/>
      <c r="I66" s="239"/>
      <c r="J66" s="239"/>
      <c r="K66" s="239"/>
      <c r="L66" s="239"/>
      <c r="M66" s="239"/>
      <c r="N66" s="239"/>
      <c r="O66" s="239"/>
      <c r="P66" s="239"/>
      <c r="Q66" s="239"/>
      <c r="R66" s="239"/>
      <c r="S66" s="239"/>
      <c r="T66" s="239"/>
      <c r="U66" s="239"/>
      <c r="V66" s="239"/>
      <c r="W66" s="239"/>
      <c r="X66" s="239"/>
      <c r="Y66" s="239"/>
      <c r="Z66" s="239"/>
      <c r="AA66" s="239"/>
    </row>
    <row r="67" spans="5:27" s="3" customFormat="1">
      <c r="E67" s="239"/>
      <c r="F67" s="239"/>
      <c r="G67" s="239"/>
      <c r="H67" s="239"/>
      <c r="I67" s="239"/>
      <c r="J67" s="239"/>
      <c r="K67" s="239"/>
      <c r="L67" s="239"/>
      <c r="M67" s="239"/>
      <c r="N67" s="239"/>
      <c r="O67" s="239"/>
      <c r="P67" s="239"/>
      <c r="Q67" s="239"/>
      <c r="R67" s="239"/>
      <c r="S67" s="239"/>
      <c r="T67" s="239"/>
      <c r="U67" s="239"/>
      <c r="V67" s="239"/>
      <c r="W67" s="239"/>
      <c r="X67" s="239"/>
      <c r="Y67" s="239"/>
      <c r="Z67" s="239"/>
      <c r="AA67" s="239"/>
    </row>
    <row r="68" spans="5:27" s="3" customFormat="1">
      <c r="E68" s="239"/>
      <c r="F68" s="239"/>
      <c r="G68" s="239"/>
      <c r="H68" s="239"/>
      <c r="I68" s="239"/>
      <c r="J68" s="239"/>
      <c r="K68" s="239"/>
      <c r="L68" s="239"/>
      <c r="M68" s="239"/>
      <c r="N68" s="239"/>
      <c r="O68" s="239"/>
      <c r="P68" s="239"/>
      <c r="Q68" s="239"/>
      <c r="R68" s="239"/>
      <c r="S68" s="239"/>
      <c r="T68" s="239"/>
      <c r="U68" s="239"/>
      <c r="V68" s="239"/>
      <c r="W68" s="239"/>
      <c r="X68" s="239"/>
      <c r="Y68" s="239"/>
      <c r="Z68" s="239"/>
      <c r="AA68" s="239"/>
    </row>
    <row r="69" spans="5:27" s="3" customFormat="1">
      <c r="E69" s="239"/>
      <c r="F69" s="239"/>
      <c r="G69" s="239"/>
      <c r="H69" s="239"/>
      <c r="I69" s="239"/>
      <c r="J69" s="239"/>
      <c r="K69" s="239"/>
      <c r="L69" s="239"/>
      <c r="M69" s="239"/>
      <c r="N69" s="239"/>
      <c r="O69" s="239"/>
      <c r="P69" s="239"/>
      <c r="Q69" s="239"/>
      <c r="R69" s="239"/>
      <c r="S69" s="239"/>
      <c r="T69" s="239"/>
      <c r="U69" s="239"/>
      <c r="V69" s="239"/>
      <c r="W69" s="239"/>
      <c r="X69" s="239"/>
      <c r="Y69" s="239"/>
      <c r="Z69" s="239"/>
      <c r="AA69" s="239"/>
    </row>
    <row r="70" spans="5:27" s="3" customFormat="1">
      <c r="E70" s="239"/>
      <c r="F70" s="239"/>
      <c r="G70" s="239"/>
      <c r="H70" s="239"/>
      <c r="I70" s="239"/>
      <c r="J70" s="239"/>
      <c r="K70" s="239"/>
      <c r="L70" s="239"/>
      <c r="M70" s="239"/>
      <c r="N70" s="239"/>
      <c r="O70" s="239"/>
      <c r="P70" s="239"/>
      <c r="Q70" s="239"/>
      <c r="R70" s="239"/>
      <c r="S70" s="239"/>
      <c r="T70" s="239"/>
      <c r="U70" s="239"/>
      <c r="V70" s="239"/>
      <c r="W70" s="239"/>
      <c r="X70" s="239"/>
      <c r="Y70" s="239"/>
      <c r="Z70" s="239"/>
      <c r="AA70" s="239"/>
    </row>
    <row r="71" spans="5:27" s="3" customFormat="1">
      <c r="E71" s="239"/>
      <c r="F71" s="239"/>
      <c r="G71" s="239"/>
      <c r="H71" s="239"/>
      <c r="I71" s="239"/>
      <c r="J71" s="239"/>
      <c r="K71" s="239"/>
      <c r="L71" s="239"/>
      <c r="M71" s="239"/>
      <c r="N71" s="239"/>
      <c r="O71" s="239"/>
      <c r="P71" s="239"/>
      <c r="Q71" s="239"/>
      <c r="R71" s="239"/>
      <c r="S71" s="239"/>
      <c r="T71" s="239"/>
      <c r="U71" s="239"/>
      <c r="V71" s="239"/>
      <c r="W71" s="239"/>
      <c r="X71" s="239"/>
      <c r="Y71" s="239"/>
      <c r="Z71" s="239"/>
      <c r="AA71" s="239"/>
    </row>
    <row r="72" spans="5:27" s="3" customFormat="1">
      <c r="E72" s="239"/>
      <c r="F72" s="239"/>
      <c r="G72" s="239"/>
      <c r="H72" s="239"/>
      <c r="I72" s="239"/>
      <c r="J72" s="239"/>
      <c r="K72" s="239"/>
      <c r="L72" s="239"/>
      <c r="M72" s="239"/>
      <c r="N72" s="239"/>
      <c r="O72" s="239"/>
      <c r="P72" s="239"/>
      <c r="Q72" s="239"/>
      <c r="R72" s="239"/>
      <c r="S72" s="239"/>
      <c r="T72" s="239"/>
      <c r="U72" s="239"/>
      <c r="V72" s="239"/>
      <c r="W72" s="239"/>
      <c r="X72" s="239"/>
      <c r="Y72" s="239"/>
      <c r="Z72" s="239"/>
      <c r="AA72" s="239"/>
    </row>
    <row r="73" spans="5:27" s="3" customFormat="1">
      <c r="E73" s="239"/>
      <c r="F73" s="239"/>
      <c r="G73" s="239"/>
      <c r="H73" s="239"/>
      <c r="I73" s="239"/>
      <c r="J73" s="239"/>
      <c r="K73" s="239"/>
      <c r="L73" s="239"/>
      <c r="M73" s="239"/>
      <c r="N73" s="239"/>
      <c r="O73" s="239"/>
      <c r="P73" s="239"/>
      <c r="Q73" s="239"/>
      <c r="R73" s="239"/>
      <c r="S73" s="239"/>
      <c r="T73" s="239"/>
      <c r="U73" s="239"/>
      <c r="V73" s="239"/>
      <c r="W73" s="239"/>
      <c r="X73" s="239"/>
      <c r="Y73" s="239"/>
      <c r="Z73" s="239"/>
      <c r="AA73" s="239"/>
    </row>
    <row r="74" spans="5:27" s="3" customFormat="1">
      <c r="E74" s="239"/>
      <c r="F74" s="239"/>
      <c r="G74" s="239"/>
      <c r="H74" s="239"/>
      <c r="I74" s="239"/>
      <c r="J74" s="239"/>
      <c r="K74" s="239"/>
      <c r="L74" s="239"/>
      <c r="M74" s="239"/>
      <c r="N74" s="239"/>
      <c r="O74" s="239"/>
      <c r="P74" s="239"/>
      <c r="Q74" s="239"/>
      <c r="R74" s="239"/>
      <c r="S74" s="239"/>
      <c r="T74" s="239"/>
      <c r="U74" s="239"/>
      <c r="V74" s="239"/>
      <c r="W74" s="239"/>
      <c r="X74" s="239"/>
      <c r="Y74" s="239"/>
      <c r="Z74" s="239"/>
      <c r="AA74" s="239"/>
    </row>
    <row r="75" spans="5:27" s="3" customFormat="1">
      <c r="E75" s="239"/>
      <c r="F75" s="239"/>
      <c r="G75" s="239"/>
      <c r="H75" s="239"/>
      <c r="I75" s="239"/>
      <c r="J75" s="239"/>
      <c r="K75" s="239"/>
      <c r="L75" s="239"/>
      <c r="M75" s="239"/>
      <c r="N75" s="239"/>
      <c r="O75" s="239"/>
      <c r="P75" s="239"/>
      <c r="Q75" s="239"/>
      <c r="R75" s="239"/>
      <c r="S75" s="239"/>
      <c r="T75" s="239"/>
      <c r="U75" s="239"/>
      <c r="V75" s="239"/>
      <c r="W75" s="239"/>
      <c r="X75" s="239"/>
      <c r="Y75" s="239"/>
      <c r="Z75" s="239"/>
      <c r="AA75" s="239"/>
    </row>
    <row r="76" spans="5:27" s="3" customFormat="1">
      <c r="E76" s="239"/>
      <c r="F76" s="239"/>
      <c r="G76" s="239"/>
      <c r="H76" s="239"/>
      <c r="I76" s="239"/>
      <c r="J76" s="239"/>
      <c r="K76" s="239"/>
      <c r="L76" s="239"/>
      <c r="M76" s="239"/>
      <c r="N76" s="239"/>
      <c r="O76" s="239"/>
      <c r="P76" s="239"/>
      <c r="Q76" s="239"/>
      <c r="R76" s="239"/>
      <c r="S76" s="239"/>
      <c r="T76" s="239"/>
      <c r="U76" s="239"/>
      <c r="V76" s="239"/>
      <c r="W76" s="239"/>
      <c r="X76" s="239"/>
      <c r="Y76" s="239"/>
      <c r="Z76" s="239"/>
      <c r="AA76" s="239"/>
    </row>
    <row r="77" spans="5:27" s="3" customFormat="1">
      <c r="E77" s="239"/>
      <c r="F77" s="239"/>
      <c r="G77" s="239"/>
      <c r="H77" s="239"/>
      <c r="I77" s="239"/>
      <c r="J77" s="239"/>
      <c r="K77" s="239"/>
      <c r="L77" s="239"/>
      <c r="M77" s="239"/>
      <c r="N77" s="239"/>
      <c r="O77" s="239"/>
      <c r="P77" s="239"/>
      <c r="Q77" s="239"/>
      <c r="R77" s="239"/>
      <c r="S77" s="239"/>
      <c r="T77" s="239"/>
      <c r="U77" s="239"/>
      <c r="V77" s="239"/>
      <c r="W77" s="239"/>
      <c r="X77" s="239"/>
      <c r="Y77" s="239"/>
      <c r="Z77" s="239"/>
      <c r="AA77" s="239"/>
    </row>
    <row r="78" spans="5:27" s="3" customFormat="1">
      <c r="E78" s="239"/>
      <c r="F78" s="239"/>
      <c r="G78" s="239"/>
      <c r="H78" s="239"/>
      <c r="I78" s="239"/>
      <c r="J78" s="239"/>
      <c r="K78" s="239"/>
      <c r="L78" s="239"/>
      <c r="M78" s="239"/>
      <c r="N78" s="239"/>
      <c r="O78" s="239"/>
      <c r="P78" s="239"/>
      <c r="Q78" s="239"/>
      <c r="R78" s="239"/>
      <c r="S78" s="239"/>
      <c r="T78" s="239"/>
      <c r="U78" s="239"/>
      <c r="V78" s="239"/>
      <c r="W78" s="239"/>
      <c r="X78" s="239"/>
      <c r="Y78" s="239"/>
      <c r="Z78" s="239"/>
      <c r="AA78" s="239"/>
    </row>
    <row r="79" spans="5:27" s="3" customFormat="1">
      <c r="E79" s="239"/>
      <c r="F79" s="239"/>
      <c r="G79" s="239"/>
      <c r="H79" s="239"/>
      <c r="I79" s="239"/>
      <c r="J79" s="239"/>
      <c r="K79" s="239"/>
      <c r="L79" s="239"/>
      <c r="M79" s="239"/>
      <c r="N79" s="239"/>
      <c r="O79" s="239"/>
      <c r="P79" s="239"/>
      <c r="Q79" s="239"/>
      <c r="R79" s="239"/>
      <c r="S79" s="239"/>
      <c r="T79" s="239"/>
      <c r="U79" s="239"/>
      <c r="V79" s="239"/>
      <c r="W79" s="239"/>
      <c r="X79" s="239"/>
      <c r="Y79" s="239"/>
      <c r="Z79" s="239"/>
      <c r="AA79" s="239"/>
    </row>
    <row r="80" spans="5:27" s="3" customFormat="1">
      <c r="E80" s="239"/>
      <c r="F80" s="239"/>
      <c r="G80" s="239"/>
      <c r="H80" s="239"/>
      <c r="I80" s="239"/>
      <c r="J80" s="239"/>
      <c r="K80" s="239"/>
      <c r="L80" s="239"/>
      <c r="M80" s="239"/>
      <c r="N80" s="239"/>
      <c r="O80" s="239"/>
      <c r="P80" s="239"/>
      <c r="Q80" s="239"/>
      <c r="R80" s="239"/>
      <c r="S80" s="239"/>
      <c r="T80" s="239"/>
      <c r="U80" s="239"/>
      <c r="V80" s="239"/>
      <c r="W80" s="239"/>
      <c r="X80" s="239"/>
      <c r="Y80" s="239"/>
      <c r="Z80" s="239"/>
      <c r="AA80" s="239"/>
    </row>
    <row r="81" spans="5:27" s="3" customFormat="1">
      <c r="E81" s="239"/>
      <c r="F81" s="239"/>
      <c r="G81" s="239"/>
      <c r="H81" s="239"/>
      <c r="I81" s="239"/>
      <c r="J81" s="239"/>
      <c r="K81" s="239"/>
      <c r="L81" s="239"/>
      <c r="M81" s="239"/>
      <c r="N81" s="239"/>
      <c r="O81" s="239"/>
      <c r="P81" s="239"/>
      <c r="Q81" s="239"/>
      <c r="R81" s="239"/>
      <c r="S81" s="239"/>
      <c r="T81" s="239"/>
      <c r="U81" s="239"/>
      <c r="V81" s="239"/>
      <c r="W81" s="239"/>
      <c r="X81" s="239"/>
      <c r="Y81" s="239"/>
      <c r="Z81" s="239"/>
      <c r="AA81" s="239"/>
    </row>
    <row r="82" spans="5:27" s="3" customFormat="1">
      <c r="E82" s="239"/>
      <c r="F82" s="239"/>
      <c r="G82" s="239"/>
      <c r="H82" s="239"/>
      <c r="I82" s="239"/>
      <c r="J82" s="239"/>
      <c r="K82" s="239"/>
      <c r="L82" s="239"/>
      <c r="M82" s="239"/>
      <c r="N82" s="239"/>
      <c r="O82" s="239"/>
      <c r="P82" s="239"/>
      <c r="Q82" s="239"/>
      <c r="R82" s="239"/>
      <c r="S82" s="239"/>
      <c r="T82" s="239"/>
      <c r="U82" s="239"/>
      <c r="V82" s="239"/>
      <c r="W82" s="239"/>
      <c r="X82" s="239"/>
      <c r="Y82" s="239"/>
      <c r="Z82" s="239"/>
      <c r="AA82" s="239"/>
    </row>
    <row r="83" spans="5:27" s="3" customFormat="1">
      <c r="E83" s="239"/>
      <c r="F83" s="239"/>
      <c r="G83" s="239"/>
      <c r="H83" s="239"/>
      <c r="I83" s="239"/>
      <c r="J83" s="239"/>
      <c r="K83" s="239"/>
      <c r="L83" s="239"/>
      <c r="M83" s="239"/>
      <c r="N83" s="239"/>
      <c r="O83" s="239"/>
      <c r="P83" s="239"/>
      <c r="Q83" s="239"/>
      <c r="R83" s="239"/>
      <c r="S83" s="239"/>
      <c r="T83" s="239"/>
      <c r="U83" s="239"/>
      <c r="V83" s="239"/>
      <c r="W83" s="239"/>
      <c r="X83" s="239"/>
      <c r="Y83" s="239"/>
      <c r="Z83" s="239"/>
      <c r="AA83" s="239"/>
    </row>
    <row r="84" spans="5:27" s="3" customFormat="1">
      <c r="E84" s="239"/>
      <c r="F84" s="239"/>
      <c r="G84" s="239"/>
      <c r="H84" s="239"/>
      <c r="I84" s="239"/>
      <c r="J84" s="239"/>
      <c r="K84" s="239"/>
      <c r="L84" s="239"/>
      <c r="M84" s="239"/>
      <c r="N84" s="239"/>
      <c r="O84" s="239"/>
      <c r="P84" s="239"/>
      <c r="Q84" s="239"/>
      <c r="R84" s="239"/>
      <c r="S84" s="239"/>
      <c r="T84" s="239"/>
      <c r="U84" s="239"/>
      <c r="V84" s="239"/>
      <c r="W84" s="239"/>
      <c r="X84" s="239"/>
      <c r="Y84" s="239"/>
      <c r="Z84" s="239"/>
      <c r="AA84" s="239"/>
    </row>
    <row r="85" spans="5:27" s="3" customFormat="1">
      <c r="E85" s="239"/>
      <c r="F85" s="239"/>
      <c r="G85" s="239"/>
      <c r="H85" s="239"/>
      <c r="I85" s="239"/>
      <c r="J85" s="239"/>
      <c r="K85" s="239"/>
      <c r="L85" s="239"/>
      <c r="M85" s="239"/>
      <c r="N85" s="239"/>
      <c r="O85" s="239"/>
      <c r="P85" s="239"/>
      <c r="Q85" s="239"/>
      <c r="R85" s="239"/>
      <c r="S85" s="239"/>
      <c r="T85" s="239"/>
      <c r="U85" s="239"/>
      <c r="V85" s="239"/>
      <c r="W85" s="239"/>
      <c r="X85" s="239"/>
      <c r="Y85" s="239"/>
      <c r="Z85" s="239"/>
      <c r="AA85" s="239"/>
    </row>
    <row r="86" spans="5:27" s="3" customFormat="1">
      <c r="E86" s="239"/>
      <c r="F86" s="239"/>
      <c r="G86" s="239"/>
      <c r="H86" s="239"/>
      <c r="I86" s="239"/>
      <c r="J86" s="239"/>
      <c r="K86" s="239"/>
      <c r="L86" s="239"/>
      <c r="M86" s="239"/>
      <c r="N86" s="239"/>
      <c r="O86" s="239"/>
      <c r="P86" s="239"/>
      <c r="Q86" s="239"/>
      <c r="R86" s="239"/>
      <c r="S86" s="239"/>
      <c r="T86" s="239"/>
      <c r="U86" s="239"/>
      <c r="V86" s="239"/>
      <c r="W86" s="239"/>
      <c r="X86" s="239"/>
      <c r="Y86" s="239"/>
      <c r="Z86" s="239"/>
      <c r="AA86" s="239"/>
    </row>
    <row r="87" spans="5:27" s="3" customFormat="1">
      <c r="E87" s="239"/>
      <c r="F87" s="239"/>
      <c r="G87" s="239"/>
      <c r="H87" s="239"/>
      <c r="I87" s="239"/>
      <c r="J87" s="239"/>
      <c r="K87" s="239"/>
      <c r="L87" s="239"/>
      <c r="M87" s="239"/>
      <c r="N87" s="239"/>
      <c r="O87" s="239"/>
      <c r="P87" s="239"/>
      <c r="Q87" s="239"/>
      <c r="R87" s="239"/>
      <c r="S87" s="239"/>
      <c r="T87" s="239"/>
      <c r="U87" s="239"/>
      <c r="V87" s="239"/>
      <c r="W87" s="239"/>
      <c r="X87" s="239"/>
      <c r="Y87" s="239"/>
      <c r="Z87" s="239"/>
      <c r="AA87" s="239"/>
    </row>
    <row r="88" spans="5:27" s="3" customFormat="1">
      <c r="E88" s="239"/>
      <c r="F88" s="239"/>
      <c r="G88" s="239"/>
      <c r="H88" s="239"/>
      <c r="I88" s="239"/>
      <c r="J88" s="239"/>
      <c r="K88" s="239"/>
      <c r="L88" s="239"/>
      <c r="M88" s="239"/>
      <c r="N88" s="239"/>
      <c r="O88" s="239"/>
      <c r="P88" s="239"/>
      <c r="Q88" s="239"/>
      <c r="R88" s="239"/>
      <c r="S88" s="239"/>
      <c r="T88" s="239"/>
      <c r="U88" s="239"/>
      <c r="V88" s="239"/>
      <c r="W88" s="239"/>
      <c r="X88" s="239"/>
      <c r="Y88" s="239"/>
      <c r="Z88" s="239"/>
      <c r="AA88" s="239"/>
    </row>
    <row r="89" spans="5:27" s="3" customFormat="1">
      <c r="E89" s="239"/>
      <c r="F89" s="239"/>
      <c r="G89" s="239"/>
      <c r="H89" s="239"/>
      <c r="I89" s="239"/>
      <c r="J89" s="239"/>
      <c r="K89" s="239"/>
      <c r="L89" s="239"/>
      <c r="M89" s="239"/>
      <c r="N89" s="239"/>
      <c r="O89" s="239"/>
      <c r="P89" s="239"/>
      <c r="Q89" s="239"/>
      <c r="R89" s="239"/>
      <c r="S89" s="239"/>
      <c r="T89" s="239"/>
      <c r="U89" s="239"/>
      <c r="V89" s="239"/>
      <c r="W89" s="239"/>
      <c r="X89" s="239"/>
      <c r="Y89" s="239"/>
      <c r="Z89" s="239"/>
      <c r="AA89" s="239"/>
    </row>
    <row r="90" spans="5:27" s="3" customFormat="1">
      <c r="E90" s="239"/>
      <c r="F90" s="239"/>
      <c r="G90" s="239"/>
      <c r="H90" s="239"/>
      <c r="I90" s="239"/>
      <c r="J90" s="239"/>
      <c r="K90" s="239"/>
      <c r="L90" s="239"/>
      <c r="M90" s="239"/>
      <c r="N90" s="239"/>
      <c r="O90" s="239"/>
      <c r="P90" s="239"/>
      <c r="Q90" s="239"/>
      <c r="R90" s="239"/>
      <c r="S90" s="239"/>
      <c r="T90" s="239"/>
      <c r="U90" s="239"/>
      <c r="V90" s="239"/>
      <c r="W90" s="239"/>
      <c r="X90" s="239"/>
      <c r="Y90" s="239"/>
      <c r="Z90" s="239"/>
      <c r="AA90" s="239"/>
    </row>
    <row r="91" spans="5:27" s="3" customFormat="1">
      <c r="E91" s="239"/>
      <c r="F91" s="239"/>
      <c r="G91" s="239"/>
      <c r="H91" s="239"/>
      <c r="I91" s="239"/>
      <c r="J91" s="239"/>
      <c r="K91" s="239"/>
      <c r="L91" s="239"/>
      <c r="M91" s="239"/>
      <c r="N91" s="239"/>
      <c r="O91" s="239"/>
      <c r="P91" s="239"/>
      <c r="Q91" s="239"/>
      <c r="R91" s="239"/>
      <c r="S91" s="239"/>
      <c r="T91" s="239"/>
      <c r="U91" s="239"/>
      <c r="V91" s="239"/>
      <c r="W91" s="239"/>
      <c r="X91" s="239"/>
      <c r="Y91" s="239"/>
      <c r="Z91" s="239"/>
      <c r="AA91" s="239"/>
    </row>
    <row r="92" spans="5:27" s="3" customFormat="1">
      <c r="E92" s="239"/>
      <c r="F92" s="239"/>
      <c r="G92" s="239"/>
      <c r="H92" s="239"/>
      <c r="I92" s="239"/>
      <c r="J92" s="239"/>
      <c r="K92" s="239"/>
      <c r="L92" s="239"/>
      <c r="M92" s="239"/>
      <c r="N92" s="239"/>
      <c r="O92" s="239"/>
      <c r="P92" s="239"/>
      <c r="Q92" s="239"/>
      <c r="R92" s="239"/>
      <c r="S92" s="239"/>
      <c r="T92" s="239"/>
      <c r="U92" s="239"/>
      <c r="V92" s="239"/>
      <c r="W92" s="239"/>
      <c r="X92" s="239"/>
      <c r="Y92" s="239"/>
      <c r="Z92" s="239"/>
      <c r="AA92" s="239"/>
    </row>
    <row r="93" spans="5:27" s="3" customFormat="1">
      <c r="E93" s="239"/>
      <c r="F93" s="239"/>
      <c r="G93" s="239"/>
      <c r="H93" s="239"/>
      <c r="I93" s="239"/>
      <c r="J93" s="239"/>
      <c r="K93" s="239"/>
      <c r="L93" s="239"/>
      <c r="M93" s="239"/>
      <c r="N93" s="239"/>
      <c r="O93" s="239"/>
      <c r="P93" s="239"/>
      <c r="Q93" s="239"/>
      <c r="R93" s="239"/>
      <c r="S93" s="239"/>
      <c r="T93" s="239"/>
      <c r="U93" s="239"/>
      <c r="V93" s="239"/>
      <c r="W93" s="239"/>
      <c r="X93" s="239"/>
      <c r="Y93" s="239"/>
      <c r="Z93" s="239"/>
      <c r="AA93" s="239"/>
    </row>
    <row r="94" spans="5:27" s="3" customFormat="1">
      <c r="E94" s="239"/>
      <c r="F94" s="239"/>
      <c r="G94" s="239"/>
      <c r="H94" s="239"/>
      <c r="I94" s="239"/>
      <c r="J94" s="239"/>
      <c r="K94" s="239"/>
      <c r="L94" s="239"/>
      <c r="M94" s="239"/>
      <c r="N94" s="239"/>
      <c r="O94" s="239"/>
      <c r="P94" s="239"/>
      <c r="Q94" s="239"/>
      <c r="R94" s="239"/>
      <c r="S94" s="239"/>
      <c r="T94" s="239"/>
      <c r="U94" s="239"/>
      <c r="V94" s="239"/>
      <c r="W94" s="239"/>
      <c r="X94" s="239"/>
      <c r="Y94" s="239"/>
      <c r="Z94" s="239"/>
      <c r="AA94" s="239"/>
    </row>
    <row r="95" spans="5:27" s="3" customFormat="1">
      <c r="E95" s="239"/>
      <c r="F95" s="239"/>
      <c r="G95" s="239"/>
      <c r="H95" s="239"/>
      <c r="I95" s="239"/>
      <c r="J95" s="239"/>
      <c r="K95" s="239"/>
      <c r="L95" s="239"/>
      <c r="M95" s="239"/>
      <c r="N95" s="239"/>
      <c r="O95" s="239"/>
      <c r="P95" s="239"/>
      <c r="Q95" s="239"/>
      <c r="R95" s="239"/>
      <c r="S95" s="239"/>
      <c r="T95" s="239"/>
      <c r="U95" s="239"/>
      <c r="V95" s="239"/>
      <c r="W95" s="239"/>
      <c r="X95" s="239"/>
      <c r="Y95" s="239"/>
      <c r="Z95" s="239"/>
      <c r="AA95" s="239"/>
    </row>
    <row r="96" spans="5:27" s="3" customFormat="1">
      <c r="E96" s="239"/>
      <c r="F96" s="239"/>
      <c r="G96" s="239"/>
      <c r="H96" s="239"/>
      <c r="I96" s="239"/>
      <c r="J96" s="239"/>
      <c r="K96" s="239"/>
      <c r="L96" s="239"/>
      <c r="M96" s="239"/>
      <c r="N96" s="239"/>
      <c r="O96" s="239"/>
      <c r="P96" s="239"/>
      <c r="Q96" s="239"/>
      <c r="R96" s="239"/>
      <c r="S96" s="239"/>
      <c r="T96" s="239"/>
      <c r="U96" s="239"/>
      <c r="V96" s="239"/>
      <c r="W96" s="239"/>
      <c r="X96" s="239"/>
      <c r="Y96" s="239"/>
      <c r="Z96" s="239"/>
      <c r="AA96" s="239"/>
    </row>
    <row r="97" spans="5:27" s="3" customFormat="1">
      <c r="E97" s="239"/>
      <c r="F97" s="239"/>
      <c r="G97" s="239"/>
      <c r="H97" s="239"/>
      <c r="I97" s="239"/>
      <c r="J97" s="239"/>
      <c r="K97" s="239"/>
      <c r="L97" s="239"/>
      <c r="M97" s="239"/>
      <c r="N97" s="239"/>
      <c r="O97" s="239"/>
      <c r="P97" s="239"/>
      <c r="Q97" s="239"/>
      <c r="R97" s="239"/>
      <c r="S97" s="239"/>
      <c r="T97" s="239"/>
      <c r="U97" s="239"/>
      <c r="V97" s="239"/>
      <c r="W97" s="239"/>
      <c r="X97" s="239"/>
      <c r="Y97" s="239"/>
      <c r="Z97" s="239"/>
      <c r="AA97" s="239"/>
    </row>
    <row r="98" spans="5:27" s="3" customFormat="1">
      <c r="E98" s="239"/>
      <c r="F98" s="239"/>
      <c r="G98" s="239"/>
      <c r="H98" s="239"/>
      <c r="I98" s="239"/>
      <c r="J98" s="239"/>
      <c r="K98" s="239"/>
      <c r="L98" s="239"/>
      <c r="M98" s="239"/>
      <c r="N98" s="239"/>
      <c r="O98" s="239"/>
      <c r="P98" s="239"/>
      <c r="Q98" s="239"/>
      <c r="R98" s="239"/>
      <c r="S98" s="239"/>
      <c r="T98" s="239"/>
      <c r="U98" s="239"/>
      <c r="V98" s="239"/>
      <c r="W98" s="239"/>
      <c r="X98" s="239"/>
      <c r="Y98" s="239"/>
      <c r="Z98" s="239"/>
      <c r="AA98" s="239"/>
    </row>
    <row r="99" spans="5:27" s="3" customFormat="1">
      <c r="E99" s="239"/>
      <c r="F99" s="239"/>
      <c r="G99" s="239"/>
      <c r="H99" s="239"/>
      <c r="I99" s="239"/>
      <c r="J99" s="239"/>
      <c r="K99" s="239"/>
      <c r="L99" s="239"/>
      <c r="M99" s="239"/>
      <c r="N99" s="239"/>
      <c r="O99" s="239"/>
      <c r="P99" s="239"/>
      <c r="Q99" s="239"/>
      <c r="R99" s="239"/>
      <c r="S99" s="239"/>
      <c r="T99" s="239"/>
      <c r="U99" s="239"/>
      <c r="V99" s="239"/>
      <c r="W99" s="239"/>
      <c r="X99" s="239"/>
      <c r="Y99" s="239"/>
      <c r="Z99" s="239"/>
      <c r="AA99" s="239"/>
    </row>
    <row r="100" spans="5:27" s="3" customFormat="1">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row>
    <row r="101" spans="5:27" s="3" customFormat="1">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row>
    <row r="102" spans="5:27" s="3" customFormat="1">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row>
    <row r="103" spans="5:27" s="3" customFormat="1">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row>
    <row r="104" spans="5:27" s="3" customFormat="1">
      <c r="E104" s="239"/>
      <c r="F104" s="239"/>
      <c r="G104" s="239"/>
      <c r="H104" s="239"/>
      <c r="I104" s="239"/>
      <c r="J104" s="239"/>
      <c r="K104" s="239"/>
      <c r="L104" s="239"/>
      <c r="M104" s="239"/>
      <c r="N104" s="239"/>
      <c r="O104" s="239"/>
      <c r="P104" s="239"/>
      <c r="Q104" s="239"/>
      <c r="R104" s="239"/>
      <c r="S104" s="239"/>
      <c r="T104" s="239"/>
      <c r="U104" s="239"/>
      <c r="V104" s="239"/>
      <c r="W104" s="239"/>
      <c r="X104" s="239"/>
      <c r="Y104" s="239"/>
      <c r="Z104" s="239"/>
      <c r="AA104" s="239"/>
    </row>
    <row r="105" spans="5:27" s="3" customFormat="1">
      <c r="E105" s="239"/>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row>
    <row r="106" spans="5:27" s="3" customFormat="1">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39"/>
      <c r="AA106" s="239"/>
    </row>
    <row r="107" spans="5:27" s="3" customFormat="1">
      <c r="E107" s="239"/>
      <c r="F107" s="239"/>
      <c r="G107" s="239"/>
      <c r="H107" s="239"/>
      <c r="I107" s="239"/>
      <c r="J107" s="239"/>
      <c r="K107" s="239"/>
      <c r="L107" s="239"/>
      <c r="M107" s="239"/>
      <c r="N107" s="239"/>
      <c r="O107" s="239"/>
      <c r="P107" s="239"/>
      <c r="Q107" s="239"/>
      <c r="R107" s="239"/>
      <c r="S107" s="239"/>
      <c r="T107" s="239"/>
      <c r="U107" s="239"/>
      <c r="V107" s="239"/>
      <c r="W107" s="239"/>
      <c r="X107" s="239"/>
      <c r="Y107" s="239"/>
      <c r="Z107" s="239"/>
      <c r="AA107" s="239"/>
    </row>
    <row r="108" spans="5:27" s="3" customFormat="1">
      <c r="E108" s="239"/>
      <c r="F108" s="239"/>
      <c r="G108" s="239"/>
      <c r="H108" s="239"/>
      <c r="I108" s="239"/>
      <c r="J108" s="239"/>
      <c r="K108" s="239"/>
      <c r="L108" s="239"/>
      <c r="M108" s="239"/>
      <c r="N108" s="239"/>
      <c r="O108" s="239"/>
      <c r="P108" s="239"/>
      <c r="Q108" s="239"/>
      <c r="R108" s="239"/>
      <c r="S108" s="239"/>
      <c r="T108" s="239"/>
      <c r="U108" s="239"/>
      <c r="V108" s="239"/>
      <c r="W108" s="239"/>
      <c r="X108" s="239"/>
      <c r="Y108" s="239"/>
      <c r="Z108" s="239"/>
      <c r="AA108" s="239"/>
    </row>
    <row r="109" spans="5:27" s="3" customFormat="1">
      <c r="E109" s="239"/>
      <c r="F109" s="239"/>
      <c r="G109" s="239"/>
      <c r="H109" s="239"/>
      <c r="I109" s="239"/>
      <c r="J109" s="239"/>
      <c r="K109" s="239"/>
      <c r="L109" s="239"/>
      <c r="M109" s="239"/>
      <c r="N109" s="239"/>
      <c r="O109" s="239"/>
      <c r="P109" s="239"/>
      <c r="Q109" s="239"/>
      <c r="R109" s="239"/>
      <c r="S109" s="239"/>
      <c r="T109" s="239"/>
      <c r="U109" s="239"/>
      <c r="V109" s="239"/>
      <c r="W109" s="239"/>
      <c r="X109" s="239"/>
      <c r="Y109" s="239"/>
      <c r="Z109" s="239"/>
      <c r="AA109" s="239"/>
    </row>
    <row r="110" spans="5:27" s="3" customFormat="1">
      <c r="E110" s="239"/>
      <c r="F110" s="239"/>
      <c r="G110" s="239"/>
      <c r="H110" s="239"/>
      <c r="I110" s="239"/>
      <c r="J110" s="239"/>
      <c r="K110" s="239"/>
      <c r="L110" s="239"/>
      <c r="M110" s="239"/>
      <c r="N110" s="239"/>
      <c r="O110" s="239"/>
      <c r="P110" s="239"/>
      <c r="Q110" s="239"/>
      <c r="R110" s="239"/>
      <c r="S110" s="239"/>
      <c r="T110" s="239"/>
      <c r="U110" s="239"/>
      <c r="V110" s="239"/>
      <c r="W110" s="239"/>
      <c r="X110" s="239"/>
      <c r="Y110" s="239"/>
      <c r="Z110" s="239"/>
      <c r="AA110" s="239"/>
    </row>
    <row r="111" spans="5:27" s="3" customFormat="1">
      <c r="E111" s="239"/>
      <c r="F111" s="239"/>
      <c r="G111" s="239"/>
      <c r="H111" s="239"/>
      <c r="I111" s="239"/>
      <c r="J111" s="239"/>
      <c r="K111" s="239"/>
      <c r="L111" s="239"/>
      <c r="M111" s="239"/>
      <c r="N111" s="239"/>
      <c r="O111" s="239"/>
      <c r="P111" s="239"/>
      <c r="Q111" s="239"/>
      <c r="R111" s="239"/>
      <c r="S111" s="239"/>
      <c r="T111" s="239"/>
      <c r="U111" s="239"/>
      <c r="V111" s="239"/>
      <c r="W111" s="239"/>
      <c r="X111" s="239"/>
      <c r="Y111" s="239"/>
      <c r="Z111" s="239"/>
      <c r="AA111" s="239"/>
    </row>
    <row r="112" spans="5:27" s="3" customFormat="1">
      <c r="E112" s="239"/>
      <c r="F112" s="239"/>
      <c r="G112" s="239"/>
      <c r="H112" s="239"/>
      <c r="I112" s="239"/>
      <c r="J112" s="239"/>
      <c r="K112" s="239"/>
      <c r="L112" s="239"/>
      <c r="M112" s="239"/>
      <c r="N112" s="239"/>
      <c r="O112" s="239"/>
      <c r="P112" s="239"/>
      <c r="Q112" s="239"/>
      <c r="R112" s="239"/>
      <c r="S112" s="239"/>
      <c r="T112" s="239"/>
      <c r="U112" s="239"/>
      <c r="V112" s="239"/>
      <c r="W112" s="239"/>
      <c r="X112" s="239"/>
      <c r="Y112" s="239"/>
      <c r="Z112" s="239"/>
      <c r="AA112" s="239"/>
    </row>
    <row r="113" spans="5:27" s="3" customFormat="1">
      <c r="E113" s="239"/>
      <c r="F113" s="239"/>
      <c r="G113" s="239"/>
      <c r="H113" s="239"/>
      <c r="I113" s="239"/>
      <c r="J113" s="239"/>
      <c r="K113" s="239"/>
      <c r="L113" s="239"/>
      <c r="M113" s="239"/>
      <c r="N113" s="239"/>
      <c r="O113" s="239"/>
      <c r="P113" s="239"/>
      <c r="Q113" s="239"/>
      <c r="R113" s="239"/>
      <c r="S113" s="239"/>
      <c r="T113" s="239"/>
      <c r="U113" s="239"/>
      <c r="V113" s="239"/>
      <c r="W113" s="239"/>
      <c r="X113" s="239"/>
      <c r="Y113" s="239"/>
      <c r="Z113" s="239"/>
      <c r="AA113" s="239"/>
    </row>
    <row r="114" spans="5:27" s="3" customFormat="1">
      <c r="E114" s="239"/>
      <c r="F114" s="239"/>
      <c r="G114" s="239"/>
      <c r="H114" s="239"/>
      <c r="I114" s="239"/>
      <c r="J114" s="239"/>
      <c r="K114" s="239"/>
      <c r="L114" s="239"/>
      <c r="M114" s="239"/>
      <c r="N114" s="239"/>
      <c r="O114" s="239"/>
      <c r="P114" s="239"/>
      <c r="Q114" s="239"/>
      <c r="R114" s="239"/>
      <c r="S114" s="239"/>
      <c r="T114" s="239"/>
      <c r="U114" s="239"/>
      <c r="V114" s="239"/>
      <c r="W114" s="239"/>
      <c r="X114" s="239"/>
      <c r="Y114" s="239"/>
      <c r="Z114" s="239"/>
      <c r="AA114" s="239"/>
    </row>
    <row r="115" spans="5:27" s="3" customFormat="1">
      <c r="E115" s="239"/>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row>
    <row r="116" spans="5:27" s="3" customFormat="1">
      <c r="E116" s="239"/>
      <c r="F116" s="239"/>
      <c r="G116" s="239"/>
      <c r="H116" s="239"/>
      <c r="I116" s="239"/>
      <c r="J116" s="239"/>
      <c r="K116" s="239"/>
      <c r="L116" s="239"/>
      <c r="M116" s="239"/>
      <c r="N116" s="239"/>
      <c r="O116" s="239"/>
      <c r="P116" s="239"/>
      <c r="Q116" s="239"/>
      <c r="R116" s="239"/>
      <c r="S116" s="239"/>
      <c r="T116" s="239"/>
      <c r="U116" s="239"/>
      <c r="V116" s="239"/>
      <c r="W116" s="239"/>
      <c r="X116" s="239"/>
      <c r="Y116" s="239"/>
      <c r="Z116" s="239"/>
      <c r="AA116" s="239"/>
    </row>
    <row r="117" spans="5:27" s="3" customFormat="1">
      <c r="E117" s="239"/>
      <c r="F117" s="239"/>
      <c r="G117" s="239"/>
      <c r="H117" s="239"/>
      <c r="I117" s="239"/>
      <c r="J117" s="239"/>
      <c r="K117" s="239"/>
      <c r="L117" s="239"/>
      <c r="M117" s="239"/>
      <c r="N117" s="239"/>
      <c r="O117" s="239"/>
      <c r="P117" s="239"/>
      <c r="Q117" s="239"/>
      <c r="R117" s="239"/>
      <c r="S117" s="239"/>
      <c r="T117" s="239"/>
      <c r="U117" s="239"/>
      <c r="V117" s="239"/>
      <c r="W117" s="239"/>
      <c r="X117" s="239"/>
      <c r="Y117" s="239"/>
      <c r="Z117" s="239"/>
      <c r="AA117" s="239"/>
    </row>
    <row r="118" spans="5:27" s="3" customFormat="1">
      <c r="E118" s="239"/>
      <c r="F118" s="239"/>
      <c r="G118" s="239"/>
      <c r="H118" s="239"/>
      <c r="I118" s="239"/>
      <c r="J118" s="239"/>
      <c r="K118" s="239"/>
      <c r="L118" s="239"/>
      <c r="M118" s="239"/>
      <c r="N118" s="239"/>
      <c r="O118" s="239"/>
      <c r="P118" s="239"/>
      <c r="Q118" s="239"/>
      <c r="R118" s="239"/>
      <c r="S118" s="239"/>
      <c r="T118" s="239"/>
      <c r="U118" s="239"/>
      <c r="V118" s="239"/>
      <c r="W118" s="239"/>
      <c r="X118" s="239"/>
      <c r="Y118" s="239"/>
      <c r="Z118" s="239"/>
      <c r="AA118" s="239"/>
    </row>
    <row r="119" spans="5:27" s="3" customFormat="1">
      <c r="E119" s="239"/>
      <c r="F119" s="239"/>
      <c r="G119" s="239"/>
      <c r="H119" s="239"/>
      <c r="I119" s="239"/>
      <c r="J119" s="239"/>
      <c r="K119" s="239"/>
      <c r="L119" s="239"/>
      <c r="M119" s="239"/>
      <c r="N119" s="239"/>
      <c r="O119" s="239"/>
      <c r="P119" s="239"/>
      <c r="Q119" s="239"/>
      <c r="R119" s="239"/>
      <c r="S119" s="239"/>
      <c r="T119" s="239"/>
      <c r="U119" s="239"/>
      <c r="V119" s="239"/>
      <c r="W119" s="239"/>
      <c r="X119" s="239"/>
      <c r="Y119" s="239"/>
      <c r="Z119" s="239"/>
      <c r="AA119" s="239"/>
    </row>
    <row r="120" spans="5:27" s="3" customFormat="1">
      <c r="E120" s="239"/>
      <c r="F120" s="239"/>
      <c r="G120" s="239"/>
      <c r="H120" s="239"/>
      <c r="I120" s="239"/>
      <c r="J120" s="239"/>
      <c r="K120" s="239"/>
      <c r="L120" s="239"/>
      <c r="M120" s="239"/>
      <c r="N120" s="239"/>
      <c r="O120" s="239"/>
      <c r="P120" s="239"/>
      <c r="Q120" s="239"/>
      <c r="R120" s="239"/>
      <c r="S120" s="239"/>
      <c r="T120" s="239"/>
      <c r="U120" s="239"/>
      <c r="V120" s="239"/>
      <c r="W120" s="239"/>
      <c r="X120" s="239"/>
      <c r="Y120" s="239"/>
      <c r="Z120" s="239"/>
      <c r="AA120" s="239"/>
    </row>
    <row r="121" spans="5:27" s="3" customFormat="1">
      <c r="E121" s="239"/>
      <c r="F121" s="239"/>
      <c r="G121" s="239"/>
      <c r="H121" s="239"/>
      <c r="I121" s="239"/>
      <c r="J121" s="239"/>
      <c r="K121" s="239"/>
      <c r="L121" s="239"/>
      <c r="M121" s="239"/>
      <c r="N121" s="239"/>
      <c r="O121" s="239"/>
      <c r="P121" s="239"/>
      <c r="Q121" s="239"/>
      <c r="R121" s="239"/>
      <c r="S121" s="239"/>
      <c r="T121" s="239"/>
      <c r="U121" s="239"/>
      <c r="V121" s="239"/>
      <c r="W121" s="239"/>
      <c r="X121" s="239"/>
      <c r="Y121" s="239"/>
      <c r="Z121" s="239"/>
      <c r="AA121" s="239"/>
    </row>
    <row r="122" spans="5:27" s="3" customFormat="1">
      <c r="E122" s="239"/>
      <c r="F122" s="239"/>
      <c r="G122" s="239"/>
      <c r="H122" s="239"/>
      <c r="I122" s="239"/>
      <c r="J122" s="239"/>
      <c r="K122" s="239"/>
      <c r="L122" s="239"/>
      <c r="M122" s="239"/>
      <c r="N122" s="239"/>
      <c r="O122" s="239"/>
      <c r="P122" s="239"/>
      <c r="Q122" s="239"/>
      <c r="R122" s="239"/>
      <c r="S122" s="239"/>
      <c r="T122" s="239"/>
      <c r="U122" s="239"/>
      <c r="V122" s="239"/>
      <c r="W122" s="239"/>
      <c r="X122" s="239"/>
      <c r="Y122" s="239"/>
      <c r="Z122" s="239"/>
      <c r="AA122" s="239"/>
    </row>
    <row r="123" spans="5:27" s="3" customFormat="1">
      <c r="E123" s="239"/>
      <c r="F123" s="239"/>
      <c r="G123" s="239"/>
      <c r="H123" s="239"/>
      <c r="I123" s="239"/>
      <c r="J123" s="239"/>
      <c r="K123" s="239"/>
      <c r="L123" s="239"/>
      <c r="M123" s="239"/>
      <c r="N123" s="239"/>
      <c r="O123" s="239"/>
      <c r="P123" s="239"/>
      <c r="Q123" s="239"/>
      <c r="R123" s="239"/>
      <c r="S123" s="239"/>
      <c r="T123" s="239"/>
      <c r="U123" s="239"/>
      <c r="V123" s="239"/>
      <c r="W123" s="239"/>
      <c r="X123" s="239"/>
      <c r="Y123" s="239"/>
      <c r="Z123" s="239"/>
      <c r="AA123" s="239"/>
    </row>
    <row r="124" spans="5:27" s="3" customFormat="1">
      <c r="E124" s="239"/>
      <c r="F124" s="239"/>
      <c r="G124" s="239"/>
      <c r="H124" s="239"/>
      <c r="I124" s="239"/>
      <c r="J124" s="239"/>
      <c r="K124" s="239"/>
      <c r="L124" s="239"/>
      <c r="M124" s="239"/>
      <c r="N124" s="239"/>
      <c r="O124" s="239"/>
      <c r="P124" s="239"/>
      <c r="Q124" s="239"/>
      <c r="R124" s="239"/>
      <c r="S124" s="239"/>
      <c r="T124" s="239"/>
      <c r="U124" s="239"/>
      <c r="V124" s="239"/>
      <c r="W124" s="239"/>
      <c r="X124" s="239"/>
      <c r="Y124" s="239"/>
      <c r="Z124" s="239"/>
      <c r="AA124" s="239"/>
    </row>
    <row r="125" spans="5:27" s="3" customFormat="1">
      <c r="E125" s="239"/>
      <c r="F125" s="239"/>
      <c r="G125" s="239"/>
      <c r="H125" s="239"/>
      <c r="I125" s="239"/>
      <c r="J125" s="239"/>
      <c r="K125" s="239"/>
      <c r="L125" s="239"/>
      <c r="M125" s="239"/>
      <c r="N125" s="239"/>
      <c r="O125" s="239"/>
      <c r="P125" s="239"/>
      <c r="Q125" s="239"/>
      <c r="R125" s="239"/>
      <c r="S125" s="239"/>
      <c r="T125" s="239"/>
      <c r="U125" s="239"/>
      <c r="V125" s="239"/>
      <c r="W125" s="239"/>
      <c r="X125" s="239"/>
      <c r="Y125" s="239"/>
      <c r="Z125" s="239"/>
      <c r="AA125" s="239"/>
    </row>
    <row r="126" spans="5:27" s="3" customFormat="1">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row>
    <row r="127" spans="5:27" s="3" customFormat="1">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row>
    <row r="128" spans="5:27" s="3" customFormat="1">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row>
    <row r="129" spans="5:27" s="3" customFormat="1">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row>
    <row r="130" spans="5:27" s="3" customFormat="1">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row>
    <row r="131" spans="5:27" s="3" customFormat="1">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row>
    <row r="132" spans="5:27" s="3" customFormat="1">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row>
    <row r="133" spans="5:27" s="3" customFormat="1">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row>
    <row r="134" spans="5:27" s="3" customFormat="1">
      <c r="E134" s="239"/>
      <c r="F134" s="239"/>
      <c r="G134" s="239"/>
      <c r="H134" s="239"/>
      <c r="I134" s="239"/>
      <c r="J134" s="239"/>
      <c r="K134" s="239"/>
      <c r="L134" s="239"/>
      <c r="M134" s="239"/>
      <c r="N134" s="239"/>
      <c r="O134" s="239"/>
      <c r="P134" s="239"/>
      <c r="Q134" s="239"/>
      <c r="R134" s="239"/>
      <c r="S134" s="239"/>
      <c r="T134" s="239"/>
      <c r="U134" s="239"/>
      <c r="V134" s="239"/>
      <c r="W134" s="239"/>
      <c r="X134" s="239"/>
      <c r="Y134" s="239"/>
      <c r="Z134" s="239"/>
      <c r="AA134" s="239"/>
    </row>
    <row r="135" spans="5:27" s="3" customFormat="1">
      <c r="E135" s="239"/>
      <c r="F135" s="239"/>
      <c r="G135" s="239"/>
      <c r="H135" s="239"/>
      <c r="I135" s="239"/>
      <c r="J135" s="239"/>
      <c r="K135" s="239"/>
      <c r="L135" s="239"/>
      <c r="M135" s="239"/>
      <c r="N135" s="239"/>
      <c r="O135" s="239"/>
      <c r="P135" s="239"/>
      <c r="Q135" s="239"/>
      <c r="R135" s="239"/>
      <c r="S135" s="239"/>
      <c r="T135" s="239"/>
      <c r="U135" s="239"/>
      <c r="V135" s="239"/>
      <c r="W135" s="239"/>
      <c r="X135" s="239"/>
      <c r="Y135" s="239"/>
      <c r="Z135" s="239"/>
      <c r="AA135" s="239"/>
    </row>
    <row r="136" spans="5:27" s="3" customFormat="1">
      <c r="E136" s="239"/>
      <c r="F136" s="239"/>
      <c r="G136" s="239"/>
      <c r="H136" s="239"/>
      <c r="I136" s="239"/>
      <c r="J136" s="239"/>
      <c r="K136" s="239"/>
      <c r="L136" s="239"/>
      <c r="M136" s="239"/>
      <c r="N136" s="239"/>
      <c r="O136" s="239"/>
      <c r="P136" s="239"/>
      <c r="Q136" s="239"/>
      <c r="R136" s="239"/>
      <c r="S136" s="239"/>
      <c r="T136" s="239"/>
      <c r="U136" s="239"/>
      <c r="V136" s="239"/>
      <c r="W136" s="239"/>
      <c r="X136" s="239"/>
      <c r="Y136" s="239"/>
      <c r="Z136" s="239"/>
      <c r="AA136" s="239"/>
    </row>
    <row r="137" spans="5:27" s="3" customFormat="1">
      <c r="E137" s="239"/>
      <c r="F137" s="239"/>
      <c r="G137" s="239"/>
      <c r="H137" s="239"/>
      <c r="I137" s="239"/>
      <c r="J137" s="239"/>
      <c r="K137" s="239"/>
      <c r="L137" s="239"/>
      <c r="M137" s="239"/>
      <c r="N137" s="239"/>
      <c r="O137" s="239"/>
      <c r="P137" s="239"/>
      <c r="Q137" s="239"/>
      <c r="R137" s="239"/>
      <c r="S137" s="239"/>
      <c r="T137" s="239"/>
      <c r="U137" s="239"/>
      <c r="V137" s="239"/>
      <c r="W137" s="239"/>
      <c r="X137" s="239"/>
      <c r="Y137" s="239"/>
      <c r="Z137" s="239"/>
      <c r="AA137" s="239"/>
    </row>
    <row r="138" spans="5:27" s="3" customFormat="1">
      <c r="E138" s="239"/>
      <c r="F138" s="239"/>
      <c r="G138" s="239"/>
      <c r="H138" s="239"/>
      <c r="I138" s="239"/>
      <c r="J138" s="239"/>
      <c r="K138" s="239"/>
      <c r="L138" s="239"/>
      <c r="M138" s="239"/>
      <c r="N138" s="239"/>
      <c r="O138" s="239"/>
      <c r="P138" s="239"/>
      <c r="Q138" s="239"/>
      <c r="R138" s="239"/>
      <c r="S138" s="239"/>
      <c r="T138" s="239"/>
      <c r="U138" s="239"/>
      <c r="V138" s="239"/>
      <c r="W138" s="239"/>
      <c r="X138" s="239"/>
      <c r="Y138" s="239"/>
      <c r="Z138" s="239"/>
      <c r="AA138" s="239"/>
    </row>
    <row r="139" spans="5:27" s="3" customFormat="1">
      <c r="E139" s="239"/>
      <c r="F139" s="239"/>
      <c r="G139" s="239"/>
      <c r="H139" s="239"/>
      <c r="I139" s="239"/>
      <c r="J139" s="239"/>
      <c r="K139" s="239"/>
      <c r="L139" s="239"/>
      <c r="M139" s="239"/>
      <c r="N139" s="239"/>
      <c r="O139" s="239"/>
      <c r="P139" s="239"/>
      <c r="Q139" s="239"/>
      <c r="R139" s="239"/>
      <c r="S139" s="239"/>
      <c r="T139" s="239"/>
      <c r="U139" s="239"/>
      <c r="V139" s="239"/>
      <c r="W139" s="239"/>
      <c r="X139" s="239"/>
      <c r="Y139" s="239"/>
      <c r="Z139" s="239"/>
      <c r="AA139" s="239"/>
    </row>
    <row r="140" spans="5:27" s="3" customFormat="1">
      <c r="E140" s="239"/>
      <c r="F140" s="239"/>
      <c r="G140" s="239"/>
      <c r="H140" s="239"/>
      <c r="I140" s="239"/>
      <c r="J140" s="239"/>
      <c r="K140" s="239"/>
      <c r="L140" s="239"/>
      <c r="M140" s="239"/>
      <c r="N140" s="239"/>
      <c r="O140" s="239"/>
      <c r="P140" s="239"/>
      <c r="Q140" s="239"/>
      <c r="R140" s="239"/>
      <c r="S140" s="239"/>
      <c r="T140" s="239"/>
      <c r="U140" s="239"/>
      <c r="V140" s="239"/>
      <c r="W140" s="239"/>
      <c r="X140" s="239"/>
      <c r="Y140" s="239"/>
      <c r="Z140" s="239"/>
      <c r="AA140" s="239"/>
    </row>
    <row r="141" spans="5:27" s="3" customFormat="1">
      <c r="E141" s="239"/>
      <c r="F141" s="239"/>
      <c r="G141" s="239"/>
      <c r="H141" s="239"/>
      <c r="I141" s="239"/>
      <c r="J141" s="239"/>
      <c r="K141" s="239"/>
      <c r="L141" s="239"/>
      <c r="M141" s="239"/>
      <c r="N141" s="239"/>
      <c r="O141" s="239"/>
      <c r="P141" s="239"/>
      <c r="Q141" s="239"/>
      <c r="R141" s="239"/>
      <c r="S141" s="239"/>
      <c r="T141" s="239"/>
      <c r="U141" s="239"/>
      <c r="V141" s="239"/>
      <c r="W141" s="239"/>
      <c r="X141" s="239"/>
      <c r="Y141" s="239"/>
      <c r="Z141" s="239"/>
      <c r="AA141" s="239"/>
    </row>
    <row r="142" spans="5:27" s="3" customFormat="1">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row>
    <row r="143" spans="5:27" s="3" customFormat="1">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row>
    <row r="144" spans="5:27" s="3" customFormat="1">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row>
    <row r="145" spans="5:27" s="3" customFormat="1">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row>
    <row r="146" spans="5:27" s="3" customFormat="1">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row>
    <row r="147" spans="5:27" s="3" customFormat="1">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row>
    <row r="148" spans="5:27" s="3" customFormat="1">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row>
    <row r="149" spans="5:27" s="3" customFormat="1">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row>
    <row r="150" spans="5:27" s="3" customFormat="1">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row>
    <row r="151" spans="5:27" s="3" customFormat="1">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row>
    <row r="152" spans="5:27" s="3" customFormat="1">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row>
    <row r="153" spans="5:27" s="3" customFormat="1">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row>
    <row r="154" spans="5:27" s="3" customFormat="1">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row>
    <row r="155" spans="5:27" s="3" customFormat="1">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row>
    <row r="156" spans="5:27" s="3" customFormat="1">
      <c r="E156" s="239"/>
      <c r="F156" s="239"/>
      <c r="G156" s="239"/>
      <c r="H156" s="239"/>
      <c r="I156" s="239"/>
      <c r="J156" s="239"/>
      <c r="K156" s="239"/>
      <c r="L156" s="239"/>
      <c r="M156" s="239"/>
      <c r="N156" s="239"/>
      <c r="O156" s="239"/>
      <c r="P156" s="239"/>
      <c r="Q156" s="239"/>
      <c r="R156" s="239"/>
      <c r="S156" s="239"/>
      <c r="T156" s="239"/>
      <c r="U156" s="239"/>
      <c r="V156" s="239"/>
      <c r="W156" s="239"/>
      <c r="X156" s="239"/>
      <c r="Y156" s="239"/>
      <c r="Z156" s="239"/>
      <c r="AA156" s="239"/>
    </row>
    <row r="157" spans="5:27" s="3" customFormat="1">
      <c r="E157" s="239"/>
      <c r="F157" s="239"/>
      <c r="G157" s="239"/>
      <c r="H157" s="239"/>
      <c r="I157" s="239"/>
      <c r="J157" s="239"/>
      <c r="K157" s="239"/>
      <c r="L157" s="239"/>
      <c r="M157" s="239"/>
      <c r="N157" s="239"/>
      <c r="O157" s="239"/>
      <c r="P157" s="239"/>
      <c r="Q157" s="239"/>
      <c r="R157" s="239"/>
      <c r="S157" s="239"/>
      <c r="T157" s="239"/>
      <c r="U157" s="239"/>
      <c r="V157" s="239"/>
      <c r="W157" s="239"/>
      <c r="X157" s="239"/>
      <c r="Y157" s="239"/>
      <c r="Z157" s="239"/>
      <c r="AA157" s="239"/>
    </row>
    <row r="158" spans="5:27" s="3" customFormat="1">
      <c r="E158" s="239"/>
      <c r="F158" s="239"/>
      <c r="G158" s="239"/>
      <c r="H158" s="239"/>
      <c r="I158" s="239"/>
      <c r="J158" s="239"/>
      <c r="K158" s="239"/>
      <c r="L158" s="239"/>
      <c r="M158" s="239"/>
      <c r="N158" s="239"/>
      <c r="O158" s="239"/>
      <c r="P158" s="239"/>
      <c r="Q158" s="239"/>
      <c r="R158" s="239"/>
      <c r="S158" s="239"/>
      <c r="T158" s="239"/>
      <c r="U158" s="239"/>
      <c r="V158" s="239"/>
      <c r="W158" s="239"/>
      <c r="X158" s="239"/>
      <c r="Y158" s="239"/>
      <c r="Z158" s="239"/>
      <c r="AA158" s="239"/>
    </row>
    <row r="159" spans="5:27" s="3" customFormat="1">
      <c r="E159" s="239"/>
      <c r="F159" s="239"/>
      <c r="G159" s="239"/>
      <c r="H159" s="239"/>
      <c r="I159" s="239"/>
      <c r="J159" s="239"/>
      <c r="K159" s="239"/>
      <c r="L159" s="239"/>
      <c r="M159" s="239"/>
      <c r="N159" s="239"/>
      <c r="O159" s="239"/>
      <c r="P159" s="239"/>
      <c r="Q159" s="239"/>
      <c r="R159" s="239"/>
      <c r="S159" s="239"/>
      <c r="T159" s="239"/>
      <c r="U159" s="239"/>
      <c r="V159" s="239"/>
      <c r="W159" s="239"/>
      <c r="X159" s="239"/>
      <c r="Y159" s="239"/>
      <c r="Z159" s="239"/>
      <c r="AA159" s="239"/>
    </row>
    <row r="160" spans="5:27" s="3" customFormat="1">
      <c r="E160" s="239"/>
      <c r="F160" s="239"/>
      <c r="G160" s="239"/>
      <c r="H160" s="239"/>
      <c r="I160" s="239"/>
      <c r="J160" s="239"/>
      <c r="K160" s="239"/>
      <c r="L160" s="239"/>
      <c r="M160" s="239"/>
      <c r="N160" s="239"/>
      <c r="O160" s="239"/>
      <c r="P160" s="239"/>
      <c r="Q160" s="239"/>
      <c r="R160" s="239"/>
      <c r="S160" s="239"/>
      <c r="T160" s="239"/>
      <c r="U160" s="239"/>
      <c r="V160" s="239"/>
      <c r="W160" s="239"/>
      <c r="X160" s="239"/>
      <c r="Y160" s="239"/>
      <c r="Z160" s="239"/>
      <c r="AA160" s="239"/>
    </row>
    <row r="161" spans="5:27" s="3" customFormat="1">
      <c r="E161" s="239"/>
      <c r="F161" s="239"/>
      <c r="G161" s="239"/>
      <c r="H161" s="239"/>
      <c r="I161" s="239"/>
      <c r="J161" s="239"/>
      <c r="K161" s="239"/>
      <c r="L161" s="239"/>
      <c r="M161" s="239"/>
      <c r="N161" s="239"/>
      <c r="O161" s="239"/>
      <c r="P161" s="239"/>
      <c r="Q161" s="239"/>
      <c r="R161" s="239"/>
      <c r="S161" s="239"/>
      <c r="T161" s="239"/>
      <c r="U161" s="239"/>
      <c r="V161" s="239"/>
      <c r="W161" s="239"/>
      <c r="X161" s="239"/>
      <c r="Y161" s="239"/>
      <c r="Z161" s="239"/>
      <c r="AA161" s="239"/>
    </row>
    <row r="162" spans="5:27" s="3" customFormat="1">
      <c r="E162" s="239"/>
      <c r="F162" s="239"/>
      <c r="G162" s="239"/>
      <c r="H162" s="239"/>
      <c r="I162" s="239"/>
      <c r="J162" s="239"/>
      <c r="K162" s="239"/>
      <c r="L162" s="239"/>
      <c r="M162" s="239"/>
      <c r="N162" s="239"/>
      <c r="O162" s="239"/>
      <c r="P162" s="239"/>
      <c r="Q162" s="239"/>
      <c r="R162" s="239"/>
      <c r="S162" s="239"/>
      <c r="T162" s="239"/>
      <c r="U162" s="239"/>
      <c r="V162" s="239"/>
      <c r="W162" s="239"/>
      <c r="X162" s="239"/>
      <c r="Y162" s="239"/>
      <c r="Z162" s="239"/>
      <c r="AA162" s="239"/>
    </row>
    <row r="163" spans="5:27" s="3" customFormat="1">
      <c r="E163" s="239"/>
      <c r="F163" s="239"/>
      <c r="G163" s="239"/>
      <c r="H163" s="239"/>
      <c r="I163" s="239"/>
      <c r="J163" s="239"/>
      <c r="K163" s="239"/>
      <c r="L163" s="239"/>
      <c r="M163" s="239"/>
      <c r="N163" s="239"/>
      <c r="O163" s="239"/>
      <c r="P163" s="239"/>
      <c r="Q163" s="239"/>
      <c r="R163" s="239"/>
      <c r="S163" s="239"/>
      <c r="T163" s="239"/>
      <c r="U163" s="239"/>
      <c r="V163" s="239"/>
      <c r="W163" s="239"/>
      <c r="X163" s="239"/>
      <c r="Y163" s="239"/>
      <c r="Z163" s="239"/>
      <c r="AA163" s="239"/>
    </row>
    <row r="164" spans="5:27" s="3" customFormat="1">
      <c r="E164" s="239"/>
      <c r="F164" s="239"/>
      <c r="G164" s="239"/>
      <c r="H164" s="239"/>
      <c r="I164" s="239"/>
      <c r="J164" s="239"/>
      <c r="K164" s="239"/>
      <c r="L164" s="239"/>
      <c r="M164" s="239"/>
      <c r="N164" s="239"/>
      <c r="O164" s="239"/>
      <c r="P164" s="239"/>
      <c r="Q164" s="239"/>
      <c r="R164" s="239"/>
      <c r="S164" s="239"/>
      <c r="T164" s="239"/>
      <c r="U164" s="239"/>
      <c r="V164" s="239"/>
      <c r="W164" s="239"/>
      <c r="X164" s="239"/>
      <c r="Y164" s="239"/>
      <c r="Z164" s="239"/>
      <c r="AA164" s="239"/>
    </row>
    <row r="165" spans="5:27" s="3" customFormat="1">
      <c r="E165" s="239"/>
      <c r="F165" s="239"/>
      <c r="G165" s="239"/>
      <c r="H165" s="239"/>
      <c r="I165" s="239"/>
      <c r="J165" s="239"/>
      <c r="K165" s="239"/>
      <c r="L165" s="239"/>
      <c r="M165" s="239"/>
      <c r="N165" s="239"/>
      <c r="O165" s="239"/>
      <c r="P165" s="239"/>
      <c r="Q165" s="239"/>
      <c r="R165" s="239"/>
      <c r="S165" s="239"/>
      <c r="T165" s="239"/>
      <c r="U165" s="239"/>
      <c r="V165" s="239"/>
      <c r="W165" s="239"/>
      <c r="X165" s="239"/>
      <c r="Y165" s="239"/>
      <c r="Z165" s="239"/>
      <c r="AA165" s="239"/>
    </row>
    <row r="166" spans="5:27" s="3" customFormat="1">
      <c r="E166" s="239"/>
      <c r="F166" s="239"/>
      <c r="G166" s="239"/>
      <c r="H166" s="239"/>
      <c r="I166" s="239"/>
      <c r="J166" s="239"/>
      <c r="K166" s="239"/>
      <c r="L166" s="239"/>
      <c r="M166" s="239"/>
      <c r="N166" s="239"/>
      <c r="O166" s="239"/>
      <c r="P166" s="239"/>
      <c r="Q166" s="239"/>
      <c r="R166" s="239"/>
      <c r="S166" s="239"/>
      <c r="T166" s="239"/>
      <c r="U166" s="239"/>
      <c r="V166" s="239"/>
      <c r="W166" s="239"/>
      <c r="X166" s="239"/>
      <c r="Y166" s="239"/>
      <c r="Z166" s="239"/>
      <c r="AA166" s="239"/>
    </row>
    <row r="167" spans="5:27" s="3" customFormat="1">
      <c r="E167" s="239"/>
      <c r="F167" s="239"/>
      <c r="G167" s="239"/>
      <c r="H167" s="239"/>
      <c r="I167" s="239"/>
      <c r="J167" s="239"/>
      <c r="K167" s="239"/>
      <c r="L167" s="239"/>
      <c r="M167" s="239"/>
      <c r="N167" s="239"/>
      <c r="O167" s="239"/>
      <c r="P167" s="239"/>
      <c r="Q167" s="239"/>
      <c r="R167" s="239"/>
      <c r="S167" s="239"/>
      <c r="T167" s="239"/>
      <c r="U167" s="239"/>
      <c r="V167" s="239"/>
      <c r="W167" s="239"/>
      <c r="X167" s="239"/>
      <c r="Y167" s="239"/>
      <c r="Z167" s="239"/>
      <c r="AA167" s="239"/>
    </row>
    <row r="168" spans="5:27" s="3" customFormat="1">
      <c r="E168" s="239"/>
      <c r="F168" s="239"/>
      <c r="G168" s="239"/>
      <c r="H168" s="239"/>
      <c r="I168" s="239"/>
      <c r="J168" s="239"/>
      <c r="K168" s="239"/>
      <c r="L168" s="239"/>
      <c r="M168" s="239"/>
      <c r="N168" s="239"/>
      <c r="O168" s="239"/>
      <c r="P168" s="239"/>
      <c r="Q168" s="239"/>
      <c r="R168" s="239"/>
      <c r="S168" s="239"/>
      <c r="T168" s="239"/>
      <c r="U168" s="239"/>
      <c r="V168" s="239"/>
      <c r="W168" s="239"/>
      <c r="X168" s="239"/>
      <c r="Y168" s="239"/>
      <c r="Z168" s="239"/>
      <c r="AA168" s="239"/>
    </row>
    <row r="169" spans="5:27" s="3" customFormat="1">
      <c r="E169" s="239"/>
      <c r="F169" s="239"/>
      <c r="G169" s="239"/>
      <c r="H169" s="239"/>
      <c r="I169" s="239"/>
      <c r="J169" s="239"/>
      <c r="K169" s="239"/>
      <c r="L169" s="239"/>
      <c r="M169" s="239"/>
      <c r="N169" s="239"/>
      <c r="O169" s="239"/>
      <c r="P169" s="239"/>
      <c r="Q169" s="239"/>
      <c r="R169" s="239"/>
      <c r="S169" s="239"/>
      <c r="T169" s="239"/>
      <c r="U169" s="239"/>
      <c r="V169" s="239"/>
      <c r="W169" s="239"/>
      <c r="X169" s="239"/>
      <c r="Y169" s="239"/>
      <c r="Z169" s="239"/>
      <c r="AA169" s="239"/>
    </row>
    <row r="170" spans="5:27" s="3" customFormat="1">
      <c r="E170" s="239"/>
      <c r="F170" s="239"/>
      <c r="G170" s="239"/>
      <c r="H170" s="239"/>
      <c r="I170" s="239"/>
      <c r="J170" s="239"/>
      <c r="K170" s="239"/>
      <c r="L170" s="239"/>
      <c r="M170" s="239"/>
      <c r="N170" s="239"/>
      <c r="O170" s="239"/>
      <c r="P170" s="239"/>
      <c r="Q170" s="239"/>
      <c r="R170" s="239"/>
      <c r="S170" s="239"/>
      <c r="T170" s="239"/>
      <c r="U170" s="239"/>
      <c r="V170" s="239"/>
      <c r="W170" s="239"/>
      <c r="X170" s="239"/>
      <c r="Y170" s="239"/>
      <c r="Z170" s="239"/>
      <c r="AA170" s="239"/>
    </row>
    <row r="171" spans="5:27" s="3" customFormat="1">
      <c r="E171" s="239"/>
      <c r="F171" s="239"/>
      <c r="G171" s="239"/>
      <c r="H171" s="239"/>
      <c r="I171" s="239"/>
      <c r="J171" s="239"/>
      <c r="K171" s="239"/>
      <c r="L171" s="239"/>
      <c r="M171" s="239"/>
      <c r="N171" s="239"/>
      <c r="O171" s="239"/>
      <c r="P171" s="239"/>
      <c r="Q171" s="239"/>
      <c r="R171" s="239"/>
      <c r="S171" s="239"/>
      <c r="T171" s="239"/>
      <c r="U171" s="239"/>
      <c r="V171" s="239"/>
      <c r="W171" s="239"/>
      <c r="X171" s="239"/>
      <c r="Y171" s="239"/>
      <c r="Z171" s="239"/>
      <c r="AA171" s="239"/>
    </row>
    <row r="172" spans="5:27" s="3" customFormat="1">
      <c r="E172" s="239"/>
      <c r="F172" s="239"/>
      <c r="G172" s="239"/>
      <c r="H172" s="239"/>
      <c r="I172" s="239"/>
      <c r="J172" s="239"/>
      <c r="K172" s="239"/>
      <c r="L172" s="239"/>
      <c r="M172" s="239"/>
      <c r="N172" s="239"/>
      <c r="O172" s="239"/>
      <c r="P172" s="239"/>
      <c r="Q172" s="239"/>
      <c r="R172" s="239"/>
      <c r="S172" s="239"/>
      <c r="T172" s="239"/>
      <c r="U172" s="239"/>
      <c r="V172" s="239"/>
      <c r="W172" s="239"/>
      <c r="X172" s="239"/>
      <c r="Y172" s="239"/>
      <c r="Z172" s="239"/>
      <c r="AA172" s="239"/>
    </row>
    <row r="173" spans="5:27" s="3" customFormat="1">
      <c r="E173" s="239"/>
      <c r="F173" s="239"/>
      <c r="G173" s="239"/>
      <c r="H173" s="239"/>
      <c r="I173" s="239"/>
      <c r="J173" s="239"/>
      <c r="K173" s="239"/>
      <c r="L173" s="239"/>
      <c r="M173" s="239"/>
      <c r="N173" s="239"/>
      <c r="O173" s="239"/>
      <c r="P173" s="239"/>
      <c r="Q173" s="239"/>
      <c r="R173" s="239"/>
      <c r="S173" s="239"/>
      <c r="T173" s="239"/>
      <c r="U173" s="239"/>
      <c r="V173" s="239"/>
      <c r="W173" s="239"/>
      <c r="X173" s="239"/>
      <c r="Y173" s="239"/>
      <c r="Z173" s="239"/>
      <c r="AA173" s="239"/>
    </row>
    <row r="174" spans="5:27" s="3" customFormat="1">
      <c r="E174" s="239"/>
      <c r="F174" s="239"/>
      <c r="G174" s="239"/>
      <c r="H174" s="239"/>
      <c r="I174" s="239"/>
      <c r="J174" s="239"/>
      <c r="K174" s="239"/>
      <c r="L174" s="239"/>
      <c r="M174" s="239"/>
      <c r="N174" s="239"/>
      <c r="O174" s="239"/>
      <c r="P174" s="239"/>
      <c r="Q174" s="239"/>
      <c r="R174" s="239"/>
      <c r="S174" s="239"/>
      <c r="T174" s="239"/>
      <c r="U174" s="239"/>
      <c r="V174" s="239"/>
      <c r="W174" s="239"/>
      <c r="X174" s="239"/>
      <c r="Y174" s="239"/>
      <c r="Z174" s="239"/>
      <c r="AA174" s="239"/>
    </row>
  </sheetData>
  <sheetProtection sheet="1" objects="1" scenarios="1" selectLockedCells="1"/>
  <mergeCells count="11">
    <mergeCell ref="D17:D18"/>
    <mergeCell ref="Z14:Z16"/>
    <mergeCell ref="F14:O14"/>
    <mergeCell ref="D14:D16"/>
    <mergeCell ref="E14:E16"/>
    <mergeCell ref="H15:I15"/>
    <mergeCell ref="J15:K15"/>
    <mergeCell ref="L15:M15"/>
    <mergeCell ref="N15:O15"/>
    <mergeCell ref="F15:G15"/>
    <mergeCell ref="P14:X14"/>
  </mergeCells>
  <phoneticPr fontId="1"/>
  <dataValidations count="2">
    <dataValidation type="list" allowBlank="1" showInputMessage="1" showErrorMessage="1" sqref="F17:F64 H17:H64 J17:J64 L17:L64 N17:N64">
      <formula1>"実施した, 実施していない"</formula1>
    </dataValidation>
    <dataValidation operator="greaterThanOrEqual" allowBlank="1" showInputMessage="1" showErrorMessage="1" sqref="O19:Z64"/>
  </dataValidations>
  <pageMargins left="0.70866141732283472" right="0.70866141732283472" top="0.74803149606299213" bottom="0.74803149606299213" header="0.31496062992125984" footer="0.31496062992125984"/>
  <pageSetup paperSize="9" scale="60" orientation="landscape" cellComments="asDisplayed" r:id="rId1"/>
  <headerFooter>
    <oddHeader>&amp;A</oddHeader>
    <oddFooter>&amp;P ページ</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調査票1</vt:lpstr>
      <vt:lpstr>調査票2</vt:lpstr>
      <vt:lpstr>調査票3</vt:lpstr>
      <vt:lpstr>調査票4</vt:lpstr>
      <vt:lpstr>調査票4の定義</vt:lpstr>
      <vt:lpstr>調査票5</vt:lpstr>
      <vt:lpstr>調査票6</vt:lpstr>
      <vt:lpstr>調査票6-2</vt:lpstr>
      <vt:lpstr>調査票7</vt:lpstr>
      <vt:lpstr>調査票7（続き）～13</vt:lpstr>
      <vt:lpstr>学校全体</vt:lpstr>
      <vt:lpstr>学科別</vt:lpstr>
      <vt:lpstr>調査票1!Print_Area</vt:lpstr>
      <vt:lpstr>調査票2!Print_Area</vt:lpstr>
      <vt:lpstr>調査票3!Print_Area</vt:lpstr>
      <vt:lpstr>調査票4!Print_Area</vt:lpstr>
      <vt:lpstr>調査票4の定義!Print_Area</vt:lpstr>
      <vt:lpstr>調査票5!Print_Area</vt:lpstr>
      <vt:lpstr>調査票6!Print_Area</vt:lpstr>
      <vt:lpstr>'調査票6-2'!Print_Area</vt:lpstr>
      <vt:lpstr>調査票7!Print_Area</vt:lpstr>
      <vt:lpstr>'調査票7（続き）～13'!Print_Area</vt:lpstr>
      <vt:lpstr>調査票3!Print_Titles</vt:lpstr>
      <vt:lpstr>調査票7!Print_Titles</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011011</dc:creator>
  <cp:lastModifiedBy>八田 誠</cp:lastModifiedBy>
  <cp:lastPrinted>2019-10-18T01:14:23Z</cp:lastPrinted>
  <dcterms:created xsi:type="dcterms:W3CDTF">2010-04-26T06:03:12Z</dcterms:created>
  <dcterms:modified xsi:type="dcterms:W3CDTF">2019-10-18T07:02:22Z</dcterms:modified>
</cp:coreProperties>
</file>