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2 【国・県】教育改革推進特別経費\01 〔県〕教育改革特別推進経費\R2\02 事業計画調書提出依頼（10月）\01 起案\"/>
    </mc:Choice>
  </mc:AlternateContent>
  <bookViews>
    <workbookView xWindow="0" yWindow="0" windowWidth="28800" windowHeight="12210" activeTab="1"/>
  </bookViews>
  <sheets>
    <sheet name="R2教育改革・単価表" sheetId="4" r:id="rId1"/>
    <sheet name="メニュー組替" sheetId="2" r:id="rId2"/>
    <sheet name="R1教育改革・単価表" sheetId="1" r:id="rId3"/>
    <sheet name="Sheet3" sheetId="3" r:id="rId4"/>
  </sheets>
  <definedNames>
    <definedName name="_xlnm.Print_Area" localSheetId="2">'R1教育改革・単価表'!$A$1:$L$45</definedName>
    <definedName name="_xlnm.Print_Area" localSheetId="0">'R2教育改革・単価表'!$A$1:$L$50</definedName>
  </definedNames>
  <calcPr calcId="162913"/>
</workbook>
</file>

<file path=xl/calcChain.xml><?xml version="1.0" encoding="utf-8"?>
<calcChain xmlns="http://schemas.openxmlformats.org/spreadsheetml/2006/main">
  <c r="K34" i="4" l="1"/>
  <c r="K35" i="4"/>
  <c r="K33" i="4"/>
  <c r="K30" i="4"/>
  <c r="K31" i="4"/>
  <c r="K29" i="4"/>
  <c r="K26" i="4"/>
  <c r="K27" i="4"/>
  <c r="K25" i="4"/>
  <c r="H16" i="4"/>
  <c r="F16" i="4" s="1"/>
  <c r="H10" i="4"/>
  <c r="F10" i="4" s="1"/>
  <c r="H15" i="4" l="1"/>
  <c r="F15" i="4" s="1"/>
  <c r="H14" i="4"/>
  <c r="F14" i="4" s="1"/>
  <c r="H8" i="4"/>
  <c r="F8" i="4" s="1"/>
  <c r="H9" i="4"/>
  <c r="F9" i="4" s="1"/>
  <c r="H11" i="4"/>
  <c r="F11" i="4" s="1"/>
  <c r="H12" i="4"/>
  <c r="F12" i="4" s="1"/>
  <c r="H17" i="4"/>
  <c r="F17" i="4" s="1"/>
  <c r="H7" i="4"/>
  <c r="F7" i="4" s="1"/>
  <c r="G26" i="4"/>
  <c r="J26" i="4" s="1"/>
  <c r="G27" i="4"/>
  <c r="G44" i="4"/>
  <c r="J44" i="4" s="1"/>
  <c r="G43" i="4"/>
  <c r="J43" i="4" s="1"/>
  <c r="F43" i="4" s="1"/>
  <c r="G42" i="4"/>
  <c r="G40" i="4"/>
  <c r="J40" i="4" s="1"/>
  <c r="F40" i="4" s="1"/>
  <c r="G39" i="4"/>
  <c r="J39" i="4" s="1"/>
  <c r="F39" i="4" s="1"/>
  <c r="G38" i="4"/>
  <c r="G35" i="4"/>
  <c r="G34" i="4"/>
  <c r="J34" i="4" s="1"/>
  <c r="F34" i="4" s="1"/>
  <c r="G33" i="4"/>
  <c r="J33" i="4" s="1"/>
  <c r="F33" i="4" s="1"/>
  <c r="G32" i="4"/>
  <c r="J32" i="4" s="1"/>
  <c r="G31" i="4"/>
  <c r="G30" i="4"/>
  <c r="J30" i="4" s="1"/>
  <c r="F30" i="4" s="1"/>
  <c r="G29" i="4"/>
  <c r="J29" i="4" s="1"/>
  <c r="F29" i="4" s="1"/>
  <c r="G28" i="4"/>
  <c r="G25" i="4"/>
  <c r="J25" i="4" s="1"/>
  <c r="G24" i="4"/>
  <c r="J24" i="4" s="1"/>
  <c r="F24" i="4" s="1"/>
  <c r="J28" i="4" l="1"/>
  <c r="F28" i="4" s="1"/>
  <c r="F32" i="4"/>
  <c r="J38" i="4"/>
  <c r="F38" i="4" s="1"/>
  <c r="F26" i="4"/>
  <c r="F25" i="4"/>
  <c r="J27" i="4"/>
  <c r="F27" i="4" s="1"/>
  <c r="J31" i="4"/>
  <c r="F31" i="4" s="1"/>
  <c r="J35" i="4"/>
  <c r="F35" i="4" s="1"/>
  <c r="J42" i="4"/>
  <c r="F42" i="4" s="1"/>
  <c r="F44" i="4"/>
  <c r="J33" i="1"/>
  <c r="G34" i="1"/>
  <c r="J34" i="1" s="1"/>
  <c r="F34" i="1" s="1"/>
  <c r="G35" i="1"/>
  <c r="G37" i="1"/>
  <c r="J37" i="1" s="1"/>
  <c r="F37" i="1" s="1"/>
  <c r="G38" i="1"/>
  <c r="J38" i="1" s="1"/>
  <c r="F38" i="1" s="1"/>
  <c r="G39" i="1"/>
  <c r="G33" i="1"/>
  <c r="F33" i="1" s="1"/>
  <c r="J20" i="1"/>
  <c r="J23" i="1"/>
  <c r="J27" i="1"/>
  <c r="G20" i="1"/>
  <c r="F20" i="1" s="1"/>
  <c r="G21" i="1"/>
  <c r="J21" i="1" s="1"/>
  <c r="G22" i="1"/>
  <c r="J22" i="1" s="1"/>
  <c r="G23" i="1"/>
  <c r="F23" i="1" s="1"/>
  <c r="G24" i="1"/>
  <c r="G25" i="1"/>
  <c r="G26" i="1"/>
  <c r="J26" i="1" s="1"/>
  <c r="G27" i="1"/>
  <c r="F27" i="1" s="1"/>
  <c r="G28" i="1"/>
  <c r="G29" i="1"/>
  <c r="G30" i="1"/>
  <c r="G19" i="1"/>
  <c r="J19" i="1" s="1"/>
  <c r="F19" i="1" s="1"/>
  <c r="F21" i="1" l="1"/>
  <c r="F22" i="1"/>
  <c r="J30" i="1"/>
  <c r="F30" i="1" s="1"/>
  <c r="J29" i="1"/>
  <c r="F29" i="1" s="1"/>
  <c r="J28" i="1"/>
  <c r="F28" i="1" s="1"/>
  <c r="F26" i="1"/>
  <c r="J25" i="1"/>
  <c r="F25" i="1" s="1"/>
  <c r="J24" i="1"/>
  <c r="F24" i="1" s="1"/>
  <c r="J39" i="1"/>
  <c r="F39" i="1" s="1"/>
  <c r="J35" i="1"/>
  <c r="F35" i="1" s="1"/>
</calcChain>
</file>

<file path=xl/sharedStrings.xml><?xml version="1.0" encoding="utf-8"?>
<sst xmlns="http://schemas.openxmlformats.org/spreadsheetml/2006/main" count="162" uniqueCount="79">
  <si>
    <t>１　教育の質の向上を図る学校支援経費</t>
    <rPh sb="2" eb="4">
      <t>キョウイク</t>
    </rPh>
    <rPh sb="5" eb="6">
      <t>シツ</t>
    </rPh>
    <rPh sb="7" eb="9">
      <t>コウジョウ</t>
    </rPh>
    <rPh sb="10" eb="11">
      <t>ハカ</t>
    </rPh>
    <rPh sb="12" eb="14">
      <t>ガッコウ</t>
    </rPh>
    <rPh sb="14" eb="16">
      <t>シエン</t>
    </rPh>
    <rPh sb="16" eb="18">
      <t>ケイヒ</t>
    </rPh>
    <phoneticPr fontId="1"/>
  </si>
  <si>
    <t>区分</t>
    <rPh sb="0" eb="2">
      <t>クブン</t>
    </rPh>
    <phoneticPr fontId="1"/>
  </si>
  <si>
    <t>補助単価</t>
    <rPh sb="0" eb="2">
      <t>ホジョ</t>
    </rPh>
    <rPh sb="2" eb="4">
      <t>タンカ</t>
    </rPh>
    <phoneticPr fontId="1"/>
  </si>
  <si>
    <t>うち国庫</t>
    <rPh sb="2" eb="4">
      <t>コッコ</t>
    </rPh>
    <phoneticPr fontId="1"/>
  </si>
  <si>
    <t>（1）</t>
    <phoneticPr fontId="1"/>
  </si>
  <si>
    <t>次世代を担う人材育成の推進</t>
    <rPh sb="0" eb="3">
      <t>ジセダイ</t>
    </rPh>
    <rPh sb="4" eb="5">
      <t>ニナ</t>
    </rPh>
    <rPh sb="6" eb="8">
      <t>ジンザイ</t>
    </rPh>
    <rPh sb="8" eb="10">
      <t>イクセイ</t>
    </rPh>
    <rPh sb="11" eb="13">
      <t>スイシン</t>
    </rPh>
    <phoneticPr fontId="1"/>
  </si>
  <si>
    <t>（2）</t>
  </si>
  <si>
    <t>（3）</t>
  </si>
  <si>
    <t>（4）</t>
  </si>
  <si>
    <t>（5）</t>
  </si>
  <si>
    <t>（6）</t>
  </si>
  <si>
    <t>（7）</t>
  </si>
  <si>
    <t>教育相談体制の整備</t>
    <rPh sb="0" eb="2">
      <t>キョウイク</t>
    </rPh>
    <rPh sb="2" eb="4">
      <t>ソウダン</t>
    </rPh>
    <rPh sb="4" eb="6">
      <t>タイセイ</t>
    </rPh>
    <rPh sb="7" eb="9">
      <t>セイビ</t>
    </rPh>
    <phoneticPr fontId="1"/>
  </si>
  <si>
    <t>職業・ボランティア・文化等の体験活動の推進</t>
    <rPh sb="0" eb="2">
      <t>ショクギョウ</t>
    </rPh>
    <rPh sb="10" eb="12">
      <t>ブンカ</t>
    </rPh>
    <rPh sb="12" eb="13">
      <t>トウ</t>
    </rPh>
    <rPh sb="14" eb="16">
      <t>タイケン</t>
    </rPh>
    <rPh sb="16" eb="18">
      <t>カツドウ</t>
    </rPh>
    <rPh sb="19" eb="21">
      <t>スイシン</t>
    </rPh>
    <phoneticPr fontId="1"/>
  </si>
  <si>
    <t>健康・安全・食に関する教育の推進</t>
    <rPh sb="0" eb="2">
      <t>ケンコウ</t>
    </rPh>
    <rPh sb="3" eb="5">
      <t>アンゼン</t>
    </rPh>
    <rPh sb="6" eb="7">
      <t>ショク</t>
    </rPh>
    <rPh sb="8" eb="9">
      <t>カン</t>
    </rPh>
    <rPh sb="11" eb="13">
      <t>キョウイク</t>
    </rPh>
    <rPh sb="14" eb="16">
      <t>スイシン</t>
    </rPh>
    <phoneticPr fontId="1"/>
  </si>
  <si>
    <t>特別支援教育に係る活動の充実</t>
    <rPh sb="0" eb="2">
      <t>トクベツ</t>
    </rPh>
    <rPh sb="2" eb="4">
      <t>シエン</t>
    </rPh>
    <rPh sb="4" eb="6">
      <t>キョウイク</t>
    </rPh>
    <rPh sb="7" eb="8">
      <t>カカ</t>
    </rPh>
    <rPh sb="9" eb="11">
      <t>カツドウ</t>
    </rPh>
    <rPh sb="12" eb="14">
      <t>ジュウジツ</t>
    </rPh>
    <phoneticPr fontId="1"/>
  </si>
  <si>
    <t>うち県費</t>
    <rPh sb="2" eb="3">
      <t>ケン</t>
    </rPh>
    <rPh sb="3" eb="4">
      <t>ヒ</t>
    </rPh>
    <phoneticPr fontId="1"/>
  </si>
  <si>
    <t>２　子育て支援特別経費</t>
    <rPh sb="2" eb="4">
      <t>コソダ</t>
    </rPh>
    <rPh sb="5" eb="7">
      <t>シエン</t>
    </rPh>
    <rPh sb="7" eb="9">
      <t>トクベツ</t>
    </rPh>
    <rPh sb="9" eb="11">
      <t>ケイヒ</t>
    </rPh>
    <phoneticPr fontId="1"/>
  </si>
  <si>
    <t>(1)</t>
    <phoneticPr fontId="1"/>
  </si>
  <si>
    <t>預かり保育推進</t>
    <rPh sb="0" eb="1">
      <t>アズ</t>
    </rPh>
    <rPh sb="3" eb="5">
      <t>ホイク</t>
    </rPh>
    <rPh sb="5" eb="7">
      <t>スイシン</t>
    </rPh>
    <phoneticPr fontId="1"/>
  </si>
  <si>
    <t>①　担当教員１人（園児１人～15人)かつ平均預かり時間５時間未満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ミマン</t>
    </rPh>
    <phoneticPr fontId="1"/>
  </si>
  <si>
    <t>②　担当教員１人（園児１人～15人）かつ平均預かり時間５～６時間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30" eb="32">
      <t>ジカン</t>
    </rPh>
    <phoneticPr fontId="1"/>
  </si>
  <si>
    <t>③　担当教員１人（園児１人～15人）かつ平均預かり時間６～７時間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30" eb="32">
      <t>ジカン</t>
    </rPh>
    <phoneticPr fontId="1"/>
  </si>
  <si>
    <t>④　担当教員１人（園児１人～15人）かつ平均預かり時間７時間以上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phoneticPr fontId="1"/>
  </si>
  <si>
    <t>⑤　担当教員２人（園児16人～30人）かつ平均預かり時間５時間未満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7" eb="1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ミマン</t>
    </rPh>
    <phoneticPr fontId="1"/>
  </si>
  <si>
    <t>⑥　担当教員２人（園児16人～30人）かつ平均預かり時間５～６時間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7" eb="18">
      <t>ニン</t>
    </rPh>
    <rPh sb="21" eb="23">
      <t>ヘイキン</t>
    </rPh>
    <rPh sb="23" eb="24">
      <t>アズ</t>
    </rPh>
    <rPh sb="26" eb="28">
      <t>ジカン</t>
    </rPh>
    <rPh sb="31" eb="33">
      <t>ジカン</t>
    </rPh>
    <phoneticPr fontId="1"/>
  </si>
  <si>
    <t>⑦　担当教員２人（園児16人～30人）かつ平均預かり時間６～７時間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7" eb="18">
      <t>ニン</t>
    </rPh>
    <rPh sb="21" eb="23">
      <t>ヘイキン</t>
    </rPh>
    <rPh sb="23" eb="24">
      <t>アズ</t>
    </rPh>
    <rPh sb="26" eb="28">
      <t>ジカン</t>
    </rPh>
    <rPh sb="31" eb="33">
      <t>ジカン</t>
    </rPh>
    <phoneticPr fontId="1"/>
  </si>
  <si>
    <t>⑧　担当教員２人（園児16人～30人）かつ平均預かり時間７時間以上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7" eb="1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phoneticPr fontId="1"/>
  </si>
  <si>
    <t>⑨　担当教員３人（園児31人以上）かつ平均預かり時間５時間未満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4" eb="16">
      <t>イジョウ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ミマン</t>
    </rPh>
    <phoneticPr fontId="1"/>
  </si>
  <si>
    <t>⑩　担当教員３人（園児31人以上）かつ平均預かり時間５～６時間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4" eb="16">
      <t>イジョウ</t>
    </rPh>
    <rPh sb="19" eb="21">
      <t>ヘイキン</t>
    </rPh>
    <rPh sb="21" eb="22">
      <t>アズ</t>
    </rPh>
    <rPh sb="24" eb="26">
      <t>ジカン</t>
    </rPh>
    <rPh sb="29" eb="31">
      <t>ジカン</t>
    </rPh>
    <phoneticPr fontId="1"/>
  </si>
  <si>
    <t>⑪　担当教員３人(園児31人以上）かつ平均預かり時間６～７時間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4" eb="16">
      <t>イジョウ</t>
    </rPh>
    <rPh sb="19" eb="21">
      <t>ヘイキン</t>
    </rPh>
    <rPh sb="21" eb="22">
      <t>アズ</t>
    </rPh>
    <rPh sb="24" eb="26">
      <t>ジカン</t>
    </rPh>
    <rPh sb="29" eb="31">
      <t>ジカン</t>
    </rPh>
    <phoneticPr fontId="1"/>
  </si>
  <si>
    <t>⑫　担当教員３人（園児31人以上）かつ平均預かり時間７時間以上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4" eb="16">
      <t>イジョウ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phoneticPr fontId="1"/>
  </si>
  <si>
    <t>(2)</t>
    <phoneticPr fontId="1"/>
  </si>
  <si>
    <t>休業日預かり保育促進</t>
    <rPh sb="0" eb="3">
      <t>キュウギョウビ</t>
    </rPh>
    <rPh sb="3" eb="4">
      <t>アズ</t>
    </rPh>
    <rPh sb="6" eb="8">
      <t>ホイク</t>
    </rPh>
    <rPh sb="8" eb="10">
      <t>ソクシン</t>
    </rPh>
    <phoneticPr fontId="1"/>
  </si>
  <si>
    <t>　ア　担当教員１人（園児１人～15人）</t>
    <rPh sb="3" eb="5">
      <t>タントウ</t>
    </rPh>
    <rPh sb="5" eb="7">
      <t>キョウイン</t>
    </rPh>
    <rPh sb="8" eb="9">
      <t>ニン</t>
    </rPh>
    <rPh sb="10" eb="12">
      <t>エンジ</t>
    </rPh>
    <rPh sb="13" eb="14">
      <t>ニン</t>
    </rPh>
    <rPh sb="17" eb="18">
      <t>ニン</t>
    </rPh>
    <phoneticPr fontId="1"/>
  </si>
  <si>
    <t>　イ　担当教員２人（園児16人～30人）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8" eb="19">
      <t>ニン</t>
    </rPh>
    <phoneticPr fontId="1"/>
  </si>
  <si>
    <t>　ウ　担当教員３人（園児31人以上）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5" eb="17">
      <t>イジョウ</t>
    </rPh>
    <phoneticPr fontId="1"/>
  </si>
  <si>
    <t>②　休業日</t>
    <rPh sb="2" eb="5">
      <t>キュウギョウビ</t>
    </rPh>
    <phoneticPr fontId="1"/>
  </si>
  <si>
    <t>①　長期休業日</t>
    <rPh sb="2" eb="4">
      <t>チョウキ</t>
    </rPh>
    <rPh sb="4" eb="7">
      <t>キュウギョウビ</t>
    </rPh>
    <phoneticPr fontId="1"/>
  </si>
  <si>
    <t>(3)</t>
    <phoneticPr fontId="1"/>
  </si>
  <si>
    <t>幼稚園の子育て支援活動の推進</t>
    <rPh sb="0" eb="3">
      <t>ヨウチエン</t>
    </rPh>
    <rPh sb="4" eb="6">
      <t>コソダ</t>
    </rPh>
    <rPh sb="7" eb="9">
      <t>シエン</t>
    </rPh>
    <rPh sb="9" eb="11">
      <t>カツドウ</t>
    </rPh>
    <rPh sb="12" eb="14">
      <t>スイシン</t>
    </rPh>
    <phoneticPr fontId="1"/>
  </si>
  <si>
    <t>①　幼稚園（上限40回）</t>
    <rPh sb="2" eb="5">
      <t>ヨウチエン</t>
    </rPh>
    <rPh sb="6" eb="8">
      <t>ジョウゲン</t>
    </rPh>
    <rPh sb="10" eb="11">
      <t>カイ</t>
    </rPh>
    <phoneticPr fontId="1"/>
  </si>
  <si>
    <t>　</t>
    <phoneticPr fontId="1"/>
  </si>
  <si>
    <t>②　幼保連携型認定こども園（上限40回）</t>
    <rPh sb="2" eb="4">
      <t>ヨウホ</t>
    </rPh>
    <rPh sb="4" eb="7">
      <t>レンケイガタ</t>
    </rPh>
    <rPh sb="7" eb="9">
      <t>ニンテイ</t>
    </rPh>
    <rPh sb="12" eb="13">
      <t>エン</t>
    </rPh>
    <rPh sb="14" eb="16">
      <t>ジョウゲン</t>
    </rPh>
    <rPh sb="18" eb="19">
      <t>カイ</t>
    </rPh>
    <phoneticPr fontId="1"/>
  </si>
  <si>
    <t>基礎単価</t>
    <rPh sb="0" eb="2">
      <t>キソ</t>
    </rPh>
    <rPh sb="2" eb="4">
      <t>タンカ</t>
    </rPh>
    <phoneticPr fontId="1"/>
  </si>
  <si>
    <t>加算単価</t>
    <rPh sb="0" eb="2">
      <t>カサン</t>
    </rPh>
    <rPh sb="2" eb="4">
      <t>タンカ</t>
    </rPh>
    <phoneticPr fontId="1"/>
  </si>
  <si>
    <t>区　分</t>
    <rPh sb="0" eb="1">
      <t>ク</t>
    </rPh>
    <rPh sb="2" eb="3">
      <t>ブン</t>
    </rPh>
    <phoneticPr fontId="1"/>
  </si>
  <si>
    <t>＝1,600,000円（国庫800,000円＋県費800,000円）÷40回</t>
    <rPh sb="10" eb="11">
      <t>エン</t>
    </rPh>
    <rPh sb="12" eb="14">
      <t>コッコ</t>
    </rPh>
    <rPh sb="21" eb="22">
      <t>エン</t>
    </rPh>
    <rPh sb="23" eb="25">
      <t>ケンピ</t>
    </rPh>
    <rPh sb="32" eb="33">
      <t>エン</t>
    </rPh>
    <rPh sb="37" eb="38">
      <t>カイ</t>
    </rPh>
    <phoneticPr fontId="1"/>
  </si>
  <si>
    <t>(注)</t>
    <rPh sb="1" eb="2">
      <t>チュウ</t>
    </rPh>
    <phoneticPr fontId="1"/>
  </si>
  <si>
    <t>預かり保育の補助単価の適用区分は、担当教員数と園児数の各要件を満たしていることが条件</t>
    <rPh sb="0" eb="1">
      <t>アズ</t>
    </rPh>
    <rPh sb="3" eb="5">
      <t>ホイク</t>
    </rPh>
    <rPh sb="6" eb="8">
      <t>ホジョ</t>
    </rPh>
    <rPh sb="8" eb="10">
      <t>タンカ</t>
    </rPh>
    <rPh sb="11" eb="13">
      <t>テキヨウ</t>
    </rPh>
    <rPh sb="13" eb="15">
      <t>クブン</t>
    </rPh>
    <rPh sb="17" eb="19">
      <t>タントウ</t>
    </rPh>
    <rPh sb="19" eb="21">
      <t>キョウイン</t>
    </rPh>
    <rPh sb="21" eb="22">
      <t>スウ</t>
    </rPh>
    <rPh sb="23" eb="25">
      <t>エンジ</t>
    </rPh>
    <rPh sb="25" eb="26">
      <t>スウ</t>
    </rPh>
    <rPh sb="27" eb="30">
      <t>カクヨウケン</t>
    </rPh>
    <rPh sb="31" eb="32">
      <t>ミ</t>
    </rPh>
    <rPh sb="40" eb="42">
      <t>ジョウケン</t>
    </rPh>
    <phoneticPr fontId="1"/>
  </si>
  <si>
    <t>そのうち一つでも要件を満たさない場合は、低い要件に該当する区分の補助単価を適用する。</t>
    <rPh sb="4" eb="5">
      <t>ヒト</t>
    </rPh>
    <rPh sb="8" eb="10">
      <t>ヨウケン</t>
    </rPh>
    <rPh sb="11" eb="12">
      <t>ミ</t>
    </rPh>
    <rPh sb="16" eb="18">
      <t>バアイ</t>
    </rPh>
    <rPh sb="20" eb="21">
      <t>ヒク</t>
    </rPh>
    <rPh sb="22" eb="24">
      <t>ヨウケン</t>
    </rPh>
    <rPh sb="25" eb="27">
      <t>ガイトウ</t>
    </rPh>
    <rPh sb="29" eb="31">
      <t>クブン</t>
    </rPh>
    <rPh sb="32" eb="34">
      <t>ホジョ</t>
    </rPh>
    <rPh sb="34" eb="36">
      <t>タンカ</t>
    </rPh>
    <rPh sb="37" eb="39">
      <t>テキヨウ</t>
    </rPh>
    <phoneticPr fontId="1"/>
  </si>
  <si>
    <t>次期学習指導要領に向けた取組の促進</t>
    <rPh sb="0" eb="2">
      <t>ジキ</t>
    </rPh>
    <rPh sb="2" eb="4">
      <t>ガクシュウ</t>
    </rPh>
    <rPh sb="4" eb="6">
      <t>シドウ</t>
    </rPh>
    <rPh sb="6" eb="8">
      <t>ヨウリョウ</t>
    </rPh>
    <rPh sb="9" eb="10">
      <t>ム</t>
    </rPh>
    <rPh sb="12" eb="14">
      <t>トリクミ</t>
    </rPh>
    <rPh sb="15" eb="17">
      <t>ソクシン</t>
    </rPh>
    <phoneticPr fontId="1"/>
  </si>
  <si>
    <t>外部人材活用等の推進</t>
    <rPh sb="0" eb="2">
      <t>ガイブ</t>
    </rPh>
    <rPh sb="2" eb="4">
      <t>ジンザイ</t>
    </rPh>
    <rPh sb="4" eb="6">
      <t>カツヨウ</t>
    </rPh>
    <rPh sb="6" eb="7">
      <t>トウ</t>
    </rPh>
    <rPh sb="8" eb="10">
      <t>スイシン</t>
    </rPh>
    <phoneticPr fontId="1"/>
  </si>
  <si>
    <t>令和元年度私立学校振興費（教育改革推進特別経費）補助金　補助単価</t>
    <rPh sb="0" eb="2">
      <t>レイワ</t>
    </rPh>
    <rPh sb="2" eb="3">
      <t>ガン</t>
    </rPh>
    <rPh sb="3" eb="4">
      <t>ネン</t>
    </rPh>
    <rPh sb="4" eb="5">
      <t>ド</t>
    </rPh>
    <rPh sb="5" eb="7">
      <t>シリツ</t>
    </rPh>
    <rPh sb="7" eb="9">
      <t>ガッコウ</t>
    </rPh>
    <rPh sb="9" eb="11">
      <t>シンコウ</t>
    </rPh>
    <rPh sb="11" eb="12">
      <t>ヒ</t>
    </rPh>
    <rPh sb="13" eb="15">
      <t>キョウイク</t>
    </rPh>
    <rPh sb="15" eb="17">
      <t>カイカク</t>
    </rPh>
    <rPh sb="17" eb="19">
      <t>スイシン</t>
    </rPh>
    <rPh sb="19" eb="21">
      <t>トクベツ</t>
    </rPh>
    <rPh sb="21" eb="23">
      <t>ケイヒ</t>
    </rPh>
    <rPh sb="24" eb="27">
      <t>ホジョキン</t>
    </rPh>
    <rPh sb="28" eb="30">
      <t>ホジョ</t>
    </rPh>
    <rPh sb="30" eb="32">
      <t>タンカ</t>
    </rPh>
    <phoneticPr fontId="1"/>
  </si>
  <si>
    <t>教育の質の向上を図る学校支援経費　補助メニュー組替</t>
    <rPh sb="0" eb="2">
      <t>キョウイク</t>
    </rPh>
    <rPh sb="3" eb="4">
      <t>シツ</t>
    </rPh>
    <rPh sb="5" eb="7">
      <t>コウジョウ</t>
    </rPh>
    <rPh sb="8" eb="9">
      <t>ハカ</t>
    </rPh>
    <rPh sb="10" eb="12">
      <t>ガッコウ</t>
    </rPh>
    <rPh sb="12" eb="14">
      <t>シエン</t>
    </rPh>
    <rPh sb="14" eb="16">
      <t>ケイヒ</t>
    </rPh>
    <rPh sb="17" eb="19">
      <t>ホジョ</t>
    </rPh>
    <rPh sb="23" eb="25">
      <t>クミカエ</t>
    </rPh>
    <phoneticPr fontId="1"/>
  </si>
  <si>
    <t>＜令和元年度＞</t>
    <rPh sb="1" eb="3">
      <t>レイワ</t>
    </rPh>
    <rPh sb="3" eb="5">
      <t>ガンネン</t>
    </rPh>
    <rPh sb="5" eb="6">
      <t>ド</t>
    </rPh>
    <phoneticPr fontId="1"/>
  </si>
  <si>
    <t>（＠90万円）</t>
    <rPh sb="4" eb="6">
      <t>マンエン</t>
    </rPh>
    <phoneticPr fontId="1"/>
  </si>
  <si>
    <t>（＠56万円）</t>
    <rPh sb="4" eb="6">
      <t>マンエン</t>
    </rPh>
    <phoneticPr fontId="1"/>
  </si>
  <si>
    <t>（＠60万円）</t>
    <rPh sb="4" eb="6">
      <t>マンエン</t>
    </rPh>
    <phoneticPr fontId="1"/>
  </si>
  <si>
    <t>（＠30万円）</t>
    <rPh sb="4" eb="6">
      <t>マンエン</t>
    </rPh>
    <phoneticPr fontId="1"/>
  </si>
  <si>
    <t>次世代を担う人材育成の促進</t>
    <rPh sb="0" eb="3">
      <t>ジセダイ</t>
    </rPh>
    <rPh sb="4" eb="5">
      <t>ニナ</t>
    </rPh>
    <rPh sb="6" eb="8">
      <t>ジンザイ</t>
    </rPh>
    <rPh sb="8" eb="10">
      <t>イクセイ</t>
    </rPh>
    <rPh sb="11" eb="13">
      <t>ソクシン</t>
    </rPh>
    <phoneticPr fontId="1"/>
  </si>
  <si>
    <t>多彩な人材の活用等による教育の推進</t>
    <rPh sb="0" eb="2">
      <t>タサイ</t>
    </rPh>
    <rPh sb="3" eb="5">
      <t>ジンザイ</t>
    </rPh>
    <rPh sb="6" eb="8">
      <t>カツヨウ</t>
    </rPh>
    <rPh sb="8" eb="9">
      <t>トウ</t>
    </rPh>
    <rPh sb="12" eb="14">
      <t>キョウイク</t>
    </rPh>
    <rPh sb="15" eb="17">
      <t>スイシン</t>
    </rPh>
    <phoneticPr fontId="1"/>
  </si>
  <si>
    <t>職業・ボランティア・文化・健康・食等の教育の推進</t>
    <rPh sb="0" eb="2">
      <t>ショクギョウ</t>
    </rPh>
    <rPh sb="10" eb="12">
      <t>ブンカ</t>
    </rPh>
    <rPh sb="13" eb="15">
      <t>ケンコウ</t>
    </rPh>
    <rPh sb="16" eb="17">
      <t>ショク</t>
    </rPh>
    <rPh sb="17" eb="18">
      <t>トウ</t>
    </rPh>
    <rPh sb="19" eb="21">
      <t>キョウイク</t>
    </rPh>
    <rPh sb="22" eb="24">
      <t>スイシン</t>
    </rPh>
    <phoneticPr fontId="1"/>
  </si>
  <si>
    <t>安全確保の推進</t>
    <rPh sb="0" eb="2">
      <t>アンゼン</t>
    </rPh>
    <rPh sb="2" eb="4">
      <t>カクホ</t>
    </rPh>
    <rPh sb="5" eb="7">
      <t>スイシン</t>
    </rPh>
    <phoneticPr fontId="1"/>
  </si>
  <si>
    <t>① 取組数１つ</t>
    <rPh sb="2" eb="4">
      <t>トリクミ</t>
    </rPh>
    <rPh sb="4" eb="5">
      <t>スウ</t>
    </rPh>
    <phoneticPr fontId="1"/>
  </si>
  <si>
    <t>② 取組数２つ</t>
    <rPh sb="2" eb="4">
      <t>トリクミ</t>
    </rPh>
    <rPh sb="4" eb="5">
      <t>スウ</t>
    </rPh>
    <phoneticPr fontId="1"/>
  </si>
  <si>
    <t>① 取組数２つ</t>
    <rPh sb="2" eb="4">
      <t>トリクミ</t>
    </rPh>
    <rPh sb="4" eb="5">
      <t>スウ</t>
    </rPh>
    <phoneticPr fontId="1"/>
  </si>
  <si>
    <t>③ 取組数３つ以上</t>
    <rPh sb="2" eb="4">
      <t>トリクミ</t>
    </rPh>
    <rPh sb="4" eb="5">
      <t>スウ</t>
    </rPh>
    <rPh sb="7" eb="9">
      <t>イジョウ</t>
    </rPh>
    <phoneticPr fontId="1"/>
  </si>
  <si>
    <t>② 取組数３つ以上</t>
    <rPh sb="2" eb="4">
      <t>トリクミ</t>
    </rPh>
    <rPh sb="4" eb="5">
      <t>スウ</t>
    </rPh>
    <rPh sb="7" eb="9">
      <t>イジョウ</t>
    </rPh>
    <phoneticPr fontId="1"/>
  </si>
  <si>
    <t>（取組数２つ＠30万円、３つ以上＠40万円）</t>
    <rPh sb="1" eb="3">
      <t>トリクミ</t>
    </rPh>
    <rPh sb="3" eb="4">
      <t>スウ</t>
    </rPh>
    <rPh sb="9" eb="11">
      <t>マンエン</t>
    </rPh>
    <rPh sb="14" eb="16">
      <t>イジョウ</t>
    </rPh>
    <rPh sb="19" eb="21">
      <t>マンエン</t>
    </rPh>
    <phoneticPr fontId="1"/>
  </si>
  <si>
    <t>（取組数１つ＠60万円、２つ＠120万円、３つ以上＠200万円）</t>
    <rPh sb="1" eb="3">
      <t>トリクミ</t>
    </rPh>
    <rPh sb="3" eb="4">
      <t>スウ</t>
    </rPh>
    <rPh sb="9" eb="11">
      <t>マンエン</t>
    </rPh>
    <rPh sb="18" eb="20">
      <t>マンエン</t>
    </rPh>
    <rPh sb="23" eb="25">
      <t>イジョウ</t>
    </rPh>
    <rPh sb="29" eb="31">
      <t>マンエン</t>
    </rPh>
    <phoneticPr fontId="1"/>
  </si>
  <si>
    <t>令和２年度私立学校振興費（教育改革推進特別経費）補助金　補助単価</t>
    <rPh sb="0" eb="2">
      <t>レイワ</t>
    </rPh>
    <rPh sb="3" eb="4">
      <t>ネン</t>
    </rPh>
    <rPh sb="4" eb="5">
      <t>ド</t>
    </rPh>
    <rPh sb="5" eb="7">
      <t>シリツ</t>
    </rPh>
    <rPh sb="7" eb="9">
      <t>ガッコウ</t>
    </rPh>
    <rPh sb="9" eb="11">
      <t>シンコウ</t>
    </rPh>
    <rPh sb="11" eb="12">
      <t>ヒ</t>
    </rPh>
    <rPh sb="13" eb="15">
      <t>キョウイク</t>
    </rPh>
    <rPh sb="15" eb="17">
      <t>カイカク</t>
    </rPh>
    <rPh sb="17" eb="19">
      <t>スイシン</t>
    </rPh>
    <rPh sb="19" eb="21">
      <t>トクベツ</t>
    </rPh>
    <rPh sb="21" eb="23">
      <t>ケイヒ</t>
    </rPh>
    <rPh sb="24" eb="27">
      <t>ホジョキン</t>
    </rPh>
    <rPh sb="28" eb="30">
      <t>ホジョ</t>
    </rPh>
    <rPh sb="30" eb="32">
      <t>タンカ</t>
    </rPh>
    <phoneticPr fontId="1"/>
  </si>
  <si>
    <t>④ 追加的人材の配置（新型コロナウイルス感染症の影響によるもの）</t>
    <rPh sb="2" eb="5">
      <t>ツイカテキ</t>
    </rPh>
    <rPh sb="5" eb="7">
      <t>ジンザイ</t>
    </rPh>
    <rPh sb="8" eb="10">
      <t>ハイチ</t>
    </rPh>
    <rPh sb="11" eb="13">
      <t>シンガタ</t>
    </rPh>
    <rPh sb="24" eb="26">
      <t>エイキョウ</t>
    </rPh>
    <phoneticPr fontId="1"/>
  </si>
  <si>
    <t>安全確保の推進</t>
    <rPh sb="0" eb="2">
      <t>アンゼン</t>
    </rPh>
    <rPh sb="2" eb="4">
      <t>カクホ</t>
    </rPh>
    <rPh sb="5" eb="7">
      <t>スイシン</t>
    </rPh>
    <phoneticPr fontId="1"/>
  </si>
  <si>
    <t>（6）</t>
    <phoneticPr fontId="1"/>
  </si>
  <si>
    <t>1時間ごとの加算単価</t>
    <rPh sb="1" eb="3">
      <t>ジカン</t>
    </rPh>
    <rPh sb="6" eb="8">
      <t>カサン</t>
    </rPh>
    <rPh sb="8" eb="10">
      <t>タンカ</t>
    </rPh>
    <phoneticPr fontId="1"/>
  </si>
  <si>
    <t>－</t>
    <phoneticPr fontId="1"/>
  </si>
  <si>
    <r>
      <t>＜令和２年度＞</t>
    </r>
    <r>
      <rPr>
        <b/>
        <sz val="11"/>
        <color rgb="FFFF0000"/>
        <rFont val="ＭＳ ゴシック"/>
        <family val="3"/>
        <charset val="128"/>
      </rPr>
      <t>（案）</t>
    </r>
    <rPh sb="1" eb="3">
      <t>レイワ</t>
    </rPh>
    <rPh sb="4" eb="6">
      <t>ネンド</t>
    </rPh>
    <rPh sb="5" eb="6">
      <t>ド</t>
    </rPh>
    <rPh sb="8" eb="9">
      <t>アン</t>
    </rPh>
    <phoneticPr fontId="1"/>
  </si>
  <si>
    <t>新型コロナウイルス感染症の影響による追加的人材の配置
（＠100万円）</t>
    <rPh sb="0" eb="2">
      <t>シンガタ</t>
    </rPh>
    <rPh sb="9" eb="12">
      <t>カンセンショウ</t>
    </rPh>
    <rPh sb="13" eb="15">
      <t>エイキョウ</t>
    </rPh>
    <rPh sb="18" eb="21">
      <t>ツイカテキ</t>
    </rPh>
    <rPh sb="21" eb="23">
      <t>ジンザイ</t>
    </rPh>
    <rPh sb="24" eb="26">
      <t>ハイチ</t>
    </rPh>
    <rPh sb="32" eb="33">
      <t>マン</t>
    </rPh>
    <rPh sb="33" eb="34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</si>
</sst>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49" fontId="0" fillId="0" borderId="5" xfId="0" applyNumberForma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49" fontId="0" fillId="0" borderId="9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49" fontId="0" fillId="0" borderId="7" xfId="0" applyNumberFormat="1" applyBorder="1">
      <alignment vertical="center"/>
    </xf>
    <xf numFmtId="49" fontId="0" fillId="0" borderId="9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6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2" fillId="0" borderId="1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6" fontId="3" fillId="2" borderId="1" xfId="0" applyNumberFormat="1" applyFont="1" applyFill="1" applyBorder="1">
      <alignment vertical="center"/>
    </xf>
    <xf numFmtId="177" fontId="3" fillId="2" borderId="1" xfId="0" applyNumberFormat="1" applyFont="1" applyFill="1" applyBorder="1">
      <alignment vertical="center"/>
    </xf>
    <xf numFmtId="177" fontId="2" fillId="0" borderId="1" xfId="0" applyNumberFormat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0" fontId="2" fillId="0" borderId="6" xfId="0" applyFont="1" applyFill="1" applyBorder="1">
      <alignment vertical="center"/>
    </xf>
    <xf numFmtId="176" fontId="2" fillId="0" borderId="6" xfId="0" applyNumberFormat="1" applyFont="1" applyFill="1" applyBorder="1">
      <alignment vertical="center"/>
    </xf>
    <xf numFmtId="177" fontId="2" fillId="0" borderId="6" xfId="0" applyNumberFormat="1" applyFont="1" applyFill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Fill="1">
      <alignment vertical="center"/>
    </xf>
    <xf numFmtId="0" fontId="0" fillId="0" borderId="6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3" fillId="0" borderId="10" xfId="0" applyFont="1" applyFill="1" applyBorder="1">
      <alignment vertical="center"/>
    </xf>
    <xf numFmtId="0" fontId="7" fillId="0" borderId="10" xfId="0" applyFont="1" applyFill="1" applyBorder="1">
      <alignment vertical="center"/>
    </xf>
    <xf numFmtId="176" fontId="3" fillId="0" borderId="30" xfId="0" applyNumberFormat="1" applyFont="1" applyFill="1" applyBorder="1">
      <alignment vertical="center"/>
    </xf>
    <xf numFmtId="49" fontId="0" fillId="0" borderId="23" xfId="0" applyNumberFormat="1" applyFill="1" applyBorder="1" applyAlignment="1">
      <alignment horizontal="center" vertical="center"/>
    </xf>
    <xf numFmtId="0" fontId="3" fillId="0" borderId="24" xfId="0" applyFont="1" applyFill="1" applyBorder="1">
      <alignment vertical="center"/>
    </xf>
    <xf numFmtId="0" fontId="7" fillId="0" borderId="24" xfId="0" applyFont="1" applyFill="1" applyBorder="1">
      <alignment vertical="center"/>
    </xf>
    <xf numFmtId="176" fontId="3" fillId="0" borderId="26" xfId="0" applyNumberFormat="1" applyFont="1" applyFill="1" applyBorder="1">
      <alignment vertical="center"/>
    </xf>
    <xf numFmtId="49" fontId="0" fillId="0" borderId="27" xfId="0" applyNumberFormat="1" applyFill="1" applyBorder="1" applyAlignment="1">
      <alignment horizontal="center" vertical="center"/>
    </xf>
    <xf numFmtId="176" fontId="3" fillId="0" borderId="22" xfId="0" applyNumberFormat="1" applyFont="1" applyFill="1" applyBorder="1">
      <alignment vertical="center"/>
    </xf>
    <xf numFmtId="49" fontId="0" fillId="0" borderId="5" xfId="0" applyNumberFormat="1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176" fontId="7" fillId="0" borderId="30" xfId="0" applyNumberFormat="1" applyFont="1" applyFill="1" applyBorder="1">
      <alignment vertical="center"/>
    </xf>
    <xf numFmtId="176" fontId="7" fillId="0" borderId="26" xfId="0" applyNumberFormat="1" applyFont="1" applyFill="1" applyBorder="1">
      <alignment vertical="center"/>
    </xf>
    <xf numFmtId="49" fontId="0" fillId="0" borderId="3" xfId="0" applyNumberFormat="1" applyFill="1" applyBorder="1" applyAlignment="1">
      <alignment horizontal="center" vertical="center"/>
    </xf>
    <xf numFmtId="176" fontId="7" fillId="0" borderId="8" xfId="0" applyNumberFormat="1" applyFont="1" applyFill="1" applyBorder="1">
      <alignment vertical="center"/>
    </xf>
    <xf numFmtId="49" fontId="0" fillId="0" borderId="0" xfId="0" applyNumberFormat="1" applyFill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76" fontId="3" fillId="0" borderId="1" xfId="0" applyNumberFormat="1" applyFont="1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176" fontId="0" fillId="0" borderId="4" xfId="0" applyNumberFormat="1" applyFill="1" applyBorder="1">
      <alignment vertical="center"/>
    </xf>
    <xf numFmtId="0" fontId="0" fillId="0" borderId="9" xfId="0" applyFill="1" applyBorder="1">
      <alignment vertical="center"/>
    </xf>
    <xf numFmtId="49" fontId="0" fillId="0" borderId="7" xfId="0" applyNumberFormat="1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49" fontId="0" fillId="0" borderId="9" xfId="0" applyNumberFormat="1" applyFill="1" applyBorder="1">
      <alignment vertical="center"/>
    </xf>
    <xf numFmtId="0" fontId="0" fillId="0" borderId="0" xfId="0" applyFill="1" applyBorder="1">
      <alignment vertical="center"/>
    </xf>
    <xf numFmtId="49" fontId="0" fillId="0" borderId="31" xfId="0" applyNumberFormat="1" applyFill="1" applyBorder="1" applyAlignment="1">
      <alignment horizontal="center" vertical="center"/>
    </xf>
    <xf numFmtId="0" fontId="7" fillId="0" borderId="32" xfId="0" applyFont="1" applyFill="1" applyBorder="1">
      <alignment vertical="center"/>
    </xf>
    <xf numFmtId="176" fontId="3" fillId="0" borderId="33" xfId="0" applyNumberFormat="1" applyFont="1" applyFill="1" applyBorder="1">
      <alignment vertical="center"/>
    </xf>
    <xf numFmtId="0" fontId="0" fillId="0" borderId="11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2" xfId="0" applyFill="1" applyBorder="1">
      <alignment vertical="center"/>
    </xf>
    <xf numFmtId="49" fontId="0" fillId="0" borderId="20" xfId="0" applyNumberForma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6" xfId="0" applyFont="1" applyFill="1" applyBorder="1">
      <alignment vertical="center"/>
    </xf>
    <xf numFmtId="0" fontId="0" fillId="0" borderId="25" xfId="0" applyFill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shrinkToFi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7" fillId="0" borderId="28" xfId="0" applyFont="1" applyFill="1" applyBorder="1" applyAlignment="1">
      <alignment horizontal="left" vertical="center" shrinkToFit="1"/>
    </xf>
    <xf numFmtId="0" fontId="7" fillId="0" borderId="29" xfId="0" applyFont="1" applyFill="1" applyBorder="1" applyAlignment="1">
      <alignment horizontal="left" vertical="center" shrinkToFi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3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19050</xdr:rowOff>
    </xdr:from>
    <xdr:to>
      <xdr:col>9</xdr:col>
      <xdr:colOff>0</xdr:colOff>
      <xdr:row>5</xdr:row>
      <xdr:rowOff>19050</xdr:rowOff>
    </xdr:to>
    <xdr:cxnSp macro="">
      <xdr:nvCxnSpPr>
        <xdr:cNvPr id="3" name="直線矢印コネクタ 2"/>
        <xdr:cNvCxnSpPr/>
      </xdr:nvCxnSpPr>
      <xdr:spPr>
        <a:xfrm>
          <a:off x="4352925" y="1104900"/>
          <a:ext cx="1371600" cy="0"/>
        </a:xfrm>
        <a:prstGeom prst="straightConnector1">
          <a:avLst/>
        </a:prstGeom>
        <a:ln w="38100">
          <a:solidFill>
            <a:sysClr val="windowText" lastClr="000000"/>
          </a:solidFill>
          <a:prstDash val="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15</xdr:row>
      <xdr:rowOff>0</xdr:rowOff>
    </xdr:from>
    <xdr:to>
      <xdr:col>9</xdr:col>
      <xdr:colOff>19050</xdr:colOff>
      <xdr:row>15</xdr:row>
      <xdr:rowOff>0</xdr:rowOff>
    </xdr:to>
    <xdr:cxnSp macro="">
      <xdr:nvCxnSpPr>
        <xdr:cNvPr id="6" name="直線矢印コネクタ 5"/>
        <xdr:cNvCxnSpPr/>
      </xdr:nvCxnSpPr>
      <xdr:spPr>
        <a:xfrm>
          <a:off x="4819650" y="4152900"/>
          <a:ext cx="1371600" cy="0"/>
        </a:xfrm>
        <a:prstGeom prst="straightConnector1">
          <a:avLst/>
        </a:prstGeom>
        <a:ln w="38100">
          <a:solidFill>
            <a:sysClr val="windowText" lastClr="000000"/>
          </a:solidFill>
          <a:prstDash val="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18</xdr:row>
      <xdr:rowOff>0</xdr:rowOff>
    </xdr:from>
    <xdr:to>
      <xdr:col>9</xdr:col>
      <xdr:colOff>0</xdr:colOff>
      <xdr:row>18</xdr:row>
      <xdr:rowOff>0</xdr:rowOff>
    </xdr:to>
    <xdr:cxnSp macro="">
      <xdr:nvCxnSpPr>
        <xdr:cNvPr id="7" name="直線矢印コネクタ 6"/>
        <xdr:cNvCxnSpPr/>
      </xdr:nvCxnSpPr>
      <xdr:spPr>
        <a:xfrm>
          <a:off x="4800600" y="5219700"/>
          <a:ext cx="1371600" cy="0"/>
        </a:xfrm>
        <a:prstGeom prst="straightConnector1">
          <a:avLst/>
        </a:prstGeom>
        <a:ln w="38100">
          <a:solidFill>
            <a:sysClr val="windowText" lastClr="000000"/>
          </a:solidFill>
          <a:prstDash val="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15</xdr:row>
      <xdr:rowOff>114300</xdr:rowOff>
    </xdr:from>
    <xdr:to>
      <xdr:col>9</xdr:col>
      <xdr:colOff>0</xdr:colOff>
      <xdr:row>17</xdr:row>
      <xdr:rowOff>152400</xdr:rowOff>
    </xdr:to>
    <xdr:cxnSp macro="">
      <xdr:nvCxnSpPr>
        <xdr:cNvPr id="8" name="直線矢印コネクタ 7"/>
        <xdr:cNvCxnSpPr/>
      </xdr:nvCxnSpPr>
      <xdr:spPr>
        <a:xfrm flipV="1">
          <a:off x="4800600" y="4267200"/>
          <a:ext cx="1371600" cy="838200"/>
        </a:xfrm>
        <a:prstGeom prst="straightConnector1">
          <a:avLst/>
        </a:prstGeom>
        <a:ln w="38100">
          <a:solidFill>
            <a:sysClr val="windowText" lastClr="000000"/>
          </a:solidFill>
          <a:prstDash val="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5</xdr:row>
      <xdr:rowOff>85725</xdr:rowOff>
    </xdr:from>
    <xdr:to>
      <xdr:col>8</xdr:col>
      <xdr:colOff>619125</xdr:colOff>
      <xdr:row>24</xdr:row>
      <xdr:rowOff>9526</xdr:rowOff>
    </xdr:to>
    <xdr:cxnSp macro="">
      <xdr:nvCxnSpPr>
        <xdr:cNvPr id="10" name="直線矢印コネクタ 9"/>
        <xdr:cNvCxnSpPr/>
      </xdr:nvCxnSpPr>
      <xdr:spPr>
        <a:xfrm flipV="1">
          <a:off x="4362450" y="1171575"/>
          <a:ext cx="1295400" cy="4991101"/>
        </a:xfrm>
        <a:prstGeom prst="straightConnector1">
          <a:avLst/>
        </a:prstGeom>
        <a:ln w="38100">
          <a:solidFill>
            <a:sysClr val="windowText" lastClr="000000"/>
          </a:solidFill>
          <a:prstDash val="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9</xdr:row>
      <xdr:rowOff>0</xdr:rowOff>
    </xdr:from>
    <xdr:to>
      <xdr:col>9</xdr:col>
      <xdr:colOff>0</xdr:colOff>
      <xdr:row>9</xdr:row>
      <xdr:rowOff>0</xdr:rowOff>
    </xdr:to>
    <xdr:cxnSp macro="">
      <xdr:nvCxnSpPr>
        <xdr:cNvPr id="13" name="直線矢印コネクタ 12"/>
        <xdr:cNvCxnSpPr/>
      </xdr:nvCxnSpPr>
      <xdr:spPr>
        <a:xfrm>
          <a:off x="4800600" y="2019300"/>
          <a:ext cx="1371600" cy="0"/>
        </a:xfrm>
        <a:prstGeom prst="straightConnector1">
          <a:avLst/>
        </a:prstGeom>
        <a:ln w="38100">
          <a:solidFill>
            <a:sysClr val="windowText" lastClr="000000"/>
          </a:solidFill>
          <a:prstDash val="solid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0</xdr:rowOff>
    </xdr:from>
    <xdr:to>
      <xdr:col>9</xdr:col>
      <xdr:colOff>0</xdr:colOff>
      <xdr:row>12</xdr:row>
      <xdr:rowOff>0</xdr:rowOff>
    </xdr:to>
    <xdr:cxnSp macro="">
      <xdr:nvCxnSpPr>
        <xdr:cNvPr id="14" name="直線矢印コネクタ 13"/>
        <xdr:cNvCxnSpPr/>
      </xdr:nvCxnSpPr>
      <xdr:spPr>
        <a:xfrm>
          <a:off x="4800600" y="3086100"/>
          <a:ext cx="1371600" cy="0"/>
        </a:xfrm>
        <a:prstGeom prst="straightConnector1">
          <a:avLst/>
        </a:prstGeom>
        <a:ln w="38100">
          <a:solidFill>
            <a:sysClr val="windowText" lastClr="000000"/>
          </a:solidFill>
          <a:prstDash val="solid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20</xdr:row>
      <xdr:rowOff>257175</xdr:rowOff>
    </xdr:from>
    <xdr:to>
      <xdr:col>9</xdr:col>
      <xdr:colOff>0</xdr:colOff>
      <xdr:row>20</xdr:row>
      <xdr:rowOff>257175</xdr:rowOff>
    </xdr:to>
    <xdr:cxnSp macro="">
      <xdr:nvCxnSpPr>
        <xdr:cNvPr id="15" name="直線矢印コネクタ 14"/>
        <xdr:cNvCxnSpPr/>
      </xdr:nvCxnSpPr>
      <xdr:spPr>
        <a:xfrm>
          <a:off x="4800600" y="6276975"/>
          <a:ext cx="1371600" cy="0"/>
        </a:xfrm>
        <a:prstGeom prst="straightConnector1">
          <a:avLst/>
        </a:prstGeom>
        <a:ln w="38100">
          <a:solidFill>
            <a:sysClr val="windowText" lastClr="000000"/>
          </a:solidFill>
          <a:prstDash val="solid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228600</xdr:colOff>
      <xdr:row>3</xdr:row>
      <xdr:rowOff>133351</xdr:rowOff>
    </xdr:from>
    <xdr:to>
      <xdr:col>16</xdr:col>
      <xdr:colOff>266700</xdr:colOff>
      <xdr:row>5</xdr:row>
      <xdr:rowOff>47625</xdr:rowOff>
    </xdr:to>
    <xdr:sp macro="" textlink="">
      <xdr:nvSpPr>
        <xdr:cNvPr id="16" name="線吹き出し 2 (枠付き) 15"/>
        <xdr:cNvSpPr/>
      </xdr:nvSpPr>
      <xdr:spPr>
        <a:xfrm>
          <a:off x="10067925" y="771526"/>
          <a:ext cx="723900" cy="361949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75577"/>
            <a:gd name="adj6" fmla="val -50614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0070C0"/>
              </a:solidFill>
            </a:rPr>
            <a:t>統合</a:t>
          </a:r>
        </a:p>
      </xdr:txBody>
    </xdr:sp>
    <xdr:clientData/>
  </xdr:twoCellAnchor>
  <xdr:twoCellAnchor>
    <xdr:from>
      <xdr:col>15</xdr:col>
      <xdr:colOff>171450</xdr:colOff>
      <xdr:row>14</xdr:row>
      <xdr:rowOff>9525</xdr:rowOff>
    </xdr:from>
    <xdr:to>
      <xdr:col>16</xdr:col>
      <xdr:colOff>209550</xdr:colOff>
      <xdr:row>15</xdr:row>
      <xdr:rowOff>85725</xdr:rowOff>
    </xdr:to>
    <xdr:sp macro="" textlink="">
      <xdr:nvSpPr>
        <xdr:cNvPr id="17" name="線吹き出し 2 (枠付き) 16"/>
        <xdr:cNvSpPr/>
      </xdr:nvSpPr>
      <xdr:spPr>
        <a:xfrm>
          <a:off x="10458450" y="3095625"/>
          <a:ext cx="723900" cy="342900"/>
        </a:xfrm>
        <a:prstGeom prst="borderCallout2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0070C0"/>
              </a:solidFill>
            </a:rPr>
            <a:t>統合</a:t>
          </a:r>
        </a:p>
      </xdr:txBody>
    </xdr:sp>
    <xdr:clientData/>
  </xdr:twoCellAnchor>
  <xdr:twoCellAnchor>
    <xdr:from>
      <xdr:col>15</xdr:col>
      <xdr:colOff>171450</xdr:colOff>
      <xdr:row>17</xdr:row>
      <xdr:rowOff>28575</xdr:rowOff>
    </xdr:from>
    <xdr:to>
      <xdr:col>16</xdr:col>
      <xdr:colOff>209550</xdr:colOff>
      <xdr:row>18</xdr:row>
      <xdr:rowOff>104775</xdr:rowOff>
    </xdr:to>
    <xdr:sp macro="" textlink="">
      <xdr:nvSpPr>
        <xdr:cNvPr id="18" name="線吹き出し 2 (枠付き) 17"/>
        <xdr:cNvSpPr/>
      </xdr:nvSpPr>
      <xdr:spPr>
        <a:xfrm>
          <a:off x="10458450" y="3914775"/>
          <a:ext cx="723900" cy="342900"/>
        </a:xfrm>
        <a:prstGeom prst="borderCallout2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chemeClr val="accent6">
                  <a:lumMod val="75000"/>
                </a:schemeClr>
              </a:solidFill>
            </a:rPr>
            <a:t>独立</a:t>
          </a:r>
        </a:p>
      </xdr:txBody>
    </xdr:sp>
    <xdr:clientData/>
  </xdr:twoCellAnchor>
  <xdr:twoCellAnchor>
    <xdr:from>
      <xdr:col>15</xdr:col>
      <xdr:colOff>247650</xdr:colOff>
      <xdr:row>7</xdr:row>
      <xdr:rowOff>0</xdr:rowOff>
    </xdr:from>
    <xdr:to>
      <xdr:col>16</xdr:col>
      <xdr:colOff>285750</xdr:colOff>
      <xdr:row>8</xdr:row>
      <xdr:rowOff>76200</xdr:rowOff>
    </xdr:to>
    <xdr:sp macro="" textlink="">
      <xdr:nvSpPr>
        <xdr:cNvPr id="19" name="線吹き出し 2 (枠付き) 18"/>
        <xdr:cNvSpPr/>
      </xdr:nvSpPr>
      <xdr:spPr>
        <a:xfrm>
          <a:off x="10086975" y="1619250"/>
          <a:ext cx="723900" cy="3429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45833"/>
            <a:gd name="adj6" fmla="val -63772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新設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view="pageBreakPreview" topLeftCell="A4" zoomScaleNormal="96" zoomScaleSheetLayoutView="100" workbookViewId="0">
      <selection activeCell="P25" sqref="P25"/>
    </sheetView>
  </sheetViews>
  <sheetFormatPr defaultRowHeight="13.5" x14ac:dyDescent="0.15"/>
  <cols>
    <col min="1" max="1" width="3.375" style="37" customWidth="1"/>
    <col min="2" max="3" width="18.625" style="37" customWidth="1"/>
    <col min="4" max="4" width="9" style="37"/>
    <col min="5" max="7" width="9.875" style="37" bestFit="1" customWidth="1"/>
    <col min="8" max="8" width="9.125" style="37" bestFit="1" customWidth="1"/>
    <col min="9" max="10" width="9.875" style="37" bestFit="1" customWidth="1"/>
    <col min="11" max="11" width="9" style="37"/>
    <col min="12" max="12" width="6.25" style="37" customWidth="1"/>
    <col min="13" max="16384" width="9" style="37"/>
  </cols>
  <sheetData>
    <row r="1" spans="1:8" x14ac:dyDescent="0.15">
      <c r="A1" s="37" t="s">
        <v>71</v>
      </c>
    </row>
    <row r="3" spans="1:8" x14ac:dyDescent="0.15">
      <c r="A3" s="37" t="s">
        <v>0</v>
      </c>
    </row>
    <row r="4" spans="1:8" x14ac:dyDescent="0.15">
      <c r="A4" s="94" t="s">
        <v>1</v>
      </c>
      <c r="B4" s="96"/>
      <c r="C4" s="96"/>
      <c r="D4" s="96"/>
      <c r="E4" s="97"/>
      <c r="F4" s="91" t="s">
        <v>2</v>
      </c>
      <c r="G4" s="38"/>
      <c r="H4" s="39"/>
    </row>
    <row r="5" spans="1:8" x14ac:dyDescent="0.15">
      <c r="A5" s="95"/>
      <c r="B5" s="98"/>
      <c r="C5" s="98"/>
      <c r="D5" s="98"/>
      <c r="E5" s="99"/>
      <c r="F5" s="92"/>
      <c r="G5" s="40" t="s">
        <v>3</v>
      </c>
      <c r="H5" s="40" t="s">
        <v>16</v>
      </c>
    </row>
    <row r="6" spans="1:8" x14ac:dyDescent="0.15">
      <c r="A6" s="41" t="s">
        <v>4</v>
      </c>
      <c r="B6" s="42" t="s">
        <v>61</v>
      </c>
      <c r="C6" s="43"/>
      <c r="D6" s="43"/>
      <c r="E6" s="74"/>
      <c r="F6" s="44"/>
      <c r="G6" s="44"/>
      <c r="H6" s="44"/>
    </row>
    <row r="7" spans="1:8" x14ac:dyDescent="0.15">
      <c r="A7" s="45"/>
      <c r="B7" s="46" t="s">
        <v>64</v>
      </c>
      <c r="C7" s="47"/>
      <c r="D7" s="47"/>
      <c r="E7" s="82"/>
      <c r="F7" s="48">
        <f>G7+H7</f>
        <v>600000</v>
      </c>
      <c r="G7" s="48">
        <v>300000</v>
      </c>
      <c r="H7" s="48">
        <f>G7</f>
        <v>300000</v>
      </c>
    </row>
    <row r="8" spans="1:8" x14ac:dyDescent="0.15">
      <c r="A8" s="45"/>
      <c r="B8" s="47" t="s">
        <v>65</v>
      </c>
      <c r="C8" s="47"/>
      <c r="D8" s="47"/>
      <c r="E8" s="82"/>
      <c r="F8" s="48">
        <f t="shared" ref="F8:F17" si="0">G8+H8</f>
        <v>1200000</v>
      </c>
      <c r="G8" s="48">
        <v>600000</v>
      </c>
      <c r="H8" s="48">
        <f t="shared" ref="H8:H17" si="1">G8</f>
        <v>600000</v>
      </c>
    </row>
    <row r="9" spans="1:8" x14ac:dyDescent="0.15">
      <c r="A9" s="71"/>
      <c r="B9" s="72" t="s">
        <v>67</v>
      </c>
      <c r="C9" s="72"/>
      <c r="D9" s="72"/>
      <c r="E9" s="82"/>
      <c r="F9" s="73">
        <f t="shared" si="0"/>
        <v>2000000</v>
      </c>
      <c r="G9" s="73">
        <v>1000000</v>
      </c>
      <c r="H9" s="73">
        <f t="shared" si="1"/>
        <v>1000000</v>
      </c>
    </row>
    <row r="10" spans="1:8" x14ac:dyDescent="0.15">
      <c r="A10" s="49"/>
      <c r="B10" s="100" t="s">
        <v>72</v>
      </c>
      <c r="C10" s="100"/>
      <c r="D10" s="100"/>
      <c r="E10" s="101"/>
      <c r="F10" s="50">
        <f t="shared" ref="F10" si="2">G10+H10</f>
        <v>1000000</v>
      </c>
      <c r="G10" s="50">
        <v>500000</v>
      </c>
      <c r="H10" s="50">
        <f t="shared" ref="H10" si="3">G10</f>
        <v>500000</v>
      </c>
    </row>
    <row r="11" spans="1:8" x14ac:dyDescent="0.15">
      <c r="A11" s="51" t="s">
        <v>6</v>
      </c>
      <c r="B11" s="38" t="s">
        <v>51</v>
      </c>
      <c r="C11" s="38"/>
      <c r="D11" s="38"/>
      <c r="E11" s="39"/>
      <c r="F11" s="52">
        <f t="shared" si="0"/>
        <v>560000</v>
      </c>
      <c r="G11" s="52">
        <v>280000</v>
      </c>
      <c r="H11" s="52">
        <f t="shared" si="1"/>
        <v>280000</v>
      </c>
    </row>
    <row r="12" spans="1:8" x14ac:dyDescent="0.15">
      <c r="A12" s="51" t="s">
        <v>7</v>
      </c>
      <c r="B12" s="38" t="s">
        <v>12</v>
      </c>
      <c r="C12" s="38"/>
      <c r="D12" s="38"/>
      <c r="E12" s="39"/>
      <c r="F12" s="52">
        <f t="shared" si="0"/>
        <v>600000</v>
      </c>
      <c r="G12" s="52">
        <v>300000</v>
      </c>
      <c r="H12" s="52">
        <f t="shared" si="1"/>
        <v>300000</v>
      </c>
    </row>
    <row r="13" spans="1:8" x14ac:dyDescent="0.15">
      <c r="A13" s="78" t="s">
        <v>8</v>
      </c>
      <c r="B13" s="79" t="s">
        <v>62</v>
      </c>
      <c r="C13" s="80"/>
      <c r="D13" s="80"/>
      <c r="E13" s="75"/>
      <c r="F13" s="53"/>
      <c r="G13" s="53"/>
      <c r="H13" s="53"/>
    </row>
    <row r="14" spans="1:8" x14ac:dyDescent="0.15">
      <c r="A14" s="45"/>
      <c r="B14" s="47" t="s">
        <v>66</v>
      </c>
      <c r="C14" s="47"/>
      <c r="D14" s="47"/>
      <c r="E14" s="82"/>
      <c r="F14" s="54">
        <f t="shared" ref="F14:F15" si="4">G14+H14</f>
        <v>300000</v>
      </c>
      <c r="G14" s="54">
        <v>150000</v>
      </c>
      <c r="H14" s="54">
        <f t="shared" si="1"/>
        <v>150000</v>
      </c>
    </row>
    <row r="15" spans="1:8" x14ac:dyDescent="0.15">
      <c r="A15" s="78"/>
      <c r="B15" s="80" t="s">
        <v>68</v>
      </c>
      <c r="C15" s="80"/>
      <c r="D15" s="80"/>
      <c r="E15" s="75"/>
      <c r="F15" s="56">
        <f t="shared" si="4"/>
        <v>400000</v>
      </c>
      <c r="G15" s="56">
        <v>200000</v>
      </c>
      <c r="H15" s="56">
        <f t="shared" si="1"/>
        <v>200000</v>
      </c>
    </row>
    <row r="16" spans="1:8" x14ac:dyDescent="0.15">
      <c r="A16" s="51" t="s">
        <v>9</v>
      </c>
      <c r="B16" s="81" t="s">
        <v>73</v>
      </c>
      <c r="C16" s="81"/>
      <c r="D16" s="81"/>
      <c r="E16" s="39"/>
      <c r="F16" s="56">
        <f t="shared" ref="F16" si="5">G16+H16</f>
        <v>600000</v>
      </c>
      <c r="G16" s="56">
        <v>300000</v>
      </c>
      <c r="H16" s="56">
        <f t="shared" ref="H16" si="6">G16</f>
        <v>300000</v>
      </c>
    </row>
    <row r="17" spans="1:11" x14ac:dyDescent="0.15">
      <c r="A17" s="55" t="s">
        <v>74</v>
      </c>
      <c r="B17" s="77" t="s">
        <v>15</v>
      </c>
      <c r="C17" s="77"/>
      <c r="D17" s="77"/>
      <c r="E17" s="76"/>
      <c r="F17" s="52">
        <f t="shared" si="0"/>
        <v>560000</v>
      </c>
      <c r="G17" s="52">
        <v>280000</v>
      </c>
      <c r="H17" s="52">
        <f t="shared" si="1"/>
        <v>280000</v>
      </c>
    </row>
    <row r="18" spans="1:11" x14ac:dyDescent="0.15">
      <c r="A18" s="57"/>
    </row>
    <row r="19" spans="1:11" x14ac:dyDescent="0.15">
      <c r="A19" s="57" t="s">
        <v>17</v>
      </c>
    </row>
    <row r="20" spans="1:11" x14ac:dyDescent="0.15">
      <c r="A20" s="93" t="s">
        <v>46</v>
      </c>
      <c r="B20" s="93"/>
      <c r="C20" s="93"/>
      <c r="D20" s="93"/>
      <c r="E20" s="93"/>
      <c r="F20" s="91" t="s">
        <v>2</v>
      </c>
      <c r="G20" s="38"/>
      <c r="H20" s="38"/>
      <c r="I20" s="38"/>
      <c r="J20" s="39"/>
      <c r="K20" s="83" t="s">
        <v>75</v>
      </c>
    </row>
    <row r="21" spans="1:11" x14ac:dyDescent="0.15">
      <c r="A21" s="93"/>
      <c r="B21" s="93"/>
      <c r="C21" s="93"/>
      <c r="D21" s="93"/>
      <c r="E21" s="93"/>
      <c r="F21" s="92"/>
      <c r="G21" s="94" t="s">
        <v>3</v>
      </c>
      <c r="H21" s="58"/>
      <c r="I21" s="59"/>
      <c r="J21" s="89" t="s">
        <v>16</v>
      </c>
      <c r="K21" s="84"/>
    </row>
    <row r="22" spans="1:11" x14ac:dyDescent="0.15">
      <c r="A22" s="93"/>
      <c r="B22" s="93"/>
      <c r="C22" s="93"/>
      <c r="D22" s="93"/>
      <c r="E22" s="93"/>
      <c r="F22" s="92"/>
      <c r="G22" s="95"/>
      <c r="H22" s="40" t="s">
        <v>44</v>
      </c>
      <c r="I22" s="40" t="s">
        <v>45</v>
      </c>
      <c r="J22" s="90"/>
      <c r="K22" s="84"/>
    </row>
    <row r="23" spans="1:11" x14ac:dyDescent="0.15">
      <c r="A23" s="41" t="s">
        <v>18</v>
      </c>
      <c r="B23" s="38" t="s">
        <v>19</v>
      </c>
      <c r="C23" s="38"/>
      <c r="D23" s="38"/>
      <c r="E23" s="38"/>
      <c r="F23" s="38"/>
      <c r="G23" s="38"/>
      <c r="H23" s="38"/>
      <c r="I23" s="38"/>
      <c r="J23" s="38"/>
      <c r="K23" s="39"/>
    </row>
    <row r="24" spans="1:11" x14ac:dyDescent="0.15">
      <c r="A24" s="60"/>
      <c r="B24" s="88" t="s">
        <v>20</v>
      </c>
      <c r="C24" s="88"/>
      <c r="D24" s="88"/>
      <c r="E24" s="88"/>
      <c r="F24" s="29">
        <f>G24+J24</f>
        <v>1400000</v>
      </c>
      <c r="G24" s="29">
        <f>H24+I24</f>
        <v>700000</v>
      </c>
      <c r="H24" s="29">
        <v>700000</v>
      </c>
      <c r="I24" s="29">
        <v>0</v>
      </c>
      <c r="J24" s="52">
        <f>G24</f>
        <v>700000</v>
      </c>
      <c r="K24" s="40" t="s">
        <v>76</v>
      </c>
    </row>
    <row r="25" spans="1:11" x14ac:dyDescent="0.15">
      <c r="A25" s="60"/>
      <c r="B25" s="88" t="s">
        <v>21</v>
      </c>
      <c r="C25" s="88"/>
      <c r="D25" s="88"/>
      <c r="E25" s="88"/>
      <c r="F25" s="29">
        <f t="shared" ref="F25:F35" si="7">G25+J25</f>
        <v>1600000</v>
      </c>
      <c r="G25" s="29">
        <f t="shared" ref="G25:G35" si="8">H25+I25</f>
        <v>800000</v>
      </c>
      <c r="H25" s="29">
        <v>700000</v>
      </c>
      <c r="I25" s="29">
        <v>100000</v>
      </c>
      <c r="J25" s="52">
        <f t="shared" ref="J25:J35" si="9">G25</f>
        <v>800000</v>
      </c>
      <c r="K25" s="52">
        <f>F25-F24</f>
        <v>200000</v>
      </c>
    </row>
    <row r="26" spans="1:11" x14ac:dyDescent="0.15">
      <c r="A26" s="61"/>
      <c r="B26" s="88" t="s">
        <v>22</v>
      </c>
      <c r="C26" s="88"/>
      <c r="D26" s="88"/>
      <c r="E26" s="88"/>
      <c r="F26" s="62">
        <f t="shared" si="7"/>
        <v>2000000</v>
      </c>
      <c r="G26" s="62">
        <f t="shared" si="8"/>
        <v>1000000</v>
      </c>
      <c r="H26" s="29">
        <v>700000</v>
      </c>
      <c r="I26" s="62">
        <v>300000</v>
      </c>
      <c r="J26" s="62">
        <f t="shared" si="9"/>
        <v>1000000</v>
      </c>
      <c r="K26" s="52">
        <f t="shared" ref="K26:K27" si="10">F26-F25</f>
        <v>400000</v>
      </c>
    </row>
    <row r="27" spans="1:11" x14ac:dyDescent="0.15">
      <c r="A27" s="61"/>
      <c r="B27" s="88" t="s">
        <v>23</v>
      </c>
      <c r="C27" s="88"/>
      <c r="D27" s="88"/>
      <c r="E27" s="88"/>
      <c r="F27" s="62">
        <f t="shared" si="7"/>
        <v>2400000</v>
      </c>
      <c r="G27" s="62">
        <f t="shared" si="8"/>
        <v>1200000</v>
      </c>
      <c r="H27" s="29">
        <v>700000</v>
      </c>
      <c r="I27" s="62">
        <v>500000</v>
      </c>
      <c r="J27" s="62">
        <f t="shared" si="9"/>
        <v>1200000</v>
      </c>
      <c r="K27" s="52">
        <f t="shared" si="10"/>
        <v>400000</v>
      </c>
    </row>
    <row r="28" spans="1:11" x14ac:dyDescent="0.15">
      <c r="A28" s="61"/>
      <c r="B28" s="88" t="s">
        <v>24</v>
      </c>
      <c r="C28" s="88"/>
      <c r="D28" s="88"/>
      <c r="E28" s="88"/>
      <c r="F28" s="29">
        <f t="shared" si="7"/>
        <v>1900000</v>
      </c>
      <c r="G28" s="29">
        <f t="shared" si="8"/>
        <v>950000</v>
      </c>
      <c r="H28" s="29">
        <v>700000</v>
      </c>
      <c r="I28" s="29">
        <v>250000</v>
      </c>
      <c r="J28" s="52">
        <f t="shared" si="9"/>
        <v>950000</v>
      </c>
      <c r="K28" s="40" t="s">
        <v>76</v>
      </c>
    </row>
    <row r="29" spans="1:11" x14ac:dyDescent="0.15">
      <c r="A29" s="61"/>
      <c r="B29" s="88" t="s">
        <v>25</v>
      </c>
      <c r="C29" s="88"/>
      <c r="D29" s="88"/>
      <c r="E29" s="88"/>
      <c r="F29" s="29">
        <f t="shared" si="7"/>
        <v>2400000</v>
      </c>
      <c r="G29" s="29">
        <f t="shared" si="8"/>
        <v>1200000</v>
      </c>
      <c r="H29" s="29">
        <v>700000</v>
      </c>
      <c r="I29" s="29">
        <v>500000</v>
      </c>
      <c r="J29" s="52">
        <f t="shared" si="9"/>
        <v>1200000</v>
      </c>
      <c r="K29" s="52">
        <f>F29-F28</f>
        <v>500000</v>
      </c>
    </row>
    <row r="30" spans="1:11" x14ac:dyDescent="0.15">
      <c r="A30" s="61"/>
      <c r="B30" s="88" t="s">
        <v>26</v>
      </c>
      <c r="C30" s="88"/>
      <c r="D30" s="88"/>
      <c r="E30" s="88"/>
      <c r="F30" s="62">
        <f t="shared" si="7"/>
        <v>3100000</v>
      </c>
      <c r="G30" s="62">
        <f t="shared" si="8"/>
        <v>1550000</v>
      </c>
      <c r="H30" s="29">
        <v>700000</v>
      </c>
      <c r="I30" s="62">
        <v>850000</v>
      </c>
      <c r="J30" s="62">
        <f t="shared" si="9"/>
        <v>1550000</v>
      </c>
      <c r="K30" s="52">
        <f t="shared" ref="K30:K31" si="11">F30-F29</f>
        <v>700000</v>
      </c>
    </row>
    <row r="31" spans="1:11" x14ac:dyDescent="0.15">
      <c r="A31" s="61"/>
      <c r="B31" s="88" t="s">
        <v>27</v>
      </c>
      <c r="C31" s="88"/>
      <c r="D31" s="88"/>
      <c r="E31" s="88"/>
      <c r="F31" s="62">
        <f t="shared" si="7"/>
        <v>3700000</v>
      </c>
      <c r="G31" s="62">
        <f t="shared" si="8"/>
        <v>1850000</v>
      </c>
      <c r="H31" s="29">
        <v>700000</v>
      </c>
      <c r="I31" s="62">
        <v>1150000</v>
      </c>
      <c r="J31" s="62">
        <f t="shared" si="9"/>
        <v>1850000</v>
      </c>
      <c r="K31" s="52">
        <f t="shared" si="11"/>
        <v>600000</v>
      </c>
    </row>
    <row r="32" spans="1:11" x14ac:dyDescent="0.15">
      <c r="A32" s="61"/>
      <c r="B32" s="88" t="s">
        <v>28</v>
      </c>
      <c r="C32" s="88"/>
      <c r="D32" s="88"/>
      <c r="E32" s="88"/>
      <c r="F32" s="29">
        <f t="shared" si="7"/>
        <v>2400000</v>
      </c>
      <c r="G32" s="29">
        <f t="shared" si="8"/>
        <v>1200000</v>
      </c>
      <c r="H32" s="29">
        <v>700000</v>
      </c>
      <c r="I32" s="29">
        <v>500000</v>
      </c>
      <c r="J32" s="52">
        <f t="shared" si="9"/>
        <v>1200000</v>
      </c>
      <c r="K32" s="40" t="s">
        <v>76</v>
      </c>
    </row>
    <row r="33" spans="1:11" x14ac:dyDescent="0.15">
      <c r="A33" s="61"/>
      <c r="B33" s="88" t="s">
        <v>29</v>
      </c>
      <c r="C33" s="88"/>
      <c r="D33" s="88"/>
      <c r="E33" s="88"/>
      <c r="F33" s="29">
        <f t="shared" si="7"/>
        <v>3040000</v>
      </c>
      <c r="G33" s="29">
        <f t="shared" si="8"/>
        <v>1520000</v>
      </c>
      <c r="H33" s="29">
        <v>700000</v>
      </c>
      <c r="I33" s="29">
        <v>820000</v>
      </c>
      <c r="J33" s="52">
        <f t="shared" si="9"/>
        <v>1520000</v>
      </c>
      <c r="K33" s="52">
        <f>F33-F32</f>
        <v>640000</v>
      </c>
    </row>
    <row r="34" spans="1:11" x14ac:dyDescent="0.15">
      <c r="A34" s="61"/>
      <c r="B34" s="88" t="s">
        <v>30</v>
      </c>
      <c r="C34" s="88"/>
      <c r="D34" s="88"/>
      <c r="E34" s="88"/>
      <c r="F34" s="62">
        <f t="shared" si="7"/>
        <v>4000000</v>
      </c>
      <c r="G34" s="62">
        <f t="shared" si="8"/>
        <v>2000000</v>
      </c>
      <c r="H34" s="29">
        <v>700000</v>
      </c>
      <c r="I34" s="62">
        <v>1300000</v>
      </c>
      <c r="J34" s="62">
        <f t="shared" si="9"/>
        <v>2000000</v>
      </c>
      <c r="K34" s="52">
        <f t="shared" ref="K34:K35" si="12">F34-F33</f>
        <v>960000</v>
      </c>
    </row>
    <row r="35" spans="1:11" x14ac:dyDescent="0.15">
      <c r="A35" s="63"/>
      <c r="B35" s="88" t="s">
        <v>31</v>
      </c>
      <c r="C35" s="88"/>
      <c r="D35" s="88"/>
      <c r="E35" s="88"/>
      <c r="F35" s="62">
        <f t="shared" si="7"/>
        <v>4700000</v>
      </c>
      <c r="G35" s="62">
        <f t="shared" si="8"/>
        <v>2350000</v>
      </c>
      <c r="H35" s="29">
        <v>700000</v>
      </c>
      <c r="I35" s="62">
        <v>1650000</v>
      </c>
      <c r="J35" s="62">
        <f t="shared" si="9"/>
        <v>2350000</v>
      </c>
      <c r="K35" s="52">
        <f t="shared" si="12"/>
        <v>700000</v>
      </c>
    </row>
    <row r="36" spans="1:11" x14ac:dyDescent="0.15">
      <c r="A36" s="41" t="s">
        <v>32</v>
      </c>
      <c r="B36" s="87" t="s">
        <v>33</v>
      </c>
      <c r="C36" s="85"/>
      <c r="D36" s="85"/>
      <c r="E36" s="86"/>
      <c r="F36" s="30"/>
      <c r="G36" s="30"/>
      <c r="H36" s="30"/>
      <c r="I36" s="30"/>
      <c r="J36" s="39"/>
    </row>
    <row r="37" spans="1:11" x14ac:dyDescent="0.15">
      <c r="A37" s="61"/>
      <c r="B37" s="85" t="s">
        <v>38</v>
      </c>
      <c r="C37" s="85"/>
      <c r="D37" s="85"/>
      <c r="E37" s="86"/>
      <c r="F37" s="30"/>
      <c r="G37" s="30"/>
      <c r="H37" s="30"/>
      <c r="I37" s="30"/>
      <c r="J37" s="39"/>
    </row>
    <row r="38" spans="1:11" x14ac:dyDescent="0.15">
      <c r="A38" s="61"/>
      <c r="B38" s="85" t="s">
        <v>34</v>
      </c>
      <c r="C38" s="85"/>
      <c r="D38" s="85"/>
      <c r="E38" s="85"/>
      <c r="F38" s="29">
        <f t="shared" ref="F38:F44" si="13">G38+J38</f>
        <v>160000</v>
      </c>
      <c r="G38" s="28">
        <f>H38+I38</f>
        <v>80000</v>
      </c>
      <c r="H38" s="28">
        <v>80000</v>
      </c>
      <c r="I38" s="28">
        <v>0</v>
      </c>
      <c r="J38" s="52">
        <f t="shared" ref="J38:J44" si="14">G38</f>
        <v>80000</v>
      </c>
    </row>
    <row r="39" spans="1:11" x14ac:dyDescent="0.15">
      <c r="A39" s="61"/>
      <c r="B39" s="85" t="s">
        <v>35</v>
      </c>
      <c r="C39" s="85"/>
      <c r="D39" s="85"/>
      <c r="E39" s="85"/>
      <c r="F39" s="29">
        <f t="shared" si="13"/>
        <v>440000</v>
      </c>
      <c r="G39" s="28">
        <f t="shared" ref="G39:G44" si="15">H39+I39</f>
        <v>220000</v>
      </c>
      <c r="H39" s="28">
        <v>80000</v>
      </c>
      <c r="I39" s="28">
        <v>140000</v>
      </c>
      <c r="J39" s="29">
        <f t="shared" si="14"/>
        <v>220000</v>
      </c>
    </row>
    <row r="40" spans="1:11" x14ac:dyDescent="0.15">
      <c r="A40" s="61"/>
      <c r="B40" s="85" t="s">
        <v>36</v>
      </c>
      <c r="C40" s="85"/>
      <c r="D40" s="85"/>
      <c r="E40" s="85"/>
      <c r="F40" s="29">
        <f t="shared" si="13"/>
        <v>680000</v>
      </c>
      <c r="G40" s="28">
        <f t="shared" si="15"/>
        <v>340000</v>
      </c>
      <c r="H40" s="28">
        <v>80000</v>
      </c>
      <c r="I40" s="28">
        <v>260000</v>
      </c>
      <c r="J40" s="29">
        <f t="shared" si="14"/>
        <v>340000</v>
      </c>
    </row>
    <row r="41" spans="1:11" x14ac:dyDescent="0.15">
      <c r="A41" s="61"/>
      <c r="B41" s="85" t="s">
        <v>37</v>
      </c>
      <c r="C41" s="85"/>
      <c r="D41" s="85"/>
      <c r="E41" s="86"/>
      <c r="F41" s="31"/>
      <c r="G41" s="32"/>
      <c r="H41" s="32"/>
      <c r="I41" s="32"/>
      <c r="J41" s="64"/>
    </row>
    <row r="42" spans="1:11" x14ac:dyDescent="0.15">
      <c r="A42" s="61"/>
      <c r="B42" s="85" t="s">
        <v>34</v>
      </c>
      <c r="C42" s="85"/>
      <c r="D42" s="85"/>
      <c r="E42" s="85"/>
      <c r="F42" s="29">
        <f t="shared" si="13"/>
        <v>300000</v>
      </c>
      <c r="G42" s="28">
        <f t="shared" si="15"/>
        <v>150000</v>
      </c>
      <c r="H42" s="28">
        <v>150000</v>
      </c>
      <c r="I42" s="28">
        <v>0</v>
      </c>
      <c r="J42" s="52">
        <f t="shared" si="14"/>
        <v>150000</v>
      </c>
    </row>
    <row r="43" spans="1:11" x14ac:dyDescent="0.15">
      <c r="A43" s="61"/>
      <c r="B43" s="85" t="s">
        <v>35</v>
      </c>
      <c r="C43" s="85"/>
      <c r="D43" s="85"/>
      <c r="E43" s="85"/>
      <c r="F43" s="29">
        <f t="shared" si="13"/>
        <v>700000</v>
      </c>
      <c r="G43" s="28">
        <f t="shared" si="15"/>
        <v>350000</v>
      </c>
      <c r="H43" s="28">
        <v>150000</v>
      </c>
      <c r="I43" s="28">
        <v>200000</v>
      </c>
      <c r="J43" s="29">
        <f t="shared" si="14"/>
        <v>350000</v>
      </c>
    </row>
    <row r="44" spans="1:11" x14ac:dyDescent="0.15">
      <c r="A44" s="63"/>
      <c r="B44" s="85" t="s">
        <v>36</v>
      </c>
      <c r="C44" s="85"/>
      <c r="D44" s="85"/>
      <c r="E44" s="85"/>
      <c r="F44" s="29">
        <f t="shared" si="13"/>
        <v>1040000</v>
      </c>
      <c r="G44" s="28">
        <f t="shared" si="15"/>
        <v>520000</v>
      </c>
      <c r="H44" s="28">
        <v>150000</v>
      </c>
      <c r="I44" s="28">
        <v>370000</v>
      </c>
      <c r="J44" s="29">
        <f t="shared" si="14"/>
        <v>520000</v>
      </c>
    </row>
    <row r="45" spans="1:11" x14ac:dyDescent="0.15">
      <c r="A45" s="41" t="s">
        <v>39</v>
      </c>
      <c r="B45" s="87" t="s">
        <v>40</v>
      </c>
      <c r="C45" s="85"/>
      <c r="D45" s="85"/>
      <c r="E45" s="86"/>
      <c r="F45" s="38"/>
      <c r="G45" s="38"/>
      <c r="H45" s="38"/>
      <c r="I45" s="38"/>
      <c r="J45" s="39"/>
    </row>
    <row r="46" spans="1:11" x14ac:dyDescent="0.15">
      <c r="A46" s="65"/>
      <c r="B46" s="85" t="s">
        <v>41</v>
      </c>
      <c r="C46" s="85"/>
      <c r="D46" s="85"/>
      <c r="E46" s="85"/>
      <c r="F46" s="52">
        <v>40000</v>
      </c>
      <c r="G46" s="66" t="s">
        <v>47</v>
      </c>
      <c r="H46" s="67"/>
      <c r="I46" s="67"/>
      <c r="J46" s="67"/>
    </row>
    <row r="47" spans="1:11" x14ac:dyDescent="0.15">
      <c r="A47" s="68" t="s">
        <v>42</v>
      </c>
      <c r="B47" s="85" t="s">
        <v>43</v>
      </c>
      <c r="C47" s="85"/>
      <c r="D47" s="85"/>
      <c r="E47" s="85"/>
      <c r="F47" s="52">
        <v>40000</v>
      </c>
      <c r="G47" s="69" t="s">
        <v>47</v>
      </c>
      <c r="H47" s="65"/>
      <c r="I47" s="65"/>
      <c r="J47" s="65"/>
    </row>
    <row r="48" spans="1:11" x14ac:dyDescent="0.15">
      <c r="J48" s="70"/>
    </row>
    <row r="49" spans="1:2" x14ac:dyDescent="0.15">
      <c r="A49" s="37" t="s">
        <v>48</v>
      </c>
      <c r="B49" s="37" t="s">
        <v>49</v>
      </c>
    </row>
    <row r="50" spans="1:2" x14ac:dyDescent="0.15">
      <c r="A50" s="37" t="s">
        <v>42</v>
      </c>
      <c r="B50" s="37" t="s">
        <v>50</v>
      </c>
    </row>
  </sheetData>
  <mergeCells count="32">
    <mergeCell ref="F4:F5"/>
    <mergeCell ref="A20:E22"/>
    <mergeCell ref="F20:F22"/>
    <mergeCell ref="G21:G22"/>
    <mergeCell ref="B31:E31"/>
    <mergeCell ref="A4:E5"/>
    <mergeCell ref="B10:E10"/>
    <mergeCell ref="B32:E32"/>
    <mergeCell ref="B33:E33"/>
    <mergeCell ref="B34:E34"/>
    <mergeCell ref="J21:J22"/>
    <mergeCell ref="B24:E24"/>
    <mergeCell ref="B25:E25"/>
    <mergeCell ref="B26:E26"/>
    <mergeCell ref="B27:E27"/>
    <mergeCell ref="B28:E28"/>
    <mergeCell ref="K20:K22"/>
    <mergeCell ref="B47:E47"/>
    <mergeCell ref="B41:E41"/>
    <mergeCell ref="B42:E42"/>
    <mergeCell ref="B43:E43"/>
    <mergeCell ref="B44:E44"/>
    <mergeCell ref="B45:E45"/>
    <mergeCell ref="B46:E46"/>
    <mergeCell ref="B35:E35"/>
    <mergeCell ref="B36:E36"/>
    <mergeCell ref="B37:E37"/>
    <mergeCell ref="B38:E38"/>
    <mergeCell ref="B39:E39"/>
    <mergeCell ref="B40:E40"/>
    <mergeCell ref="B29:E29"/>
    <mergeCell ref="B30:E30"/>
  </mergeCells>
  <phoneticPr fontId="1"/>
  <pageMargins left="0.62992125984251968" right="0.23622047244094491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workbookViewId="0">
      <selection activeCell="U13" sqref="U13"/>
    </sheetView>
  </sheetViews>
  <sheetFormatPr defaultRowHeight="13.5" x14ac:dyDescent="0.15"/>
  <cols>
    <col min="1" max="1" width="3.125" customWidth="1"/>
  </cols>
  <sheetData>
    <row r="1" spans="1:15" ht="18.75" customHeight="1" x14ac:dyDescent="0.15">
      <c r="A1" s="36"/>
      <c r="B1" s="112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x14ac:dyDescent="0.1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15">
      <c r="A3" s="36"/>
      <c r="B3" s="111" t="s">
        <v>55</v>
      </c>
      <c r="C3" s="111"/>
      <c r="D3" s="111"/>
      <c r="E3" s="111"/>
      <c r="F3" s="111"/>
      <c r="G3" s="111"/>
      <c r="H3" s="36"/>
      <c r="I3" s="36"/>
      <c r="J3" s="112" t="s">
        <v>77</v>
      </c>
      <c r="K3" s="112"/>
      <c r="L3" s="112"/>
      <c r="M3" s="112"/>
      <c r="N3" s="112"/>
      <c r="O3" s="112"/>
    </row>
    <row r="4" spans="1:15" ht="14.25" thickBot="1" x14ac:dyDescent="0.2"/>
    <row r="5" spans="1:15" ht="21" customHeight="1" x14ac:dyDescent="0.15">
      <c r="B5" s="113" t="s">
        <v>60</v>
      </c>
      <c r="C5" s="114"/>
      <c r="D5" s="114"/>
      <c r="E5" s="114"/>
      <c r="F5" s="114"/>
      <c r="G5" s="115"/>
      <c r="H5" s="35"/>
      <c r="I5" s="35"/>
      <c r="J5" s="113" t="s">
        <v>61</v>
      </c>
      <c r="K5" s="114"/>
      <c r="L5" s="114"/>
      <c r="M5" s="114"/>
      <c r="N5" s="114"/>
      <c r="O5" s="115"/>
    </row>
    <row r="6" spans="1:15" ht="21" customHeight="1" thickBot="1" x14ac:dyDescent="0.2">
      <c r="B6" s="102" t="s">
        <v>56</v>
      </c>
      <c r="C6" s="103"/>
      <c r="D6" s="103"/>
      <c r="E6" s="103"/>
      <c r="F6" s="103"/>
      <c r="G6" s="104"/>
      <c r="H6" s="35"/>
      <c r="I6" s="35"/>
      <c r="J6" s="129" t="s">
        <v>70</v>
      </c>
      <c r="K6" s="130"/>
      <c r="L6" s="130"/>
      <c r="M6" s="130"/>
      <c r="N6" s="130"/>
      <c r="O6" s="131"/>
    </row>
    <row r="7" spans="1:15" ht="42.75" customHeight="1" thickBot="1" x14ac:dyDescent="0.2">
      <c r="B7" s="134"/>
      <c r="C7" s="134"/>
      <c r="D7" s="134"/>
      <c r="E7" s="134"/>
      <c r="F7" s="134"/>
      <c r="G7" s="134"/>
      <c r="H7" s="35"/>
      <c r="I7" s="35"/>
      <c r="J7" s="135" t="s">
        <v>78</v>
      </c>
      <c r="K7" s="132"/>
      <c r="L7" s="132"/>
      <c r="M7" s="132"/>
      <c r="N7" s="132"/>
      <c r="O7" s="133"/>
    </row>
    <row r="8" spans="1:15" ht="21" customHeight="1" x14ac:dyDescent="0.15"/>
    <row r="9" spans="1:15" ht="21" customHeight="1" x14ac:dyDescent="0.15">
      <c r="B9" s="105" t="s">
        <v>51</v>
      </c>
      <c r="C9" s="106"/>
      <c r="D9" s="106"/>
      <c r="E9" s="106"/>
      <c r="F9" s="106"/>
      <c r="G9" s="107"/>
      <c r="H9" s="35"/>
      <c r="I9" s="35"/>
      <c r="J9" s="105" t="s">
        <v>51</v>
      </c>
      <c r="K9" s="106"/>
      <c r="L9" s="106"/>
      <c r="M9" s="106"/>
      <c r="N9" s="106"/>
      <c r="O9" s="107"/>
    </row>
    <row r="10" spans="1:15" ht="21" customHeight="1" x14ac:dyDescent="0.15">
      <c r="B10" s="108" t="s">
        <v>57</v>
      </c>
      <c r="C10" s="109"/>
      <c r="D10" s="109"/>
      <c r="E10" s="109"/>
      <c r="F10" s="109"/>
      <c r="G10" s="110"/>
      <c r="H10" s="35"/>
      <c r="I10" s="35"/>
      <c r="J10" s="108" t="s">
        <v>57</v>
      </c>
      <c r="K10" s="109"/>
      <c r="L10" s="109"/>
      <c r="M10" s="109"/>
      <c r="N10" s="109"/>
      <c r="O10" s="110"/>
    </row>
    <row r="11" spans="1:15" ht="21" customHeight="1" x14ac:dyDescent="0.15">
      <c r="B11" s="34"/>
      <c r="C11" s="34"/>
      <c r="D11" s="33"/>
    </row>
    <row r="12" spans="1:15" ht="21" customHeight="1" x14ac:dyDescent="0.15">
      <c r="B12" s="105" t="s">
        <v>12</v>
      </c>
      <c r="C12" s="106"/>
      <c r="D12" s="106"/>
      <c r="E12" s="106"/>
      <c r="F12" s="106"/>
      <c r="G12" s="107"/>
      <c r="H12" s="35"/>
      <c r="I12" s="35"/>
      <c r="J12" s="105" t="s">
        <v>12</v>
      </c>
      <c r="K12" s="106"/>
      <c r="L12" s="106"/>
      <c r="M12" s="106"/>
      <c r="N12" s="106"/>
      <c r="O12" s="107"/>
    </row>
    <row r="13" spans="1:15" ht="21" customHeight="1" x14ac:dyDescent="0.15">
      <c r="B13" s="108" t="s">
        <v>58</v>
      </c>
      <c r="C13" s="109"/>
      <c r="D13" s="109"/>
      <c r="E13" s="109"/>
      <c r="F13" s="109"/>
      <c r="G13" s="110"/>
      <c r="H13" s="35"/>
      <c r="I13" s="35"/>
      <c r="J13" s="108" t="s">
        <v>58</v>
      </c>
      <c r="K13" s="109"/>
      <c r="L13" s="109"/>
      <c r="M13" s="109"/>
      <c r="N13" s="109"/>
      <c r="O13" s="110"/>
    </row>
    <row r="14" spans="1:15" ht="21" customHeight="1" thickBot="1" x14ac:dyDescent="0.2">
      <c r="B14" s="34"/>
      <c r="C14" s="34"/>
      <c r="D14" s="33"/>
    </row>
    <row r="15" spans="1:15" ht="21" customHeight="1" x14ac:dyDescent="0.15">
      <c r="B15" s="105" t="s">
        <v>13</v>
      </c>
      <c r="C15" s="106"/>
      <c r="D15" s="106"/>
      <c r="E15" s="106"/>
      <c r="F15" s="106"/>
      <c r="G15" s="107"/>
      <c r="H15" s="35"/>
      <c r="I15" s="35"/>
      <c r="J15" s="113" t="s">
        <v>62</v>
      </c>
      <c r="K15" s="114"/>
      <c r="L15" s="114"/>
      <c r="M15" s="114"/>
      <c r="N15" s="114"/>
      <c r="O15" s="115"/>
    </row>
    <row r="16" spans="1:15" ht="21" customHeight="1" thickBot="1" x14ac:dyDescent="0.2">
      <c r="B16" s="108" t="s">
        <v>59</v>
      </c>
      <c r="C16" s="109"/>
      <c r="D16" s="109"/>
      <c r="E16" s="109"/>
      <c r="F16" s="109"/>
      <c r="G16" s="110"/>
      <c r="H16" s="35"/>
      <c r="I16" s="35"/>
      <c r="J16" s="102" t="s">
        <v>69</v>
      </c>
      <c r="K16" s="103"/>
      <c r="L16" s="103"/>
      <c r="M16" s="103"/>
      <c r="N16" s="103"/>
      <c r="O16" s="104"/>
    </row>
    <row r="17" spans="2:15" ht="21" customHeight="1" thickBot="1" x14ac:dyDescent="0.2">
      <c r="B17" s="34"/>
      <c r="C17" s="34"/>
      <c r="D17" s="33"/>
    </row>
    <row r="18" spans="2:15" ht="21" customHeight="1" x14ac:dyDescent="0.15">
      <c r="B18" s="113" t="s">
        <v>14</v>
      </c>
      <c r="C18" s="114"/>
      <c r="D18" s="114"/>
      <c r="E18" s="114"/>
      <c r="F18" s="114"/>
      <c r="G18" s="115"/>
      <c r="H18" s="35"/>
      <c r="I18" s="35"/>
      <c r="J18" s="113" t="s">
        <v>63</v>
      </c>
      <c r="K18" s="114"/>
      <c r="L18" s="114"/>
      <c r="M18" s="114"/>
      <c r="N18" s="114"/>
      <c r="O18" s="115"/>
    </row>
    <row r="19" spans="2:15" ht="21" customHeight="1" thickBot="1" x14ac:dyDescent="0.2">
      <c r="B19" s="102" t="s">
        <v>59</v>
      </c>
      <c r="C19" s="103"/>
      <c r="D19" s="103"/>
      <c r="E19" s="103"/>
      <c r="F19" s="103"/>
      <c r="G19" s="104"/>
      <c r="H19" s="35"/>
      <c r="I19" s="35"/>
      <c r="J19" s="102" t="s">
        <v>58</v>
      </c>
      <c r="K19" s="103"/>
      <c r="L19" s="103"/>
      <c r="M19" s="103"/>
      <c r="N19" s="103"/>
      <c r="O19" s="104"/>
    </row>
    <row r="20" spans="2:15" ht="21" customHeight="1" x14ac:dyDescent="0.15">
      <c r="B20" s="34"/>
      <c r="C20" s="34"/>
      <c r="D20" s="33"/>
    </row>
    <row r="21" spans="2:15" ht="21" customHeight="1" x14ac:dyDescent="0.15">
      <c r="B21" s="105" t="s">
        <v>15</v>
      </c>
      <c r="C21" s="106"/>
      <c r="D21" s="106"/>
      <c r="E21" s="106"/>
      <c r="F21" s="106"/>
      <c r="G21" s="107"/>
      <c r="H21" s="35"/>
      <c r="I21" s="35"/>
      <c r="J21" s="105" t="s">
        <v>15</v>
      </c>
      <c r="K21" s="106"/>
      <c r="L21" s="106"/>
      <c r="M21" s="106"/>
      <c r="N21" s="106"/>
      <c r="O21" s="107"/>
    </row>
    <row r="22" spans="2:15" ht="21" customHeight="1" x14ac:dyDescent="0.15">
      <c r="B22" s="108" t="s">
        <v>57</v>
      </c>
      <c r="C22" s="109"/>
      <c r="D22" s="109"/>
      <c r="E22" s="109"/>
      <c r="F22" s="109"/>
      <c r="G22" s="110"/>
      <c r="H22" s="35"/>
      <c r="I22" s="35"/>
      <c r="J22" s="108" t="s">
        <v>57</v>
      </c>
      <c r="K22" s="109"/>
      <c r="L22" s="109"/>
      <c r="M22" s="109"/>
      <c r="N22" s="109"/>
      <c r="O22" s="110"/>
    </row>
    <row r="23" spans="2:15" ht="21" customHeight="1" thickBot="1" x14ac:dyDescent="0.2">
      <c r="B23" s="34"/>
      <c r="C23" s="34"/>
      <c r="D23" s="33"/>
    </row>
    <row r="24" spans="2:15" ht="21" customHeight="1" x14ac:dyDescent="0.15">
      <c r="B24" s="113" t="s">
        <v>52</v>
      </c>
      <c r="C24" s="114"/>
      <c r="D24" s="114"/>
      <c r="E24" s="114"/>
      <c r="F24" s="114"/>
      <c r="G24" s="115"/>
      <c r="H24" s="35"/>
      <c r="I24" s="35"/>
    </row>
    <row r="25" spans="2:15" ht="21" customHeight="1" thickBot="1" x14ac:dyDescent="0.2">
      <c r="B25" s="102" t="s">
        <v>56</v>
      </c>
      <c r="C25" s="103"/>
      <c r="D25" s="103"/>
      <c r="E25" s="103"/>
      <c r="F25" s="103"/>
      <c r="G25" s="104"/>
      <c r="H25" s="35"/>
      <c r="I25" s="35"/>
    </row>
    <row r="26" spans="2:15" x14ac:dyDescent="0.15">
      <c r="B26" s="33"/>
      <c r="C26" s="33"/>
      <c r="D26" s="33"/>
    </row>
  </sheetData>
  <mergeCells count="31">
    <mergeCell ref="B24:G24"/>
    <mergeCell ref="B15:G15"/>
    <mergeCell ref="B16:G16"/>
    <mergeCell ref="B5:G5"/>
    <mergeCell ref="B7:G7"/>
    <mergeCell ref="B9:G9"/>
    <mergeCell ref="B10:G10"/>
    <mergeCell ref="B12:G12"/>
    <mergeCell ref="B6:G6"/>
    <mergeCell ref="B1:O1"/>
    <mergeCell ref="B25:G25"/>
    <mergeCell ref="J5:O5"/>
    <mergeCell ref="J7:O7"/>
    <mergeCell ref="J9:O9"/>
    <mergeCell ref="J10:O10"/>
    <mergeCell ref="J12:O12"/>
    <mergeCell ref="J13:O13"/>
    <mergeCell ref="J15:O15"/>
    <mergeCell ref="J16:O16"/>
    <mergeCell ref="J18:O18"/>
    <mergeCell ref="B13:G13"/>
    <mergeCell ref="B18:G18"/>
    <mergeCell ref="B19:G19"/>
    <mergeCell ref="B21:G21"/>
    <mergeCell ref="B22:G22"/>
    <mergeCell ref="J19:O19"/>
    <mergeCell ref="J21:O21"/>
    <mergeCell ref="J22:O22"/>
    <mergeCell ref="B3:G3"/>
    <mergeCell ref="J3:O3"/>
    <mergeCell ref="J6:O6"/>
  </mergeCells>
  <phoneticPr fontId="1"/>
  <printOptions horizontalCentered="1" verticalCentered="1"/>
  <pageMargins left="0.25" right="0.25" top="0.75" bottom="0.75" header="0.3" footer="0.3"/>
  <pageSetup paperSize="9" scale="9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Normal="96" zoomScaleSheetLayoutView="100" workbookViewId="0">
      <selection activeCell="A26" sqref="A26:XFD26"/>
    </sheetView>
  </sheetViews>
  <sheetFormatPr defaultRowHeight="13.5" x14ac:dyDescent="0.15"/>
  <cols>
    <col min="1" max="1" width="3.375" customWidth="1"/>
    <col min="2" max="3" width="18.625" customWidth="1"/>
    <col min="6" max="7" width="9.875" bestFit="1" customWidth="1"/>
    <col min="8" max="8" width="9.125" bestFit="1" customWidth="1"/>
    <col min="9" max="10" width="9.875" bestFit="1" customWidth="1"/>
    <col min="12" max="12" width="6.25" customWidth="1"/>
  </cols>
  <sheetData>
    <row r="1" spans="1:10" x14ac:dyDescent="0.15">
      <c r="A1" t="s">
        <v>53</v>
      </c>
    </row>
    <row r="3" spans="1:10" x14ac:dyDescent="0.15">
      <c r="A3" t="s">
        <v>0</v>
      </c>
    </row>
    <row r="4" spans="1:10" x14ac:dyDescent="0.15">
      <c r="A4" s="120" t="s">
        <v>1</v>
      </c>
      <c r="B4" s="120"/>
      <c r="C4" s="120"/>
      <c r="D4" s="121" t="s">
        <v>2</v>
      </c>
      <c r="E4" s="7"/>
      <c r="F4" s="6"/>
    </row>
    <row r="5" spans="1:10" x14ac:dyDescent="0.15">
      <c r="A5" s="120"/>
      <c r="B5" s="120"/>
      <c r="C5" s="120"/>
      <c r="D5" s="120"/>
      <c r="E5" s="4" t="s">
        <v>3</v>
      </c>
      <c r="F5" s="4" t="s">
        <v>16</v>
      </c>
    </row>
    <row r="6" spans="1:10" x14ac:dyDescent="0.15">
      <c r="A6" s="8" t="s">
        <v>4</v>
      </c>
      <c r="B6" s="6" t="s">
        <v>5</v>
      </c>
      <c r="C6" s="3"/>
      <c r="D6" s="5">
        <v>900000</v>
      </c>
      <c r="E6" s="5">
        <v>450000</v>
      </c>
      <c r="F6" s="5">
        <v>450000</v>
      </c>
    </row>
    <row r="7" spans="1:10" x14ac:dyDescent="0.15">
      <c r="A7" s="8" t="s">
        <v>6</v>
      </c>
      <c r="B7" s="6" t="s">
        <v>51</v>
      </c>
      <c r="C7" s="3"/>
      <c r="D7" s="5">
        <v>560000</v>
      </c>
      <c r="E7" s="5">
        <v>280000</v>
      </c>
      <c r="F7" s="5">
        <v>280000</v>
      </c>
    </row>
    <row r="8" spans="1:10" x14ac:dyDescent="0.15">
      <c r="A8" s="8" t="s">
        <v>7</v>
      </c>
      <c r="B8" s="7" t="s">
        <v>12</v>
      </c>
      <c r="C8" s="6"/>
      <c r="D8" s="5">
        <v>600000</v>
      </c>
      <c r="E8" s="5">
        <v>300000</v>
      </c>
      <c r="F8" s="5">
        <v>300000</v>
      </c>
    </row>
    <row r="9" spans="1:10" x14ac:dyDescent="0.15">
      <c r="A9" s="8" t="s">
        <v>8</v>
      </c>
      <c r="B9" s="117" t="s">
        <v>13</v>
      </c>
      <c r="C9" s="118"/>
      <c r="D9" s="5">
        <v>300000</v>
      </c>
      <c r="E9" s="5">
        <v>150000</v>
      </c>
      <c r="F9" s="5">
        <v>150000</v>
      </c>
    </row>
    <row r="10" spans="1:10" x14ac:dyDescent="0.15">
      <c r="A10" s="8" t="s">
        <v>9</v>
      </c>
      <c r="B10" s="6" t="s">
        <v>14</v>
      </c>
      <c r="C10" s="3"/>
      <c r="D10" s="5">
        <v>300000</v>
      </c>
      <c r="E10" s="5">
        <v>150000</v>
      </c>
      <c r="F10" s="5">
        <v>150000</v>
      </c>
    </row>
    <row r="11" spans="1:10" x14ac:dyDescent="0.15">
      <c r="A11" s="8" t="s">
        <v>10</v>
      </c>
      <c r="B11" s="6" t="s">
        <v>15</v>
      </c>
      <c r="C11" s="3"/>
      <c r="D11" s="5">
        <v>560000</v>
      </c>
      <c r="E11" s="5">
        <v>280000</v>
      </c>
      <c r="F11" s="5">
        <v>280000</v>
      </c>
    </row>
    <row r="12" spans="1:10" x14ac:dyDescent="0.15">
      <c r="A12" s="8" t="s">
        <v>11</v>
      </c>
      <c r="B12" s="7" t="s">
        <v>52</v>
      </c>
      <c r="C12" s="6"/>
      <c r="D12" s="26">
        <v>900000</v>
      </c>
      <c r="E12" s="26">
        <v>450000</v>
      </c>
      <c r="F12" s="26">
        <v>450000</v>
      </c>
    </row>
    <row r="13" spans="1:10" x14ac:dyDescent="0.15">
      <c r="A13" s="1"/>
    </row>
    <row r="14" spans="1:10" x14ac:dyDescent="0.15">
      <c r="A14" s="1" t="s">
        <v>17</v>
      </c>
    </row>
    <row r="15" spans="1:10" x14ac:dyDescent="0.15">
      <c r="A15" s="119" t="s">
        <v>46</v>
      </c>
      <c r="B15" s="119"/>
      <c r="C15" s="119"/>
      <c r="D15" s="119"/>
      <c r="E15" s="119"/>
      <c r="F15" s="121" t="s">
        <v>2</v>
      </c>
      <c r="G15" s="7"/>
      <c r="H15" s="7"/>
      <c r="I15" s="7"/>
      <c r="J15" s="6"/>
    </row>
    <row r="16" spans="1:10" x14ac:dyDescent="0.15">
      <c r="A16" s="119"/>
      <c r="B16" s="119"/>
      <c r="C16" s="119"/>
      <c r="D16" s="119"/>
      <c r="E16" s="119"/>
      <c r="F16" s="120"/>
      <c r="G16" s="125" t="s">
        <v>3</v>
      </c>
      <c r="H16" s="11"/>
      <c r="I16" s="10"/>
      <c r="J16" s="127" t="s">
        <v>16</v>
      </c>
    </row>
    <row r="17" spans="1:10" x14ac:dyDescent="0.15">
      <c r="A17" s="119"/>
      <c r="B17" s="119"/>
      <c r="C17" s="119"/>
      <c r="D17" s="119"/>
      <c r="E17" s="119"/>
      <c r="F17" s="120"/>
      <c r="G17" s="126"/>
      <c r="H17" s="4" t="s">
        <v>44</v>
      </c>
      <c r="I17" s="4" t="s">
        <v>45</v>
      </c>
      <c r="J17" s="128"/>
    </row>
    <row r="18" spans="1:10" x14ac:dyDescent="0.15">
      <c r="A18" s="12" t="s">
        <v>18</v>
      </c>
      <c r="B18" s="7" t="s">
        <v>19</v>
      </c>
      <c r="C18" s="7"/>
      <c r="D18" s="7"/>
      <c r="E18" s="7"/>
      <c r="F18" s="7"/>
      <c r="G18" s="7"/>
      <c r="H18" s="7"/>
      <c r="I18" s="7"/>
      <c r="J18" s="6"/>
    </row>
    <row r="19" spans="1:10" x14ac:dyDescent="0.15">
      <c r="A19" s="14"/>
      <c r="B19" s="116" t="s">
        <v>20</v>
      </c>
      <c r="C19" s="116"/>
      <c r="D19" s="116"/>
      <c r="E19" s="116"/>
      <c r="F19" s="5">
        <f>G19+J19</f>
        <v>1400000</v>
      </c>
      <c r="G19" s="5">
        <f>H19+I19</f>
        <v>700000</v>
      </c>
      <c r="H19" s="5">
        <v>700000</v>
      </c>
      <c r="I19" s="5">
        <v>0</v>
      </c>
      <c r="J19" s="5">
        <f>G19</f>
        <v>700000</v>
      </c>
    </row>
    <row r="20" spans="1:10" x14ac:dyDescent="0.15">
      <c r="A20" s="14"/>
      <c r="B20" s="116" t="s">
        <v>21</v>
      </c>
      <c r="C20" s="116"/>
      <c r="D20" s="116"/>
      <c r="E20" s="116"/>
      <c r="F20" s="5">
        <f t="shared" ref="F20:F30" si="0">G20+J20</f>
        <v>1600000</v>
      </c>
      <c r="G20" s="5">
        <f t="shared" ref="G20:G30" si="1">H20+I20</f>
        <v>800000</v>
      </c>
      <c r="H20" s="5">
        <v>700000</v>
      </c>
      <c r="I20" s="5">
        <v>100000</v>
      </c>
      <c r="J20" s="5">
        <f t="shared" ref="J20:J30" si="2">G20</f>
        <v>800000</v>
      </c>
    </row>
    <row r="21" spans="1:10" x14ac:dyDescent="0.15">
      <c r="A21" s="16"/>
      <c r="B21" s="116" t="s">
        <v>22</v>
      </c>
      <c r="C21" s="116"/>
      <c r="D21" s="116"/>
      <c r="E21" s="116"/>
      <c r="F21" s="5">
        <f t="shared" si="0"/>
        <v>1800000</v>
      </c>
      <c r="G21" s="5">
        <f t="shared" si="1"/>
        <v>900000</v>
      </c>
      <c r="H21" s="5">
        <v>700000</v>
      </c>
      <c r="I21" s="5">
        <v>200000</v>
      </c>
      <c r="J21" s="5">
        <f t="shared" si="2"/>
        <v>900000</v>
      </c>
    </row>
    <row r="22" spans="1:10" x14ac:dyDescent="0.15">
      <c r="A22" s="16"/>
      <c r="B22" s="116" t="s">
        <v>23</v>
      </c>
      <c r="C22" s="116"/>
      <c r="D22" s="116"/>
      <c r="E22" s="116"/>
      <c r="F22" s="5">
        <f t="shared" si="0"/>
        <v>2000000</v>
      </c>
      <c r="G22" s="5">
        <f t="shared" si="1"/>
        <v>1000000</v>
      </c>
      <c r="H22" s="5">
        <v>700000</v>
      </c>
      <c r="I22" s="5">
        <v>300000</v>
      </c>
      <c r="J22" s="5">
        <f t="shared" si="2"/>
        <v>1000000</v>
      </c>
    </row>
    <row r="23" spans="1:10" x14ac:dyDescent="0.15">
      <c r="A23" s="16"/>
      <c r="B23" s="116" t="s">
        <v>24</v>
      </c>
      <c r="C23" s="116"/>
      <c r="D23" s="116"/>
      <c r="E23" s="116"/>
      <c r="F23" s="5">
        <f t="shared" si="0"/>
        <v>1900000</v>
      </c>
      <c r="G23" s="5">
        <f t="shared" si="1"/>
        <v>950000</v>
      </c>
      <c r="H23" s="5">
        <v>700000</v>
      </c>
      <c r="I23" s="5">
        <v>250000</v>
      </c>
      <c r="J23" s="5">
        <f t="shared" si="2"/>
        <v>950000</v>
      </c>
    </row>
    <row r="24" spans="1:10" x14ac:dyDescent="0.15">
      <c r="A24" s="16"/>
      <c r="B24" s="116" t="s">
        <v>25</v>
      </c>
      <c r="C24" s="116"/>
      <c r="D24" s="116"/>
      <c r="E24" s="116"/>
      <c r="F24" s="26">
        <f t="shared" si="0"/>
        <v>2400000</v>
      </c>
      <c r="G24" s="26">
        <f t="shared" si="1"/>
        <v>1200000</v>
      </c>
      <c r="H24" s="5">
        <v>700000</v>
      </c>
      <c r="I24" s="26">
        <v>500000</v>
      </c>
      <c r="J24" s="5">
        <f t="shared" si="2"/>
        <v>1200000</v>
      </c>
    </row>
    <row r="25" spans="1:10" x14ac:dyDescent="0.15">
      <c r="A25" s="16"/>
      <c r="B25" s="116" t="s">
        <v>26</v>
      </c>
      <c r="C25" s="116"/>
      <c r="D25" s="116"/>
      <c r="E25" s="116"/>
      <c r="F25" s="26">
        <f t="shared" si="0"/>
        <v>2900000</v>
      </c>
      <c r="G25" s="26">
        <f t="shared" si="1"/>
        <v>1450000</v>
      </c>
      <c r="H25" s="5">
        <v>700000</v>
      </c>
      <c r="I25" s="26">
        <v>750000</v>
      </c>
      <c r="J25" s="5">
        <f t="shared" si="2"/>
        <v>1450000</v>
      </c>
    </row>
    <row r="26" spans="1:10" x14ac:dyDescent="0.15">
      <c r="A26" s="16"/>
      <c r="B26" s="116" t="s">
        <v>27</v>
      </c>
      <c r="C26" s="116"/>
      <c r="D26" s="116"/>
      <c r="E26" s="116"/>
      <c r="F26" s="26">
        <f t="shared" si="0"/>
        <v>3300000</v>
      </c>
      <c r="G26" s="26">
        <f t="shared" si="1"/>
        <v>1650000</v>
      </c>
      <c r="H26" s="5">
        <v>700000</v>
      </c>
      <c r="I26" s="26">
        <v>950000</v>
      </c>
      <c r="J26" s="5">
        <f t="shared" si="2"/>
        <v>1650000</v>
      </c>
    </row>
    <row r="27" spans="1:10" x14ac:dyDescent="0.15">
      <c r="A27" s="16"/>
      <c r="B27" s="116" t="s">
        <v>28</v>
      </c>
      <c r="C27" s="116"/>
      <c r="D27" s="116"/>
      <c r="E27" s="116"/>
      <c r="F27" s="5">
        <f t="shared" si="0"/>
        <v>2400000</v>
      </c>
      <c r="G27" s="5">
        <f t="shared" si="1"/>
        <v>1200000</v>
      </c>
      <c r="H27" s="5">
        <v>700000</v>
      </c>
      <c r="I27" s="5">
        <v>500000</v>
      </c>
      <c r="J27" s="5">
        <f t="shared" si="2"/>
        <v>1200000</v>
      </c>
    </row>
    <row r="28" spans="1:10" x14ac:dyDescent="0.15">
      <c r="A28" s="16"/>
      <c r="B28" s="116" t="s">
        <v>29</v>
      </c>
      <c r="C28" s="116"/>
      <c r="D28" s="116"/>
      <c r="E28" s="116"/>
      <c r="F28" s="26">
        <f t="shared" si="0"/>
        <v>3040000</v>
      </c>
      <c r="G28" s="26">
        <f t="shared" si="1"/>
        <v>1520000</v>
      </c>
      <c r="H28" s="5">
        <v>700000</v>
      </c>
      <c r="I28" s="26">
        <v>820000</v>
      </c>
      <c r="J28" s="5">
        <f t="shared" si="2"/>
        <v>1520000</v>
      </c>
    </row>
    <row r="29" spans="1:10" x14ac:dyDescent="0.15">
      <c r="A29" s="16"/>
      <c r="B29" s="116" t="s">
        <v>30</v>
      </c>
      <c r="C29" s="116"/>
      <c r="D29" s="116"/>
      <c r="E29" s="116"/>
      <c r="F29" s="26">
        <f t="shared" si="0"/>
        <v>3800000</v>
      </c>
      <c r="G29" s="26">
        <f t="shared" si="1"/>
        <v>1900000</v>
      </c>
      <c r="H29" s="5">
        <v>700000</v>
      </c>
      <c r="I29" s="26">
        <v>1200000</v>
      </c>
      <c r="J29" s="5">
        <f t="shared" si="2"/>
        <v>1900000</v>
      </c>
    </row>
    <row r="30" spans="1:10" x14ac:dyDescent="0.15">
      <c r="A30" s="15"/>
      <c r="B30" s="116" t="s">
        <v>31</v>
      </c>
      <c r="C30" s="116"/>
      <c r="D30" s="116"/>
      <c r="E30" s="116"/>
      <c r="F30" s="26">
        <f t="shared" si="0"/>
        <v>4300000</v>
      </c>
      <c r="G30" s="26">
        <f t="shared" si="1"/>
        <v>2150000</v>
      </c>
      <c r="H30" s="5">
        <v>700000</v>
      </c>
      <c r="I30" s="26">
        <v>1450000</v>
      </c>
      <c r="J30" s="5">
        <f t="shared" si="2"/>
        <v>2150000</v>
      </c>
    </row>
    <row r="31" spans="1:10" x14ac:dyDescent="0.15">
      <c r="A31" s="12" t="s">
        <v>32</v>
      </c>
      <c r="B31" s="124" t="s">
        <v>33</v>
      </c>
      <c r="C31" s="122"/>
      <c r="D31" s="122"/>
      <c r="E31" s="123"/>
      <c r="F31" s="7"/>
      <c r="G31" s="7"/>
      <c r="H31" s="7"/>
      <c r="I31" s="7"/>
      <c r="J31" s="6"/>
    </row>
    <row r="32" spans="1:10" x14ac:dyDescent="0.15">
      <c r="A32" s="16"/>
      <c r="B32" s="122" t="s">
        <v>38</v>
      </c>
      <c r="C32" s="122"/>
      <c r="D32" s="122"/>
      <c r="E32" s="123"/>
      <c r="F32" s="7"/>
      <c r="G32" s="7"/>
      <c r="H32" s="7"/>
      <c r="I32" s="7"/>
      <c r="J32" s="6"/>
    </row>
    <row r="33" spans="1:10" x14ac:dyDescent="0.15">
      <c r="A33" s="16"/>
      <c r="B33" s="122" t="s">
        <v>34</v>
      </c>
      <c r="C33" s="122"/>
      <c r="D33" s="122"/>
      <c r="E33" s="122"/>
      <c r="F33" s="5">
        <f t="shared" ref="F33:F39" si="3">G33+J33</f>
        <v>160000</v>
      </c>
      <c r="G33" s="9">
        <f>H33+I33</f>
        <v>80000</v>
      </c>
      <c r="H33" s="9">
        <v>80000</v>
      </c>
      <c r="I33" s="9">
        <v>0</v>
      </c>
      <c r="J33" s="5">
        <f t="shared" ref="J33:J39" si="4">G33</f>
        <v>80000</v>
      </c>
    </row>
    <row r="34" spans="1:10" x14ac:dyDescent="0.15">
      <c r="A34" s="16"/>
      <c r="B34" s="122" t="s">
        <v>35</v>
      </c>
      <c r="C34" s="122"/>
      <c r="D34" s="122"/>
      <c r="E34" s="122"/>
      <c r="F34" s="26">
        <f t="shared" si="3"/>
        <v>440000</v>
      </c>
      <c r="G34" s="27">
        <f t="shared" ref="G34:G39" si="5">H34+I34</f>
        <v>220000</v>
      </c>
      <c r="H34" s="25">
        <v>80000</v>
      </c>
      <c r="I34" s="27">
        <v>140000</v>
      </c>
      <c r="J34" s="24">
        <f t="shared" si="4"/>
        <v>220000</v>
      </c>
    </row>
    <row r="35" spans="1:10" x14ac:dyDescent="0.15">
      <c r="A35" s="16"/>
      <c r="B35" s="122" t="s">
        <v>36</v>
      </c>
      <c r="C35" s="122"/>
      <c r="D35" s="122"/>
      <c r="E35" s="122"/>
      <c r="F35" s="26">
        <f t="shared" si="3"/>
        <v>680000</v>
      </c>
      <c r="G35" s="27">
        <f t="shared" si="5"/>
        <v>340000</v>
      </c>
      <c r="H35" s="25">
        <v>80000</v>
      </c>
      <c r="I35" s="27">
        <v>260000</v>
      </c>
      <c r="J35" s="24">
        <f t="shared" si="4"/>
        <v>340000</v>
      </c>
    </row>
    <row r="36" spans="1:10" x14ac:dyDescent="0.15">
      <c r="A36" s="16"/>
      <c r="B36" s="122" t="s">
        <v>37</v>
      </c>
      <c r="C36" s="122"/>
      <c r="D36" s="122"/>
      <c r="E36" s="123"/>
      <c r="F36" s="21"/>
      <c r="G36" s="22"/>
      <c r="H36" s="22"/>
      <c r="I36" s="22"/>
      <c r="J36" s="23"/>
    </row>
    <row r="37" spans="1:10" x14ac:dyDescent="0.15">
      <c r="A37" s="16"/>
      <c r="B37" s="122" t="s">
        <v>34</v>
      </c>
      <c r="C37" s="122"/>
      <c r="D37" s="122"/>
      <c r="E37" s="122"/>
      <c r="F37" s="5">
        <f t="shared" si="3"/>
        <v>300000</v>
      </c>
      <c r="G37" s="9">
        <f t="shared" si="5"/>
        <v>150000</v>
      </c>
      <c r="H37" s="9">
        <v>150000</v>
      </c>
      <c r="I37" s="9">
        <v>0</v>
      </c>
      <c r="J37" s="5">
        <f t="shared" si="4"/>
        <v>150000</v>
      </c>
    </row>
    <row r="38" spans="1:10" x14ac:dyDescent="0.15">
      <c r="A38" s="16"/>
      <c r="B38" s="122" t="s">
        <v>35</v>
      </c>
      <c r="C38" s="122"/>
      <c r="D38" s="122"/>
      <c r="E38" s="122"/>
      <c r="F38" s="26">
        <f t="shared" si="3"/>
        <v>700000</v>
      </c>
      <c r="G38" s="27">
        <f t="shared" si="5"/>
        <v>350000</v>
      </c>
      <c r="H38" s="25">
        <v>150000</v>
      </c>
      <c r="I38" s="27">
        <v>200000</v>
      </c>
      <c r="J38" s="24">
        <f t="shared" si="4"/>
        <v>350000</v>
      </c>
    </row>
    <row r="39" spans="1:10" x14ac:dyDescent="0.15">
      <c r="A39" s="15"/>
      <c r="B39" s="122" t="s">
        <v>36</v>
      </c>
      <c r="C39" s="122"/>
      <c r="D39" s="122"/>
      <c r="E39" s="122"/>
      <c r="F39" s="26">
        <f t="shared" si="3"/>
        <v>1040000</v>
      </c>
      <c r="G39" s="27">
        <f t="shared" si="5"/>
        <v>520000</v>
      </c>
      <c r="H39" s="25">
        <v>150000</v>
      </c>
      <c r="I39" s="27">
        <v>370000</v>
      </c>
      <c r="J39" s="24">
        <f t="shared" si="4"/>
        <v>520000</v>
      </c>
    </row>
    <row r="40" spans="1:10" x14ac:dyDescent="0.15">
      <c r="A40" s="12" t="s">
        <v>39</v>
      </c>
      <c r="B40" s="124" t="s">
        <v>40</v>
      </c>
      <c r="C40" s="122"/>
      <c r="D40" s="122"/>
      <c r="E40" s="123"/>
      <c r="F40" s="7"/>
      <c r="G40" s="7"/>
      <c r="H40" s="7"/>
      <c r="I40" s="7"/>
      <c r="J40" s="6"/>
    </row>
    <row r="41" spans="1:10" x14ac:dyDescent="0.15">
      <c r="A41" s="18"/>
      <c r="B41" s="122" t="s">
        <v>41</v>
      </c>
      <c r="C41" s="122"/>
      <c r="D41" s="122"/>
      <c r="E41" s="122"/>
      <c r="F41" s="5">
        <v>40000</v>
      </c>
      <c r="G41" s="19" t="s">
        <v>47</v>
      </c>
      <c r="H41" s="13"/>
      <c r="I41" s="13"/>
      <c r="J41" s="13"/>
    </row>
    <row r="42" spans="1:10" x14ac:dyDescent="0.15">
      <c r="A42" s="17" t="s">
        <v>42</v>
      </c>
      <c r="B42" s="122" t="s">
        <v>43</v>
      </c>
      <c r="C42" s="122"/>
      <c r="D42" s="122"/>
      <c r="E42" s="122"/>
      <c r="F42" s="5">
        <v>40000</v>
      </c>
      <c r="G42" s="20" t="s">
        <v>47</v>
      </c>
      <c r="H42" s="18"/>
      <c r="I42" s="18"/>
      <c r="J42" s="18"/>
    </row>
    <row r="43" spans="1:10" x14ac:dyDescent="0.15">
      <c r="J43" s="2"/>
    </row>
    <row r="44" spans="1:10" x14ac:dyDescent="0.15">
      <c r="A44" t="s">
        <v>48</v>
      </c>
      <c r="B44" t="s">
        <v>49</v>
      </c>
    </row>
    <row r="45" spans="1:10" x14ac:dyDescent="0.15">
      <c r="A45" t="s">
        <v>42</v>
      </c>
      <c r="B45" t="s">
        <v>50</v>
      </c>
    </row>
  </sheetData>
  <mergeCells count="31">
    <mergeCell ref="F15:F17"/>
    <mergeCell ref="G16:G17"/>
    <mergeCell ref="J16:J17"/>
    <mergeCell ref="B41:E41"/>
    <mergeCell ref="B29:E29"/>
    <mergeCell ref="B30:E30"/>
    <mergeCell ref="B31:E31"/>
    <mergeCell ref="B32:E32"/>
    <mergeCell ref="B33:E33"/>
    <mergeCell ref="B34:E34"/>
    <mergeCell ref="B23:E23"/>
    <mergeCell ref="B24:E24"/>
    <mergeCell ref="B25:E25"/>
    <mergeCell ref="B26:E26"/>
    <mergeCell ref="B27:E27"/>
    <mergeCell ref="B28:E28"/>
    <mergeCell ref="B42:E42"/>
    <mergeCell ref="B35:E35"/>
    <mergeCell ref="B36:E36"/>
    <mergeCell ref="B37:E37"/>
    <mergeCell ref="B38:E38"/>
    <mergeCell ref="B39:E39"/>
    <mergeCell ref="B40:E40"/>
    <mergeCell ref="B22:E22"/>
    <mergeCell ref="B9:C9"/>
    <mergeCell ref="A15:E17"/>
    <mergeCell ref="A4:C5"/>
    <mergeCell ref="D4:D5"/>
    <mergeCell ref="B19:E19"/>
    <mergeCell ref="B20:E20"/>
    <mergeCell ref="B21:E21"/>
  </mergeCells>
  <phoneticPr fontId="1"/>
  <pageMargins left="0.62992125984251968" right="0.23622047244094491" top="0.74803149606299213" bottom="0.74803149606299213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R2教育改革・単価表</vt:lpstr>
      <vt:lpstr>メニュー組替</vt:lpstr>
      <vt:lpstr>R1教育改革・単価表</vt:lpstr>
      <vt:lpstr>Sheet3</vt:lpstr>
      <vt:lpstr>'R1教育改革・単価表'!Print_Area</vt:lpstr>
      <vt:lpstr>'R2教育改革・単価表'!Print_Area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SS17080851</dc:creator>
  <cp:lastModifiedBy>SS19010104</cp:lastModifiedBy>
  <cp:lastPrinted>2020-10-19T10:56:51Z</cp:lastPrinted>
  <dcterms:created xsi:type="dcterms:W3CDTF">2018-01-24T23:47:20Z</dcterms:created>
  <dcterms:modified xsi:type="dcterms:W3CDTF">2020-10-19T10:57:00Z</dcterms:modified>
</cp:coreProperties>
</file>