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00008\J_県南総務共\21 総務課\8)庁舎管理\01-1 庁舎管理（委託：管内６庁舎）\R08\01 庁舎清掃\奥州\01 施行伺\02業務仕様書\"/>
    </mc:Choice>
  </mc:AlternateContent>
  <xr:revisionPtr revIDLastSave="0" documentId="13_ncr:1_{F0269617-6F60-454A-9B19-BFA4190EAA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本庁舎" sheetId="1" r:id="rId1"/>
    <sheet name="分庁舎" sheetId="4" r:id="rId2"/>
    <sheet name="江刺分庁舎" sheetId="5" r:id="rId3"/>
  </sheets>
  <definedNames>
    <definedName name="_xlnm.Print_Area" localSheetId="2">江刺分庁舎!$A$1:$K$72</definedName>
    <definedName name="_xlnm.Print_Area" localSheetId="0">本庁舎!$A$1:$K$74</definedName>
    <definedName name="_xlnm.Print_Titles" localSheetId="2">江刺分庁舎!$12:$15</definedName>
    <definedName name="_xlnm.Print_Titles" localSheetId="1">分庁舎!$10:$13</definedName>
    <definedName name="_xlnm.Print_Titles" localSheetId="0">本庁舎!$11:$14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4" l="1"/>
  <c r="C61" i="1"/>
  <c r="E40" i="4"/>
  <c r="E30" i="4"/>
  <c r="E29" i="4" s="1"/>
  <c r="E31" i="4"/>
  <c r="D17" i="4"/>
  <c r="D18" i="4" s="1"/>
  <c r="C61" i="5"/>
  <c r="K61" i="5" l="1"/>
  <c r="I61" i="5" l="1"/>
  <c r="H61" i="5"/>
  <c r="G61" i="5"/>
  <c r="F61" i="5"/>
  <c r="E61" i="5"/>
  <c r="D61" i="5"/>
  <c r="E61" i="1" l="1"/>
  <c r="E7" i="4" l="1"/>
  <c r="C7" i="4"/>
  <c r="C8" i="1"/>
  <c r="E8" i="1"/>
  <c r="I46" i="4"/>
  <c r="H46" i="4"/>
  <c r="G46" i="4"/>
  <c r="F46" i="4"/>
  <c r="E46" i="4"/>
  <c r="C46" i="4"/>
  <c r="D61" i="1" l="1"/>
  <c r="F61" i="1"/>
  <c r="G61" i="1"/>
  <c r="H61" i="1"/>
  <c r="I61" i="1"/>
  <c r="K61" i="1"/>
</calcChain>
</file>

<file path=xl/sharedStrings.xml><?xml version="1.0" encoding="utf-8"?>
<sst xmlns="http://schemas.openxmlformats.org/spreadsheetml/2006/main" count="273" uniqueCount="139">
  <si>
    <t>階</t>
    <rPh sb="0" eb="1">
      <t>カイ</t>
    </rPh>
    <phoneticPr fontId="1"/>
  </si>
  <si>
    <t>室名等</t>
    <rPh sb="0" eb="1">
      <t>シツ</t>
    </rPh>
    <rPh sb="1" eb="2">
      <t>メイ</t>
    </rPh>
    <rPh sb="2" eb="3">
      <t>トウ</t>
    </rPh>
    <phoneticPr fontId="1"/>
  </si>
  <si>
    <t>区分・清掃面積(㎡）</t>
    <rPh sb="0" eb="2">
      <t>クブン</t>
    </rPh>
    <rPh sb="3" eb="5">
      <t>セイソウ</t>
    </rPh>
    <rPh sb="5" eb="7">
      <t>メンセキ</t>
    </rPh>
    <phoneticPr fontId="1"/>
  </si>
  <si>
    <t>玄関ホール</t>
    <rPh sb="0" eb="2">
      <t>ゲンカン</t>
    </rPh>
    <phoneticPr fontId="1"/>
  </si>
  <si>
    <t>常時使用しない事務室等</t>
    <rPh sb="0" eb="2">
      <t>ジョウジ</t>
    </rPh>
    <rPh sb="2" eb="4">
      <t>シヨウ</t>
    </rPh>
    <rPh sb="7" eb="10">
      <t>ジムシツ</t>
    </rPh>
    <rPh sb="10" eb="11">
      <t>トウ</t>
    </rPh>
    <phoneticPr fontId="1"/>
  </si>
  <si>
    <t>常時使用する事務室等</t>
    <rPh sb="0" eb="2">
      <t>ジョウジ</t>
    </rPh>
    <rPh sb="2" eb="4">
      <t>シヨウ</t>
    </rPh>
    <rPh sb="6" eb="9">
      <t>ジムシツ</t>
    </rPh>
    <rPh sb="9" eb="10">
      <t>トウ</t>
    </rPh>
    <phoneticPr fontId="1"/>
  </si>
  <si>
    <t>廊下・エレベーターホール</t>
    <rPh sb="0" eb="2">
      <t>ロウカ</t>
    </rPh>
    <phoneticPr fontId="1"/>
  </si>
  <si>
    <t>便所・洗面所</t>
    <rPh sb="0" eb="2">
      <t>ベンジョ</t>
    </rPh>
    <rPh sb="3" eb="5">
      <t>センメン</t>
    </rPh>
    <rPh sb="5" eb="6">
      <t>ジョ</t>
    </rPh>
    <phoneticPr fontId="1"/>
  </si>
  <si>
    <t>湯沸し室</t>
    <rPh sb="0" eb="2">
      <t>ユワカ</t>
    </rPh>
    <rPh sb="3" eb="4">
      <t>シツ</t>
    </rPh>
    <phoneticPr fontId="1"/>
  </si>
  <si>
    <t>エレベータ</t>
    <phoneticPr fontId="1"/>
  </si>
  <si>
    <t>階段</t>
    <rPh sb="0" eb="2">
      <t>カイダン</t>
    </rPh>
    <phoneticPr fontId="1"/>
  </si>
  <si>
    <t>エレベーター</t>
    <phoneticPr fontId="1"/>
  </si>
  <si>
    <t>１台</t>
    <rPh sb="1" eb="2">
      <t>ダイ</t>
    </rPh>
    <phoneticPr fontId="1"/>
  </si>
  <si>
    <t>区分</t>
    <rPh sb="0" eb="2">
      <t>クブン</t>
    </rPh>
    <phoneticPr fontId="1"/>
  </si>
  <si>
    <t>清掃面積(㎡）</t>
    <rPh sb="0" eb="2">
      <t>セイソウ</t>
    </rPh>
    <rPh sb="2" eb="4">
      <t>メンセキ</t>
    </rPh>
    <phoneticPr fontId="1"/>
  </si>
  <si>
    <t>備考</t>
    <rPh sb="0" eb="2">
      <t>ビコウ</t>
    </rPh>
    <phoneticPr fontId="1"/>
  </si>
  <si>
    <t>ブラインド</t>
    <phoneticPr fontId="1"/>
  </si>
  <si>
    <t>窓ガラス</t>
    <rPh sb="0" eb="1">
      <t>マド</t>
    </rPh>
    <phoneticPr fontId="1"/>
  </si>
  <si>
    <t>玄関周り</t>
    <rPh sb="0" eb="2">
      <t>ゲンカン</t>
    </rPh>
    <rPh sb="2" eb="3">
      <t>マワ</t>
    </rPh>
    <phoneticPr fontId="1"/>
  </si>
  <si>
    <t>犬走り</t>
    <rPh sb="0" eb="1">
      <t>イヌ</t>
    </rPh>
    <rPh sb="1" eb="2">
      <t>ハシ</t>
    </rPh>
    <phoneticPr fontId="1"/>
  </si>
  <si>
    <t>構内通路・駐車場</t>
    <rPh sb="0" eb="2">
      <t>コウナイ</t>
    </rPh>
    <rPh sb="2" eb="4">
      <t>ツウロ</t>
    </rPh>
    <rPh sb="5" eb="7">
      <t>チュウシャ</t>
    </rPh>
    <rPh sb="7" eb="8">
      <t>ジョウ</t>
    </rPh>
    <phoneticPr fontId="1"/>
  </si>
  <si>
    <t>照明器具</t>
    <rPh sb="0" eb="2">
      <t>ショウメイ</t>
    </rPh>
    <rPh sb="2" eb="4">
      <t>キグ</t>
    </rPh>
    <phoneticPr fontId="1"/>
  </si>
  <si>
    <t>管球・反射板拭き</t>
    <rPh sb="0" eb="1">
      <t>カン</t>
    </rPh>
    <rPh sb="1" eb="2">
      <t>キュウ</t>
    </rPh>
    <rPh sb="3" eb="5">
      <t>ハンシャ</t>
    </rPh>
    <rPh sb="5" eb="6">
      <t>バン</t>
    </rPh>
    <rPh sb="6" eb="7">
      <t>フ</t>
    </rPh>
    <phoneticPr fontId="1"/>
  </si>
  <si>
    <t>管球・反射板拭き・カバー拭き</t>
    <rPh sb="0" eb="1">
      <t>カン</t>
    </rPh>
    <rPh sb="1" eb="2">
      <t>キュウ</t>
    </rPh>
    <rPh sb="3" eb="5">
      <t>ハンシャ</t>
    </rPh>
    <rPh sb="5" eb="6">
      <t>バン</t>
    </rPh>
    <rPh sb="6" eb="7">
      <t>フ</t>
    </rPh>
    <rPh sb="12" eb="13">
      <t>フ</t>
    </rPh>
    <phoneticPr fontId="1"/>
  </si>
  <si>
    <t>ポーチ２ヶ所</t>
    <rPh sb="5" eb="6">
      <t>ショ</t>
    </rPh>
    <phoneticPr fontId="1"/>
  </si>
  <si>
    <t>清掃対象数量(箇所）</t>
    <rPh sb="0" eb="2">
      <t>セイソウ</t>
    </rPh>
    <rPh sb="2" eb="4">
      <t>タイショウ</t>
    </rPh>
    <rPh sb="4" eb="6">
      <t>スウリョウ</t>
    </rPh>
    <rPh sb="7" eb="9">
      <t>カショ</t>
    </rPh>
    <phoneticPr fontId="1"/>
  </si>
  <si>
    <t>計</t>
    <rPh sb="0" eb="1">
      <t>ケイ</t>
    </rPh>
    <phoneticPr fontId="1"/>
  </si>
  <si>
    <t>１　建物概要</t>
    <rPh sb="2" eb="4">
      <t>タテモノ</t>
    </rPh>
    <rPh sb="4" eb="6">
      <t>ガイヨウ</t>
    </rPh>
    <phoneticPr fontId="1"/>
  </si>
  <si>
    <t>棟区分</t>
    <rPh sb="0" eb="1">
      <t>トウ</t>
    </rPh>
    <rPh sb="1" eb="3">
      <t>クブン</t>
    </rPh>
    <phoneticPr fontId="1"/>
  </si>
  <si>
    <t>階数</t>
    <rPh sb="0" eb="2">
      <t>カイスウ</t>
    </rPh>
    <phoneticPr fontId="1"/>
  </si>
  <si>
    <t>建築面積(㎡）</t>
    <rPh sb="0" eb="2">
      <t>ケンチク</t>
    </rPh>
    <rPh sb="2" eb="4">
      <t>メンセキ</t>
    </rPh>
    <phoneticPr fontId="1"/>
  </si>
  <si>
    <t>延面積(㎡）</t>
    <rPh sb="0" eb="1">
      <t>ノ</t>
    </rPh>
    <rPh sb="1" eb="3">
      <t>メンセキ</t>
    </rPh>
    <phoneticPr fontId="1"/>
  </si>
  <si>
    <t>附属棟</t>
    <rPh sb="0" eb="2">
      <t>フゾク</t>
    </rPh>
    <rPh sb="2" eb="3">
      <t>トウ</t>
    </rPh>
    <phoneticPr fontId="1"/>
  </si>
  <si>
    <t>車庫</t>
    <rPh sb="0" eb="2">
      <t>シャコ</t>
    </rPh>
    <phoneticPr fontId="1"/>
  </si>
  <si>
    <t>地上３階</t>
    <rPh sb="0" eb="2">
      <t>チジョウ</t>
    </rPh>
    <rPh sb="3" eb="4">
      <t>カイ</t>
    </rPh>
    <phoneticPr fontId="1"/>
  </si>
  <si>
    <t>塔屋１階</t>
    <rPh sb="0" eb="1">
      <t>トウ</t>
    </rPh>
    <rPh sb="1" eb="2">
      <t>ヤ</t>
    </rPh>
    <rPh sb="3" eb="4">
      <t>カイ</t>
    </rPh>
    <phoneticPr fontId="1"/>
  </si>
  <si>
    <t>地上１階</t>
    <rPh sb="0" eb="2">
      <t>チジョウ</t>
    </rPh>
    <rPh sb="3" eb="4">
      <t>カイ</t>
    </rPh>
    <phoneticPr fontId="1"/>
  </si>
  <si>
    <t>本庁舎</t>
    <rPh sb="0" eb="2">
      <t>ホンチョウ</t>
    </rPh>
    <rPh sb="2" eb="3">
      <t>シャ</t>
    </rPh>
    <phoneticPr fontId="1"/>
  </si>
  <si>
    <t>分庁舎</t>
    <rPh sb="0" eb="1">
      <t>ブン</t>
    </rPh>
    <rPh sb="1" eb="3">
      <t>チョウシャ</t>
    </rPh>
    <phoneticPr fontId="1"/>
  </si>
  <si>
    <t>地下１階</t>
    <rPh sb="0" eb="2">
      <t>チカ</t>
    </rPh>
    <rPh sb="3" eb="4">
      <t>カイ</t>
    </rPh>
    <phoneticPr fontId="1"/>
  </si>
  <si>
    <t>北玄関風除室</t>
    <rPh sb="0" eb="1">
      <t>キタ</t>
    </rPh>
    <rPh sb="1" eb="3">
      <t>ゲンカン</t>
    </rPh>
    <rPh sb="3" eb="4">
      <t>フウ</t>
    </rPh>
    <rPh sb="4" eb="5">
      <t>ジョ</t>
    </rPh>
    <rPh sb="5" eb="6">
      <t>シツ</t>
    </rPh>
    <phoneticPr fontId="1"/>
  </si>
  <si>
    <t>北玄関</t>
    <rPh sb="0" eb="1">
      <t>キタ</t>
    </rPh>
    <rPh sb="1" eb="3">
      <t>ゲンカン</t>
    </rPh>
    <phoneticPr fontId="1"/>
  </si>
  <si>
    <t>北玄関ホール</t>
    <rPh sb="0" eb="1">
      <t>キタ</t>
    </rPh>
    <rPh sb="1" eb="3">
      <t>ゲンカン</t>
    </rPh>
    <phoneticPr fontId="1"/>
  </si>
  <si>
    <t>南玄関</t>
    <rPh sb="0" eb="1">
      <t>ミナミ</t>
    </rPh>
    <rPh sb="1" eb="3">
      <t>ゲンカン</t>
    </rPh>
    <phoneticPr fontId="1"/>
  </si>
  <si>
    <t>北通用口ホール</t>
    <rPh sb="0" eb="1">
      <t>キタ</t>
    </rPh>
    <rPh sb="1" eb="4">
      <t>ツウヨウグチ</t>
    </rPh>
    <phoneticPr fontId="1"/>
  </si>
  <si>
    <t>南通用口ホール</t>
    <rPh sb="0" eb="1">
      <t>ミナミ</t>
    </rPh>
    <rPh sb="1" eb="4">
      <t>ツウヨウグチ</t>
    </rPh>
    <phoneticPr fontId="1"/>
  </si>
  <si>
    <t>宿直室</t>
    <rPh sb="0" eb="2">
      <t>シュクチョク</t>
    </rPh>
    <rPh sb="2" eb="3">
      <t>シツ</t>
    </rPh>
    <phoneticPr fontId="1"/>
  </si>
  <si>
    <t>県民ホール</t>
    <rPh sb="0" eb="2">
      <t>ケンミン</t>
    </rPh>
    <phoneticPr fontId="1"/>
  </si>
  <si>
    <t>相談室北</t>
    <rPh sb="0" eb="3">
      <t>ソウダンシツ</t>
    </rPh>
    <rPh sb="3" eb="4">
      <t>キタ</t>
    </rPh>
    <phoneticPr fontId="1"/>
  </si>
  <si>
    <t>相談室南</t>
    <rPh sb="0" eb="3">
      <t>ソウダンシツ</t>
    </rPh>
    <rPh sb="3" eb="4">
      <t>ミナミ</t>
    </rPh>
    <phoneticPr fontId="1"/>
  </si>
  <si>
    <t>廊下</t>
    <rPh sb="0" eb="2">
      <t>ロウカ</t>
    </rPh>
    <phoneticPr fontId="1"/>
  </si>
  <si>
    <t>男子便所</t>
    <rPh sb="0" eb="2">
      <t>ダンシ</t>
    </rPh>
    <rPh sb="2" eb="4">
      <t>ベンジョ</t>
    </rPh>
    <phoneticPr fontId="1"/>
  </si>
  <si>
    <t>女子便所</t>
    <rPh sb="0" eb="2">
      <t>ジョシ</t>
    </rPh>
    <rPh sb="2" eb="4">
      <t>ベンジョ</t>
    </rPh>
    <phoneticPr fontId="1"/>
  </si>
  <si>
    <t>北湯沸し室</t>
    <rPh sb="0" eb="1">
      <t>キタ</t>
    </rPh>
    <rPh sb="1" eb="3">
      <t>ユワカ</t>
    </rPh>
    <rPh sb="4" eb="5">
      <t>シツ</t>
    </rPh>
    <phoneticPr fontId="1"/>
  </si>
  <si>
    <t>南湯沸し室</t>
    <rPh sb="0" eb="1">
      <t>ミナミ</t>
    </rPh>
    <rPh sb="1" eb="3">
      <t>ユワカ</t>
    </rPh>
    <rPh sb="4" eb="5">
      <t>シツ</t>
    </rPh>
    <phoneticPr fontId="1"/>
  </si>
  <si>
    <t>経営企画部事務室</t>
    <rPh sb="0" eb="2">
      <t>ケイエイ</t>
    </rPh>
    <rPh sb="2" eb="4">
      <t>キカク</t>
    </rPh>
    <rPh sb="4" eb="5">
      <t>ブ</t>
    </rPh>
    <rPh sb="5" eb="8">
      <t>ジムシツ</t>
    </rPh>
    <phoneticPr fontId="1"/>
  </si>
  <si>
    <t>総務部事務室</t>
    <rPh sb="0" eb="2">
      <t>ソウム</t>
    </rPh>
    <rPh sb="2" eb="3">
      <t>ブ</t>
    </rPh>
    <rPh sb="3" eb="6">
      <t>ジムシツ</t>
    </rPh>
    <phoneticPr fontId="1"/>
  </si>
  <si>
    <t>男子更衣室</t>
    <rPh sb="0" eb="2">
      <t>ダンシ</t>
    </rPh>
    <rPh sb="2" eb="5">
      <t>コウイシツ</t>
    </rPh>
    <phoneticPr fontId="1"/>
  </si>
  <si>
    <t>局長室</t>
    <rPh sb="0" eb="3">
      <t>キョクチョウシツ</t>
    </rPh>
    <phoneticPr fontId="1"/>
  </si>
  <si>
    <t>第２会議室</t>
    <rPh sb="0" eb="1">
      <t>ダイ</t>
    </rPh>
    <rPh sb="2" eb="5">
      <t>カイギシツ</t>
    </rPh>
    <phoneticPr fontId="1"/>
  </si>
  <si>
    <t>農林部事務室</t>
    <rPh sb="0" eb="2">
      <t>ノウリン</t>
    </rPh>
    <rPh sb="2" eb="3">
      <t>ブ</t>
    </rPh>
    <rPh sb="3" eb="6">
      <t>ジムシツ</t>
    </rPh>
    <phoneticPr fontId="1"/>
  </si>
  <si>
    <t>土木部事務室</t>
    <rPh sb="0" eb="2">
      <t>ドボク</t>
    </rPh>
    <rPh sb="2" eb="3">
      <t>ブ</t>
    </rPh>
    <rPh sb="3" eb="6">
      <t>ジムシツ</t>
    </rPh>
    <phoneticPr fontId="1"/>
  </si>
  <si>
    <t>農林部打合せ室</t>
    <rPh sb="0" eb="2">
      <t>ノウリン</t>
    </rPh>
    <rPh sb="2" eb="3">
      <t>ブ</t>
    </rPh>
    <rPh sb="3" eb="5">
      <t>ウチアワ</t>
    </rPh>
    <rPh sb="6" eb="7">
      <t>シツ</t>
    </rPh>
    <phoneticPr fontId="1"/>
  </si>
  <si>
    <t>電算室</t>
    <rPh sb="0" eb="2">
      <t>デンサン</t>
    </rPh>
    <rPh sb="2" eb="3">
      <t>シツ</t>
    </rPh>
    <phoneticPr fontId="1"/>
  </si>
  <si>
    <t>車庫棟</t>
    <rPh sb="0" eb="2">
      <t>シャコ</t>
    </rPh>
    <rPh sb="2" eb="3">
      <t>トウ</t>
    </rPh>
    <phoneticPr fontId="1"/>
  </si>
  <si>
    <t>運転手控室</t>
    <rPh sb="0" eb="3">
      <t>ウンテンシュ</t>
    </rPh>
    <rPh sb="3" eb="5">
      <t>ヒカエシツ</t>
    </rPh>
    <phoneticPr fontId="1"/>
  </si>
  <si>
    <t>吹き出し口</t>
    <rPh sb="0" eb="1">
      <t>フ</t>
    </rPh>
    <rPh sb="2" eb="3">
      <t>ダ</t>
    </rPh>
    <rPh sb="4" eb="5">
      <t>グチ</t>
    </rPh>
    <phoneticPr fontId="1"/>
  </si>
  <si>
    <t>玄関ホール　風除室</t>
    <rPh sb="0" eb="2">
      <t>ゲンカン</t>
    </rPh>
    <rPh sb="6" eb="7">
      <t>フウ</t>
    </rPh>
    <rPh sb="7" eb="8">
      <t>ジョ</t>
    </rPh>
    <rPh sb="8" eb="9">
      <t>シツ</t>
    </rPh>
    <phoneticPr fontId="1"/>
  </si>
  <si>
    <t>保健所事務室</t>
    <rPh sb="0" eb="3">
      <t>ホケンジョ</t>
    </rPh>
    <rPh sb="3" eb="6">
      <t>ジムシツ</t>
    </rPh>
    <phoneticPr fontId="1"/>
  </si>
  <si>
    <t>更衣室</t>
    <rPh sb="0" eb="3">
      <t>コウイシツ</t>
    </rPh>
    <phoneticPr fontId="1"/>
  </si>
  <si>
    <t>感染症相談室</t>
    <rPh sb="0" eb="3">
      <t>カンセンショウ</t>
    </rPh>
    <rPh sb="3" eb="6">
      <t>ソウダンシツ</t>
    </rPh>
    <phoneticPr fontId="1"/>
  </si>
  <si>
    <t>所長室</t>
    <rPh sb="0" eb="3">
      <t>ショチョウシツ</t>
    </rPh>
    <phoneticPr fontId="1"/>
  </si>
  <si>
    <t>教育事務所事務室</t>
    <rPh sb="0" eb="2">
      <t>キョウイク</t>
    </rPh>
    <rPh sb="2" eb="4">
      <t>ジム</t>
    </rPh>
    <rPh sb="4" eb="5">
      <t>ショ</t>
    </rPh>
    <rPh sb="5" eb="8">
      <t>ジムシツ</t>
    </rPh>
    <phoneticPr fontId="1"/>
  </si>
  <si>
    <t>大会議室</t>
    <rPh sb="0" eb="4">
      <t>ダイカイギシツ</t>
    </rPh>
    <phoneticPr fontId="1"/>
  </si>
  <si>
    <t>地下駐車場</t>
    <rPh sb="0" eb="2">
      <t>チカ</t>
    </rPh>
    <rPh sb="2" eb="5">
      <t>チュウシャジョウ</t>
    </rPh>
    <phoneticPr fontId="1"/>
  </si>
  <si>
    <t>身障者便所</t>
    <rPh sb="0" eb="1">
      <t>ミ</t>
    </rPh>
    <rPh sb="1" eb="2">
      <t>サワ</t>
    </rPh>
    <rPh sb="2" eb="3">
      <t>シャ</t>
    </rPh>
    <rPh sb="3" eb="5">
      <t>ベンジョ</t>
    </rPh>
    <phoneticPr fontId="1"/>
  </si>
  <si>
    <t>土木部用地課事務室・打合せ室</t>
    <rPh sb="0" eb="2">
      <t>ドボク</t>
    </rPh>
    <rPh sb="2" eb="3">
      <t>ブ</t>
    </rPh>
    <rPh sb="3" eb="5">
      <t>ヨウチ</t>
    </rPh>
    <rPh sb="5" eb="6">
      <t>カ</t>
    </rPh>
    <rPh sb="6" eb="9">
      <t>ジムシツ</t>
    </rPh>
    <rPh sb="10" eb="12">
      <t>ウチアワ</t>
    </rPh>
    <rPh sb="13" eb="14">
      <t>シツ</t>
    </rPh>
    <phoneticPr fontId="1"/>
  </si>
  <si>
    <t>農林務分室</t>
    <rPh sb="0" eb="1">
      <t>ノウ</t>
    </rPh>
    <rPh sb="1" eb="2">
      <t>リン</t>
    </rPh>
    <rPh sb="2" eb="3">
      <t>ム</t>
    </rPh>
    <rPh sb="3" eb="5">
      <t>ブンシツ</t>
    </rPh>
    <phoneticPr fontId="1"/>
  </si>
  <si>
    <t>身障者便所</t>
    <rPh sb="0" eb="3">
      <t>シンショウシャ</t>
    </rPh>
    <rPh sb="3" eb="5">
      <t>ベンジョ</t>
    </rPh>
    <phoneticPr fontId="1"/>
  </si>
  <si>
    <t>2　本庁舎床等清掃関係</t>
    <rPh sb="2" eb="4">
      <t>ホンチョウ</t>
    </rPh>
    <rPh sb="4" eb="5">
      <t>シャ</t>
    </rPh>
    <rPh sb="5" eb="6">
      <t>ユカ</t>
    </rPh>
    <rPh sb="6" eb="7">
      <t>トウ</t>
    </rPh>
    <rPh sb="7" eb="9">
      <t>セイソウ</t>
    </rPh>
    <rPh sb="9" eb="11">
      <t>カンケイ</t>
    </rPh>
    <phoneticPr fontId="1"/>
  </si>
  <si>
    <t>3　本庁舎床以外の清掃関係</t>
    <rPh sb="2" eb="4">
      <t>ホンチョウ</t>
    </rPh>
    <rPh sb="4" eb="5">
      <t>シャ</t>
    </rPh>
    <rPh sb="5" eb="6">
      <t>ユカ</t>
    </rPh>
    <rPh sb="6" eb="8">
      <t>イガイ</t>
    </rPh>
    <rPh sb="9" eb="11">
      <t>セイソウ</t>
    </rPh>
    <rPh sb="11" eb="13">
      <t>カンケイ</t>
    </rPh>
    <phoneticPr fontId="1"/>
  </si>
  <si>
    <t>4　本庁舎照明清掃関係</t>
    <rPh sb="2" eb="4">
      <t>ホンチョウ</t>
    </rPh>
    <rPh sb="4" eb="5">
      <t>シャ</t>
    </rPh>
    <rPh sb="5" eb="7">
      <t>ショウメイ</t>
    </rPh>
    <rPh sb="7" eb="9">
      <t>セイソウ</t>
    </rPh>
    <rPh sb="9" eb="11">
      <t>カンケイ</t>
    </rPh>
    <phoneticPr fontId="1"/>
  </si>
  <si>
    <t>県税部事務室</t>
    <rPh sb="0" eb="1">
      <t>ケン</t>
    </rPh>
    <rPh sb="1" eb="2">
      <t>ゼイ</t>
    </rPh>
    <rPh sb="2" eb="3">
      <t>ブ</t>
    </rPh>
    <rPh sb="3" eb="6">
      <t>ジムシツ</t>
    </rPh>
    <phoneticPr fontId="1"/>
  </si>
  <si>
    <t>２　分庁舎床等清掃関係</t>
    <rPh sb="2" eb="3">
      <t>ブン</t>
    </rPh>
    <rPh sb="3" eb="4">
      <t>チョウ</t>
    </rPh>
    <rPh sb="4" eb="5">
      <t>シャ</t>
    </rPh>
    <rPh sb="5" eb="6">
      <t>ユカ</t>
    </rPh>
    <rPh sb="6" eb="7">
      <t>トウ</t>
    </rPh>
    <rPh sb="7" eb="9">
      <t>セイソウ</t>
    </rPh>
    <rPh sb="9" eb="11">
      <t>カンケイ</t>
    </rPh>
    <phoneticPr fontId="1"/>
  </si>
  <si>
    <t>３　分庁舎床以外の清掃関係</t>
    <rPh sb="2" eb="3">
      <t>ブン</t>
    </rPh>
    <rPh sb="3" eb="5">
      <t>チョウシャ</t>
    </rPh>
    <rPh sb="5" eb="6">
      <t>ユカ</t>
    </rPh>
    <rPh sb="6" eb="8">
      <t>イガイ</t>
    </rPh>
    <rPh sb="9" eb="11">
      <t>セイソウ</t>
    </rPh>
    <rPh sb="11" eb="13">
      <t>カンケイ</t>
    </rPh>
    <phoneticPr fontId="1"/>
  </si>
  <si>
    <t>４　分庁舎照明清掃関係</t>
    <rPh sb="2" eb="3">
      <t>ブン</t>
    </rPh>
    <rPh sb="3" eb="5">
      <t>チョウシャ</t>
    </rPh>
    <rPh sb="5" eb="7">
      <t>ショウメイ</t>
    </rPh>
    <rPh sb="7" eb="9">
      <t>セイソウ</t>
    </rPh>
    <rPh sb="9" eb="11">
      <t>カンケイ</t>
    </rPh>
    <phoneticPr fontId="1"/>
  </si>
  <si>
    <t>繊維床</t>
    <rPh sb="0" eb="2">
      <t>センイ</t>
    </rPh>
    <rPh sb="2" eb="3">
      <t>ユカ</t>
    </rPh>
    <phoneticPr fontId="1"/>
  </si>
  <si>
    <t>弾性・硬質床</t>
    <rPh sb="0" eb="2">
      <t>ダンセイ</t>
    </rPh>
    <rPh sb="3" eb="5">
      <t>コウシツ</t>
    </rPh>
    <rPh sb="5" eb="6">
      <t>ユカ</t>
    </rPh>
    <phoneticPr fontId="1"/>
  </si>
  <si>
    <r>
      <t>奥州地区合同庁舎　</t>
    </r>
    <r>
      <rPr>
        <b/>
        <u/>
        <sz val="14"/>
        <rFont val="ＭＳ Ｐゴシック"/>
        <family val="3"/>
        <charset val="128"/>
      </rPr>
      <t>江刺分庁舎</t>
    </r>
    <r>
      <rPr>
        <b/>
        <sz val="14"/>
        <rFont val="ＭＳ Ｐゴシック"/>
        <family val="3"/>
        <charset val="128"/>
      </rPr>
      <t>　面積調書</t>
    </r>
    <rPh sb="0" eb="2">
      <t>オウシュウ</t>
    </rPh>
    <rPh sb="2" eb="4">
      <t>チク</t>
    </rPh>
    <rPh sb="4" eb="6">
      <t>ゴウドウ</t>
    </rPh>
    <rPh sb="6" eb="8">
      <t>チョウシャ</t>
    </rPh>
    <rPh sb="9" eb="11">
      <t>エサシ</t>
    </rPh>
    <rPh sb="11" eb="12">
      <t>ブン</t>
    </rPh>
    <rPh sb="12" eb="14">
      <t>チョウシャ</t>
    </rPh>
    <rPh sb="15" eb="17">
      <t>メンセキ</t>
    </rPh>
    <rPh sb="17" eb="19">
      <t>チョウショ</t>
    </rPh>
    <phoneticPr fontId="1"/>
  </si>
  <si>
    <t>東庁舎</t>
    <rPh sb="0" eb="1">
      <t>ヒガシ</t>
    </rPh>
    <rPh sb="1" eb="3">
      <t>チョウシャ</t>
    </rPh>
    <phoneticPr fontId="1"/>
  </si>
  <si>
    <t>西庁舎</t>
    <rPh sb="0" eb="1">
      <t>ニシ</t>
    </rPh>
    <rPh sb="1" eb="3">
      <t>チョウシャ</t>
    </rPh>
    <phoneticPr fontId="1"/>
  </si>
  <si>
    <t>地上２階</t>
    <rPh sb="0" eb="2">
      <t>チジョウ</t>
    </rPh>
    <rPh sb="3" eb="4">
      <t>カイ</t>
    </rPh>
    <phoneticPr fontId="1"/>
  </si>
  <si>
    <t>2　床等清掃関係</t>
    <rPh sb="2" eb="3">
      <t>ユカ</t>
    </rPh>
    <rPh sb="3" eb="4">
      <t>トウ</t>
    </rPh>
    <rPh sb="4" eb="6">
      <t>セイソウ</t>
    </rPh>
    <rPh sb="6" eb="8">
      <t>カンケイ</t>
    </rPh>
    <phoneticPr fontId="1"/>
  </si>
  <si>
    <t>エレベータ</t>
    <phoneticPr fontId="1"/>
  </si>
  <si>
    <t>東棟　東玄関ホール</t>
    <rPh sb="0" eb="1">
      <t>ヒガシ</t>
    </rPh>
    <rPh sb="1" eb="2">
      <t>トウ</t>
    </rPh>
    <rPh sb="3" eb="4">
      <t>ヒガシ</t>
    </rPh>
    <rPh sb="4" eb="6">
      <t>ゲンカン</t>
    </rPh>
    <phoneticPr fontId="1"/>
  </si>
  <si>
    <t>東棟　南玄関ホール</t>
    <rPh sb="0" eb="1">
      <t>ヒガシ</t>
    </rPh>
    <rPh sb="1" eb="2">
      <t>トウ</t>
    </rPh>
    <rPh sb="3" eb="4">
      <t>ミナミ</t>
    </rPh>
    <rPh sb="4" eb="6">
      <t>ゲンカン</t>
    </rPh>
    <phoneticPr fontId="1"/>
  </si>
  <si>
    <t>東棟　男子更衣室</t>
    <rPh sb="0" eb="1">
      <t>ヒガシ</t>
    </rPh>
    <rPh sb="1" eb="2">
      <t>トウ</t>
    </rPh>
    <rPh sb="3" eb="5">
      <t>ダンシ</t>
    </rPh>
    <rPh sb="5" eb="8">
      <t>コウイシツ</t>
    </rPh>
    <phoneticPr fontId="1"/>
  </si>
  <si>
    <t>東棟　経営情報相談室</t>
    <rPh sb="0" eb="1">
      <t>ヒガシ</t>
    </rPh>
    <rPh sb="1" eb="2">
      <t>トウ</t>
    </rPh>
    <rPh sb="3" eb="5">
      <t>ケイエイ</t>
    </rPh>
    <rPh sb="5" eb="7">
      <t>ジョウホウ</t>
    </rPh>
    <rPh sb="7" eb="10">
      <t>ソウダンシツ</t>
    </rPh>
    <phoneticPr fontId="1"/>
  </si>
  <si>
    <t>東棟　土壌作物診断室</t>
    <rPh sb="0" eb="1">
      <t>ヒガシ</t>
    </rPh>
    <rPh sb="1" eb="2">
      <t>トウ</t>
    </rPh>
    <rPh sb="3" eb="5">
      <t>ドジョウ</t>
    </rPh>
    <rPh sb="5" eb="7">
      <t>サクモツ</t>
    </rPh>
    <rPh sb="7" eb="9">
      <t>シンダン</t>
    </rPh>
    <rPh sb="9" eb="10">
      <t>シツ</t>
    </rPh>
    <phoneticPr fontId="1"/>
  </si>
  <si>
    <t>東棟　休憩室</t>
    <rPh sb="0" eb="1">
      <t>ヒガシ</t>
    </rPh>
    <rPh sb="1" eb="2">
      <t>トウ</t>
    </rPh>
    <rPh sb="3" eb="5">
      <t>キュウケイ</t>
    </rPh>
    <rPh sb="5" eb="6">
      <t>シツ</t>
    </rPh>
    <phoneticPr fontId="1"/>
  </si>
  <si>
    <t>西棟　農改センター事務室</t>
    <rPh sb="0" eb="1">
      <t>ニシ</t>
    </rPh>
    <rPh sb="1" eb="2">
      <t>トウ</t>
    </rPh>
    <rPh sb="3" eb="4">
      <t>ノウ</t>
    </rPh>
    <rPh sb="4" eb="5">
      <t>アラタ</t>
    </rPh>
    <rPh sb="9" eb="12">
      <t>ジムシツ</t>
    </rPh>
    <phoneticPr fontId="1"/>
  </si>
  <si>
    <t>東棟　廊下</t>
    <rPh sb="0" eb="1">
      <t>ヒガシ</t>
    </rPh>
    <rPh sb="1" eb="2">
      <t>トウ</t>
    </rPh>
    <rPh sb="3" eb="5">
      <t>ロウカ</t>
    </rPh>
    <phoneticPr fontId="1"/>
  </si>
  <si>
    <t>東棟　エレベーターホール</t>
    <rPh sb="0" eb="1">
      <t>ヒガシ</t>
    </rPh>
    <rPh sb="1" eb="2">
      <t>トウ</t>
    </rPh>
    <phoneticPr fontId="1"/>
  </si>
  <si>
    <t>西棟　廊下</t>
    <rPh sb="0" eb="1">
      <t>ニシ</t>
    </rPh>
    <rPh sb="1" eb="2">
      <t>トウ</t>
    </rPh>
    <rPh sb="3" eb="5">
      <t>ロウカ</t>
    </rPh>
    <phoneticPr fontId="1"/>
  </si>
  <si>
    <t>東棟　男子便所</t>
    <rPh sb="0" eb="1">
      <t>ヒガシ</t>
    </rPh>
    <rPh sb="1" eb="2">
      <t>トウ</t>
    </rPh>
    <rPh sb="3" eb="5">
      <t>ダンシ</t>
    </rPh>
    <rPh sb="5" eb="7">
      <t>ベンジョ</t>
    </rPh>
    <phoneticPr fontId="1"/>
  </si>
  <si>
    <t>東棟　女子便所</t>
    <rPh sb="0" eb="1">
      <t>ヒガシ</t>
    </rPh>
    <rPh sb="1" eb="2">
      <t>トウ</t>
    </rPh>
    <rPh sb="3" eb="5">
      <t>ジョシ</t>
    </rPh>
    <rPh sb="5" eb="7">
      <t>ベンジョ</t>
    </rPh>
    <phoneticPr fontId="1"/>
  </si>
  <si>
    <t>東棟　身障者便所</t>
    <rPh sb="0" eb="1">
      <t>ヒガシ</t>
    </rPh>
    <rPh sb="1" eb="2">
      <t>トウ</t>
    </rPh>
    <rPh sb="3" eb="6">
      <t>シンショウシャ</t>
    </rPh>
    <rPh sb="6" eb="8">
      <t>ベンジョ</t>
    </rPh>
    <phoneticPr fontId="1"/>
  </si>
  <si>
    <t>西棟　男子便所</t>
    <rPh sb="0" eb="1">
      <t>ニシ</t>
    </rPh>
    <rPh sb="1" eb="2">
      <t>トウ</t>
    </rPh>
    <rPh sb="3" eb="5">
      <t>ダンシ</t>
    </rPh>
    <rPh sb="5" eb="7">
      <t>ベンジョ</t>
    </rPh>
    <phoneticPr fontId="1"/>
  </si>
  <si>
    <t>西棟　女子便所</t>
    <rPh sb="0" eb="1">
      <t>ニシ</t>
    </rPh>
    <rPh sb="1" eb="2">
      <t>トウ</t>
    </rPh>
    <rPh sb="3" eb="5">
      <t>ジョシ</t>
    </rPh>
    <rPh sb="5" eb="7">
      <t>ベンジョ</t>
    </rPh>
    <phoneticPr fontId="1"/>
  </si>
  <si>
    <t>東棟　湯沸し室</t>
    <rPh sb="0" eb="1">
      <t>ヒガシ</t>
    </rPh>
    <rPh sb="1" eb="2">
      <t>トウ</t>
    </rPh>
    <rPh sb="3" eb="5">
      <t>ユワカ</t>
    </rPh>
    <rPh sb="6" eb="7">
      <t>シツ</t>
    </rPh>
    <phoneticPr fontId="1"/>
  </si>
  <si>
    <t>西棟　湯沸し室</t>
    <rPh sb="0" eb="1">
      <t>ニシ</t>
    </rPh>
    <rPh sb="1" eb="2">
      <t>トウ</t>
    </rPh>
    <rPh sb="3" eb="5">
      <t>ユワカ</t>
    </rPh>
    <rPh sb="6" eb="7">
      <t>シツ</t>
    </rPh>
    <phoneticPr fontId="1"/>
  </si>
  <si>
    <t>東棟　階段</t>
    <rPh sb="0" eb="1">
      <t>ヒガシ</t>
    </rPh>
    <rPh sb="1" eb="2">
      <t>トウ</t>
    </rPh>
    <rPh sb="3" eb="5">
      <t>カイダン</t>
    </rPh>
    <phoneticPr fontId="1"/>
  </si>
  <si>
    <t>西棟　階段</t>
    <rPh sb="0" eb="1">
      <t>ニシ</t>
    </rPh>
    <rPh sb="1" eb="2">
      <t>トウ</t>
    </rPh>
    <rPh sb="3" eb="5">
      <t>カイダン</t>
    </rPh>
    <phoneticPr fontId="1"/>
  </si>
  <si>
    <t>東棟　農村整備事務室</t>
    <rPh sb="0" eb="1">
      <t>ヒガシ</t>
    </rPh>
    <rPh sb="1" eb="2">
      <t>トウ</t>
    </rPh>
    <rPh sb="3" eb="5">
      <t>ノウソン</t>
    </rPh>
    <rPh sb="5" eb="7">
      <t>セイビ</t>
    </rPh>
    <rPh sb="7" eb="9">
      <t>ジム</t>
    </rPh>
    <rPh sb="9" eb="10">
      <t>シツ</t>
    </rPh>
    <phoneticPr fontId="1"/>
  </si>
  <si>
    <t>西棟　女子更衣室</t>
    <rPh sb="0" eb="1">
      <t>ニシ</t>
    </rPh>
    <rPh sb="1" eb="2">
      <t>トウ</t>
    </rPh>
    <rPh sb="3" eb="5">
      <t>ジョシ</t>
    </rPh>
    <rPh sb="5" eb="8">
      <t>コウイシツ</t>
    </rPh>
    <phoneticPr fontId="1"/>
  </si>
  <si>
    <t>東棟　農村総合実験室</t>
    <rPh sb="0" eb="1">
      <t>ヒガシ</t>
    </rPh>
    <rPh sb="1" eb="2">
      <t>トウ</t>
    </rPh>
    <rPh sb="3" eb="5">
      <t>ノウソン</t>
    </rPh>
    <rPh sb="5" eb="7">
      <t>ソウゴウ</t>
    </rPh>
    <rPh sb="7" eb="10">
      <t>ジッケンシツ</t>
    </rPh>
    <phoneticPr fontId="1"/>
  </si>
  <si>
    <t>西棟　製図室・資料室</t>
    <rPh sb="0" eb="1">
      <t>ニシ</t>
    </rPh>
    <rPh sb="1" eb="2">
      <t>トウ</t>
    </rPh>
    <rPh sb="3" eb="5">
      <t>セイズ</t>
    </rPh>
    <rPh sb="5" eb="6">
      <t>シツ</t>
    </rPh>
    <rPh sb="7" eb="10">
      <t>シリョウシツ</t>
    </rPh>
    <phoneticPr fontId="1"/>
  </si>
  <si>
    <t>西棟　女子休養室</t>
    <rPh sb="0" eb="1">
      <t>ニシ</t>
    </rPh>
    <rPh sb="1" eb="2">
      <t>トウ</t>
    </rPh>
    <rPh sb="3" eb="5">
      <t>ジョシ</t>
    </rPh>
    <rPh sb="5" eb="7">
      <t>キュウヨウ</t>
    </rPh>
    <rPh sb="7" eb="8">
      <t>シツ</t>
    </rPh>
    <phoneticPr fontId="1"/>
  </si>
  <si>
    <t>東棟　第３会議室</t>
    <rPh sb="0" eb="1">
      <t>ヒガシ</t>
    </rPh>
    <rPh sb="1" eb="2">
      <t>トウ</t>
    </rPh>
    <rPh sb="3" eb="4">
      <t>ダイ</t>
    </rPh>
    <rPh sb="5" eb="8">
      <t>カイギシツ</t>
    </rPh>
    <phoneticPr fontId="1"/>
  </si>
  <si>
    <t>西棟　第１会議室</t>
    <rPh sb="0" eb="1">
      <t>ニシ</t>
    </rPh>
    <rPh sb="1" eb="2">
      <t>トウ</t>
    </rPh>
    <rPh sb="3" eb="4">
      <t>ダイ</t>
    </rPh>
    <rPh sb="5" eb="8">
      <t>カイギシツ</t>
    </rPh>
    <phoneticPr fontId="1"/>
  </si>
  <si>
    <t>西棟　第２会議室</t>
    <rPh sb="0" eb="1">
      <t>ニシ</t>
    </rPh>
    <rPh sb="1" eb="2">
      <t>トウ</t>
    </rPh>
    <rPh sb="3" eb="4">
      <t>ダイ</t>
    </rPh>
    <rPh sb="5" eb="8">
      <t>カイギシツ</t>
    </rPh>
    <phoneticPr fontId="1"/>
  </si>
  <si>
    <t>エレベーター</t>
    <phoneticPr fontId="1"/>
  </si>
  <si>
    <t>3　床以外の清掃関係</t>
    <rPh sb="2" eb="3">
      <t>ユカ</t>
    </rPh>
    <rPh sb="3" eb="5">
      <t>イガイ</t>
    </rPh>
    <rPh sb="6" eb="8">
      <t>セイソウ</t>
    </rPh>
    <rPh sb="8" eb="10">
      <t>カンケイ</t>
    </rPh>
    <phoneticPr fontId="1"/>
  </si>
  <si>
    <t>ブラインド</t>
    <phoneticPr fontId="1"/>
  </si>
  <si>
    <t>4　照明清掃関係</t>
    <rPh sb="2" eb="4">
      <t>ショウメイ</t>
    </rPh>
    <rPh sb="4" eb="6">
      <t>セイソウ</t>
    </rPh>
    <rPh sb="6" eb="8">
      <t>カンケイ</t>
    </rPh>
    <phoneticPr fontId="1"/>
  </si>
  <si>
    <r>
      <t>奥州地区合同庁舎　</t>
    </r>
    <r>
      <rPr>
        <b/>
        <u/>
        <sz val="14"/>
        <rFont val="ＭＳ Ｐゴシック"/>
        <family val="3"/>
        <charset val="128"/>
      </rPr>
      <t>分庁舎</t>
    </r>
    <r>
      <rPr>
        <b/>
        <sz val="14"/>
        <rFont val="ＭＳ Ｐゴシック"/>
        <family val="3"/>
        <charset val="128"/>
      </rPr>
      <t>　面積調書</t>
    </r>
    <rPh sb="0" eb="2">
      <t>オウシュウ</t>
    </rPh>
    <rPh sb="2" eb="4">
      <t>チク</t>
    </rPh>
    <rPh sb="4" eb="6">
      <t>ゴウドウ</t>
    </rPh>
    <rPh sb="6" eb="8">
      <t>チョウシャ</t>
    </rPh>
    <rPh sb="9" eb="10">
      <t>ブン</t>
    </rPh>
    <rPh sb="10" eb="12">
      <t>チョウシャ</t>
    </rPh>
    <rPh sb="13" eb="15">
      <t>メンセキ</t>
    </rPh>
    <rPh sb="15" eb="17">
      <t>チョウショ</t>
    </rPh>
    <phoneticPr fontId="1"/>
  </si>
  <si>
    <r>
      <t>奥州地区合同庁舎　</t>
    </r>
    <r>
      <rPr>
        <b/>
        <u/>
        <sz val="14"/>
        <rFont val="ＭＳ Ｐゴシック"/>
        <family val="3"/>
        <charset val="128"/>
      </rPr>
      <t>本庁舎</t>
    </r>
    <r>
      <rPr>
        <b/>
        <sz val="14"/>
        <rFont val="ＭＳ Ｐゴシック"/>
        <family val="3"/>
        <charset val="128"/>
      </rPr>
      <t>　面積調書</t>
    </r>
    <rPh sb="0" eb="2">
      <t>オウシュウ</t>
    </rPh>
    <rPh sb="2" eb="4">
      <t>チク</t>
    </rPh>
    <rPh sb="4" eb="6">
      <t>ゴウドウ</t>
    </rPh>
    <rPh sb="6" eb="8">
      <t>チョウシャ</t>
    </rPh>
    <rPh sb="9" eb="11">
      <t>ホンチョウ</t>
    </rPh>
    <rPh sb="11" eb="12">
      <t>シャ</t>
    </rPh>
    <rPh sb="13" eb="15">
      <t>メンセキ</t>
    </rPh>
    <rPh sb="15" eb="17">
      <t>チョウショ</t>
    </rPh>
    <phoneticPr fontId="1"/>
  </si>
  <si>
    <t>健康相談室</t>
    <rPh sb="0" eb="2">
      <t>ケンコウ</t>
    </rPh>
    <rPh sb="2" eb="5">
      <t>ソウダンシツ</t>
    </rPh>
    <phoneticPr fontId="1"/>
  </si>
  <si>
    <t>相談室1</t>
    <rPh sb="0" eb="3">
      <t>ソウダンシツ</t>
    </rPh>
    <phoneticPr fontId="1"/>
  </si>
  <si>
    <t>相談室2</t>
    <rPh sb="0" eb="3">
      <t>ソウダンシツ</t>
    </rPh>
    <phoneticPr fontId="1"/>
  </si>
  <si>
    <t>感染症危機管理準備室2</t>
    <rPh sb="0" eb="3">
      <t>カンセンショウ</t>
    </rPh>
    <rPh sb="3" eb="7">
      <t>キキカンリ</t>
    </rPh>
    <rPh sb="7" eb="10">
      <t>ジュンビシツ</t>
    </rPh>
    <phoneticPr fontId="1"/>
  </si>
  <si>
    <t>感染症危機管理準備室1（文書庫、倉庫）</t>
    <rPh sb="0" eb="3">
      <t>カンセンショウ</t>
    </rPh>
    <rPh sb="3" eb="7">
      <t>キキカンリ</t>
    </rPh>
    <rPh sb="7" eb="10">
      <t>ジュンビシツ</t>
    </rPh>
    <rPh sb="12" eb="15">
      <t>ブンショコ</t>
    </rPh>
    <rPh sb="16" eb="18">
      <t>ソウコ</t>
    </rPh>
    <phoneticPr fontId="1"/>
  </si>
  <si>
    <t>相談室４</t>
    <rPh sb="0" eb="3">
      <t>ソウダンシツ</t>
    </rPh>
    <phoneticPr fontId="1"/>
  </si>
  <si>
    <t>県税部分室</t>
    <rPh sb="0" eb="3">
      <t>ケンゼイブ</t>
    </rPh>
    <rPh sb="3" eb="5">
      <t>ブンシツ</t>
    </rPh>
    <phoneticPr fontId="1"/>
  </si>
  <si>
    <t>第１会議室</t>
    <rPh sb="0" eb="1">
      <t>ダイ</t>
    </rPh>
    <rPh sb="2" eb="5">
      <t>カイギシツ</t>
    </rPh>
    <phoneticPr fontId="1"/>
  </si>
  <si>
    <t>分庁舎会議室</t>
    <rPh sb="0" eb="3">
      <t>ブンチョウシャ</t>
    </rPh>
    <rPh sb="3" eb="6">
      <t>カイギシツ</t>
    </rPh>
    <phoneticPr fontId="1"/>
  </si>
  <si>
    <t>栄養相談室・相談室３</t>
    <rPh sb="0" eb="5">
      <t>エイヨウソウダンシツ</t>
    </rPh>
    <rPh sb="6" eb="9">
      <t>ソウダンシツ</t>
    </rPh>
    <phoneticPr fontId="1"/>
  </si>
  <si>
    <t>女子更衣室</t>
    <phoneticPr fontId="1"/>
  </si>
  <si>
    <t>男子更衣室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</si>
</sst>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wrapText="1" shrinkToFit="1"/>
    </xf>
    <xf numFmtId="177" fontId="0" fillId="0" borderId="1" xfId="0" applyNumberFormat="1" applyBorder="1"/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 shrinkToFit="1"/>
    </xf>
    <xf numFmtId="177" fontId="3" fillId="0" borderId="1" xfId="0" applyNumberFormat="1" applyFont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6" fillId="2" borderId="1" xfId="0" applyFont="1" applyFill="1" applyBorder="1" applyAlignment="1">
      <alignment horizontal="center" shrinkToFit="1"/>
    </xf>
    <xf numFmtId="0" fontId="6" fillId="2" borderId="1" xfId="0" applyFont="1" applyFill="1" applyBorder="1" applyAlignment="1">
      <alignment wrapText="1" shrinkToFit="1"/>
    </xf>
    <xf numFmtId="0" fontId="6" fillId="2" borderId="1" xfId="0" applyFont="1" applyFill="1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shrinkToFit="1"/>
    </xf>
    <xf numFmtId="0" fontId="0" fillId="0" borderId="6" xfId="0" applyBorder="1" applyAlignment="1">
      <alignment shrinkToFit="1"/>
    </xf>
    <xf numFmtId="177" fontId="0" fillId="0" borderId="1" xfId="0" applyNumberFormat="1" applyBorder="1" applyAlignment="1">
      <alignment horizontal="center" shrinkToFit="1"/>
    </xf>
    <xf numFmtId="177" fontId="7" fillId="0" borderId="1" xfId="0" applyNumberFormat="1" applyFont="1" applyBorder="1"/>
    <xf numFmtId="177" fontId="7" fillId="3" borderId="1" xfId="0" applyNumberFormat="1" applyFont="1" applyFill="1" applyBorder="1"/>
    <xf numFmtId="0" fontId="7" fillId="3" borderId="1" xfId="0" applyFont="1" applyFill="1" applyBorder="1" applyAlignment="1">
      <alignment shrinkToFi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177" fontId="7" fillId="3" borderId="1" xfId="0" applyNumberFormat="1" applyFont="1" applyFill="1" applyBorder="1" applyAlignment="1">
      <alignment horizontal="center" shrinkToFit="1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176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177" fontId="0" fillId="0" borderId="6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177" fontId="6" fillId="2" borderId="9" xfId="0" applyNumberFormat="1" applyFont="1" applyFill="1" applyBorder="1" applyAlignment="1">
      <alignment horizontal="center"/>
    </xf>
    <xf numFmtId="177" fontId="6" fillId="2" borderId="2" xfId="0" applyNumberFormat="1" applyFont="1" applyFill="1" applyBorder="1" applyAlignment="1">
      <alignment horizontal="center"/>
    </xf>
    <xf numFmtId="177" fontId="6" fillId="2" borderId="6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1"/>
  <sheetViews>
    <sheetView showGridLines="0" tabSelected="1" view="pageBreakPreview" topLeftCell="A55" zoomScaleNormal="100" workbookViewId="0">
      <selection activeCell="B62" sqref="B62"/>
    </sheetView>
  </sheetViews>
  <sheetFormatPr defaultRowHeight="13.2" x14ac:dyDescent="0.2"/>
  <cols>
    <col min="1" max="1" width="9.21875" customWidth="1"/>
    <col min="2" max="2" width="27" customWidth="1"/>
    <col min="3" max="3" width="6.6640625" customWidth="1"/>
    <col min="4" max="11" width="6.88671875" customWidth="1"/>
  </cols>
  <sheetData>
    <row r="1" spans="1:11" ht="16.2" x14ac:dyDescent="0.2">
      <c r="A1" s="61" t="s">
        <v>126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6.5" customHeight="1" x14ac:dyDescent="0.2">
      <c r="A2" s="62" t="s">
        <v>27</v>
      </c>
      <c r="B2" s="62"/>
      <c r="C2" s="1"/>
      <c r="D2" s="1"/>
      <c r="E2" s="1"/>
      <c r="F2" s="1"/>
      <c r="G2" s="1"/>
      <c r="H2" s="1"/>
      <c r="I2" s="1"/>
      <c r="J2" s="1"/>
      <c r="K2" s="1"/>
    </row>
    <row r="3" spans="1:11" ht="16.5" customHeight="1" x14ac:dyDescent="0.2">
      <c r="A3" s="9" t="s">
        <v>28</v>
      </c>
      <c r="B3" s="9" t="s">
        <v>29</v>
      </c>
      <c r="C3" s="37" t="s">
        <v>30</v>
      </c>
      <c r="D3" s="37"/>
      <c r="E3" s="37" t="s">
        <v>31</v>
      </c>
      <c r="F3" s="37"/>
      <c r="G3" s="37" t="s">
        <v>15</v>
      </c>
      <c r="H3" s="37"/>
      <c r="I3" s="1"/>
      <c r="J3" s="1"/>
      <c r="K3" s="1"/>
    </row>
    <row r="4" spans="1:11" ht="16.5" customHeight="1" x14ac:dyDescent="0.2">
      <c r="A4" s="45" t="s">
        <v>37</v>
      </c>
      <c r="B4" s="9" t="s">
        <v>34</v>
      </c>
      <c r="C4" s="47">
        <v>1039.25</v>
      </c>
      <c r="D4" s="48"/>
      <c r="E4" s="47">
        <v>3010.15</v>
      </c>
      <c r="F4" s="48"/>
      <c r="G4" s="51"/>
      <c r="H4" s="52"/>
      <c r="I4" s="1"/>
      <c r="J4" s="1"/>
      <c r="K4" s="1"/>
    </row>
    <row r="5" spans="1:11" ht="16.5" customHeight="1" x14ac:dyDescent="0.2">
      <c r="A5" s="46"/>
      <c r="B5" s="9" t="s">
        <v>35</v>
      </c>
      <c r="C5" s="49"/>
      <c r="D5" s="50"/>
      <c r="E5" s="49"/>
      <c r="F5" s="50"/>
      <c r="G5" s="53"/>
      <c r="H5" s="54"/>
      <c r="I5" s="1"/>
      <c r="J5" s="1"/>
      <c r="K5" s="1"/>
    </row>
    <row r="6" spans="1:11" ht="16.5" customHeight="1" x14ac:dyDescent="0.2">
      <c r="A6" s="9" t="s">
        <v>32</v>
      </c>
      <c r="B6" s="9" t="s">
        <v>36</v>
      </c>
      <c r="C6" s="36">
        <v>226.8</v>
      </c>
      <c r="D6" s="36"/>
      <c r="E6" s="36">
        <v>226.8</v>
      </c>
      <c r="F6" s="36"/>
      <c r="G6" s="37"/>
      <c r="H6" s="37"/>
      <c r="I6" s="1"/>
      <c r="J6" s="1"/>
      <c r="K6" s="1"/>
    </row>
    <row r="7" spans="1:11" ht="16.5" customHeight="1" x14ac:dyDescent="0.2">
      <c r="A7" s="9" t="s">
        <v>33</v>
      </c>
      <c r="B7" s="9" t="s">
        <v>36</v>
      </c>
      <c r="C7" s="36">
        <v>404.8</v>
      </c>
      <c r="D7" s="36"/>
      <c r="E7" s="36">
        <v>363.8</v>
      </c>
      <c r="F7" s="36"/>
      <c r="G7" s="37"/>
      <c r="H7" s="37"/>
      <c r="I7" s="1"/>
      <c r="J7" s="1"/>
      <c r="K7" s="1"/>
    </row>
    <row r="8" spans="1:11" ht="16.5" customHeight="1" x14ac:dyDescent="0.2">
      <c r="A8" s="9" t="s">
        <v>26</v>
      </c>
      <c r="B8" s="9"/>
      <c r="C8" s="36">
        <f>SUM(C4:D7)</f>
        <v>1670.85</v>
      </c>
      <c r="D8" s="36"/>
      <c r="E8" s="36">
        <f>SUM(E4:F7)</f>
        <v>3600.7500000000005</v>
      </c>
      <c r="F8" s="36"/>
      <c r="G8" s="37"/>
      <c r="H8" s="37"/>
      <c r="I8" s="1"/>
      <c r="J8" s="1"/>
      <c r="K8" s="1"/>
    </row>
    <row r="9" spans="1:11" ht="16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7.75" customHeight="1" x14ac:dyDescent="0.2">
      <c r="A10" s="10" t="s">
        <v>79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">
      <c r="A11" s="39" t="s">
        <v>0</v>
      </c>
      <c r="B11" s="39" t="s">
        <v>1</v>
      </c>
      <c r="C11" s="40" t="s">
        <v>2</v>
      </c>
      <c r="D11" s="41"/>
      <c r="E11" s="41"/>
      <c r="F11" s="41"/>
      <c r="G11" s="41"/>
      <c r="H11" s="41"/>
      <c r="I11" s="41"/>
      <c r="J11" s="41"/>
      <c r="K11" s="41"/>
    </row>
    <row r="12" spans="1:11" ht="13.5" customHeight="1" x14ac:dyDescent="0.2">
      <c r="A12" s="39"/>
      <c r="B12" s="39"/>
      <c r="C12" s="39" t="s">
        <v>3</v>
      </c>
      <c r="D12" s="66" t="s">
        <v>5</v>
      </c>
      <c r="E12" s="67"/>
      <c r="F12" s="39" t="s">
        <v>4</v>
      </c>
      <c r="G12" s="42" t="s">
        <v>6</v>
      </c>
      <c r="H12" s="39" t="s">
        <v>7</v>
      </c>
      <c r="I12" s="39" t="s">
        <v>8</v>
      </c>
      <c r="J12" s="39" t="s">
        <v>9</v>
      </c>
      <c r="K12" s="39" t="s">
        <v>10</v>
      </c>
    </row>
    <row r="13" spans="1:11" x14ac:dyDescent="0.2">
      <c r="A13" s="39"/>
      <c r="B13" s="39"/>
      <c r="C13" s="39"/>
      <c r="D13" s="68"/>
      <c r="E13" s="69"/>
      <c r="F13" s="39"/>
      <c r="G13" s="43"/>
      <c r="H13" s="39"/>
      <c r="I13" s="39"/>
      <c r="J13" s="39"/>
      <c r="K13" s="39"/>
    </row>
    <row r="14" spans="1:11" ht="24" x14ac:dyDescent="0.2">
      <c r="A14" s="39"/>
      <c r="B14" s="39"/>
      <c r="C14" s="39"/>
      <c r="D14" s="11" t="s">
        <v>87</v>
      </c>
      <c r="E14" s="11" t="s">
        <v>86</v>
      </c>
      <c r="F14" s="39"/>
      <c r="G14" s="44"/>
      <c r="H14" s="39"/>
      <c r="I14" s="39"/>
      <c r="J14" s="39"/>
      <c r="K14" s="39"/>
    </row>
    <row r="15" spans="1:11" ht="20.100000000000001" customHeight="1" x14ac:dyDescent="0.2">
      <c r="A15" s="32">
        <v>1</v>
      </c>
      <c r="B15" s="19" t="s">
        <v>40</v>
      </c>
      <c r="C15" s="7">
        <v>18.899999999999999</v>
      </c>
      <c r="D15" s="7"/>
      <c r="E15" s="7"/>
      <c r="F15" s="7"/>
      <c r="G15" s="7"/>
      <c r="H15" s="7"/>
      <c r="I15" s="7"/>
      <c r="J15" s="7"/>
      <c r="K15" s="7"/>
    </row>
    <row r="16" spans="1:11" ht="20.100000000000001" customHeight="1" x14ac:dyDescent="0.2">
      <c r="A16" s="33"/>
      <c r="B16" s="19" t="s">
        <v>42</v>
      </c>
      <c r="C16" s="7">
        <v>7.2</v>
      </c>
      <c r="D16" s="7"/>
      <c r="E16" s="7"/>
      <c r="F16" s="7"/>
      <c r="G16" s="7"/>
      <c r="H16" s="7"/>
      <c r="I16" s="7"/>
      <c r="J16" s="7"/>
      <c r="K16" s="7"/>
    </row>
    <row r="17" spans="1:11" ht="20.100000000000001" customHeight="1" x14ac:dyDescent="0.2">
      <c r="A17" s="33"/>
      <c r="B17" s="19" t="s">
        <v>41</v>
      </c>
      <c r="C17" s="7">
        <v>19</v>
      </c>
      <c r="D17" s="7"/>
      <c r="E17" s="7"/>
      <c r="F17" s="7"/>
      <c r="G17" s="7"/>
      <c r="H17" s="7"/>
      <c r="I17" s="7"/>
      <c r="J17" s="7"/>
      <c r="K17" s="7"/>
    </row>
    <row r="18" spans="1:11" ht="20.100000000000001" customHeight="1" x14ac:dyDescent="0.2">
      <c r="A18" s="33"/>
      <c r="B18" s="19" t="s">
        <v>43</v>
      </c>
      <c r="C18" s="7">
        <v>37.1</v>
      </c>
      <c r="D18" s="7"/>
      <c r="E18" s="7"/>
      <c r="F18" s="7"/>
      <c r="G18" s="7"/>
      <c r="H18" s="7"/>
      <c r="I18" s="7"/>
      <c r="J18" s="7"/>
      <c r="K18" s="7"/>
    </row>
    <row r="19" spans="1:11" ht="20.100000000000001" customHeight="1" x14ac:dyDescent="0.2">
      <c r="A19" s="33"/>
      <c r="B19" s="19" t="s">
        <v>44</v>
      </c>
      <c r="C19" s="7">
        <v>11.6</v>
      </c>
      <c r="D19" s="7"/>
      <c r="E19" s="7"/>
      <c r="F19" s="7"/>
      <c r="G19" s="7"/>
      <c r="H19" s="7"/>
      <c r="I19" s="7"/>
      <c r="J19" s="7"/>
      <c r="K19" s="7"/>
    </row>
    <row r="20" spans="1:11" ht="20.100000000000001" customHeight="1" x14ac:dyDescent="0.2">
      <c r="A20" s="33"/>
      <c r="B20" s="19" t="s">
        <v>45</v>
      </c>
      <c r="C20" s="7">
        <v>12</v>
      </c>
      <c r="D20" s="7"/>
      <c r="E20" s="7"/>
      <c r="F20" s="7"/>
      <c r="G20" s="7"/>
      <c r="H20" s="7"/>
      <c r="I20" s="7"/>
      <c r="J20" s="7"/>
      <c r="K20" s="7"/>
    </row>
    <row r="21" spans="1:11" ht="20.100000000000001" customHeight="1" x14ac:dyDescent="0.2">
      <c r="A21" s="33"/>
      <c r="B21" s="19" t="s">
        <v>82</v>
      </c>
      <c r="C21" s="7"/>
      <c r="D21" s="7">
        <v>97.8</v>
      </c>
      <c r="E21" s="7"/>
      <c r="F21" s="7"/>
      <c r="G21" s="7"/>
      <c r="H21" s="7"/>
      <c r="I21" s="7"/>
      <c r="J21" s="7"/>
      <c r="K21" s="7"/>
    </row>
    <row r="22" spans="1:11" ht="20.100000000000001" customHeight="1" x14ac:dyDescent="0.2">
      <c r="A22" s="33"/>
      <c r="B22" s="19" t="s">
        <v>46</v>
      </c>
      <c r="C22" s="7"/>
      <c r="D22" s="7"/>
      <c r="E22" s="7"/>
      <c r="F22" s="27">
        <v>12.3</v>
      </c>
      <c r="G22" s="7"/>
      <c r="H22" s="7"/>
      <c r="I22" s="7"/>
      <c r="J22" s="7"/>
      <c r="K22" s="7"/>
    </row>
    <row r="23" spans="1:11" ht="20.100000000000001" customHeight="1" x14ac:dyDescent="0.2">
      <c r="A23" s="33"/>
      <c r="B23" s="19" t="s">
        <v>47</v>
      </c>
      <c r="C23" s="7"/>
      <c r="D23" s="7">
        <v>78.5</v>
      </c>
      <c r="E23" s="7"/>
      <c r="F23" s="7"/>
      <c r="G23" s="7"/>
      <c r="H23" s="7"/>
      <c r="I23" s="7"/>
      <c r="J23" s="7"/>
      <c r="K23" s="7"/>
    </row>
    <row r="24" spans="1:11" ht="20.100000000000001" customHeight="1" x14ac:dyDescent="0.2">
      <c r="A24" s="33"/>
      <c r="B24" s="19" t="s">
        <v>48</v>
      </c>
      <c r="C24" s="7"/>
      <c r="D24" s="7"/>
      <c r="E24" s="7"/>
      <c r="F24" s="7">
        <v>7.1</v>
      </c>
      <c r="G24" s="7"/>
      <c r="H24" s="7"/>
      <c r="I24" s="7"/>
      <c r="J24" s="7"/>
      <c r="K24" s="7"/>
    </row>
    <row r="25" spans="1:11" ht="20.100000000000001" customHeight="1" x14ac:dyDescent="0.2">
      <c r="A25" s="33"/>
      <c r="B25" s="19" t="s">
        <v>49</v>
      </c>
      <c r="C25" s="7"/>
      <c r="D25" s="7"/>
      <c r="E25" s="7"/>
      <c r="F25" s="7">
        <v>6.9</v>
      </c>
      <c r="G25" s="7"/>
      <c r="H25" s="7"/>
      <c r="I25" s="7"/>
      <c r="J25" s="7"/>
      <c r="K25" s="7"/>
    </row>
    <row r="26" spans="1:11" ht="20.100000000000001" customHeight="1" x14ac:dyDescent="0.2">
      <c r="A26" s="33"/>
      <c r="B26" s="28" t="s">
        <v>133</v>
      </c>
      <c r="C26" s="7"/>
      <c r="D26" s="27">
        <v>55.2</v>
      </c>
      <c r="F26" s="2"/>
      <c r="G26" s="7"/>
      <c r="H26" s="7"/>
      <c r="I26" s="7"/>
      <c r="J26" s="7"/>
      <c r="K26" s="7"/>
    </row>
    <row r="27" spans="1:11" ht="20.100000000000001" customHeight="1" x14ac:dyDescent="0.2">
      <c r="A27" s="33"/>
      <c r="B27" s="28" t="s">
        <v>134</v>
      </c>
      <c r="C27" s="7"/>
      <c r="D27" s="7"/>
      <c r="E27" s="7"/>
      <c r="F27" s="7">
        <v>84.7</v>
      </c>
      <c r="G27" s="7"/>
      <c r="H27" s="7"/>
      <c r="I27" s="7"/>
      <c r="J27" s="7"/>
      <c r="K27" s="7"/>
    </row>
    <row r="28" spans="1:11" ht="20.100000000000001" customHeight="1" x14ac:dyDescent="0.2">
      <c r="A28" s="33"/>
      <c r="B28" s="19" t="s">
        <v>50</v>
      </c>
      <c r="C28" s="7"/>
      <c r="D28" s="7"/>
      <c r="E28" s="7"/>
      <c r="F28" s="7"/>
      <c r="G28" s="7">
        <v>112.4</v>
      </c>
      <c r="H28" s="7"/>
      <c r="I28" s="7"/>
      <c r="J28" s="7"/>
      <c r="K28" s="7"/>
    </row>
    <row r="29" spans="1:11" ht="20.100000000000001" customHeight="1" x14ac:dyDescent="0.2">
      <c r="A29" s="33"/>
      <c r="B29" s="19" t="s">
        <v>51</v>
      </c>
      <c r="C29" s="7"/>
      <c r="D29" s="7"/>
      <c r="E29" s="7"/>
      <c r="F29" s="7"/>
      <c r="G29" s="7"/>
      <c r="H29" s="7">
        <v>16.5</v>
      </c>
      <c r="I29" s="7"/>
      <c r="J29" s="7"/>
      <c r="K29" s="7"/>
    </row>
    <row r="30" spans="1:11" ht="20.100000000000001" customHeight="1" x14ac:dyDescent="0.2">
      <c r="A30" s="33"/>
      <c r="B30" s="19" t="s">
        <v>52</v>
      </c>
      <c r="C30" s="7"/>
      <c r="D30" s="7"/>
      <c r="E30" s="7"/>
      <c r="F30" s="7"/>
      <c r="G30" s="7"/>
      <c r="H30" s="7">
        <v>16.5</v>
      </c>
      <c r="I30" s="7"/>
      <c r="J30" s="7"/>
      <c r="K30" s="7"/>
    </row>
    <row r="31" spans="1:11" ht="20.100000000000001" customHeight="1" x14ac:dyDescent="0.2">
      <c r="A31" s="33"/>
      <c r="B31" s="19" t="s">
        <v>75</v>
      </c>
      <c r="C31" s="7"/>
      <c r="D31" s="7"/>
      <c r="E31" s="7"/>
      <c r="F31" s="7"/>
      <c r="G31" s="7"/>
      <c r="H31" s="7">
        <v>3.2</v>
      </c>
      <c r="I31" s="7"/>
      <c r="J31" s="7"/>
      <c r="K31" s="7"/>
    </row>
    <row r="32" spans="1:11" ht="20.100000000000001" customHeight="1" x14ac:dyDescent="0.2">
      <c r="A32" s="33"/>
      <c r="B32" s="19" t="s">
        <v>53</v>
      </c>
      <c r="C32" s="7"/>
      <c r="D32" s="7"/>
      <c r="E32" s="7"/>
      <c r="F32" s="7"/>
      <c r="G32" s="7"/>
      <c r="H32" s="7"/>
      <c r="I32" s="7">
        <v>3.9</v>
      </c>
      <c r="J32" s="7"/>
      <c r="K32" s="7"/>
    </row>
    <row r="33" spans="1:11" ht="20.100000000000001" customHeight="1" x14ac:dyDescent="0.2">
      <c r="A33" s="33"/>
      <c r="B33" s="19" t="s">
        <v>54</v>
      </c>
      <c r="C33" s="7"/>
      <c r="D33" s="7"/>
      <c r="E33" s="7"/>
      <c r="F33" s="7"/>
      <c r="G33" s="7"/>
      <c r="H33" s="7"/>
      <c r="I33" s="7">
        <v>3.4</v>
      </c>
      <c r="J33" s="7"/>
      <c r="K33" s="7"/>
    </row>
    <row r="34" spans="1:11" ht="20.100000000000001" customHeight="1" x14ac:dyDescent="0.2">
      <c r="A34" s="33"/>
      <c r="B34" s="19" t="s">
        <v>10</v>
      </c>
      <c r="C34" s="7"/>
      <c r="D34" s="7"/>
      <c r="E34" s="7"/>
      <c r="F34" s="7"/>
      <c r="G34" s="7"/>
      <c r="H34" s="7"/>
      <c r="I34" s="7"/>
      <c r="J34" s="7"/>
      <c r="K34" s="7">
        <v>40.799999999999997</v>
      </c>
    </row>
    <row r="35" spans="1:11" ht="20.100000000000001" customHeight="1" x14ac:dyDescent="0.2">
      <c r="A35" s="32">
        <v>2</v>
      </c>
      <c r="B35" s="19" t="s">
        <v>55</v>
      </c>
      <c r="C35" s="7"/>
      <c r="D35" s="7">
        <v>257.8</v>
      </c>
      <c r="E35" s="7"/>
      <c r="F35" s="7"/>
      <c r="G35" s="7"/>
      <c r="H35" s="7"/>
      <c r="I35" s="7"/>
      <c r="J35" s="7"/>
      <c r="K35" s="7"/>
    </row>
    <row r="36" spans="1:11" ht="20.100000000000001" customHeight="1" x14ac:dyDescent="0.2">
      <c r="A36" s="33"/>
      <c r="B36" s="19" t="s">
        <v>56</v>
      </c>
      <c r="C36" s="7"/>
      <c r="D36" s="7">
        <v>258.7</v>
      </c>
      <c r="E36" s="7"/>
      <c r="F36" s="7"/>
      <c r="G36" s="7"/>
      <c r="H36" s="7"/>
      <c r="I36" s="7"/>
      <c r="J36" s="7"/>
      <c r="K36" s="7"/>
    </row>
    <row r="37" spans="1:11" ht="20.100000000000001" customHeight="1" x14ac:dyDescent="0.2">
      <c r="A37" s="33"/>
      <c r="B37" s="20" t="s">
        <v>58</v>
      </c>
      <c r="C37" s="7"/>
      <c r="D37" s="7"/>
      <c r="E37" s="7">
        <v>38.799999999999997</v>
      </c>
      <c r="F37" s="7"/>
      <c r="G37" s="7"/>
      <c r="H37" s="7"/>
      <c r="I37" s="7"/>
      <c r="J37" s="7"/>
      <c r="K37" s="7"/>
    </row>
    <row r="38" spans="1:11" ht="20.100000000000001" customHeight="1" x14ac:dyDescent="0.2">
      <c r="A38" s="33"/>
      <c r="B38" s="28" t="s">
        <v>137</v>
      </c>
      <c r="C38" s="7"/>
      <c r="D38" s="7">
        <v>25.7</v>
      </c>
      <c r="E38" s="7"/>
      <c r="F38" s="7"/>
      <c r="G38" s="7"/>
      <c r="H38" s="7"/>
      <c r="I38" s="7"/>
      <c r="J38" s="7"/>
      <c r="K38" s="7"/>
    </row>
    <row r="39" spans="1:11" ht="20.100000000000001" customHeight="1" x14ac:dyDescent="0.2">
      <c r="A39" s="33"/>
      <c r="B39" s="28" t="s">
        <v>138</v>
      </c>
      <c r="C39" s="7"/>
      <c r="D39" s="7">
        <v>22</v>
      </c>
      <c r="E39" s="7"/>
      <c r="F39" s="7"/>
      <c r="G39" s="7"/>
      <c r="H39" s="7"/>
      <c r="I39" s="7"/>
      <c r="J39" s="7"/>
      <c r="K39" s="7"/>
    </row>
    <row r="40" spans="1:11" ht="20.100000000000001" customHeight="1" x14ac:dyDescent="0.2">
      <c r="A40" s="33"/>
      <c r="B40" s="19" t="s">
        <v>59</v>
      </c>
      <c r="C40" s="7"/>
      <c r="D40" s="7"/>
      <c r="E40" s="7"/>
      <c r="F40" s="7">
        <v>84.2</v>
      </c>
      <c r="G40" s="7"/>
      <c r="H40" s="7"/>
      <c r="I40" s="7"/>
      <c r="J40" s="7"/>
      <c r="K40" s="7"/>
    </row>
    <row r="41" spans="1:11" ht="20.100000000000001" customHeight="1" x14ac:dyDescent="0.2">
      <c r="A41" s="33"/>
      <c r="B41" s="19" t="s">
        <v>50</v>
      </c>
      <c r="C41" s="7"/>
      <c r="D41" s="7"/>
      <c r="E41" s="7"/>
      <c r="F41" s="7"/>
      <c r="G41" s="7">
        <v>85.3</v>
      </c>
      <c r="H41" s="7"/>
      <c r="I41" s="7"/>
      <c r="J41" s="7"/>
      <c r="K41" s="7"/>
    </row>
    <row r="42" spans="1:11" ht="20.100000000000001" customHeight="1" x14ac:dyDescent="0.2">
      <c r="A42" s="33"/>
      <c r="B42" s="19" t="s">
        <v>51</v>
      </c>
      <c r="C42" s="7"/>
      <c r="D42" s="7"/>
      <c r="E42" s="7"/>
      <c r="F42" s="7"/>
      <c r="G42" s="7"/>
      <c r="H42" s="7">
        <v>11.9</v>
      </c>
      <c r="I42" s="7"/>
      <c r="J42" s="7"/>
      <c r="K42" s="7"/>
    </row>
    <row r="43" spans="1:11" ht="20.100000000000001" customHeight="1" x14ac:dyDescent="0.2">
      <c r="A43" s="33"/>
      <c r="B43" s="19" t="s">
        <v>52</v>
      </c>
      <c r="C43" s="7"/>
      <c r="D43" s="7"/>
      <c r="E43" s="7"/>
      <c r="F43" s="7"/>
      <c r="G43" s="7"/>
      <c r="H43" s="7">
        <v>12.3</v>
      </c>
      <c r="I43" s="7"/>
      <c r="J43" s="7"/>
      <c r="K43" s="7"/>
    </row>
    <row r="44" spans="1:11" ht="20.100000000000001" customHeight="1" x14ac:dyDescent="0.2">
      <c r="A44" s="33"/>
      <c r="B44" s="19" t="s">
        <v>8</v>
      </c>
      <c r="C44" s="7"/>
      <c r="D44" s="7"/>
      <c r="E44" s="7"/>
      <c r="F44" s="7"/>
      <c r="G44" s="7"/>
      <c r="H44" s="7"/>
      <c r="I44" s="7">
        <v>10.7</v>
      </c>
      <c r="J44" s="7"/>
      <c r="K44" s="7"/>
    </row>
    <row r="45" spans="1:11" ht="20.100000000000001" customHeight="1" x14ac:dyDescent="0.2">
      <c r="A45" s="38"/>
      <c r="B45" s="19" t="s">
        <v>10</v>
      </c>
      <c r="C45" s="7"/>
      <c r="D45" s="7"/>
      <c r="E45" s="7"/>
      <c r="F45" s="7"/>
      <c r="G45" s="7"/>
      <c r="H45" s="7"/>
      <c r="I45" s="7"/>
      <c r="J45" s="7"/>
      <c r="K45" s="7">
        <v>41.2</v>
      </c>
    </row>
    <row r="46" spans="1:11" ht="20.100000000000001" customHeight="1" x14ac:dyDescent="0.2">
      <c r="A46" s="32">
        <v>3</v>
      </c>
      <c r="B46" s="19" t="s">
        <v>60</v>
      </c>
      <c r="C46" s="7"/>
      <c r="D46" s="7">
        <v>270.89999999999998</v>
      </c>
      <c r="E46" s="7"/>
      <c r="F46" s="7"/>
      <c r="G46" s="7"/>
      <c r="H46" s="7"/>
      <c r="I46" s="7"/>
      <c r="J46" s="7"/>
      <c r="K46" s="7"/>
    </row>
    <row r="47" spans="1:11" ht="20.100000000000001" customHeight="1" x14ac:dyDescent="0.2">
      <c r="A47" s="33"/>
      <c r="B47" s="19" t="s">
        <v>61</v>
      </c>
      <c r="C47" s="7"/>
      <c r="D47" s="7">
        <v>259.89999999999998</v>
      </c>
      <c r="E47" s="7"/>
      <c r="F47" s="7"/>
      <c r="G47" s="7"/>
      <c r="H47" s="7"/>
      <c r="I47" s="7"/>
      <c r="J47" s="7"/>
      <c r="K47" s="7"/>
    </row>
    <row r="48" spans="1:11" ht="20.100000000000001" customHeight="1" x14ac:dyDescent="0.2">
      <c r="A48" s="33"/>
      <c r="B48" s="19" t="s">
        <v>76</v>
      </c>
      <c r="C48" s="7"/>
      <c r="D48" s="7">
        <v>91.2</v>
      </c>
      <c r="E48" s="7"/>
      <c r="F48" s="7"/>
      <c r="G48" s="7"/>
      <c r="H48" s="7"/>
      <c r="I48" s="7"/>
      <c r="J48" s="7"/>
      <c r="K48" s="7"/>
    </row>
    <row r="49" spans="1:11" ht="20.100000000000001" customHeight="1" x14ac:dyDescent="0.2">
      <c r="A49" s="33"/>
      <c r="B49" s="19" t="s">
        <v>57</v>
      </c>
      <c r="C49" s="7"/>
      <c r="D49" s="7">
        <v>16.5</v>
      </c>
      <c r="E49" s="7"/>
      <c r="F49" s="7"/>
      <c r="G49" s="7"/>
      <c r="H49" s="7"/>
      <c r="I49" s="7"/>
      <c r="J49" s="7"/>
      <c r="K49" s="7"/>
    </row>
    <row r="50" spans="1:11" ht="20.100000000000001" customHeight="1" x14ac:dyDescent="0.2">
      <c r="A50" s="33"/>
      <c r="B50" s="19" t="s">
        <v>69</v>
      </c>
      <c r="C50" s="7"/>
      <c r="D50" s="7">
        <v>21.7</v>
      </c>
      <c r="E50" s="7"/>
      <c r="F50" s="7"/>
      <c r="G50" s="7"/>
      <c r="H50" s="7"/>
      <c r="I50" s="7"/>
      <c r="J50" s="7"/>
      <c r="K50" s="7"/>
    </row>
    <row r="51" spans="1:11" ht="20.100000000000001" customHeight="1" x14ac:dyDescent="0.2">
      <c r="A51" s="33"/>
      <c r="B51" s="19" t="s">
        <v>62</v>
      </c>
      <c r="C51" s="7"/>
      <c r="D51" s="7"/>
      <c r="E51" s="7"/>
      <c r="F51" s="7">
        <v>25.9</v>
      </c>
      <c r="G51" s="7"/>
      <c r="H51" s="7"/>
      <c r="I51" s="7"/>
      <c r="J51" s="7"/>
      <c r="K51" s="7"/>
    </row>
    <row r="52" spans="1:11" ht="20.100000000000001" customHeight="1" x14ac:dyDescent="0.2">
      <c r="A52" s="33"/>
      <c r="B52" s="19" t="s">
        <v>63</v>
      </c>
      <c r="C52" s="7"/>
      <c r="D52" s="7"/>
      <c r="E52" s="7"/>
      <c r="F52" s="7">
        <v>19.2</v>
      </c>
      <c r="G52" s="7"/>
      <c r="H52" s="7"/>
      <c r="I52" s="7"/>
      <c r="J52" s="7"/>
      <c r="K52" s="7"/>
    </row>
    <row r="53" spans="1:11" ht="20.100000000000001" customHeight="1" x14ac:dyDescent="0.2">
      <c r="A53" s="33"/>
      <c r="B53" s="19" t="s">
        <v>77</v>
      </c>
      <c r="C53" s="7"/>
      <c r="D53" s="7"/>
      <c r="E53" s="7"/>
      <c r="F53" s="7">
        <v>26.6</v>
      </c>
      <c r="G53" s="7"/>
      <c r="H53" s="7"/>
      <c r="I53" s="7"/>
      <c r="J53" s="7"/>
      <c r="K53" s="7"/>
    </row>
    <row r="54" spans="1:11" ht="20.100000000000001" customHeight="1" x14ac:dyDescent="0.2">
      <c r="A54" s="33"/>
      <c r="B54" s="19" t="s">
        <v>50</v>
      </c>
      <c r="C54" s="7"/>
      <c r="D54" s="7"/>
      <c r="E54" s="7"/>
      <c r="F54" s="7"/>
      <c r="G54" s="7">
        <v>76.900000000000006</v>
      </c>
      <c r="H54" s="7"/>
      <c r="I54" s="7"/>
      <c r="J54" s="7"/>
      <c r="K54" s="7"/>
    </row>
    <row r="55" spans="1:11" ht="20.100000000000001" customHeight="1" x14ac:dyDescent="0.2">
      <c r="A55" s="33"/>
      <c r="B55" s="19" t="s">
        <v>51</v>
      </c>
      <c r="C55" s="7"/>
      <c r="D55" s="7"/>
      <c r="E55" s="7"/>
      <c r="F55" s="7"/>
      <c r="G55" s="7"/>
      <c r="H55" s="7">
        <v>12</v>
      </c>
      <c r="I55" s="7"/>
      <c r="J55" s="7"/>
      <c r="K55" s="7"/>
    </row>
    <row r="56" spans="1:11" ht="20.100000000000001" customHeight="1" x14ac:dyDescent="0.2">
      <c r="A56" s="33"/>
      <c r="B56" s="19" t="s">
        <v>52</v>
      </c>
      <c r="C56" s="7"/>
      <c r="D56" s="7"/>
      <c r="E56" s="7"/>
      <c r="F56" s="7"/>
      <c r="G56" s="7"/>
      <c r="H56" s="7">
        <v>13.1</v>
      </c>
      <c r="I56" s="7"/>
      <c r="J56" s="7"/>
      <c r="K56" s="7"/>
    </row>
    <row r="57" spans="1:11" ht="20.100000000000001" customHeight="1" x14ac:dyDescent="0.2">
      <c r="A57" s="33"/>
      <c r="B57" s="19" t="s">
        <v>8</v>
      </c>
      <c r="C57" s="7"/>
      <c r="D57" s="7"/>
      <c r="E57" s="7"/>
      <c r="F57" s="7"/>
      <c r="G57" s="7"/>
      <c r="H57" s="7"/>
      <c r="I57" s="7">
        <v>10.7</v>
      </c>
      <c r="J57" s="7"/>
      <c r="K57" s="7"/>
    </row>
    <row r="58" spans="1:11" ht="20.100000000000001" customHeight="1" x14ac:dyDescent="0.2">
      <c r="A58" s="33"/>
      <c r="B58" s="19" t="s">
        <v>10</v>
      </c>
      <c r="C58" s="7"/>
      <c r="D58" s="7"/>
      <c r="E58" s="7"/>
      <c r="F58" s="7"/>
      <c r="G58" s="7"/>
      <c r="H58" s="7"/>
      <c r="I58" s="7"/>
      <c r="J58" s="7"/>
      <c r="K58" s="7">
        <v>48.6</v>
      </c>
    </row>
    <row r="59" spans="1:11" ht="20.100000000000001" customHeight="1" x14ac:dyDescent="0.2">
      <c r="A59" s="21"/>
      <c r="B59" s="19" t="s">
        <v>11</v>
      </c>
      <c r="C59" s="7"/>
      <c r="D59" s="7"/>
      <c r="E59" s="7"/>
      <c r="F59" s="7"/>
      <c r="G59" s="7"/>
      <c r="H59" s="7"/>
      <c r="I59" s="7"/>
      <c r="J59" s="22" t="s">
        <v>12</v>
      </c>
      <c r="K59" s="7"/>
    </row>
    <row r="60" spans="1:11" ht="20.100000000000001" customHeight="1" x14ac:dyDescent="0.2">
      <c r="A60" s="23" t="s">
        <v>64</v>
      </c>
      <c r="B60" s="24" t="s">
        <v>65</v>
      </c>
      <c r="C60" s="7"/>
      <c r="D60" s="7">
        <v>21.7</v>
      </c>
      <c r="E60" s="7"/>
      <c r="F60" s="7"/>
      <c r="G60" s="7"/>
      <c r="H60" s="7"/>
      <c r="I60" s="7"/>
      <c r="J60" s="7"/>
      <c r="K60" s="7"/>
    </row>
    <row r="61" spans="1:11" ht="20.100000000000001" customHeight="1" x14ac:dyDescent="0.2">
      <c r="A61" s="34" t="s">
        <v>26</v>
      </c>
      <c r="B61" s="35"/>
      <c r="C61" s="25">
        <f>SUM(C15:C60)</f>
        <v>105.79999999999998</v>
      </c>
      <c r="D61" s="31">
        <f t="shared" ref="D61:I61" si="0">SUM(D15:D60)</f>
        <v>1477.6000000000001</v>
      </c>
      <c r="E61" s="25">
        <f t="shared" si="0"/>
        <v>38.799999999999997</v>
      </c>
      <c r="F61" s="31">
        <f t="shared" si="0"/>
        <v>266.89999999999998</v>
      </c>
      <c r="G61" s="25">
        <f t="shared" si="0"/>
        <v>274.60000000000002</v>
      </c>
      <c r="H61" s="25">
        <f t="shared" si="0"/>
        <v>85.5</v>
      </c>
      <c r="I61" s="25">
        <f t="shared" si="0"/>
        <v>28.7</v>
      </c>
      <c r="J61" s="25" t="s">
        <v>12</v>
      </c>
      <c r="K61" s="25">
        <f>SUM(K15:K60)</f>
        <v>130.6</v>
      </c>
    </row>
    <row r="62" spans="1:11" ht="28.5" customHeight="1" x14ac:dyDescent="0.2">
      <c r="A62" s="3" t="s">
        <v>80</v>
      </c>
      <c r="B62" s="18"/>
      <c r="C62" s="3"/>
      <c r="D62" s="3"/>
      <c r="E62" s="3"/>
      <c r="F62" s="3"/>
      <c r="G62" s="3"/>
      <c r="H62" s="4"/>
      <c r="I62" s="4"/>
      <c r="J62" s="4"/>
      <c r="K62" s="4"/>
    </row>
    <row r="63" spans="1:11" ht="25.2" customHeight="1" x14ac:dyDescent="0.2">
      <c r="A63" s="23" t="s">
        <v>13</v>
      </c>
      <c r="B63" s="23" t="s">
        <v>1</v>
      </c>
      <c r="C63" s="40" t="s">
        <v>14</v>
      </c>
      <c r="D63" s="41"/>
      <c r="E63" s="55"/>
      <c r="F63" s="40" t="s">
        <v>15</v>
      </c>
      <c r="G63" s="55"/>
      <c r="H63" s="5"/>
    </row>
    <row r="64" spans="1:11" ht="25.2" hidden="1" customHeight="1" x14ac:dyDescent="0.2">
      <c r="A64" s="15" t="s">
        <v>66</v>
      </c>
      <c r="B64" s="15"/>
      <c r="C64" s="63">
        <v>4.7</v>
      </c>
      <c r="D64" s="64"/>
      <c r="E64" s="65"/>
      <c r="F64" s="56"/>
      <c r="G64" s="57"/>
    </row>
    <row r="65" spans="1:7" ht="25.2" customHeight="1" x14ac:dyDescent="0.2">
      <c r="A65" s="6" t="s">
        <v>16</v>
      </c>
      <c r="B65" s="19"/>
      <c r="C65" s="58">
        <v>527.9</v>
      </c>
      <c r="D65" s="59"/>
      <c r="E65" s="60"/>
      <c r="F65" s="40"/>
      <c r="G65" s="55"/>
    </row>
    <row r="66" spans="1:7" ht="25.2" hidden="1" customHeight="1" x14ac:dyDescent="0.2">
      <c r="A66" s="16" t="s">
        <v>17</v>
      </c>
      <c r="B66" s="17"/>
      <c r="C66" s="63">
        <v>696.8</v>
      </c>
      <c r="D66" s="64"/>
      <c r="E66" s="65"/>
      <c r="F66" s="56"/>
      <c r="G66" s="57"/>
    </row>
    <row r="67" spans="1:7" ht="25.2" customHeight="1" x14ac:dyDescent="0.2">
      <c r="A67" s="6" t="s">
        <v>17</v>
      </c>
      <c r="B67" s="2"/>
      <c r="C67" s="58">
        <v>696.8</v>
      </c>
      <c r="D67" s="59"/>
      <c r="E67" s="60"/>
      <c r="F67" s="40"/>
      <c r="G67" s="55"/>
    </row>
    <row r="68" spans="1:7" ht="25.2" customHeight="1" x14ac:dyDescent="0.2">
      <c r="A68" s="6" t="s">
        <v>18</v>
      </c>
      <c r="B68" s="19" t="s">
        <v>24</v>
      </c>
      <c r="C68" s="58">
        <v>37.700000000000003</v>
      </c>
      <c r="D68" s="59"/>
      <c r="E68" s="60"/>
      <c r="F68" s="40"/>
      <c r="G68" s="55"/>
    </row>
    <row r="69" spans="1:7" ht="25.2" customHeight="1" x14ac:dyDescent="0.2">
      <c r="A69" s="6" t="s">
        <v>19</v>
      </c>
      <c r="B69" s="19"/>
      <c r="C69" s="58">
        <v>290.8</v>
      </c>
      <c r="D69" s="59"/>
      <c r="E69" s="60"/>
      <c r="F69" s="40"/>
      <c r="G69" s="55"/>
    </row>
    <row r="70" spans="1:7" ht="39.75" customHeight="1" x14ac:dyDescent="0.2">
      <c r="A70" s="8" t="s">
        <v>20</v>
      </c>
      <c r="B70" s="19"/>
      <c r="C70" s="58">
        <v>2768.5</v>
      </c>
      <c r="D70" s="59"/>
      <c r="E70" s="60"/>
      <c r="F70" s="40"/>
      <c r="G70" s="55"/>
    </row>
    <row r="71" spans="1:7" ht="27.75" customHeight="1" x14ac:dyDescent="0.2">
      <c r="A71" s="3" t="s">
        <v>81</v>
      </c>
      <c r="B71" s="18"/>
      <c r="C71" s="41"/>
      <c r="D71" s="41"/>
      <c r="E71" s="41"/>
      <c r="F71" s="41"/>
      <c r="G71" s="41"/>
    </row>
    <row r="72" spans="1:7" ht="25.2" customHeight="1" x14ac:dyDescent="0.2">
      <c r="A72" s="23" t="s">
        <v>13</v>
      </c>
      <c r="B72" s="23" t="s">
        <v>1</v>
      </c>
      <c r="C72" s="40" t="s">
        <v>25</v>
      </c>
      <c r="D72" s="41"/>
      <c r="E72" s="55"/>
      <c r="F72" s="40" t="s">
        <v>15</v>
      </c>
      <c r="G72" s="55"/>
    </row>
    <row r="73" spans="1:7" ht="25.2" customHeight="1" x14ac:dyDescent="0.2">
      <c r="A73" s="6" t="s">
        <v>21</v>
      </c>
      <c r="B73" s="19" t="s">
        <v>22</v>
      </c>
      <c r="C73" s="40">
        <v>429</v>
      </c>
      <c r="D73" s="41"/>
      <c r="E73" s="55"/>
      <c r="F73" s="40"/>
      <c r="G73" s="55"/>
    </row>
    <row r="74" spans="1:7" ht="25.2" customHeight="1" x14ac:dyDescent="0.2">
      <c r="A74" s="19"/>
      <c r="B74" s="19" t="s">
        <v>23</v>
      </c>
      <c r="C74" s="40">
        <v>27</v>
      </c>
      <c r="D74" s="41"/>
      <c r="E74" s="55"/>
      <c r="F74" s="40"/>
      <c r="G74" s="55"/>
    </row>
    <row r="75" spans="1:7" ht="25.2" customHeight="1" x14ac:dyDescent="0.2"/>
    <row r="76" spans="1:7" ht="25.2" customHeight="1" x14ac:dyDescent="0.2"/>
    <row r="77" spans="1:7" ht="25.2" customHeight="1" x14ac:dyDescent="0.2"/>
    <row r="78" spans="1:7" ht="25.2" customHeight="1" x14ac:dyDescent="0.2"/>
    <row r="79" spans="1:7" ht="25.2" customHeight="1" x14ac:dyDescent="0.2"/>
    <row r="80" spans="1:7" ht="25.2" customHeight="1" x14ac:dyDescent="0.2"/>
    <row r="81" ht="25.2" customHeight="1" x14ac:dyDescent="0.2"/>
    <row r="82" ht="25.2" customHeight="1" x14ac:dyDescent="0.2"/>
    <row r="83" ht="25.2" customHeight="1" x14ac:dyDescent="0.2"/>
    <row r="84" ht="25.2" customHeight="1" x14ac:dyDescent="0.2"/>
    <row r="85" ht="25.2" customHeight="1" x14ac:dyDescent="0.2"/>
    <row r="86" ht="25.2" customHeight="1" x14ac:dyDescent="0.2"/>
    <row r="87" ht="25.2" customHeight="1" x14ac:dyDescent="0.2"/>
    <row r="88" ht="25.2" customHeight="1" x14ac:dyDescent="0.2"/>
    <row r="89" ht="25.2" customHeight="1" x14ac:dyDescent="0.2"/>
    <row r="90" ht="25.2" customHeight="1" x14ac:dyDescent="0.2"/>
    <row r="91" ht="25.2" customHeight="1" x14ac:dyDescent="0.2"/>
  </sheetData>
  <mergeCells count="57">
    <mergeCell ref="A1:K1"/>
    <mergeCell ref="A2:B2"/>
    <mergeCell ref="C3:D3"/>
    <mergeCell ref="E3:F3"/>
    <mergeCell ref="C72:E72"/>
    <mergeCell ref="C63:E63"/>
    <mergeCell ref="C65:E65"/>
    <mergeCell ref="C66:E66"/>
    <mergeCell ref="C68:E68"/>
    <mergeCell ref="C64:E64"/>
    <mergeCell ref="G3:H3"/>
    <mergeCell ref="F12:F14"/>
    <mergeCell ref="G6:H6"/>
    <mergeCell ref="H12:H14"/>
    <mergeCell ref="D12:E13"/>
    <mergeCell ref="J12:J14"/>
    <mergeCell ref="I12:I14"/>
    <mergeCell ref="F74:G74"/>
    <mergeCell ref="F65:G65"/>
    <mergeCell ref="F64:G64"/>
    <mergeCell ref="F63:G63"/>
    <mergeCell ref="F67:G67"/>
    <mergeCell ref="C73:E73"/>
    <mergeCell ref="C74:E74"/>
    <mergeCell ref="F66:G66"/>
    <mergeCell ref="C71:E71"/>
    <mergeCell ref="F69:G69"/>
    <mergeCell ref="F70:G70"/>
    <mergeCell ref="F72:G72"/>
    <mergeCell ref="F73:G73"/>
    <mergeCell ref="C69:E69"/>
    <mergeCell ref="C70:E70"/>
    <mergeCell ref="F71:G71"/>
    <mergeCell ref="F68:G68"/>
    <mergeCell ref="C67:E67"/>
    <mergeCell ref="A4:A5"/>
    <mergeCell ref="C4:D5"/>
    <mergeCell ref="E4:F5"/>
    <mergeCell ref="G4:H5"/>
    <mergeCell ref="E6:F6"/>
    <mergeCell ref="C6:D6"/>
    <mergeCell ref="A46:A58"/>
    <mergeCell ref="A61:B61"/>
    <mergeCell ref="E7:F7"/>
    <mergeCell ref="G7:H7"/>
    <mergeCell ref="A15:A34"/>
    <mergeCell ref="A35:A45"/>
    <mergeCell ref="C7:D7"/>
    <mergeCell ref="C8:D8"/>
    <mergeCell ref="C12:C14"/>
    <mergeCell ref="A11:A14"/>
    <mergeCell ref="B11:B14"/>
    <mergeCell ref="E8:F8"/>
    <mergeCell ref="C11:K11"/>
    <mergeCell ref="G8:H8"/>
    <mergeCell ref="K12:K14"/>
    <mergeCell ref="G12:G14"/>
  </mergeCells>
  <phoneticPr fontId="1"/>
  <pageMargins left="0.74803149606299213" right="0.74803149606299213" top="0.51181102362204722" bottom="0.47244094488188981" header="0.51181102362204722" footer="0.51181102362204722"/>
  <pageSetup paperSize="9" scale="81" orientation="portrait" r:id="rId1"/>
  <headerFooter alignWithMargins="0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4"/>
  <sheetViews>
    <sheetView showGridLines="0" view="pageBreakPreview" topLeftCell="A42" zoomScaleNormal="100" workbookViewId="0">
      <selection activeCell="A50" sqref="A50:XFD50"/>
    </sheetView>
  </sheetViews>
  <sheetFormatPr defaultRowHeight="13.2" x14ac:dyDescent="0.2"/>
  <cols>
    <col min="1" max="1" width="9.21875" customWidth="1"/>
    <col min="2" max="2" width="27" customWidth="1"/>
    <col min="3" max="9" width="7.88671875" customWidth="1"/>
  </cols>
  <sheetData>
    <row r="1" spans="1:9" ht="16.2" x14ac:dyDescent="0.2">
      <c r="A1" s="61" t="s">
        <v>125</v>
      </c>
      <c r="B1" s="61"/>
      <c r="C1" s="61"/>
      <c r="D1" s="61"/>
      <c r="E1" s="61"/>
      <c r="F1" s="61"/>
      <c r="G1" s="61"/>
      <c r="H1" s="61"/>
      <c r="I1" s="61"/>
    </row>
    <row r="2" spans="1:9" ht="16.5" customHeight="1" x14ac:dyDescent="0.2">
      <c r="A2" s="62" t="s">
        <v>27</v>
      </c>
      <c r="B2" s="62"/>
      <c r="C2" s="1"/>
      <c r="D2" s="1"/>
      <c r="E2" s="1"/>
      <c r="F2" s="1"/>
      <c r="G2" s="1"/>
      <c r="H2" s="1"/>
      <c r="I2" s="1"/>
    </row>
    <row r="3" spans="1:9" ht="16.5" customHeight="1" x14ac:dyDescent="0.2">
      <c r="A3" s="9" t="s">
        <v>28</v>
      </c>
      <c r="B3" s="9" t="s">
        <v>29</v>
      </c>
      <c r="C3" s="37" t="s">
        <v>30</v>
      </c>
      <c r="D3" s="37"/>
      <c r="E3" s="37" t="s">
        <v>31</v>
      </c>
      <c r="F3" s="37"/>
      <c r="G3" s="37" t="s">
        <v>15</v>
      </c>
      <c r="H3" s="37"/>
      <c r="I3" s="1"/>
    </row>
    <row r="4" spans="1:9" ht="16.5" customHeight="1" x14ac:dyDescent="0.2">
      <c r="A4" s="45" t="s">
        <v>38</v>
      </c>
      <c r="B4" s="9" t="s">
        <v>34</v>
      </c>
      <c r="C4" s="47">
        <v>492.2</v>
      </c>
      <c r="D4" s="48"/>
      <c r="E4" s="47">
        <v>2078.12</v>
      </c>
      <c r="F4" s="48"/>
      <c r="G4" s="51"/>
      <c r="H4" s="52"/>
      <c r="I4" s="1"/>
    </row>
    <row r="5" spans="1:9" ht="16.5" customHeight="1" x14ac:dyDescent="0.2">
      <c r="A5" s="70"/>
      <c r="B5" s="9" t="s">
        <v>39</v>
      </c>
      <c r="C5" s="71"/>
      <c r="D5" s="72"/>
      <c r="E5" s="71"/>
      <c r="F5" s="72"/>
      <c r="G5" s="73"/>
      <c r="H5" s="74"/>
      <c r="I5" s="1"/>
    </row>
    <row r="6" spans="1:9" ht="16.5" customHeight="1" x14ac:dyDescent="0.2">
      <c r="A6" s="46"/>
      <c r="B6" s="9" t="s">
        <v>35</v>
      </c>
      <c r="C6" s="49"/>
      <c r="D6" s="50"/>
      <c r="E6" s="49"/>
      <c r="F6" s="50"/>
      <c r="G6" s="53"/>
      <c r="H6" s="54"/>
      <c r="I6" s="1"/>
    </row>
    <row r="7" spans="1:9" ht="16.5" customHeight="1" x14ac:dyDescent="0.2">
      <c r="A7" s="9" t="s">
        <v>26</v>
      </c>
      <c r="B7" s="9"/>
      <c r="C7" s="36">
        <f>SUM(C4)</f>
        <v>492.2</v>
      </c>
      <c r="D7" s="36"/>
      <c r="E7" s="36">
        <f>+E4</f>
        <v>2078.12</v>
      </c>
      <c r="F7" s="36"/>
      <c r="G7" s="37"/>
      <c r="H7" s="37"/>
      <c r="I7" s="1"/>
    </row>
    <row r="8" spans="1:9" ht="16.5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ht="25.2" customHeight="1" x14ac:dyDescent="0.2">
      <c r="A9" s="10" t="s">
        <v>83</v>
      </c>
      <c r="B9" s="1"/>
      <c r="C9" s="1"/>
      <c r="D9" s="1"/>
      <c r="E9" s="1"/>
      <c r="F9" s="1"/>
      <c r="G9" s="1"/>
      <c r="H9" s="1"/>
      <c r="I9" s="1"/>
    </row>
    <row r="10" spans="1:9" ht="13.2" customHeight="1" x14ac:dyDescent="0.2">
      <c r="A10" s="39" t="s">
        <v>0</v>
      </c>
      <c r="B10" s="39" t="s">
        <v>1</v>
      </c>
      <c r="C10" s="40" t="s">
        <v>2</v>
      </c>
      <c r="D10" s="41"/>
      <c r="E10" s="41"/>
      <c r="F10" s="41"/>
      <c r="G10" s="41"/>
      <c r="H10" s="41"/>
      <c r="I10" s="55"/>
    </row>
    <row r="11" spans="1:9" ht="25.2" customHeight="1" x14ac:dyDescent="0.2">
      <c r="A11" s="39"/>
      <c r="B11" s="39"/>
      <c r="C11" s="39" t="s">
        <v>3</v>
      </c>
      <c r="D11" s="39" t="s">
        <v>5</v>
      </c>
      <c r="E11" s="39" t="s">
        <v>4</v>
      </c>
      <c r="F11" s="42" t="s">
        <v>6</v>
      </c>
      <c r="G11" s="39" t="s">
        <v>7</v>
      </c>
      <c r="H11" s="39" t="s">
        <v>8</v>
      </c>
      <c r="I11" s="39" t="s">
        <v>10</v>
      </c>
    </row>
    <row r="12" spans="1:9" ht="25.2" customHeight="1" x14ac:dyDescent="0.2">
      <c r="A12" s="39"/>
      <c r="B12" s="39"/>
      <c r="C12" s="39"/>
      <c r="D12" s="75"/>
      <c r="E12" s="75"/>
      <c r="F12" s="43"/>
      <c r="G12" s="39"/>
      <c r="H12" s="39"/>
      <c r="I12" s="39"/>
    </row>
    <row r="13" spans="1:9" ht="12" customHeight="1" x14ac:dyDescent="0.2">
      <c r="A13" s="39"/>
      <c r="B13" s="39"/>
      <c r="C13" s="39"/>
      <c r="D13" s="75"/>
      <c r="E13" s="75"/>
      <c r="F13" s="44"/>
      <c r="G13" s="39"/>
      <c r="H13" s="39"/>
      <c r="I13" s="39"/>
    </row>
    <row r="14" spans="1:9" ht="25.2" customHeight="1" x14ac:dyDescent="0.2">
      <c r="A14" s="45">
        <v>1</v>
      </c>
      <c r="B14" s="2" t="s">
        <v>67</v>
      </c>
      <c r="C14" s="7">
        <v>57.7</v>
      </c>
      <c r="D14" s="12"/>
      <c r="E14" s="12"/>
      <c r="F14" s="7"/>
      <c r="G14" s="7"/>
      <c r="H14" s="7"/>
      <c r="I14" s="7"/>
    </row>
    <row r="15" spans="1:9" ht="25.2" customHeight="1" x14ac:dyDescent="0.2">
      <c r="A15" s="70"/>
      <c r="B15" s="2" t="s">
        <v>68</v>
      </c>
      <c r="C15" s="7"/>
      <c r="D15" s="7">
        <v>299.60000000000002</v>
      </c>
      <c r="E15" s="7"/>
      <c r="F15" s="7"/>
      <c r="G15" s="7"/>
      <c r="H15" s="7"/>
      <c r="I15" s="7"/>
    </row>
    <row r="16" spans="1:9" ht="25.2" customHeight="1" x14ac:dyDescent="0.2">
      <c r="A16" s="70"/>
      <c r="B16" s="2" t="s">
        <v>69</v>
      </c>
      <c r="C16" s="7"/>
      <c r="D16" s="7">
        <v>10.8</v>
      </c>
      <c r="E16" s="7"/>
      <c r="F16" s="7"/>
      <c r="G16" s="7"/>
      <c r="H16" s="7"/>
      <c r="I16" s="7"/>
    </row>
    <row r="17" spans="1:9" ht="25.2" customHeight="1" x14ac:dyDescent="0.2">
      <c r="A17" s="70"/>
      <c r="B17" s="29" t="s">
        <v>128</v>
      </c>
      <c r="C17" s="26"/>
      <c r="D17" s="27">
        <f>3.5*3.5</f>
        <v>12.25</v>
      </c>
      <c r="E17" s="7"/>
      <c r="F17" s="7"/>
      <c r="G17" s="7"/>
      <c r="H17" s="7"/>
      <c r="I17" s="7"/>
    </row>
    <row r="18" spans="1:9" ht="25.2" customHeight="1" x14ac:dyDescent="0.2">
      <c r="A18" s="70"/>
      <c r="B18" s="29" t="s">
        <v>129</v>
      </c>
      <c r="C18" s="26"/>
      <c r="D18" s="27">
        <f>17.5-D17</f>
        <v>5.25</v>
      </c>
      <c r="E18" s="7"/>
      <c r="F18" s="7"/>
      <c r="G18" s="7"/>
      <c r="H18" s="7"/>
      <c r="I18" s="7"/>
    </row>
    <row r="19" spans="1:9" ht="25.2" customHeight="1" x14ac:dyDescent="0.2">
      <c r="A19" s="70"/>
      <c r="B19" s="2" t="s">
        <v>70</v>
      </c>
      <c r="C19" s="7"/>
      <c r="D19" s="7">
        <v>9.1999999999999993</v>
      </c>
      <c r="E19" s="7"/>
      <c r="F19" s="7"/>
      <c r="G19" s="7"/>
      <c r="H19" s="7"/>
      <c r="I19" s="7"/>
    </row>
    <row r="20" spans="1:9" ht="25.2" customHeight="1" x14ac:dyDescent="0.2">
      <c r="A20" s="70"/>
      <c r="B20" s="2" t="s">
        <v>50</v>
      </c>
      <c r="C20" s="7"/>
      <c r="D20" s="7"/>
      <c r="E20" s="7"/>
      <c r="F20" s="7">
        <v>28.5</v>
      </c>
      <c r="G20" s="7"/>
      <c r="H20" s="7"/>
      <c r="I20" s="7"/>
    </row>
    <row r="21" spans="1:9" ht="25.2" customHeight="1" x14ac:dyDescent="0.2">
      <c r="A21" s="70"/>
      <c r="B21" s="2" t="s">
        <v>51</v>
      </c>
      <c r="C21" s="7"/>
      <c r="D21" s="7"/>
      <c r="E21" s="7"/>
      <c r="F21" s="7"/>
      <c r="G21" s="7">
        <v>13.3</v>
      </c>
      <c r="H21" s="7"/>
      <c r="I21" s="7"/>
    </row>
    <row r="22" spans="1:9" ht="25.2" customHeight="1" x14ac:dyDescent="0.2">
      <c r="A22" s="70"/>
      <c r="B22" s="2" t="s">
        <v>52</v>
      </c>
      <c r="C22" s="7"/>
      <c r="D22" s="7"/>
      <c r="E22" s="7"/>
      <c r="F22" s="7"/>
      <c r="G22" s="7">
        <v>11.9</v>
      </c>
      <c r="H22" s="7"/>
      <c r="I22" s="7"/>
    </row>
    <row r="23" spans="1:9" ht="25.2" customHeight="1" x14ac:dyDescent="0.2">
      <c r="A23" s="70"/>
      <c r="B23" s="2" t="s">
        <v>78</v>
      </c>
      <c r="C23" s="7"/>
      <c r="D23" s="7"/>
      <c r="E23" s="7"/>
      <c r="F23" s="7"/>
      <c r="G23" s="7">
        <v>4.4000000000000004</v>
      </c>
      <c r="H23" s="7"/>
      <c r="I23" s="7"/>
    </row>
    <row r="24" spans="1:9" ht="25.2" customHeight="1" x14ac:dyDescent="0.2">
      <c r="A24" s="70"/>
      <c r="B24" s="2" t="s">
        <v>8</v>
      </c>
      <c r="C24" s="7"/>
      <c r="D24" s="7"/>
      <c r="E24" s="7"/>
      <c r="F24" s="7"/>
      <c r="G24" s="7"/>
      <c r="H24" s="7">
        <v>3.3</v>
      </c>
      <c r="I24" s="7"/>
    </row>
    <row r="25" spans="1:9" ht="25.2" customHeight="1" x14ac:dyDescent="0.2">
      <c r="A25" s="70"/>
      <c r="B25" s="2" t="s">
        <v>10</v>
      </c>
      <c r="C25" s="7"/>
      <c r="D25" s="7"/>
      <c r="E25" s="7"/>
      <c r="F25" s="7"/>
      <c r="G25" s="7"/>
      <c r="H25" s="7"/>
      <c r="I25" s="7">
        <v>37</v>
      </c>
    </row>
    <row r="26" spans="1:9" ht="25.2" customHeight="1" x14ac:dyDescent="0.2">
      <c r="A26" s="45">
        <v>2</v>
      </c>
      <c r="B26" s="29" t="s">
        <v>68</v>
      </c>
      <c r="C26" s="7"/>
      <c r="D26" s="7">
        <v>114.3</v>
      </c>
      <c r="E26" s="7"/>
      <c r="F26" s="7"/>
      <c r="G26" s="7"/>
      <c r="H26" s="7"/>
      <c r="I26" s="7"/>
    </row>
    <row r="27" spans="1:9" ht="25.2" customHeight="1" x14ac:dyDescent="0.2">
      <c r="A27" s="70"/>
      <c r="B27" s="2" t="s">
        <v>71</v>
      </c>
      <c r="C27" s="7"/>
      <c r="D27" s="7">
        <v>39</v>
      </c>
      <c r="E27" s="7"/>
      <c r="F27" s="7"/>
      <c r="G27" s="7"/>
      <c r="H27" s="7"/>
      <c r="I27" s="7"/>
    </row>
    <row r="28" spans="1:9" ht="25.2" customHeight="1" x14ac:dyDescent="0.2">
      <c r="A28" s="70"/>
      <c r="B28" s="2" t="s">
        <v>127</v>
      </c>
      <c r="C28" s="7"/>
      <c r="D28" s="7">
        <v>39.4</v>
      </c>
      <c r="E28" s="7"/>
      <c r="F28" s="7"/>
      <c r="G28" s="7"/>
      <c r="H28" s="7"/>
      <c r="I28" s="7"/>
    </row>
    <row r="29" spans="1:9" ht="25.2" customHeight="1" x14ac:dyDescent="0.2">
      <c r="A29" s="70"/>
      <c r="B29" s="30" t="s">
        <v>131</v>
      </c>
      <c r="C29" s="7"/>
      <c r="D29" s="7"/>
      <c r="E29" s="27">
        <f>59.3-E30-E31</f>
        <v>39.58</v>
      </c>
      <c r="F29" s="7"/>
      <c r="G29" s="7"/>
      <c r="H29" s="7"/>
      <c r="I29" s="7"/>
    </row>
    <row r="30" spans="1:9" ht="25.2" customHeight="1" x14ac:dyDescent="0.2">
      <c r="A30" s="70"/>
      <c r="B30" s="29" t="s">
        <v>130</v>
      </c>
      <c r="C30" s="7"/>
      <c r="D30" s="7"/>
      <c r="E30" s="27">
        <f>3.3*2.9</f>
        <v>9.5699999999999985</v>
      </c>
      <c r="F30" s="7"/>
      <c r="G30" s="7"/>
      <c r="H30" s="7"/>
      <c r="I30" s="7"/>
    </row>
    <row r="31" spans="1:9" ht="25.2" customHeight="1" x14ac:dyDescent="0.2">
      <c r="A31" s="70"/>
      <c r="B31" s="29" t="s">
        <v>132</v>
      </c>
      <c r="C31" s="7"/>
      <c r="D31" s="7"/>
      <c r="E31" s="27">
        <f>3.5*2.9</f>
        <v>10.15</v>
      </c>
      <c r="F31" s="7"/>
      <c r="G31" s="7"/>
      <c r="H31" s="7"/>
      <c r="I31" s="7"/>
    </row>
    <row r="32" spans="1:9" ht="25.2" customHeight="1" x14ac:dyDescent="0.2">
      <c r="A32" s="70"/>
      <c r="B32" s="29" t="s">
        <v>136</v>
      </c>
      <c r="C32" s="7"/>
      <c r="D32" s="7">
        <v>112</v>
      </c>
      <c r="E32" s="7"/>
      <c r="F32" s="7"/>
      <c r="G32" s="7"/>
      <c r="H32" s="7"/>
      <c r="I32" s="7"/>
    </row>
    <row r="33" spans="1:9" ht="25.2" customHeight="1" x14ac:dyDescent="0.2">
      <c r="A33" s="70"/>
      <c r="B33" s="29" t="s">
        <v>69</v>
      </c>
      <c r="C33" s="7"/>
      <c r="D33" s="27">
        <v>10.8</v>
      </c>
      <c r="E33" s="7"/>
      <c r="F33" s="7"/>
      <c r="G33" s="7"/>
      <c r="H33" s="7"/>
      <c r="I33" s="7"/>
    </row>
    <row r="34" spans="1:9" ht="25.2" customHeight="1" x14ac:dyDescent="0.2">
      <c r="A34" s="70"/>
      <c r="B34" s="2" t="s">
        <v>50</v>
      </c>
      <c r="C34" s="7"/>
      <c r="D34" s="7"/>
      <c r="E34" s="7"/>
      <c r="F34" s="7">
        <v>78.7</v>
      </c>
      <c r="G34" s="7"/>
      <c r="H34" s="7"/>
      <c r="I34" s="7"/>
    </row>
    <row r="35" spans="1:9" ht="25.2" customHeight="1" x14ac:dyDescent="0.2">
      <c r="A35" s="70"/>
      <c r="B35" s="2" t="s">
        <v>51</v>
      </c>
      <c r="C35" s="7"/>
      <c r="D35" s="7"/>
      <c r="E35" s="7"/>
      <c r="F35" s="7"/>
      <c r="G35" s="7">
        <v>14.6</v>
      </c>
      <c r="H35" s="7"/>
      <c r="I35" s="7"/>
    </row>
    <row r="36" spans="1:9" ht="25.2" customHeight="1" x14ac:dyDescent="0.2">
      <c r="A36" s="70"/>
      <c r="B36" s="2" t="s">
        <v>52</v>
      </c>
      <c r="C36" s="7"/>
      <c r="D36" s="7"/>
      <c r="E36" s="7"/>
      <c r="F36" s="7"/>
      <c r="G36" s="7">
        <v>13.7</v>
      </c>
      <c r="H36" s="7"/>
      <c r="I36" s="7"/>
    </row>
    <row r="37" spans="1:9" ht="25.2" customHeight="1" x14ac:dyDescent="0.2">
      <c r="A37" s="70"/>
      <c r="B37" s="2" t="s">
        <v>8</v>
      </c>
      <c r="C37" s="7"/>
      <c r="D37" s="7"/>
      <c r="E37" s="7"/>
      <c r="F37" s="7"/>
      <c r="G37" s="7"/>
      <c r="H37" s="7">
        <v>3.7</v>
      </c>
      <c r="I37" s="7"/>
    </row>
    <row r="38" spans="1:9" ht="25.2" customHeight="1" x14ac:dyDescent="0.2">
      <c r="A38" s="46"/>
      <c r="B38" s="2" t="s">
        <v>10</v>
      </c>
      <c r="C38" s="7"/>
      <c r="D38" s="7"/>
      <c r="E38" s="7"/>
      <c r="F38" s="7"/>
      <c r="G38" s="7"/>
      <c r="H38" s="7"/>
      <c r="I38" s="7">
        <v>42.9</v>
      </c>
    </row>
    <row r="39" spans="1:9" ht="25.2" customHeight="1" x14ac:dyDescent="0.2">
      <c r="A39" s="45">
        <v>3</v>
      </c>
      <c r="B39" s="2" t="s">
        <v>72</v>
      </c>
      <c r="C39" s="7"/>
      <c r="D39" s="27">
        <v>51</v>
      </c>
      <c r="E39" s="7"/>
      <c r="F39" s="7"/>
      <c r="G39" s="7"/>
      <c r="H39" s="7"/>
      <c r="I39" s="7"/>
    </row>
    <row r="40" spans="1:9" ht="25.2" customHeight="1" x14ac:dyDescent="0.2">
      <c r="A40" s="70"/>
      <c r="B40" s="29" t="s">
        <v>135</v>
      </c>
      <c r="C40" s="7"/>
      <c r="E40" s="27">
        <f>6.4*10</f>
        <v>64</v>
      </c>
      <c r="F40" s="7"/>
      <c r="G40" s="7"/>
      <c r="H40" s="7"/>
      <c r="I40" s="7"/>
    </row>
    <row r="41" spans="1:9" ht="25.2" customHeight="1" x14ac:dyDescent="0.2">
      <c r="A41" s="70"/>
      <c r="B41" s="2" t="s">
        <v>73</v>
      </c>
      <c r="C41" s="7"/>
      <c r="D41" s="7"/>
      <c r="E41" s="7">
        <v>160.69999999999999</v>
      </c>
      <c r="F41" s="7"/>
      <c r="G41" s="7"/>
      <c r="H41" s="7"/>
      <c r="I41" s="7"/>
    </row>
    <row r="42" spans="1:9" ht="25.2" customHeight="1" x14ac:dyDescent="0.2">
      <c r="A42" s="70"/>
      <c r="B42" s="2" t="s">
        <v>50</v>
      </c>
      <c r="C42" s="7"/>
      <c r="D42" s="7"/>
      <c r="E42" s="7"/>
      <c r="F42" s="7">
        <v>17.7</v>
      </c>
      <c r="G42" s="7"/>
      <c r="H42" s="7"/>
      <c r="I42" s="7"/>
    </row>
    <row r="43" spans="1:9" ht="25.2" customHeight="1" x14ac:dyDescent="0.2">
      <c r="A43" s="70"/>
      <c r="B43" s="2" t="s">
        <v>51</v>
      </c>
      <c r="C43" s="7"/>
      <c r="D43" s="7"/>
      <c r="E43" s="7"/>
      <c r="F43" s="7"/>
      <c r="G43" s="7">
        <v>12.7</v>
      </c>
      <c r="H43" s="7"/>
      <c r="I43" s="7"/>
    </row>
    <row r="44" spans="1:9" ht="25.2" customHeight="1" x14ac:dyDescent="0.2">
      <c r="A44" s="70"/>
      <c r="B44" s="2" t="s">
        <v>52</v>
      </c>
      <c r="C44" s="7"/>
      <c r="D44" s="7"/>
      <c r="E44" s="7"/>
      <c r="F44" s="7"/>
      <c r="G44" s="7">
        <v>9.6999999999999993</v>
      </c>
      <c r="H44" s="7"/>
      <c r="I44" s="7"/>
    </row>
    <row r="45" spans="1:9" ht="25.2" customHeight="1" x14ac:dyDescent="0.2">
      <c r="A45" s="46"/>
      <c r="B45" s="2" t="s">
        <v>10</v>
      </c>
      <c r="C45" s="7"/>
      <c r="D45" s="7"/>
      <c r="E45" s="7"/>
      <c r="F45" s="7"/>
      <c r="G45" s="7"/>
      <c r="H45" s="7"/>
      <c r="I45" s="7">
        <v>78.099999999999994</v>
      </c>
    </row>
    <row r="46" spans="1:9" ht="25.2" customHeight="1" x14ac:dyDescent="0.2">
      <c r="A46" s="40" t="s">
        <v>26</v>
      </c>
      <c r="B46" s="55"/>
      <c r="C46" s="7">
        <f>SUM(C14:C45)</f>
        <v>57.7</v>
      </c>
      <c r="D46" s="27">
        <f>SUM(D14:D45)</f>
        <v>703.6</v>
      </c>
      <c r="E46" s="27">
        <f t="shared" ref="E46:I46" si="0">SUM(E14:E45)</f>
        <v>284</v>
      </c>
      <c r="F46" s="7">
        <f t="shared" si="0"/>
        <v>124.9</v>
      </c>
      <c r="G46" s="7">
        <f t="shared" si="0"/>
        <v>80.300000000000011</v>
      </c>
      <c r="H46" s="7">
        <f t="shared" si="0"/>
        <v>7</v>
      </c>
      <c r="I46" s="7">
        <f t="shared" si="0"/>
        <v>158</v>
      </c>
    </row>
    <row r="47" spans="1:9" ht="25.2" customHeight="1" x14ac:dyDescent="0.2">
      <c r="A47" s="3" t="s">
        <v>84</v>
      </c>
      <c r="B47" s="3"/>
      <c r="C47" s="3"/>
      <c r="D47" s="3"/>
      <c r="E47" s="3"/>
      <c r="F47" s="3"/>
      <c r="G47" s="3"/>
    </row>
    <row r="48" spans="1:9" ht="25.2" customHeight="1" x14ac:dyDescent="0.2">
      <c r="A48" s="9" t="s">
        <v>13</v>
      </c>
      <c r="B48" s="9" t="s">
        <v>1</v>
      </c>
      <c r="C48" s="40" t="s">
        <v>14</v>
      </c>
      <c r="D48" s="41"/>
      <c r="E48" s="55"/>
      <c r="F48" s="40" t="s">
        <v>15</v>
      </c>
      <c r="G48" s="55"/>
    </row>
    <row r="49" spans="1:7" ht="25.2" customHeight="1" x14ac:dyDescent="0.2">
      <c r="A49" s="6" t="s">
        <v>16</v>
      </c>
      <c r="B49" s="2"/>
      <c r="C49" s="58">
        <v>204.6</v>
      </c>
      <c r="D49" s="59"/>
      <c r="E49" s="60"/>
      <c r="F49" s="40"/>
      <c r="G49" s="55"/>
    </row>
    <row r="50" spans="1:7" ht="25.2" customHeight="1" x14ac:dyDescent="0.2">
      <c r="A50" s="6" t="s">
        <v>17</v>
      </c>
      <c r="B50" s="2"/>
      <c r="C50" s="58">
        <v>498.4</v>
      </c>
      <c r="D50" s="59"/>
      <c r="E50" s="60"/>
      <c r="F50" s="40"/>
      <c r="G50" s="55"/>
    </row>
    <row r="51" spans="1:7" ht="25.2" customHeight="1" x14ac:dyDescent="0.2">
      <c r="A51" s="6" t="s">
        <v>18</v>
      </c>
      <c r="B51" s="2" t="s">
        <v>24</v>
      </c>
      <c r="C51" s="58">
        <v>96.6</v>
      </c>
      <c r="D51" s="59"/>
      <c r="E51" s="60"/>
      <c r="F51" s="40"/>
      <c r="G51" s="55"/>
    </row>
    <row r="52" spans="1:7" ht="25.2" customHeight="1" x14ac:dyDescent="0.2">
      <c r="A52" s="6" t="s">
        <v>19</v>
      </c>
      <c r="B52" s="2"/>
      <c r="C52" s="58">
        <v>123.2</v>
      </c>
      <c r="D52" s="59"/>
      <c r="E52" s="60"/>
      <c r="F52" s="40"/>
      <c r="G52" s="55"/>
    </row>
    <row r="53" spans="1:7" ht="36" customHeight="1" x14ac:dyDescent="0.2">
      <c r="A53" s="8" t="s">
        <v>20</v>
      </c>
      <c r="B53" s="2"/>
      <c r="C53" s="58">
        <v>181.4</v>
      </c>
      <c r="D53" s="59"/>
      <c r="E53" s="60"/>
      <c r="F53" s="40"/>
      <c r="G53" s="55"/>
    </row>
    <row r="54" spans="1:7" ht="30" customHeight="1" x14ac:dyDescent="0.2">
      <c r="A54" s="6" t="s">
        <v>74</v>
      </c>
      <c r="B54" s="2"/>
      <c r="C54" s="58">
        <v>294</v>
      </c>
      <c r="D54" s="59"/>
      <c r="E54" s="60"/>
      <c r="F54" s="40"/>
      <c r="G54" s="55"/>
    </row>
    <row r="55" spans="1:7" ht="25.2" customHeight="1" x14ac:dyDescent="0.2">
      <c r="A55" s="3" t="s">
        <v>85</v>
      </c>
      <c r="B55" s="3"/>
      <c r="C55" s="41"/>
      <c r="D55" s="41"/>
      <c r="E55" s="41"/>
      <c r="F55" s="41"/>
      <c r="G55" s="41"/>
    </row>
    <row r="56" spans="1:7" ht="25.2" customHeight="1" x14ac:dyDescent="0.2">
      <c r="A56" s="9" t="s">
        <v>13</v>
      </c>
      <c r="B56" s="9" t="s">
        <v>1</v>
      </c>
      <c r="C56" s="40" t="s">
        <v>25</v>
      </c>
      <c r="D56" s="41"/>
      <c r="E56" s="55"/>
      <c r="F56" s="40" t="s">
        <v>15</v>
      </c>
      <c r="G56" s="55"/>
    </row>
    <row r="57" spans="1:7" ht="25.2" customHeight="1" x14ac:dyDescent="0.2">
      <c r="A57" s="6" t="s">
        <v>21</v>
      </c>
      <c r="B57" s="2" t="s">
        <v>22</v>
      </c>
      <c r="C57" s="40">
        <v>207</v>
      </c>
      <c r="D57" s="41"/>
      <c r="E57" s="55"/>
      <c r="F57" s="40"/>
      <c r="G57" s="55"/>
    </row>
    <row r="58" spans="1:7" ht="25.2" customHeight="1" x14ac:dyDescent="0.2"/>
    <row r="59" spans="1:7" ht="25.2" customHeight="1" x14ac:dyDescent="0.2"/>
    <row r="60" spans="1:7" ht="25.2" customHeight="1" x14ac:dyDescent="0.2"/>
    <row r="61" spans="1:7" ht="25.2" customHeight="1" x14ac:dyDescent="0.2"/>
    <row r="62" spans="1:7" ht="25.2" customHeight="1" x14ac:dyDescent="0.2"/>
    <row r="63" spans="1:7" ht="25.2" customHeight="1" x14ac:dyDescent="0.2"/>
    <row r="64" spans="1:7" ht="25.2" customHeight="1" x14ac:dyDescent="0.2"/>
    <row r="65" ht="25.2" customHeight="1" x14ac:dyDescent="0.2"/>
    <row r="66" ht="25.2" customHeight="1" x14ac:dyDescent="0.2"/>
    <row r="67" ht="25.2" customHeight="1" x14ac:dyDescent="0.2"/>
    <row r="68" ht="25.2" customHeight="1" x14ac:dyDescent="0.2"/>
    <row r="69" ht="25.2" customHeight="1" x14ac:dyDescent="0.2"/>
    <row r="70" ht="25.2" customHeight="1" x14ac:dyDescent="0.2"/>
    <row r="71" ht="25.2" customHeight="1" x14ac:dyDescent="0.2"/>
    <row r="72" ht="25.2" customHeight="1" x14ac:dyDescent="0.2"/>
    <row r="73" ht="25.2" customHeight="1" x14ac:dyDescent="0.2"/>
    <row r="74" ht="25.2" customHeight="1" x14ac:dyDescent="0.2"/>
  </sheetData>
  <mergeCells count="46">
    <mergeCell ref="F48:G48"/>
    <mergeCell ref="F11:F13"/>
    <mergeCell ref="G11:G13"/>
    <mergeCell ref="H11:H13"/>
    <mergeCell ref="I11:I13"/>
    <mergeCell ref="C49:E49"/>
    <mergeCell ref="F49:G49"/>
    <mergeCell ref="C50:E50"/>
    <mergeCell ref="F50:G50"/>
    <mergeCell ref="C51:E51"/>
    <mergeCell ref="F51:G51"/>
    <mergeCell ref="C57:E57"/>
    <mergeCell ref="F57:G57"/>
    <mergeCell ref="C52:E52"/>
    <mergeCell ref="F52:G52"/>
    <mergeCell ref="C53:E53"/>
    <mergeCell ref="F53:G53"/>
    <mergeCell ref="C54:E54"/>
    <mergeCell ref="F54:G54"/>
    <mergeCell ref="C55:E55"/>
    <mergeCell ref="F55:G55"/>
    <mergeCell ref="C56:E56"/>
    <mergeCell ref="F56:G56"/>
    <mergeCell ref="A14:A25"/>
    <mergeCell ref="A26:A38"/>
    <mergeCell ref="A39:A45"/>
    <mergeCell ref="A46:B46"/>
    <mergeCell ref="C48:E48"/>
    <mergeCell ref="A10:A13"/>
    <mergeCell ref="B10:B13"/>
    <mergeCell ref="C11:C13"/>
    <mergeCell ref="D11:D13"/>
    <mergeCell ref="E11:E13"/>
    <mergeCell ref="C10:I10"/>
    <mergeCell ref="C7:D7"/>
    <mergeCell ref="E7:F7"/>
    <mergeCell ref="G7:H7"/>
    <mergeCell ref="A4:A6"/>
    <mergeCell ref="C4:D6"/>
    <mergeCell ref="E4:F6"/>
    <mergeCell ref="G4:H6"/>
    <mergeCell ref="A1:I1"/>
    <mergeCell ref="A2:B2"/>
    <mergeCell ref="C3:D3"/>
    <mergeCell ref="E3:F3"/>
    <mergeCell ref="G3:H3"/>
  </mergeCells>
  <phoneticPr fontId="1"/>
  <pageMargins left="0.74803149606299213" right="0.74803149606299213" top="0.51181102362204722" bottom="0.47244094488188981" header="0.51181102362204722" footer="0.51181102362204722"/>
  <pageSetup paperSize="9" scale="96" orientation="portrait" r:id="rId1"/>
  <headerFooter alignWithMargins="0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2"/>
  <sheetViews>
    <sheetView showGridLines="0" view="pageBreakPreview" topLeftCell="A22" zoomScaleNormal="100" workbookViewId="0">
      <selection activeCell="G13" sqref="G13:G15"/>
    </sheetView>
  </sheetViews>
  <sheetFormatPr defaultRowHeight="13.2" x14ac:dyDescent="0.2"/>
  <cols>
    <col min="1" max="1" width="8.21875" customWidth="1"/>
    <col min="2" max="2" width="27" customWidth="1"/>
    <col min="3" max="11" width="6.6640625" customWidth="1"/>
  </cols>
  <sheetData>
    <row r="1" spans="1:11" ht="16.2" x14ac:dyDescent="0.2">
      <c r="A1" s="61" t="s">
        <v>88</v>
      </c>
      <c r="B1" s="61"/>
      <c r="C1" s="61"/>
      <c r="D1" s="61"/>
      <c r="E1" s="61"/>
      <c r="F1" s="61"/>
      <c r="G1" s="61"/>
      <c r="H1" s="61"/>
      <c r="I1" s="61"/>
      <c r="J1" s="61"/>
      <c r="K1" s="13"/>
    </row>
    <row r="2" spans="1:11" ht="16.5" customHeight="1" x14ac:dyDescent="0.2">
      <c r="A2" s="62" t="s">
        <v>27</v>
      </c>
      <c r="B2" s="62"/>
      <c r="C2" s="1"/>
      <c r="D2" s="1"/>
      <c r="E2" s="1"/>
      <c r="F2" s="1"/>
      <c r="G2" s="1"/>
      <c r="H2" s="1"/>
      <c r="I2" s="1"/>
      <c r="J2" s="1"/>
      <c r="K2" s="1"/>
    </row>
    <row r="3" spans="1:11" ht="16.5" customHeight="1" x14ac:dyDescent="0.2">
      <c r="A3" s="9" t="s">
        <v>28</v>
      </c>
      <c r="B3" s="9" t="s">
        <v>29</v>
      </c>
      <c r="C3" s="37" t="s">
        <v>30</v>
      </c>
      <c r="D3" s="37"/>
      <c r="E3" s="37" t="s">
        <v>31</v>
      </c>
      <c r="F3" s="37"/>
      <c r="G3" s="37" t="s">
        <v>15</v>
      </c>
      <c r="H3" s="37"/>
      <c r="I3" s="1"/>
      <c r="J3" s="1"/>
      <c r="K3" s="1"/>
    </row>
    <row r="4" spans="1:11" ht="16.5" customHeight="1" x14ac:dyDescent="0.2">
      <c r="A4" s="45" t="s">
        <v>89</v>
      </c>
      <c r="B4" s="9" t="s">
        <v>34</v>
      </c>
      <c r="C4" s="77">
        <v>617.58000000000004</v>
      </c>
      <c r="D4" s="77"/>
      <c r="E4" s="77">
        <v>1564.49</v>
      </c>
      <c r="F4" s="77"/>
      <c r="G4" s="78"/>
      <c r="H4" s="79"/>
      <c r="I4" s="1"/>
      <c r="J4" s="1"/>
      <c r="K4" s="1"/>
    </row>
    <row r="5" spans="1:11" ht="16.5" customHeight="1" x14ac:dyDescent="0.2">
      <c r="A5" s="46"/>
      <c r="B5" s="9" t="s">
        <v>35</v>
      </c>
      <c r="C5" s="77"/>
      <c r="D5" s="77"/>
      <c r="E5" s="77"/>
      <c r="F5" s="77"/>
      <c r="G5" s="80"/>
      <c r="H5" s="81"/>
      <c r="I5" s="1"/>
      <c r="J5" s="1"/>
      <c r="K5" s="1"/>
    </row>
    <row r="6" spans="1:11" ht="16.5" customHeight="1" x14ac:dyDescent="0.2">
      <c r="A6" s="9" t="s">
        <v>90</v>
      </c>
      <c r="B6" s="9" t="s">
        <v>34</v>
      </c>
      <c r="C6" s="36">
        <v>381.34</v>
      </c>
      <c r="D6" s="36"/>
      <c r="E6" s="36">
        <v>1032</v>
      </c>
      <c r="F6" s="36"/>
      <c r="G6" s="37"/>
      <c r="H6" s="37"/>
      <c r="I6" s="1"/>
      <c r="J6" s="1"/>
      <c r="K6" s="1"/>
    </row>
    <row r="7" spans="1:11" ht="16.5" customHeight="1" x14ac:dyDescent="0.2">
      <c r="A7" s="9" t="s">
        <v>32</v>
      </c>
      <c r="B7" s="9" t="s">
        <v>91</v>
      </c>
      <c r="C7" s="36">
        <v>70.87</v>
      </c>
      <c r="D7" s="36"/>
      <c r="E7" s="36">
        <v>121</v>
      </c>
      <c r="F7" s="36"/>
      <c r="G7" s="37"/>
      <c r="H7" s="37"/>
      <c r="I7" s="1"/>
      <c r="J7" s="1"/>
      <c r="K7" s="1"/>
    </row>
    <row r="8" spans="1:11" ht="16.5" customHeight="1" x14ac:dyDescent="0.2">
      <c r="A8" s="9" t="s">
        <v>33</v>
      </c>
      <c r="B8" s="9" t="s">
        <v>36</v>
      </c>
      <c r="C8" s="36">
        <v>269.35000000000002</v>
      </c>
      <c r="D8" s="36"/>
      <c r="E8" s="36">
        <v>296.35000000000002</v>
      </c>
      <c r="F8" s="36"/>
      <c r="G8" s="37"/>
      <c r="H8" s="37"/>
      <c r="I8" s="1"/>
      <c r="J8" s="1"/>
      <c r="K8" s="1"/>
    </row>
    <row r="9" spans="1:11" ht="16.5" customHeight="1" x14ac:dyDescent="0.2">
      <c r="A9" s="9" t="s">
        <v>26</v>
      </c>
      <c r="B9" s="9"/>
      <c r="C9" s="36">
        <v>1339.14</v>
      </c>
      <c r="D9" s="36"/>
      <c r="E9" s="36">
        <v>3013.84</v>
      </c>
      <c r="F9" s="36"/>
      <c r="G9" s="37"/>
      <c r="H9" s="37"/>
      <c r="I9" s="1"/>
      <c r="J9" s="1"/>
      <c r="K9" s="1"/>
    </row>
    <row r="10" spans="1:11" ht="16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27.75" customHeight="1" x14ac:dyDescent="0.2">
      <c r="A11" s="10" t="s">
        <v>92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39" t="s">
        <v>0</v>
      </c>
      <c r="B12" s="39" t="s">
        <v>1</v>
      </c>
      <c r="C12" s="37" t="s">
        <v>2</v>
      </c>
      <c r="D12" s="37"/>
      <c r="E12" s="37"/>
      <c r="F12" s="37"/>
      <c r="G12" s="37"/>
      <c r="H12" s="37"/>
      <c r="I12" s="37"/>
      <c r="J12" s="37"/>
      <c r="K12" s="37"/>
    </row>
    <row r="13" spans="1:11" ht="13.5" customHeight="1" x14ac:dyDescent="0.2">
      <c r="A13" s="39"/>
      <c r="B13" s="39"/>
      <c r="C13" s="39" t="s">
        <v>3</v>
      </c>
      <c r="D13" s="75" t="s">
        <v>5</v>
      </c>
      <c r="E13" s="66" t="s">
        <v>4</v>
      </c>
      <c r="F13" s="67"/>
      <c r="G13" s="76" t="s">
        <v>6</v>
      </c>
      <c r="H13" s="39" t="s">
        <v>7</v>
      </c>
      <c r="I13" s="39" t="s">
        <v>8</v>
      </c>
      <c r="J13" s="39" t="s">
        <v>93</v>
      </c>
      <c r="K13" s="39" t="s">
        <v>10</v>
      </c>
    </row>
    <row r="14" spans="1:11" x14ac:dyDescent="0.2">
      <c r="A14" s="39"/>
      <c r="B14" s="39"/>
      <c r="C14" s="39"/>
      <c r="D14" s="75"/>
      <c r="E14" s="68"/>
      <c r="F14" s="69"/>
      <c r="G14" s="76"/>
      <c r="H14" s="39"/>
      <c r="I14" s="39"/>
      <c r="J14" s="39"/>
      <c r="K14" s="39"/>
    </row>
    <row r="15" spans="1:11" ht="24" x14ac:dyDescent="0.2">
      <c r="A15" s="39"/>
      <c r="B15" s="39"/>
      <c r="C15" s="39"/>
      <c r="D15" s="75"/>
      <c r="E15" s="11" t="s">
        <v>87</v>
      </c>
      <c r="F15" s="11" t="s">
        <v>86</v>
      </c>
      <c r="G15" s="76"/>
      <c r="H15" s="39"/>
      <c r="I15" s="39"/>
      <c r="J15" s="39"/>
      <c r="K15" s="39"/>
    </row>
    <row r="16" spans="1:11" ht="20.100000000000001" customHeight="1" x14ac:dyDescent="0.2">
      <c r="A16" s="45">
        <v>1</v>
      </c>
      <c r="B16" s="2" t="s">
        <v>94</v>
      </c>
      <c r="C16" s="2">
        <v>65.7</v>
      </c>
      <c r="D16" s="2"/>
      <c r="E16" s="2"/>
      <c r="F16" s="2"/>
      <c r="G16" s="2"/>
      <c r="H16" s="2"/>
      <c r="I16" s="2"/>
      <c r="J16" s="2"/>
      <c r="K16" s="2"/>
    </row>
    <row r="17" spans="1:11" ht="20.100000000000001" customHeight="1" x14ac:dyDescent="0.2">
      <c r="A17" s="70"/>
      <c r="B17" s="2" t="s">
        <v>95</v>
      </c>
      <c r="C17" s="2">
        <v>49.8</v>
      </c>
      <c r="D17" s="2"/>
      <c r="E17" s="2"/>
      <c r="F17" s="2"/>
      <c r="G17" s="2"/>
      <c r="H17" s="2"/>
      <c r="I17" s="2"/>
      <c r="J17" s="2"/>
      <c r="K17" s="2"/>
    </row>
    <row r="18" spans="1:11" ht="20.100000000000001" customHeight="1" x14ac:dyDescent="0.2">
      <c r="A18" s="70"/>
      <c r="B18" s="2" t="s">
        <v>96</v>
      </c>
      <c r="C18" s="2"/>
      <c r="D18" s="2">
        <v>12.4</v>
      </c>
      <c r="E18" s="2"/>
      <c r="F18" s="2"/>
      <c r="G18" s="2"/>
      <c r="H18" s="2"/>
      <c r="I18" s="2"/>
      <c r="J18" s="2"/>
      <c r="K18" s="2"/>
    </row>
    <row r="19" spans="1:11" ht="20.100000000000001" customHeight="1" x14ac:dyDescent="0.2">
      <c r="A19" s="70"/>
      <c r="B19" s="2" t="s">
        <v>97</v>
      </c>
      <c r="C19" s="2"/>
      <c r="D19" s="2"/>
      <c r="E19" s="2">
        <v>54.1</v>
      </c>
      <c r="F19" s="2"/>
      <c r="G19" s="2"/>
      <c r="H19" s="2"/>
      <c r="I19" s="2"/>
      <c r="J19" s="2"/>
      <c r="K19" s="2"/>
    </row>
    <row r="20" spans="1:11" ht="20.100000000000001" customHeight="1" x14ac:dyDescent="0.2">
      <c r="A20" s="70"/>
      <c r="B20" s="2" t="s">
        <v>98</v>
      </c>
      <c r="C20" s="2"/>
      <c r="D20" s="2"/>
      <c r="E20" s="2">
        <v>73.099999999999994</v>
      </c>
      <c r="F20" s="2"/>
      <c r="G20" s="2"/>
      <c r="H20" s="2"/>
      <c r="I20" s="2"/>
      <c r="J20" s="2"/>
      <c r="K20" s="2"/>
    </row>
    <row r="21" spans="1:11" ht="20.100000000000001" customHeight="1" x14ac:dyDescent="0.2">
      <c r="A21" s="70"/>
      <c r="B21" s="2" t="s">
        <v>99</v>
      </c>
      <c r="C21" s="2"/>
      <c r="D21" s="2"/>
      <c r="E21" s="2">
        <v>20.8</v>
      </c>
      <c r="F21" s="2"/>
      <c r="G21" s="2"/>
      <c r="H21" s="2"/>
      <c r="I21" s="2"/>
      <c r="J21" s="2"/>
      <c r="K21" s="2"/>
    </row>
    <row r="22" spans="1:11" ht="20.100000000000001" customHeight="1" x14ac:dyDescent="0.2">
      <c r="A22" s="70"/>
      <c r="B22" s="2" t="s">
        <v>100</v>
      </c>
      <c r="C22" s="2"/>
      <c r="D22" s="2">
        <v>214.8</v>
      </c>
      <c r="E22" s="2"/>
      <c r="F22" s="2"/>
      <c r="G22" s="2"/>
      <c r="H22" s="2"/>
      <c r="I22" s="2"/>
      <c r="J22" s="2"/>
      <c r="K22" s="2"/>
    </row>
    <row r="23" spans="1:11" ht="20.100000000000001" customHeight="1" x14ac:dyDescent="0.2">
      <c r="A23" s="70"/>
      <c r="B23" s="2" t="s">
        <v>101</v>
      </c>
      <c r="C23" s="2"/>
      <c r="D23" s="2"/>
      <c r="E23" s="2"/>
      <c r="F23" s="2"/>
      <c r="G23" s="2">
        <v>77.3</v>
      </c>
      <c r="H23" s="2"/>
      <c r="I23" s="2"/>
      <c r="J23" s="2"/>
      <c r="K23" s="2"/>
    </row>
    <row r="24" spans="1:11" ht="20.100000000000001" customHeight="1" x14ac:dyDescent="0.2">
      <c r="A24" s="70"/>
      <c r="B24" s="2" t="s">
        <v>102</v>
      </c>
      <c r="C24" s="2"/>
      <c r="D24" s="2"/>
      <c r="E24" s="2"/>
      <c r="F24" s="2"/>
      <c r="G24" s="2">
        <v>11.2</v>
      </c>
      <c r="H24" s="2"/>
      <c r="I24" s="2"/>
      <c r="J24" s="2"/>
      <c r="K24" s="2"/>
    </row>
    <row r="25" spans="1:11" ht="20.100000000000001" customHeight="1" x14ac:dyDescent="0.2">
      <c r="A25" s="70"/>
      <c r="B25" s="2" t="s">
        <v>103</v>
      </c>
      <c r="C25" s="2"/>
      <c r="D25" s="2"/>
      <c r="E25" s="2"/>
      <c r="F25" s="2"/>
      <c r="G25" s="2">
        <v>19.2</v>
      </c>
      <c r="H25" s="2"/>
      <c r="I25" s="2"/>
      <c r="J25" s="2"/>
      <c r="K25" s="2"/>
    </row>
    <row r="26" spans="1:11" ht="20.100000000000001" customHeight="1" x14ac:dyDescent="0.2">
      <c r="A26" s="70"/>
      <c r="B26" s="2" t="s">
        <v>104</v>
      </c>
      <c r="C26" s="2"/>
      <c r="D26" s="2"/>
      <c r="E26" s="2"/>
      <c r="F26" s="2"/>
      <c r="G26" s="2"/>
      <c r="H26" s="2">
        <v>15.4</v>
      </c>
      <c r="I26" s="2"/>
      <c r="J26" s="2"/>
      <c r="K26" s="2"/>
    </row>
    <row r="27" spans="1:11" ht="20.100000000000001" customHeight="1" x14ac:dyDescent="0.2">
      <c r="A27" s="70"/>
      <c r="B27" s="2" t="s">
        <v>105</v>
      </c>
      <c r="C27" s="2"/>
      <c r="D27" s="2"/>
      <c r="E27" s="2"/>
      <c r="F27" s="2"/>
      <c r="G27" s="2"/>
      <c r="H27" s="2">
        <v>10.7</v>
      </c>
      <c r="I27" s="2"/>
      <c r="J27" s="2"/>
      <c r="K27" s="2"/>
    </row>
    <row r="28" spans="1:11" ht="20.100000000000001" customHeight="1" x14ac:dyDescent="0.2">
      <c r="A28" s="70"/>
      <c r="B28" s="2" t="s">
        <v>106</v>
      </c>
      <c r="C28" s="2"/>
      <c r="D28" s="2"/>
      <c r="E28" s="2"/>
      <c r="F28" s="2"/>
      <c r="G28" s="2"/>
      <c r="H28" s="2">
        <v>6.5</v>
      </c>
      <c r="I28" s="2"/>
      <c r="J28" s="2"/>
      <c r="K28" s="2"/>
    </row>
    <row r="29" spans="1:11" ht="20.100000000000001" customHeight="1" x14ac:dyDescent="0.2">
      <c r="A29" s="70"/>
      <c r="B29" s="2" t="s">
        <v>107</v>
      </c>
      <c r="C29" s="2"/>
      <c r="D29" s="2"/>
      <c r="E29" s="2"/>
      <c r="F29" s="2"/>
      <c r="G29" s="2"/>
      <c r="H29" s="2">
        <v>13.3</v>
      </c>
      <c r="I29" s="2"/>
      <c r="J29" s="2"/>
      <c r="K29" s="2"/>
    </row>
    <row r="30" spans="1:11" ht="20.100000000000001" customHeight="1" x14ac:dyDescent="0.2">
      <c r="A30" s="70"/>
      <c r="B30" s="2" t="s">
        <v>108</v>
      </c>
      <c r="C30" s="2"/>
      <c r="D30" s="2"/>
      <c r="E30" s="2"/>
      <c r="F30" s="2"/>
      <c r="G30" s="2"/>
      <c r="H30" s="2">
        <v>13.3</v>
      </c>
      <c r="I30" s="2"/>
      <c r="J30" s="2"/>
      <c r="K30" s="2"/>
    </row>
    <row r="31" spans="1:11" ht="20.100000000000001" customHeight="1" x14ac:dyDescent="0.2">
      <c r="A31" s="70"/>
      <c r="B31" s="2" t="s">
        <v>109</v>
      </c>
      <c r="C31" s="2"/>
      <c r="D31" s="2"/>
      <c r="E31" s="2"/>
      <c r="F31" s="2"/>
      <c r="G31" s="2"/>
      <c r="H31" s="2"/>
      <c r="I31" s="2">
        <v>3.2</v>
      </c>
      <c r="J31" s="2"/>
      <c r="K31" s="2"/>
    </row>
    <row r="32" spans="1:11" ht="20.100000000000001" customHeight="1" x14ac:dyDescent="0.2">
      <c r="A32" s="70"/>
      <c r="B32" s="2" t="s">
        <v>110</v>
      </c>
      <c r="C32" s="2"/>
      <c r="D32" s="2"/>
      <c r="E32" s="2"/>
      <c r="F32" s="2"/>
      <c r="G32" s="2"/>
      <c r="H32" s="2"/>
      <c r="I32" s="2">
        <v>6.1</v>
      </c>
      <c r="J32" s="2"/>
      <c r="K32" s="2"/>
    </row>
    <row r="33" spans="1:11" ht="20.100000000000001" customHeight="1" x14ac:dyDescent="0.2">
      <c r="A33" s="70"/>
      <c r="B33" s="2" t="s">
        <v>111</v>
      </c>
      <c r="C33" s="2"/>
      <c r="D33" s="2"/>
      <c r="E33" s="2"/>
      <c r="F33" s="2"/>
      <c r="G33" s="2"/>
      <c r="H33" s="2"/>
      <c r="I33" s="2"/>
      <c r="J33" s="2"/>
      <c r="K33" s="2">
        <v>10.6</v>
      </c>
    </row>
    <row r="34" spans="1:11" ht="20.100000000000001" customHeight="1" x14ac:dyDescent="0.2">
      <c r="A34" s="70"/>
      <c r="B34" s="2" t="s">
        <v>112</v>
      </c>
      <c r="C34" s="2"/>
      <c r="D34" s="2"/>
      <c r="E34" s="2"/>
      <c r="F34" s="2"/>
      <c r="G34" s="2"/>
      <c r="H34" s="2"/>
      <c r="I34" s="2"/>
      <c r="J34" s="2"/>
      <c r="K34" s="2">
        <v>11.2</v>
      </c>
    </row>
    <row r="35" spans="1:11" ht="20.100000000000001" customHeight="1" x14ac:dyDescent="0.2">
      <c r="A35" s="45">
        <v>2</v>
      </c>
      <c r="B35" s="2" t="s">
        <v>113</v>
      </c>
      <c r="C35" s="2"/>
      <c r="D35" s="2">
        <v>298.7</v>
      </c>
      <c r="E35" s="2"/>
      <c r="F35" s="2"/>
      <c r="G35" s="2"/>
      <c r="H35" s="2"/>
      <c r="I35" s="2"/>
      <c r="J35" s="2"/>
      <c r="K35" s="2"/>
    </row>
    <row r="36" spans="1:11" ht="20.100000000000001" customHeight="1" x14ac:dyDescent="0.2">
      <c r="A36" s="70"/>
      <c r="B36" s="2" t="s">
        <v>96</v>
      </c>
      <c r="C36" s="2"/>
      <c r="D36" s="2">
        <v>30.9</v>
      </c>
      <c r="E36" s="2"/>
      <c r="F36" s="2"/>
      <c r="G36" s="2"/>
      <c r="H36" s="2"/>
      <c r="I36" s="2"/>
      <c r="J36" s="2"/>
      <c r="K36" s="2"/>
    </row>
    <row r="37" spans="1:11" ht="20.100000000000001" customHeight="1" x14ac:dyDescent="0.2">
      <c r="A37" s="70"/>
      <c r="B37" s="2" t="s">
        <v>114</v>
      </c>
      <c r="C37" s="2"/>
      <c r="D37" s="2">
        <v>10.7</v>
      </c>
      <c r="E37" s="2"/>
      <c r="F37" s="2"/>
      <c r="G37" s="2"/>
      <c r="H37" s="2"/>
      <c r="I37" s="2"/>
      <c r="J37" s="2"/>
      <c r="K37" s="2"/>
    </row>
    <row r="38" spans="1:11" ht="20.100000000000001" customHeight="1" x14ac:dyDescent="0.2">
      <c r="A38" s="70"/>
      <c r="B38" s="2" t="s">
        <v>115</v>
      </c>
      <c r="C38" s="2"/>
      <c r="D38" s="2"/>
      <c r="E38" s="2">
        <v>56.3</v>
      </c>
      <c r="F38" s="2"/>
      <c r="G38" s="2"/>
      <c r="H38" s="2"/>
      <c r="I38" s="2"/>
      <c r="J38" s="2"/>
      <c r="K38" s="2"/>
    </row>
    <row r="39" spans="1:11" ht="20.100000000000001" customHeight="1" x14ac:dyDescent="0.2">
      <c r="A39" s="70"/>
      <c r="B39" s="2" t="s">
        <v>116</v>
      </c>
      <c r="C39" s="2"/>
      <c r="D39" s="2"/>
      <c r="E39" s="2">
        <v>236.4</v>
      </c>
      <c r="F39" s="2"/>
      <c r="G39" s="2"/>
      <c r="H39" s="2"/>
      <c r="I39" s="2"/>
      <c r="J39" s="2"/>
      <c r="K39" s="2"/>
    </row>
    <row r="40" spans="1:11" ht="20.100000000000001" customHeight="1" x14ac:dyDescent="0.2">
      <c r="A40" s="70"/>
      <c r="B40" s="2" t="s">
        <v>117</v>
      </c>
      <c r="C40" s="2"/>
      <c r="D40" s="2"/>
      <c r="E40" s="2">
        <v>9.6999999999999993</v>
      </c>
      <c r="F40" s="2"/>
      <c r="G40" s="2"/>
      <c r="H40" s="2"/>
      <c r="I40" s="2"/>
      <c r="J40" s="2"/>
      <c r="K40" s="2"/>
    </row>
    <row r="41" spans="1:11" ht="20.100000000000001" customHeight="1" x14ac:dyDescent="0.2">
      <c r="A41" s="70"/>
      <c r="B41" s="2" t="s">
        <v>101</v>
      </c>
      <c r="C41" s="2"/>
      <c r="D41" s="2"/>
      <c r="E41" s="2"/>
      <c r="F41" s="2"/>
      <c r="G41" s="2">
        <v>90.7</v>
      </c>
      <c r="H41" s="2"/>
      <c r="I41" s="2"/>
      <c r="J41" s="2"/>
      <c r="K41" s="2"/>
    </row>
    <row r="42" spans="1:11" ht="20.100000000000001" customHeight="1" x14ac:dyDescent="0.2">
      <c r="A42" s="70"/>
      <c r="B42" s="2" t="s">
        <v>102</v>
      </c>
      <c r="C42" s="2"/>
      <c r="D42" s="2"/>
      <c r="E42" s="2"/>
      <c r="F42" s="2"/>
      <c r="G42" s="2">
        <v>11.2</v>
      </c>
      <c r="H42" s="2"/>
      <c r="I42" s="2"/>
      <c r="J42" s="2"/>
      <c r="K42" s="2"/>
    </row>
    <row r="43" spans="1:11" ht="20.100000000000001" customHeight="1" x14ac:dyDescent="0.2">
      <c r="A43" s="70"/>
      <c r="B43" s="2" t="s">
        <v>103</v>
      </c>
      <c r="C43" s="2"/>
      <c r="D43" s="2"/>
      <c r="E43" s="2"/>
      <c r="F43" s="2"/>
      <c r="G43" s="2">
        <v>19.7</v>
      </c>
      <c r="H43" s="2"/>
      <c r="I43" s="2"/>
      <c r="J43" s="2"/>
      <c r="K43" s="2"/>
    </row>
    <row r="44" spans="1:11" ht="20.100000000000001" customHeight="1" x14ac:dyDescent="0.2">
      <c r="A44" s="70"/>
      <c r="B44" s="2" t="s">
        <v>104</v>
      </c>
      <c r="C44" s="2"/>
      <c r="D44" s="2"/>
      <c r="E44" s="2"/>
      <c r="F44" s="2"/>
      <c r="G44" s="2"/>
      <c r="H44" s="2">
        <v>15.7</v>
      </c>
      <c r="I44" s="2"/>
      <c r="J44" s="2"/>
      <c r="K44" s="2"/>
    </row>
    <row r="45" spans="1:11" ht="20.100000000000001" customHeight="1" x14ac:dyDescent="0.2">
      <c r="A45" s="70"/>
      <c r="B45" s="2" t="s">
        <v>105</v>
      </c>
      <c r="C45" s="2"/>
      <c r="D45" s="2"/>
      <c r="E45" s="2"/>
      <c r="F45" s="2"/>
      <c r="G45" s="2"/>
      <c r="H45" s="2">
        <v>11.4</v>
      </c>
      <c r="I45" s="2"/>
      <c r="J45" s="2"/>
      <c r="K45" s="2"/>
    </row>
    <row r="46" spans="1:11" ht="20.100000000000001" customHeight="1" x14ac:dyDescent="0.2">
      <c r="A46" s="70"/>
      <c r="B46" s="2" t="s">
        <v>107</v>
      </c>
      <c r="C46" s="2"/>
      <c r="D46" s="2"/>
      <c r="E46" s="2"/>
      <c r="F46" s="2"/>
      <c r="G46" s="2"/>
      <c r="H46" s="2">
        <v>15.1</v>
      </c>
      <c r="I46" s="2"/>
      <c r="J46" s="2"/>
      <c r="K46" s="2"/>
    </row>
    <row r="47" spans="1:11" ht="20.100000000000001" customHeight="1" x14ac:dyDescent="0.2">
      <c r="A47" s="70"/>
      <c r="B47" s="2" t="s">
        <v>108</v>
      </c>
      <c r="C47" s="2"/>
      <c r="D47" s="2"/>
      <c r="E47" s="2"/>
      <c r="F47" s="2"/>
      <c r="G47" s="2"/>
      <c r="H47" s="2">
        <v>12.8</v>
      </c>
      <c r="I47" s="2"/>
      <c r="J47" s="2"/>
      <c r="K47" s="2"/>
    </row>
    <row r="48" spans="1:11" ht="20.100000000000001" customHeight="1" x14ac:dyDescent="0.2">
      <c r="A48" s="70"/>
      <c r="B48" s="2" t="s">
        <v>111</v>
      </c>
      <c r="C48" s="2"/>
      <c r="D48" s="2"/>
      <c r="E48" s="2"/>
      <c r="F48" s="2"/>
      <c r="G48" s="2"/>
      <c r="H48" s="2"/>
      <c r="I48" s="2"/>
      <c r="J48" s="2"/>
      <c r="K48" s="2">
        <v>21.8</v>
      </c>
    </row>
    <row r="49" spans="1:11" ht="20.100000000000001" customHeight="1" x14ac:dyDescent="0.2">
      <c r="A49" s="46"/>
      <c r="B49" s="2" t="s">
        <v>112</v>
      </c>
      <c r="C49" s="2"/>
      <c r="D49" s="2"/>
      <c r="E49" s="2"/>
      <c r="F49" s="2"/>
      <c r="G49" s="2"/>
      <c r="H49" s="2"/>
      <c r="I49" s="2"/>
      <c r="J49" s="2"/>
      <c r="K49" s="2">
        <v>19.899999999999999</v>
      </c>
    </row>
    <row r="50" spans="1:11" ht="20.100000000000001" customHeight="1" x14ac:dyDescent="0.2">
      <c r="A50" s="45">
        <v>3</v>
      </c>
      <c r="B50" s="2" t="s">
        <v>118</v>
      </c>
      <c r="C50" s="2"/>
      <c r="D50" s="2"/>
      <c r="E50" s="2"/>
      <c r="F50" s="2">
        <v>27.6</v>
      </c>
      <c r="G50" s="2"/>
      <c r="H50" s="2"/>
      <c r="I50" s="2"/>
      <c r="J50" s="2"/>
      <c r="K50" s="2"/>
    </row>
    <row r="51" spans="1:11" ht="20.100000000000001" customHeight="1" x14ac:dyDescent="0.2">
      <c r="A51" s="70"/>
      <c r="B51" s="2" t="s">
        <v>119</v>
      </c>
      <c r="C51" s="2"/>
      <c r="D51" s="2"/>
      <c r="E51" s="2">
        <v>101.3</v>
      </c>
      <c r="F51" s="2"/>
      <c r="G51" s="2"/>
      <c r="H51" s="2"/>
      <c r="I51" s="2"/>
      <c r="J51" s="2"/>
      <c r="K51" s="2"/>
    </row>
    <row r="52" spans="1:11" ht="20.100000000000001" customHeight="1" x14ac:dyDescent="0.2">
      <c r="A52" s="70"/>
      <c r="B52" s="2" t="s">
        <v>120</v>
      </c>
      <c r="C52" s="2"/>
      <c r="D52" s="2"/>
      <c r="E52" s="2">
        <v>36.5</v>
      </c>
      <c r="F52" s="2"/>
      <c r="G52" s="2"/>
      <c r="H52" s="2"/>
      <c r="I52" s="2"/>
      <c r="J52" s="2"/>
      <c r="K52" s="2"/>
    </row>
    <row r="53" spans="1:11" ht="20.100000000000001" customHeight="1" x14ac:dyDescent="0.2">
      <c r="A53" s="70"/>
      <c r="B53" s="2" t="s">
        <v>101</v>
      </c>
      <c r="C53" s="2"/>
      <c r="D53" s="2"/>
      <c r="E53" s="2"/>
      <c r="F53" s="2"/>
      <c r="G53" s="2">
        <v>75.2</v>
      </c>
      <c r="H53" s="2"/>
      <c r="I53" s="2"/>
      <c r="J53" s="2"/>
      <c r="K53" s="2"/>
    </row>
    <row r="54" spans="1:11" ht="20.100000000000001" customHeight="1" x14ac:dyDescent="0.2">
      <c r="A54" s="70"/>
      <c r="B54" s="2" t="s">
        <v>102</v>
      </c>
      <c r="C54" s="2"/>
      <c r="D54" s="2"/>
      <c r="E54" s="2"/>
      <c r="F54" s="2"/>
      <c r="G54" s="2">
        <v>11.2</v>
      </c>
      <c r="H54" s="2"/>
      <c r="I54" s="2"/>
      <c r="J54" s="2"/>
      <c r="K54" s="2"/>
    </row>
    <row r="55" spans="1:11" ht="20.100000000000001" customHeight="1" x14ac:dyDescent="0.2">
      <c r="A55" s="70"/>
      <c r="B55" s="2" t="s">
        <v>103</v>
      </c>
      <c r="C55" s="2"/>
      <c r="D55" s="2"/>
      <c r="E55" s="2"/>
      <c r="F55" s="2"/>
      <c r="G55" s="2">
        <v>24.1</v>
      </c>
      <c r="H55" s="2"/>
      <c r="I55" s="2"/>
      <c r="J55" s="2"/>
      <c r="K55" s="2"/>
    </row>
    <row r="56" spans="1:11" ht="20.100000000000001" customHeight="1" x14ac:dyDescent="0.2">
      <c r="A56" s="70"/>
      <c r="B56" s="2" t="s">
        <v>107</v>
      </c>
      <c r="C56" s="2"/>
      <c r="D56" s="2"/>
      <c r="E56" s="2"/>
      <c r="F56" s="2"/>
      <c r="G56" s="2"/>
      <c r="H56" s="2">
        <v>15.5</v>
      </c>
      <c r="I56" s="2"/>
      <c r="J56" s="2"/>
      <c r="K56" s="2"/>
    </row>
    <row r="57" spans="1:11" ht="20.100000000000001" customHeight="1" x14ac:dyDescent="0.2">
      <c r="A57" s="70"/>
      <c r="B57" s="2" t="s">
        <v>108</v>
      </c>
      <c r="C57" s="2"/>
      <c r="D57" s="2"/>
      <c r="E57" s="2"/>
      <c r="F57" s="2"/>
      <c r="G57" s="2"/>
      <c r="H57" s="2">
        <v>13.3</v>
      </c>
      <c r="I57" s="2"/>
      <c r="J57" s="2"/>
      <c r="K57" s="2"/>
    </row>
    <row r="58" spans="1:11" ht="20.100000000000001" customHeight="1" x14ac:dyDescent="0.2">
      <c r="A58" s="70"/>
      <c r="B58" s="2" t="s">
        <v>111</v>
      </c>
      <c r="C58" s="2"/>
      <c r="D58" s="2"/>
      <c r="E58" s="2"/>
      <c r="F58" s="2"/>
      <c r="G58" s="2"/>
      <c r="H58" s="2"/>
      <c r="I58" s="2"/>
      <c r="J58" s="2"/>
      <c r="K58" s="2">
        <v>39.200000000000003</v>
      </c>
    </row>
    <row r="59" spans="1:11" ht="20.100000000000001" customHeight="1" x14ac:dyDescent="0.2">
      <c r="A59" s="70"/>
      <c r="B59" s="2" t="s">
        <v>112</v>
      </c>
      <c r="C59" s="2"/>
      <c r="D59" s="2"/>
      <c r="E59" s="2"/>
      <c r="F59" s="2"/>
      <c r="G59" s="2"/>
      <c r="H59" s="2"/>
      <c r="I59" s="2"/>
      <c r="J59" s="2"/>
      <c r="K59" s="2">
        <v>9.6</v>
      </c>
    </row>
    <row r="60" spans="1:11" ht="20.100000000000001" customHeight="1" x14ac:dyDescent="0.2">
      <c r="A60" s="70"/>
      <c r="B60" s="2" t="s">
        <v>121</v>
      </c>
      <c r="C60" s="2"/>
      <c r="D60" s="2"/>
      <c r="E60" s="2"/>
      <c r="F60" s="2"/>
      <c r="G60" s="2"/>
      <c r="H60" s="2"/>
      <c r="I60" s="2"/>
      <c r="J60" s="14" t="s">
        <v>12</v>
      </c>
      <c r="K60" s="2"/>
    </row>
    <row r="61" spans="1:11" ht="20.100000000000001" customHeight="1" x14ac:dyDescent="0.2">
      <c r="A61" s="40" t="s">
        <v>26</v>
      </c>
      <c r="B61" s="55"/>
      <c r="C61" s="2">
        <f t="shared" ref="C61:I61" si="0">SUM(C16:C60)</f>
        <v>115.5</v>
      </c>
      <c r="D61" s="2">
        <f t="shared" si="0"/>
        <v>567.5</v>
      </c>
      <c r="E61" s="2">
        <f t="shared" si="0"/>
        <v>588.20000000000005</v>
      </c>
      <c r="F61" s="2">
        <f t="shared" si="0"/>
        <v>27.6</v>
      </c>
      <c r="G61" s="2">
        <f t="shared" si="0"/>
        <v>339.8</v>
      </c>
      <c r="H61" s="2">
        <f t="shared" si="0"/>
        <v>143</v>
      </c>
      <c r="I61" s="2">
        <f t="shared" si="0"/>
        <v>9.3000000000000007</v>
      </c>
      <c r="J61" s="14" t="s">
        <v>12</v>
      </c>
      <c r="K61" s="2">
        <f t="shared" ref="K61" si="1">SUM(K16:K60)</f>
        <v>112.29999999999998</v>
      </c>
    </row>
    <row r="62" spans="1:11" ht="20.100000000000001" customHeight="1" x14ac:dyDescent="0.2">
      <c r="A62" s="3" t="s">
        <v>122</v>
      </c>
      <c r="B62" s="3"/>
      <c r="C62" s="3"/>
      <c r="D62" s="3"/>
      <c r="E62" s="3"/>
      <c r="F62" s="3"/>
      <c r="G62" s="3"/>
      <c r="H62" s="4"/>
      <c r="I62" s="4"/>
      <c r="J62" s="4"/>
    </row>
    <row r="63" spans="1:11" ht="25.2" customHeight="1" x14ac:dyDescent="0.2">
      <c r="A63" s="9" t="s">
        <v>13</v>
      </c>
      <c r="B63" s="9" t="s">
        <v>1</v>
      </c>
      <c r="C63" s="40" t="s">
        <v>14</v>
      </c>
      <c r="D63" s="41"/>
      <c r="E63" s="55"/>
      <c r="F63" s="40" t="s">
        <v>15</v>
      </c>
      <c r="G63" s="55"/>
      <c r="H63" s="5"/>
    </row>
    <row r="64" spans="1:11" ht="25.2" customHeight="1" x14ac:dyDescent="0.2">
      <c r="A64" s="6" t="s">
        <v>123</v>
      </c>
      <c r="B64" s="2"/>
      <c r="C64" s="40">
        <v>373.5</v>
      </c>
      <c r="D64" s="41"/>
      <c r="E64" s="55"/>
      <c r="F64" s="40"/>
      <c r="G64" s="55"/>
    </row>
    <row r="65" spans="1:7" ht="25.2" customHeight="1" x14ac:dyDescent="0.2">
      <c r="A65" s="6" t="s">
        <v>17</v>
      </c>
      <c r="B65" s="2"/>
      <c r="C65" s="40">
        <v>639.6</v>
      </c>
      <c r="D65" s="41"/>
      <c r="E65" s="55"/>
      <c r="F65" s="40"/>
      <c r="G65" s="55"/>
    </row>
    <row r="66" spans="1:7" ht="25.2" customHeight="1" x14ac:dyDescent="0.2">
      <c r="A66" s="6" t="s">
        <v>18</v>
      </c>
      <c r="B66" s="2" t="s">
        <v>24</v>
      </c>
      <c r="C66" s="40">
        <v>210.7</v>
      </c>
      <c r="D66" s="41"/>
      <c r="E66" s="55"/>
      <c r="F66" s="40"/>
      <c r="G66" s="55"/>
    </row>
    <row r="67" spans="1:7" ht="25.2" customHeight="1" x14ac:dyDescent="0.2">
      <c r="A67" s="6" t="s">
        <v>19</v>
      </c>
      <c r="B67" s="2"/>
      <c r="C67" s="40">
        <v>205.3</v>
      </c>
      <c r="D67" s="41"/>
      <c r="E67" s="55"/>
      <c r="F67" s="40"/>
      <c r="G67" s="55"/>
    </row>
    <row r="68" spans="1:7" ht="25.2" customHeight="1" x14ac:dyDescent="0.2">
      <c r="A68" s="6" t="s">
        <v>20</v>
      </c>
      <c r="B68" s="2"/>
      <c r="C68" s="40">
        <v>369.9</v>
      </c>
      <c r="D68" s="41"/>
      <c r="E68" s="55"/>
      <c r="F68" s="40"/>
      <c r="G68" s="55"/>
    </row>
    <row r="69" spans="1:7" ht="20.100000000000001" customHeight="1" x14ac:dyDescent="0.2">
      <c r="A69" s="3" t="s">
        <v>124</v>
      </c>
      <c r="B69" s="3"/>
      <c r="C69" s="41"/>
      <c r="D69" s="41"/>
      <c r="E69" s="41"/>
      <c r="F69" s="41"/>
      <c r="G69" s="41"/>
    </row>
    <row r="70" spans="1:7" ht="25.2" customHeight="1" x14ac:dyDescent="0.2">
      <c r="A70" s="9" t="s">
        <v>13</v>
      </c>
      <c r="B70" s="9" t="s">
        <v>1</v>
      </c>
      <c r="C70" s="40" t="s">
        <v>25</v>
      </c>
      <c r="D70" s="41"/>
      <c r="E70" s="55"/>
      <c r="F70" s="40" t="s">
        <v>15</v>
      </c>
      <c r="G70" s="55"/>
    </row>
    <row r="71" spans="1:7" ht="25.2" customHeight="1" x14ac:dyDescent="0.2">
      <c r="A71" s="6" t="s">
        <v>21</v>
      </c>
      <c r="B71" s="2" t="s">
        <v>22</v>
      </c>
      <c r="C71" s="40">
        <v>296</v>
      </c>
      <c r="D71" s="41"/>
      <c r="E71" s="55"/>
      <c r="F71" s="40"/>
      <c r="G71" s="55"/>
    </row>
    <row r="72" spans="1:7" ht="25.2" customHeight="1" x14ac:dyDescent="0.2">
      <c r="A72" s="2"/>
      <c r="B72" s="2" t="s">
        <v>23</v>
      </c>
      <c r="C72" s="40">
        <v>13</v>
      </c>
      <c r="D72" s="41"/>
      <c r="E72" s="55"/>
      <c r="F72" s="40"/>
      <c r="G72" s="55"/>
    </row>
  </sheetData>
  <mergeCells count="56">
    <mergeCell ref="A4:A5"/>
    <mergeCell ref="C4:D5"/>
    <mergeCell ref="E4:F5"/>
    <mergeCell ref="G4:H5"/>
    <mergeCell ref="K13:K1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A1:J1"/>
    <mergeCell ref="A2:B2"/>
    <mergeCell ref="C3:D3"/>
    <mergeCell ref="E3:F3"/>
    <mergeCell ref="G3:H3"/>
    <mergeCell ref="G9:H9"/>
    <mergeCell ref="C63:E63"/>
    <mergeCell ref="F63:G63"/>
    <mergeCell ref="A12:A15"/>
    <mergeCell ref="B12:B15"/>
    <mergeCell ref="C12:K12"/>
    <mergeCell ref="C13:C15"/>
    <mergeCell ref="D13:D15"/>
    <mergeCell ref="E13:F14"/>
    <mergeCell ref="G13:G15"/>
    <mergeCell ref="H13:H15"/>
    <mergeCell ref="I13:I15"/>
    <mergeCell ref="J13:J15"/>
    <mergeCell ref="A16:A34"/>
    <mergeCell ref="A35:A49"/>
    <mergeCell ref="A50:A60"/>
    <mergeCell ref="A61:B61"/>
    <mergeCell ref="C64:E64"/>
    <mergeCell ref="F64:G64"/>
    <mergeCell ref="C65:E65"/>
    <mergeCell ref="F65:G65"/>
    <mergeCell ref="C66:E66"/>
    <mergeCell ref="F66:G66"/>
    <mergeCell ref="C67:E67"/>
    <mergeCell ref="F67:G67"/>
    <mergeCell ref="C68:E68"/>
    <mergeCell ref="F68:G68"/>
    <mergeCell ref="C72:E72"/>
    <mergeCell ref="F72:G72"/>
    <mergeCell ref="C69:E69"/>
    <mergeCell ref="F69:G69"/>
    <mergeCell ref="C70:E70"/>
    <mergeCell ref="F70:G70"/>
    <mergeCell ref="C71:E71"/>
    <mergeCell ref="F71:G71"/>
  </mergeCells>
  <phoneticPr fontId="1"/>
  <printOptions horizontalCentered="1"/>
  <pageMargins left="0.47244094488188981" right="0.55118110236220474" top="0.51181102362204722" bottom="0.47244094488188981" header="0.51181102362204722" footer="0.51181102362204722"/>
  <pageSetup paperSize="9" scale="88" orientation="portrait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本庁舎</vt:lpstr>
      <vt:lpstr>分庁舎</vt:lpstr>
      <vt:lpstr>江刺分庁舎</vt:lpstr>
      <vt:lpstr>江刺分庁舎!Print_Area</vt:lpstr>
      <vt:lpstr>本庁舎!Print_Area</vt:lpstr>
      <vt:lpstr>江刺分庁舎!Print_Titles</vt:lpstr>
      <vt:lpstr>分庁舎!Print_Titles</vt:lpstr>
      <vt:lpstr>本庁舎!Print_Titles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県南広域総務部</dc:creator>
  <cp:lastModifiedBy>中川 理恵</cp:lastModifiedBy>
  <cp:lastPrinted>2026-03-02T06:24:54Z</cp:lastPrinted>
  <dcterms:created xsi:type="dcterms:W3CDTF">1997-01-08T22:48:59Z</dcterms:created>
  <dcterms:modified xsi:type="dcterms:W3CDTF">2026-03-03T05:48:26Z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rget">
    <vt:lpwstr>1</vt:lpwstr>
  </property>
</Properties>
</file>