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10" windowWidth="13020" windowHeight="8430" tabRatio="750"/>
  </bookViews>
  <sheets>
    <sheet name="区分別面積比" sheetId="19" r:id="rId1"/>
  </sheets>
  <definedNames>
    <definedName name="_xlnm.Print_Area" localSheetId="0">区分別面積比!$A$1:$I$107</definedName>
  </definedNames>
  <calcPr calcId="145621"/>
</workbook>
</file>

<file path=xl/calcChain.xml><?xml version="1.0" encoding="utf-8"?>
<calcChain xmlns="http://schemas.openxmlformats.org/spreadsheetml/2006/main">
  <c r="D36" i="19" l="1"/>
  <c r="D45" i="19"/>
  <c r="D43" i="19"/>
  <c r="D42" i="19" s="1"/>
  <c r="I78" i="19" l="1"/>
  <c r="I71" i="19"/>
  <c r="I67" i="19"/>
  <c r="I59" i="19"/>
  <c r="I57" i="19"/>
  <c r="I52" i="19"/>
  <c r="D86" i="19"/>
  <c r="D82" i="19"/>
  <c r="D75" i="19"/>
  <c r="D66" i="19"/>
  <c r="D61" i="19"/>
  <c r="D58" i="19"/>
  <c r="I40" i="19"/>
  <c r="I44" i="19"/>
  <c r="I29" i="19"/>
  <c r="I20" i="19"/>
  <c r="I16" i="19"/>
  <c r="I7" i="19"/>
  <c r="I11" i="19"/>
  <c r="D26" i="19"/>
  <c r="D18" i="19"/>
  <c r="D15" i="19"/>
  <c r="D10" i="19"/>
  <c r="D25" i="19" l="1"/>
  <c r="D24" i="19" s="1"/>
  <c r="D57" i="19"/>
  <c r="I15" i="19"/>
  <c r="I56" i="19"/>
  <c r="I6" i="19"/>
  <c r="D65" i="19"/>
  <c r="I39" i="19"/>
  <c r="D14" i="19"/>
  <c r="I66" i="19"/>
  <c r="I27" i="19"/>
  <c r="I26" i="19" s="1"/>
  <c r="D55" i="19" l="1"/>
  <c r="O7" i="19"/>
  <c r="O6" i="19" s="1"/>
  <c r="D53" i="19"/>
  <c r="I64" i="19"/>
  <c r="I63" i="19" s="1"/>
  <c r="I51" i="19"/>
  <c r="D81" i="19"/>
  <c r="I36" i="19"/>
  <c r="I35" i="19"/>
  <c r="I77" i="19"/>
  <c r="D8" i="19"/>
  <c r="D7" i="19" s="1"/>
  <c r="N7" i="19"/>
  <c r="N6" i="19" s="1"/>
  <c r="D52" i="19" l="1"/>
  <c r="I38" i="19"/>
  <c r="D13" i="19"/>
  <c r="D51" i="19" l="1"/>
  <c r="D6" i="19"/>
</calcChain>
</file>

<file path=xl/sharedStrings.xml><?xml version="1.0" encoding="utf-8"?>
<sst xmlns="http://schemas.openxmlformats.org/spreadsheetml/2006/main" count="232" uniqueCount="141">
  <si>
    <t>区分</t>
    <rPh sb="0" eb="2">
      <t>クブン</t>
    </rPh>
    <phoneticPr fontId="1"/>
  </si>
  <si>
    <t>庁舎</t>
    <rPh sb="0" eb="2">
      <t>チョウシャ</t>
    </rPh>
    <phoneticPr fontId="1"/>
  </si>
  <si>
    <t>階</t>
    <rPh sb="0" eb="1">
      <t>カイ</t>
    </rPh>
    <phoneticPr fontId="1"/>
  </si>
  <si>
    <t>庁舎内日常清掃等対象面積　計</t>
    <rPh sb="3" eb="5">
      <t>ニチジョウ</t>
    </rPh>
    <phoneticPr fontId="1"/>
  </si>
  <si>
    <t>弾性床　小計</t>
    <rPh sb="0" eb="2">
      <t>ダンセイ</t>
    </rPh>
    <rPh sb="2" eb="3">
      <t>ユカ</t>
    </rPh>
    <rPh sb="4" eb="6">
      <t>ショウケイ</t>
    </rPh>
    <phoneticPr fontId="1"/>
  </si>
  <si>
    <t>繊維床　小計</t>
    <rPh sb="0" eb="2">
      <t>センイ</t>
    </rPh>
    <rPh sb="2" eb="3">
      <t>ユカ</t>
    </rPh>
    <rPh sb="4" eb="6">
      <t>ショウケイ</t>
    </rPh>
    <phoneticPr fontId="1"/>
  </si>
  <si>
    <t>　　職員玄関</t>
    <rPh sb="2" eb="4">
      <t>ショクイン</t>
    </rPh>
    <rPh sb="4" eb="6">
      <t>ゲンカン</t>
    </rPh>
    <phoneticPr fontId="1"/>
  </si>
  <si>
    <t>　　土壌診断室</t>
    <rPh sb="2" eb="4">
      <t>ドジョウ</t>
    </rPh>
    <rPh sb="4" eb="6">
      <t>シンダン</t>
    </rPh>
    <rPh sb="6" eb="7">
      <t>シツ</t>
    </rPh>
    <phoneticPr fontId="1"/>
  </si>
  <si>
    <t>　　生活改善実験室</t>
    <rPh sb="2" eb="4">
      <t>セイカツ</t>
    </rPh>
    <rPh sb="4" eb="6">
      <t>カイゼン</t>
    </rPh>
    <rPh sb="6" eb="9">
      <t>ジッケンシツ</t>
    </rPh>
    <phoneticPr fontId="1"/>
  </si>
  <si>
    <t>　　特別会議室</t>
    <rPh sb="2" eb="4">
      <t>トクベツ</t>
    </rPh>
    <rPh sb="4" eb="7">
      <t>カイギシツ</t>
    </rPh>
    <phoneticPr fontId="1"/>
  </si>
  <si>
    <t>　　静養室（男性）</t>
    <rPh sb="2" eb="4">
      <t>セイヨウ</t>
    </rPh>
    <rPh sb="4" eb="5">
      <t>シツ</t>
    </rPh>
    <rPh sb="6" eb="8">
      <t>ダンセイ</t>
    </rPh>
    <phoneticPr fontId="1"/>
  </si>
  <si>
    <t>　　男女・身障者用</t>
    <rPh sb="2" eb="4">
      <t>ダンジョ</t>
    </rPh>
    <rPh sb="5" eb="7">
      <t>シンショウ</t>
    </rPh>
    <rPh sb="7" eb="8">
      <t>シャ</t>
    </rPh>
    <rPh sb="8" eb="9">
      <t>ヨウ</t>
    </rPh>
    <phoneticPr fontId="1"/>
  </si>
  <si>
    <t>　　男女</t>
    <rPh sb="2" eb="4">
      <t>ダンジョ</t>
    </rPh>
    <phoneticPr fontId="1"/>
  </si>
  <si>
    <t>　　旧食堂</t>
    <rPh sb="2" eb="3">
      <t>キュウ</t>
    </rPh>
    <rPh sb="3" eb="5">
      <t>ショクドウ</t>
    </rPh>
    <phoneticPr fontId="1"/>
  </si>
  <si>
    <t>　　旧厨房</t>
    <rPh sb="2" eb="3">
      <t>キュウ</t>
    </rPh>
    <rPh sb="3" eb="5">
      <t>チュウボウ</t>
    </rPh>
    <phoneticPr fontId="1"/>
  </si>
  <si>
    <t>　　地域情報センター</t>
    <rPh sb="2" eb="4">
      <t>チイキ</t>
    </rPh>
    <rPh sb="4" eb="6">
      <t>ジョウホウ</t>
    </rPh>
    <phoneticPr fontId="1"/>
  </si>
  <si>
    <t>　　ポンプ室</t>
    <rPh sb="5" eb="6">
      <t>シツ</t>
    </rPh>
    <phoneticPr fontId="1"/>
  </si>
  <si>
    <t>　　ボイラー室</t>
    <rPh sb="6" eb="7">
      <t>シツ</t>
    </rPh>
    <phoneticPr fontId="1"/>
  </si>
  <si>
    <t>　　防災行政無線室</t>
    <rPh sb="2" eb="4">
      <t>ボウサイ</t>
    </rPh>
    <rPh sb="4" eb="6">
      <t>ギョウセイ</t>
    </rPh>
    <rPh sb="6" eb="8">
      <t>ムセン</t>
    </rPh>
    <rPh sb="8" eb="9">
      <t>シツ</t>
    </rPh>
    <phoneticPr fontId="1"/>
  </si>
  <si>
    <t>　　県民センター書庫</t>
    <rPh sb="2" eb="4">
      <t>ケンミン</t>
    </rPh>
    <rPh sb="8" eb="10">
      <t>ショコ</t>
    </rPh>
    <phoneticPr fontId="1"/>
  </si>
  <si>
    <t>　　農村整備書庫</t>
    <rPh sb="2" eb="4">
      <t>ノウソン</t>
    </rPh>
    <rPh sb="4" eb="6">
      <t>セイビ</t>
    </rPh>
    <rPh sb="6" eb="8">
      <t>ショコ</t>
    </rPh>
    <phoneticPr fontId="1"/>
  </si>
  <si>
    <t>　　農村整備物品庫</t>
    <rPh sb="2" eb="4">
      <t>ノウソン</t>
    </rPh>
    <rPh sb="4" eb="6">
      <t>セイビ</t>
    </rPh>
    <rPh sb="6" eb="8">
      <t>ブッピン</t>
    </rPh>
    <rPh sb="8" eb="9">
      <t>コ</t>
    </rPh>
    <phoneticPr fontId="1"/>
  </si>
  <si>
    <t>　　宿直室</t>
    <rPh sb="2" eb="5">
      <t>シュクチョクシツ</t>
    </rPh>
    <phoneticPr fontId="1"/>
  </si>
  <si>
    <t>　　１階から２階へ</t>
    <rPh sb="3" eb="4">
      <t>カイ</t>
    </rPh>
    <rPh sb="7" eb="8">
      <t>カイ</t>
    </rPh>
    <phoneticPr fontId="1"/>
  </si>
  <si>
    <t>　　２階から３階へ</t>
    <rPh sb="3" eb="4">
      <t>カイ</t>
    </rPh>
    <rPh sb="7" eb="8">
      <t>カイ</t>
    </rPh>
    <phoneticPr fontId="1"/>
  </si>
  <si>
    <t>　　３階から屋上へ</t>
    <rPh sb="3" eb="4">
      <t>カイ</t>
    </rPh>
    <rPh sb="6" eb="8">
      <t>オクジョウ</t>
    </rPh>
    <phoneticPr fontId="1"/>
  </si>
  <si>
    <t>庁舎内日常清掃対象外面積　計</t>
    <rPh sb="0" eb="2">
      <t>チョウシャ</t>
    </rPh>
    <rPh sb="2" eb="3">
      <t>ナイ</t>
    </rPh>
    <rPh sb="3" eb="5">
      <t>ニチジョウ</t>
    </rPh>
    <rPh sb="5" eb="7">
      <t>セイソウ</t>
    </rPh>
    <rPh sb="7" eb="10">
      <t>タイショウガイ</t>
    </rPh>
    <rPh sb="10" eb="12">
      <t>メンセキ</t>
    </rPh>
    <rPh sb="13" eb="14">
      <t>ケイ</t>
    </rPh>
    <phoneticPr fontId="1"/>
  </si>
  <si>
    <t>外</t>
    <rPh sb="0" eb="1">
      <t>ガイ</t>
    </rPh>
    <phoneticPr fontId="1"/>
  </si>
  <si>
    <t>　　玄関</t>
    <rPh sb="2" eb="4">
      <t>ゲンカン</t>
    </rPh>
    <phoneticPr fontId="1"/>
  </si>
  <si>
    <t>　　廊下</t>
    <rPh sb="2" eb="4">
      <t>ロウカ</t>
    </rPh>
    <phoneticPr fontId="1"/>
  </si>
  <si>
    <t>　　廊下（渡り廊下含む）</t>
    <rPh sb="2" eb="4">
      <t>ロウカ</t>
    </rPh>
    <rPh sb="5" eb="6">
      <t>ワタ</t>
    </rPh>
    <rPh sb="7" eb="9">
      <t>ロウカ</t>
    </rPh>
    <rPh sb="9" eb="10">
      <t>フク</t>
    </rPh>
    <phoneticPr fontId="1"/>
  </si>
  <si>
    <t>　　土木分室</t>
    <rPh sb="2" eb="4">
      <t>ドボク</t>
    </rPh>
    <rPh sb="4" eb="6">
      <t>ブンシツ</t>
    </rPh>
    <phoneticPr fontId="1"/>
  </si>
  <si>
    <t>　（第一庁舎）　小計</t>
    <rPh sb="2" eb="4">
      <t>ダイイチ</t>
    </rPh>
    <rPh sb="4" eb="6">
      <t>チョウシャ</t>
    </rPh>
    <rPh sb="8" eb="10">
      <t>ショウケイ</t>
    </rPh>
    <phoneticPr fontId="1"/>
  </si>
  <si>
    <t>　　湯沸し室</t>
    <rPh sb="2" eb="4">
      <t>ユワカ</t>
    </rPh>
    <rPh sb="5" eb="6">
      <t>シツ</t>
    </rPh>
    <phoneticPr fontId="1"/>
  </si>
  <si>
    <t>　(庁舎外部）　小計</t>
    <rPh sb="2" eb="4">
      <t>チョウシャ</t>
    </rPh>
    <rPh sb="4" eb="6">
      <t>ガイブ</t>
    </rPh>
    <rPh sb="8" eb="10">
      <t>ショウケイ</t>
    </rPh>
    <phoneticPr fontId="1"/>
  </si>
  <si>
    <t>　　湯沸し室</t>
    <rPh sb="2" eb="4">
      <t>ユワカ</t>
    </rPh>
    <rPh sb="5" eb="6">
      <t>ムロ</t>
    </rPh>
    <phoneticPr fontId="1"/>
  </si>
  <si>
    <t>建物外部日常清掃対象面積　計</t>
    <rPh sb="0" eb="2">
      <t>タテモノ</t>
    </rPh>
    <rPh sb="4" eb="6">
      <t>ニチジョウ</t>
    </rPh>
    <phoneticPr fontId="1"/>
  </si>
  <si>
    <t>　（面積単位は㎡）</t>
  </si>
  <si>
    <t>　玄関ホール　計</t>
    <rPh sb="1" eb="3">
      <t>ゲンカン</t>
    </rPh>
    <rPh sb="7" eb="8">
      <t>ケイ</t>
    </rPh>
    <phoneticPr fontId="1"/>
  </si>
  <si>
    <t>　常時使用する事務室　計</t>
    <rPh sb="1" eb="3">
      <t>ジョウジ</t>
    </rPh>
    <rPh sb="3" eb="5">
      <t>シヨウ</t>
    </rPh>
    <rPh sb="7" eb="9">
      <t>ジム</t>
    </rPh>
    <phoneticPr fontId="1"/>
  </si>
  <si>
    <t>　常時使用しない事務室等及び会議室　計</t>
    <rPh sb="1" eb="3">
      <t>ジョウジ</t>
    </rPh>
    <rPh sb="3" eb="5">
      <t>シヨウ</t>
    </rPh>
    <rPh sb="8" eb="11">
      <t>ジムシツ</t>
    </rPh>
    <rPh sb="11" eb="12">
      <t>トウ</t>
    </rPh>
    <rPh sb="12" eb="13">
      <t>オヨ</t>
    </rPh>
    <rPh sb="14" eb="17">
      <t>カイギシツ</t>
    </rPh>
    <phoneticPr fontId="1"/>
  </si>
  <si>
    <t>　廊下　計</t>
    <rPh sb="1" eb="3">
      <t>ロウカ</t>
    </rPh>
    <phoneticPr fontId="1"/>
  </si>
  <si>
    <t>　便所　計</t>
    <rPh sb="1" eb="3">
      <t>ベンジョ</t>
    </rPh>
    <rPh sb="4" eb="5">
      <t>ケイ</t>
    </rPh>
    <phoneticPr fontId="1"/>
  </si>
  <si>
    <t>　湯沸し室　計</t>
    <rPh sb="1" eb="3">
      <t>ユワカ</t>
    </rPh>
    <rPh sb="4" eb="5">
      <t>シツ</t>
    </rPh>
    <rPh sb="6" eb="7">
      <t>ケイ</t>
    </rPh>
    <phoneticPr fontId="1"/>
  </si>
  <si>
    <t>　エレベーター　計</t>
    <rPh sb="8" eb="9">
      <t>ケイ</t>
    </rPh>
    <phoneticPr fontId="1"/>
  </si>
  <si>
    <t>　階段　計</t>
    <rPh sb="1" eb="3">
      <t>カイダン</t>
    </rPh>
    <rPh sb="4" eb="5">
      <t>ケイ</t>
    </rPh>
    <phoneticPr fontId="1"/>
  </si>
  <si>
    <t>　事務室　計</t>
    <rPh sb="1" eb="4">
      <t>ジムシツ</t>
    </rPh>
    <rPh sb="5" eb="6">
      <t>ケイ</t>
    </rPh>
    <phoneticPr fontId="1"/>
  </si>
  <si>
    <t>　廊下　計</t>
    <rPh sb="1" eb="3">
      <t>ロウカ</t>
    </rPh>
    <rPh sb="4" eb="5">
      <t>ケイ</t>
    </rPh>
    <phoneticPr fontId="1"/>
  </si>
  <si>
    <t>車庫棟</t>
    <rPh sb="0" eb="2">
      <t>シャコ</t>
    </rPh>
    <rPh sb="2" eb="3">
      <t>トウ</t>
    </rPh>
    <phoneticPr fontId="1"/>
  </si>
  <si>
    <t>床定期清掃対象面積　計</t>
    <rPh sb="0" eb="1">
      <t>ユカ</t>
    </rPh>
    <rPh sb="1" eb="3">
      <t>テイキ</t>
    </rPh>
    <rPh sb="3" eb="5">
      <t>セイソウ</t>
    </rPh>
    <rPh sb="5" eb="7">
      <t>タイショウ</t>
    </rPh>
    <rPh sb="7" eb="9">
      <t>メンセキ</t>
    </rPh>
    <rPh sb="10" eb="11">
      <t>ケイ</t>
    </rPh>
    <phoneticPr fontId="1"/>
  </si>
  <si>
    <t>1台</t>
    <rPh sb="1" eb="2">
      <t>ダイ</t>
    </rPh>
    <phoneticPr fontId="1"/>
  </si>
  <si>
    <t>別紙</t>
    <rPh sb="0" eb="2">
      <t>ベッシ</t>
    </rPh>
    <phoneticPr fontId="1"/>
  </si>
  <si>
    <t>　　農業改良普及センター</t>
    <rPh sb="2" eb="8">
      <t>ノウギョウカイリョウフキュウ</t>
    </rPh>
    <phoneticPr fontId="1"/>
  </si>
  <si>
    <t>　　農村整備センター書庫</t>
    <rPh sb="2" eb="4">
      <t>ノウソン</t>
    </rPh>
    <rPh sb="4" eb="6">
      <t>セイビ</t>
    </rPh>
    <rPh sb="10" eb="12">
      <t>ショコ</t>
    </rPh>
    <phoneticPr fontId="1"/>
  </si>
  <si>
    <t>　　用具室</t>
    <rPh sb="2" eb="4">
      <t>ヨウグ</t>
    </rPh>
    <rPh sb="4" eb="5">
      <t>シツ</t>
    </rPh>
    <phoneticPr fontId="1"/>
  </si>
  <si>
    <t>　　普及センター物品庫</t>
    <rPh sb="2" eb="4">
      <t>フキュウ</t>
    </rPh>
    <rPh sb="8" eb="10">
      <t>ブッピン</t>
    </rPh>
    <rPh sb="10" eb="11">
      <t>コ</t>
    </rPh>
    <phoneticPr fontId="1"/>
  </si>
  <si>
    <t>　　土木書庫A</t>
    <rPh sb="2" eb="4">
      <t>ドボク</t>
    </rPh>
    <rPh sb="4" eb="6">
      <t>ショコ</t>
    </rPh>
    <phoneticPr fontId="1"/>
  </si>
  <si>
    <t>　会議室　計</t>
    <rPh sb="1" eb="3">
      <t>カイギ</t>
    </rPh>
    <rPh sb="3" eb="4">
      <t>ジムシツ</t>
    </rPh>
    <rPh sb="5" eb="6">
      <t>ケイ</t>
    </rPh>
    <phoneticPr fontId="1"/>
  </si>
  <si>
    <t>1</t>
    <phoneticPr fontId="1"/>
  </si>
  <si>
    <t>1</t>
    <phoneticPr fontId="1"/>
  </si>
  <si>
    <t>　　土木書庫B</t>
    <rPh sb="2" eb="4">
      <t>ドボク</t>
    </rPh>
    <rPh sb="4" eb="6">
      <t>ショコ</t>
    </rPh>
    <phoneticPr fontId="1"/>
  </si>
  <si>
    <t>2</t>
    <phoneticPr fontId="1"/>
  </si>
  <si>
    <t>3</t>
    <phoneticPr fontId="1"/>
  </si>
  <si>
    <t xml:space="preserve"> 　 農村整備センター</t>
    <rPh sb="3" eb="7">
      <t>ノウソンセイビ</t>
    </rPh>
    <phoneticPr fontId="1"/>
  </si>
  <si>
    <t>　</t>
    <phoneticPr fontId="1"/>
  </si>
  <si>
    <t>　　エレベーター</t>
    <phoneticPr fontId="1"/>
  </si>
  <si>
    <t>2</t>
    <phoneticPr fontId="1"/>
  </si>
  <si>
    <t>1</t>
    <phoneticPr fontId="1"/>
  </si>
  <si>
    <t>2</t>
    <phoneticPr fontId="1"/>
  </si>
  <si>
    <t>3</t>
    <phoneticPr fontId="1"/>
  </si>
  <si>
    <t>　　普及センター書庫B</t>
    <rPh sb="2" eb="4">
      <t>フキュウ</t>
    </rPh>
    <rPh sb="8" eb="10">
      <t>ショコ</t>
    </rPh>
    <phoneticPr fontId="1"/>
  </si>
  <si>
    <t>　　コピー室</t>
    <rPh sb="5" eb="6">
      <t>シツ</t>
    </rPh>
    <phoneticPr fontId="1"/>
  </si>
  <si>
    <t>玄関ホール</t>
    <rPh sb="0" eb="2">
      <t>ゲンカン</t>
    </rPh>
    <phoneticPr fontId="1"/>
  </si>
  <si>
    <t>1</t>
    <phoneticPr fontId="1"/>
  </si>
  <si>
    <t>面積
（当初）</t>
    <rPh sb="0" eb="2">
      <t>メンセキ</t>
    </rPh>
    <rPh sb="4" eb="6">
      <t>トウショ</t>
    </rPh>
    <phoneticPr fontId="1"/>
  </si>
  <si>
    <t>面積
（変更）</t>
    <rPh sb="0" eb="2">
      <t>メンセキ</t>
    </rPh>
    <rPh sb="4" eb="6">
      <t>ヘンコウ</t>
    </rPh>
    <phoneticPr fontId="1"/>
  </si>
  <si>
    <t>　　農村整備センター書庫</t>
    <rPh sb="2" eb="6">
      <t>ノウソンセイビ</t>
    </rPh>
    <rPh sb="10" eb="12">
      <t>ショコ</t>
    </rPh>
    <phoneticPr fontId="1"/>
  </si>
  <si>
    <t>　　土木センター物品庫</t>
    <rPh sb="2" eb="4">
      <t>ドボク</t>
    </rPh>
    <rPh sb="8" eb="11">
      <t>ブッピンコ</t>
    </rPh>
    <phoneticPr fontId="1"/>
  </si>
  <si>
    <t>　　更衣室（普及男）</t>
    <rPh sb="2" eb="5">
      <t>コウイシツ</t>
    </rPh>
    <rPh sb="6" eb="8">
      <t>フキュウ</t>
    </rPh>
    <rPh sb="8" eb="9">
      <t>オトコ</t>
    </rPh>
    <phoneticPr fontId="1"/>
  </si>
  <si>
    <t>　　更衣室（女）</t>
    <rPh sb="2" eb="5">
      <t>コウイシツ</t>
    </rPh>
    <rPh sb="6" eb="7">
      <t>オンナ</t>
    </rPh>
    <phoneticPr fontId="1"/>
  </si>
  <si>
    <t>　　更衣室（男・女）</t>
    <rPh sb="2" eb="5">
      <t>コウイシツ</t>
    </rPh>
    <rPh sb="6" eb="7">
      <t>オトコ</t>
    </rPh>
    <rPh sb="8" eb="9">
      <t>オンナ</t>
    </rPh>
    <phoneticPr fontId="1"/>
  </si>
  <si>
    <t>　　更衣室（男女）</t>
    <rPh sb="2" eb="5">
      <t>コウイシツ</t>
    </rPh>
    <rPh sb="6" eb="8">
      <t>ダンジョ</t>
    </rPh>
    <phoneticPr fontId="1"/>
  </si>
  <si>
    <t>　　休憩室</t>
    <rPh sb="2" eb="5">
      <t>キュウケイシツ</t>
    </rPh>
    <phoneticPr fontId="1"/>
  </si>
  <si>
    <r>
      <t>　</t>
    </r>
    <r>
      <rPr>
        <b/>
        <sz val="11"/>
        <rFont val="ＭＳ Ｐゴシック"/>
        <family val="3"/>
        <charset val="128"/>
      </rPr>
      <t>Ａ</t>
    </r>
    <r>
      <rPr>
        <sz val="11"/>
        <rFont val="ＭＳ Ｐゴシック"/>
        <family val="3"/>
        <charset val="128"/>
      </rPr>
      <t>　（第一庁舎）　小計</t>
    </r>
    <rPh sb="4" eb="5">
      <t>ダイ</t>
    </rPh>
    <rPh sb="5" eb="6">
      <t>1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</si>
  <si>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Ｄ</t>
    </r>
    <r>
      <rPr>
        <sz val="11"/>
        <rFont val="ＭＳ Ｐゴシック"/>
        <family val="3"/>
        <charset val="128"/>
      </rPr>
      <t>　（第一庁舎）　小計</t>
    </r>
    <rPh sb="4" eb="5">
      <t>ダイ</t>
    </rPh>
    <rPh sb="5" eb="6">
      <t>1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</si>
  <si>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ア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</si>
  <si>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エ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</si>
  <si>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Ｅ</t>
    </r>
    <r>
      <rPr>
        <sz val="11"/>
        <rFont val="ＭＳ Ｐゴシック"/>
        <family val="3"/>
        <charset val="128"/>
      </rPr>
      <t>　（第一庁舎）　小計</t>
    </r>
    <rPh sb="4" eb="5">
      <t>ダイ</t>
    </rPh>
    <rPh sb="5" eb="6">
      <t>1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</si>
  <si>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Ｂ</t>
    </r>
    <r>
      <rPr>
        <sz val="11"/>
        <rFont val="ＭＳ Ｐゴシック"/>
        <family val="3"/>
        <charset val="128"/>
      </rPr>
      <t>　（第一庁舎）　小計</t>
    </r>
    <rPh sb="4" eb="5">
      <t>ダイ</t>
    </rPh>
    <rPh sb="5" eb="6">
      <t>1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</si>
  <si>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オ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</si>
  <si>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イ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</si>
  <si>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Ｆ</t>
    </r>
    <r>
      <rPr>
        <sz val="11"/>
        <rFont val="ＭＳ Ｐゴシック"/>
        <family val="3"/>
        <charset val="128"/>
      </rPr>
      <t>　（第一庁舎）　小計</t>
    </r>
    <rPh sb="4" eb="5">
      <t>ダイ</t>
    </rPh>
    <rPh sb="5" eb="6">
      <t>1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</si>
  <si>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カ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</si>
  <si>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Ｃ</t>
    </r>
    <r>
      <rPr>
        <sz val="11"/>
        <rFont val="ＭＳ Ｐゴシック"/>
        <family val="3"/>
        <charset val="128"/>
      </rPr>
      <t>　（第一庁舎）　小計</t>
    </r>
    <rPh sb="4" eb="5">
      <t>ダイ</t>
    </rPh>
    <rPh sb="5" eb="6">
      <t>1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</si>
  <si>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Ｇ</t>
    </r>
    <r>
      <rPr>
        <sz val="11"/>
        <rFont val="ＭＳ Ｐゴシック"/>
        <family val="3"/>
        <charset val="128"/>
      </rPr>
      <t>　（第一庁舎）　小計</t>
    </r>
    <rPh sb="4" eb="5">
      <t>ダイ</t>
    </rPh>
    <rPh sb="5" eb="6">
      <t>1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</si>
  <si>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キ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</si>
  <si>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ク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</si>
  <si>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ウ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</si>
  <si>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Ｈ</t>
    </r>
    <r>
      <rPr>
        <sz val="11"/>
        <rFont val="ＭＳ Ｐゴシック"/>
        <family val="3"/>
        <charset val="128"/>
      </rPr>
      <t>　（第一庁舎）　小計</t>
    </r>
    <rPh sb="4" eb="5">
      <t>ダイ</t>
    </rPh>
    <rPh sb="5" eb="6">
      <t>1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</si>
  <si>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ケ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</si>
  <si>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シ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</si>
  <si>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　</t>
    </r>
    <r>
      <rPr>
        <b/>
        <sz val="11"/>
        <rFont val="ＭＳ Ｐゴシック"/>
        <family val="3"/>
        <charset val="128"/>
      </rPr>
      <t>③</t>
    </r>
    <r>
      <rPr>
        <sz val="11"/>
        <rFont val="ＭＳ Ｐゴシック"/>
        <family val="3"/>
        <charset val="128"/>
      </rPr>
      <t>　車庫（控室含む）</t>
    </r>
    <rPh sb="4" eb="6">
      <t>シャコ</t>
    </rPh>
    <rPh sb="7" eb="9">
      <t>ヒカエシツ</t>
    </rPh>
    <rPh sb="9" eb="10">
      <t>フク</t>
    </rPh>
    <phoneticPr fontId="1"/>
  </si>
  <si>
    <r>
      <t>　　</t>
    </r>
    <r>
      <rPr>
        <b/>
        <sz val="11"/>
        <rFont val="ＭＳ Ｐゴシック"/>
        <family val="3"/>
        <charset val="128"/>
      </rPr>
      <t>④</t>
    </r>
    <r>
      <rPr>
        <sz val="11"/>
        <rFont val="ＭＳ Ｐゴシック"/>
        <family val="3"/>
        <charset val="128"/>
      </rPr>
      <t>　建物廻り敷地</t>
    </r>
    <rPh sb="4" eb="7">
      <t>タテモノマワ</t>
    </rPh>
    <rPh sb="8" eb="10">
      <t>シキチ</t>
    </rPh>
    <phoneticPr fontId="1"/>
  </si>
  <si>
    <r>
      <t>　</t>
    </r>
    <r>
      <rPr>
        <b/>
        <sz val="11"/>
        <rFont val="ＭＳ Ｐゴシック"/>
        <family val="3"/>
        <charset val="128"/>
      </rPr>
      <t>Ｍ</t>
    </r>
    <r>
      <rPr>
        <sz val="11"/>
        <rFont val="ＭＳ Ｐゴシック"/>
        <family val="3"/>
        <charset val="128"/>
      </rPr>
      <t>　（第一庁舎）　小計</t>
    </r>
    <rPh sb="4" eb="5">
      <t>ダイ</t>
    </rPh>
    <rPh sb="5" eb="6">
      <t>1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</si>
  <si>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ス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</si>
  <si>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Ｊ</t>
    </r>
    <r>
      <rPr>
        <sz val="11"/>
        <rFont val="ＭＳ Ｐゴシック"/>
        <family val="3"/>
        <charset val="128"/>
      </rPr>
      <t>　（第一庁舎）　小計</t>
    </r>
    <rPh sb="4" eb="5">
      <t>ダイ</t>
    </rPh>
    <rPh sb="5" eb="6">
      <t>1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</si>
  <si>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コ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</si>
  <si>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Ｎ</t>
    </r>
    <r>
      <rPr>
        <sz val="11"/>
        <rFont val="ＭＳ Ｐゴシック"/>
        <family val="3"/>
        <charset val="128"/>
      </rPr>
      <t>　（第一庁舎）　小計</t>
    </r>
    <rPh sb="4" eb="5">
      <t>ダイ</t>
    </rPh>
    <rPh sb="5" eb="6">
      <t>1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</si>
  <si>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K</t>
    </r>
    <r>
      <rPr>
        <sz val="11"/>
        <rFont val="ＭＳ Ｐゴシック"/>
        <family val="3"/>
        <charset val="128"/>
      </rPr>
      <t>　（第一庁舎）　小計</t>
    </r>
    <rPh sb="4" eb="5">
      <t>ダイ</t>
    </rPh>
    <rPh sb="5" eb="6">
      <t>1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</si>
  <si>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ソ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</si>
  <si>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サ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</si>
  <si>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Ｌ</t>
    </r>
    <r>
      <rPr>
        <sz val="11"/>
        <rFont val="ＭＳ Ｐゴシック"/>
        <family val="3"/>
        <charset val="128"/>
      </rPr>
      <t>　（第一庁舎）　小計</t>
    </r>
    <rPh sb="4" eb="5">
      <t>ダイ</t>
    </rPh>
    <rPh sb="5" eb="6">
      <t>1</t>
    </rPh>
    <rPh sb="6" eb="8">
      <t>チョウシャ</t>
    </rPh>
    <rPh sb="10" eb="12">
      <t>ショウケイ</t>
    </rPh>
    <phoneticPr fontId="1"/>
  </si>
  <si>
    <t>一関地区合同庁舎千厩分庁舎面積表</t>
    <rPh sb="0" eb="2">
      <t>イチノセキ</t>
    </rPh>
    <rPh sb="2" eb="4">
      <t>チク</t>
    </rPh>
    <rPh sb="4" eb="6">
      <t>ゴウドウ</t>
    </rPh>
    <rPh sb="6" eb="8">
      <t>チョウシャ</t>
    </rPh>
    <rPh sb="8" eb="10">
      <t>センマヤ</t>
    </rPh>
    <rPh sb="10" eb="11">
      <t>ブン</t>
    </rPh>
    <rPh sb="11" eb="13">
      <t>チョウシャ</t>
    </rPh>
    <rPh sb="13" eb="15">
      <t>メンセキ</t>
    </rPh>
    <rPh sb="15" eb="16">
      <t>ヒョウ</t>
    </rPh>
    <phoneticPr fontId="1"/>
  </si>
  <si>
    <t>面積</t>
    <rPh sb="0" eb="2">
      <t>メンセキ</t>
    </rPh>
    <phoneticPr fontId="1"/>
  </si>
  <si>
    <t>　（面積単位は㎡）</t>
    <phoneticPr fontId="1"/>
  </si>
  <si>
    <t>2</t>
    <phoneticPr fontId="1"/>
  </si>
  <si>
    <t>3</t>
    <phoneticPr fontId="1"/>
  </si>
  <si>
    <t>　　男女・身障者用</t>
    <rPh sb="2" eb="4">
      <t>ダンジョ</t>
    </rPh>
    <rPh sb="5" eb="8">
      <t>シンショウシャ</t>
    </rPh>
    <rPh sb="8" eb="9">
      <t>ヨウ</t>
    </rPh>
    <phoneticPr fontId="1"/>
  </si>
  <si>
    <t>　　男女</t>
    <rPh sb="2" eb="4">
      <t>ダンジョ</t>
    </rPh>
    <phoneticPr fontId="1"/>
  </si>
  <si>
    <t>車庫</t>
    <rPh sb="0" eb="2">
      <t>シャコ</t>
    </rPh>
    <phoneticPr fontId="1"/>
  </si>
  <si>
    <t>　　男女</t>
    <rPh sb="2" eb="4">
      <t>ダンジョ</t>
    </rPh>
    <phoneticPr fontId="1"/>
  </si>
  <si>
    <r>
      <t>　</t>
    </r>
    <r>
      <rPr>
        <b/>
        <sz val="11"/>
        <rFont val="ＭＳ Ｐゴシック"/>
        <family val="3"/>
        <charset val="128"/>
      </rPr>
      <t>①</t>
    </r>
    <r>
      <rPr>
        <sz val="11"/>
        <rFont val="ＭＳ Ｐゴシック"/>
        <family val="3"/>
        <charset val="128"/>
      </rPr>
      <t>（車庫棟）　小計</t>
    </r>
    <rPh sb="3" eb="5">
      <t>シャコ</t>
    </rPh>
    <rPh sb="5" eb="6">
      <t>トウ</t>
    </rPh>
    <rPh sb="8" eb="10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</si>
  <si>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②</t>
    </r>
    <r>
      <rPr>
        <sz val="11"/>
        <rFont val="ＭＳ Ｐゴシック"/>
        <family val="3"/>
        <charset val="128"/>
      </rPr>
      <t>（車庫棟）　小計</t>
    </r>
    <rPh sb="3" eb="5">
      <t>シャコ</t>
    </rPh>
    <rPh sb="5" eb="6">
      <t>トウ</t>
    </rPh>
    <rPh sb="8" eb="10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</si>
  <si>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Ｉ</t>
    </r>
    <r>
      <rPr>
        <sz val="11"/>
        <rFont val="ＭＳ Ｐゴシック"/>
        <family val="3"/>
        <charset val="128"/>
      </rPr>
      <t>　（第一庁舎）　小計</t>
    </r>
    <rPh sb="4" eb="5">
      <t>ダイ</t>
    </rPh>
    <rPh sb="5" eb="6">
      <t>1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</si>
  <si>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セ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ニ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</si>
  <si>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タ　</t>
    </r>
    <r>
      <rPr>
        <sz val="11"/>
        <rFont val="ＭＳ Ｐゴシック"/>
        <family val="3"/>
        <charset val="128"/>
      </rPr>
      <t>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</si>
  <si>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r>
      <t>　</t>
    </r>
    <r>
      <rPr>
        <b/>
        <sz val="11"/>
        <rFont val="ＭＳ Ｐゴシック"/>
        <family val="3"/>
        <charset val="128"/>
      </rPr>
      <t>チ</t>
    </r>
    <r>
      <rPr>
        <sz val="11"/>
        <rFont val="ＭＳ Ｐゴシック"/>
        <family val="3"/>
        <charset val="128"/>
      </rPr>
      <t>　（第二庁舎）　小計</t>
    </r>
    <rPh sb="4" eb="5">
      <t>ダイ</t>
    </rPh>
    <rPh sb="5" eb="6">
      <t>2</t>
    </rPh>
    <rPh sb="6" eb="8">
      <t>チョウシャ</t>
    </rPh>
    <rPh sb="10" eb="12">
      <t>ショウケイ</t>
    </rPh>
    <phoneticPr fontId="1"/>
  </si>
  <si>
    <t>　　売店</t>
    <rPh sb="2" eb="4">
      <t>バイテン</t>
    </rPh>
    <phoneticPr fontId="1"/>
  </si>
  <si>
    <t>　　土木センター</t>
    <rPh sb="2" eb="4">
      <t>ドボク</t>
    </rPh>
    <phoneticPr fontId="1"/>
  </si>
  <si>
    <r>
      <t>　　</t>
    </r>
    <r>
      <rPr>
        <sz val="11"/>
        <rFont val="ＭＳ Ｐゴシック"/>
        <family val="3"/>
        <charset val="128"/>
      </rPr>
      <t>大会議室</t>
    </r>
    <rPh sb="2" eb="3">
      <t>ダイ</t>
    </rPh>
    <rPh sb="3" eb="6">
      <t>カイギシツ</t>
    </rPh>
    <phoneticPr fontId="1"/>
  </si>
  <si>
    <r>
      <t>　　</t>
    </r>
    <r>
      <rPr>
        <sz val="11"/>
        <rFont val="ＭＳ Ｐゴシック"/>
        <family val="3"/>
        <charset val="128"/>
      </rPr>
      <t>中会議室</t>
    </r>
    <rPh sb="2" eb="3">
      <t>ナカ</t>
    </rPh>
    <rPh sb="3" eb="6">
      <t>カイギシツ</t>
    </rPh>
    <phoneticPr fontId="1"/>
  </si>
  <si>
    <t>　　保健福祉環境センター</t>
    <rPh sb="2" eb="8">
      <t>ホケンフクシカンキョウ</t>
    </rPh>
    <phoneticPr fontId="1"/>
  </si>
  <si>
    <t>　　県民ホール</t>
    <rPh sb="2" eb="4">
      <t>ケンミン</t>
    </rPh>
    <phoneticPr fontId="1"/>
  </si>
  <si>
    <r>
      <t>　　更衣室（</t>
    </r>
    <r>
      <rPr>
        <sz val="11"/>
        <rFont val="ＭＳ Ｐゴシック"/>
        <family val="3"/>
        <charset val="128"/>
      </rPr>
      <t>土木男）</t>
    </r>
    <rPh sb="2" eb="5">
      <t>コウイシツ</t>
    </rPh>
    <rPh sb="6" eb="8">
      <t>ドボク</t>
    </rPh>
    <rPh sb="8" eb="9">
      <t>オトコ</t>
    </rPh>
    <phoneticPr fontId="1"/>
  </si>
  <si>
    <t>　　保健福祉相談室</t>
    <rPh sb="2" eb="9">
      <t>ホケンフクシソウダンシツ</t>
    </rPh>
    <phoneticPr fontId="1"/>
  </si>
  <si>
    <t>　　静養室（女性）</t>
    <rPh sb="2" eb="5">
      <t>セイヨウシツ</t>
    </rPh>
    <rPh sb="6" eb="8">
      <t>ジョセイ</t>
    </rPh>
    <phoneticPr fontId="1"/>
  </si>
  <si>
    <t>　　縦覧室</t>
    <rPh sb="2" eb="5">
      <t>ジュウランシツ</t>
    </rPh>
    <phoneticPr fontId="1"/>
  </si>
  <si>
    <t>　　小会議室</t>
    <rPh sb="2" eb="3">
      <t>ショウ</t>
    </rPh>
    <rPh sb="3" eb="6">
      <t>カイギシツ</t>
    </rPh>
    <phoneticPr fontId="1"/>
  </si>
  <si>
    <r>
      <t>　　更衣室</t>
    </r>
    <r>
      <rPr>
        <sz val="11"/>
        <rFont val="ＭＳ Ｐゴシック"/>
        <family val="3"/>
        <charset val="128"/>
      </rPr>
      <t>（土木男）</t>
    </r>
    <rPh sb="2" eb="5">
      <t>コウイシツ</t>
    </rPh>
    <rPh sb="6" eb="8">
      <t>ドボク</t>
    </rPh>
    <rPh sb="8" eb="9">
      <t>オトコ</t>
    </rPh>
    <phoneticPr fontId="1"/>
  </si>
  <si>
    <r>
      <t>　　</t>
    </r>
    <r>
      <rPr>
        <b/>
        <sz val="11"/>
        <rFont val="ＭＳ Ｐゴシック"/>
        <family val="3"/>
        <charset val="128"/>
      </rPr>
      <t>⑥</t>
    </r>
    <r>
      <rPr>
        <sz val="11"/>
        <rFont val="ＭＳ Ｐゴシック"/>
        <family val="3"/>
        <charset val="128"/>
      </rPr>
      <t>　玄関周り</t>
    </r>
    <rPh sb="4" eb="6">
      <t>ゲンカン</t>
    </rPh>
    <rPh sb="6" eb="7">
      <t>マワ</t>
    </rPh>
    <phoneticPr fontId="1"/>
  </si>
  <si>
    <t>【裏面あり】</t>
    <rPh sb="1" eb="3">
      <t>ウラメン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</si>
</sst>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.00_);[Red]\(#,##0.0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HGP創英角ｺﾞｼｯｸUB"/>
      <family val="3"/>
      <charset val="128"/>
    </font>
    <font>
      <sz val="11"/>
      <name val="HGP創英角ﾎﾟｯﾌﾟ体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HGP創英角ｺﾞｼｯｸUB"/>
      <family val="3"/>
      <charset val="128"/>
    </font>
    <font>
      <sz val="14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 tint="-0.14999847407452621"/>
      </patternFill>
    </fill>
    <fill>
      <patternFill patternType="lightGray">
        <bgColor theme="0" tint="-4.9989318521683403E-2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176" fontId="0" fillId="0" borderId="8" xfId="0" applyNumberFormat="1" applyFont="1" applyFill="1" applyBorder="1" applyAlignment="1">
      <alignment vertical="center"/>
    </xf>
    <xf numFmtId="0" fontId="0" fillId="3" borderId="56" xfId="0" applyFont="1" applyFill="1" applyBorder="1" applyAlignment="1">
      <alignment horizontal="right" vertical="center"/>
    </xf>
    <xf numFmtId="49" fontId="0" fillId="3" borderId="40" xfId="0" applyNumberFormat="1" applyFont="1" applyFill="1" applyBorder="1" applyAlignment="1">
      <alignment horizontal="right" vertical="center"/>
    </xf>
    <xf numFmtId="0" fontId="0" fillId="3" borderId="40" xfId="0" applyFont="1" applyFill="1" applyBorder="1" applyAlignment="1">
      <alignment vertical="center" shrinkToFit="1"/>
    </xf>
    <xf numFmtId="177" fontId="0" fillId="3" borderId="42" xfId="0" applyNumberFormat="1" applyFont="1" applyFill="1" applyBorder="1" applyAlignment="1">
      <alignment horizontal="right" vertical="center"/>
    </xf>
    <xf numFmtId="0" fontId="2" fillId="5" borderId="60" xfId="0" applyFont="1" applyFill="1" applyBorder="1" applyAlignment="1">
      <alignment vertical="center"/>
    </xf>
    <xf numFmtId="0" fontId="2" fillId="5" borderId="61" xfId="0" applyFont="1" applyFill="1" applyBorder="1" applyAlignment="1">
      <alignment vertical="center"/>
    </xf>
    <xf numFmtId="0" fontId="2" fillId="5" borderId="62" xfId="0" applyFont="1" applyFill="1" applyBorder="1" applyAlignment="1">
      <alignment vertical="center"/>
    </xf>
    <xf numFmtId="177" fontId="2" fillId="4" borderId="59" xfId="0" applyNumberFormat="1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3" borderId="63" xfId="0" applyFont="1" applyFill="1" applyBorder="1" applyAlignment="1">
      <alignment vertical="center" shrinkToFit="1"/>
    </xf>
    <xf numFmtId="177" fontId="0" fillId="3" borderId="8" xfId="0" applyNumberFormat="1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49" fontId="0" fillId="3" borderId="15" xfId="0" applyNumberFormat="1" applyFont="1" applyFill="1" applyBorder="1" applyAlignment="1">
      <alignment horizontal="right" vertical="center"/>
    </xf>
    <xf numFmtId="0" fontId="0" fillId="3" borderId="64" xfId="0" applyFont="1" applyFill="1" applyBorder="1" applyAlignment="1">
      <alignment vertical="center" shrinkToFit="1"/>
    </xf>
    <xf numFmtId="0" fontId="0" fillId="3" borderId="9" xfId="0" applyFont="1" applyFill="1" applyBorder="1" applyAlignment="1">
      <alignment vertical="center"/>
    </xf>
    <xf numFmtId="49" fontId="0" fillId="3" borderId="10" xfId="0" applyNumberFormat="1" applyFont="1" applyFill="1" applyBorder="1" applyAlignment="1">
      <alignment horizontal="right" vertical="center"/>
    </xf>
    <xf numFmtId="0" fontId="0" fillId="3" borderId="11" xfId="0" applyFont="1" applyFill="1" applyBorder="1" applyAlignment="1">
      <alignment vertical="center" shrinkToFit="1"/>
    </xf>
    <xf numFmtId="177" fontId="0" fillId="3" borderId="12" xfId="0" applyNumberFormat="1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 shrinkToFit="1"/>
    </xf>
    <xf numFmtId="177" fontId="0" fillId="3" borderId="42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textRotation="255"/>
    </xf>
    <xf numFmtId="176" fontId="2" fillId="2" borderId="59" xfId="0" applyNumberFormat="1" applyFont="1" applyFill="1" applyBorder="1" applyAlignment="1">
      <alignment vertical="center"/>
    </xf>
    <xf numFmtId="177" fontId="2" fillId="2" borderId="59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176" fontId="0" fillId="0" borderId="3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shrinkToFit="1"/>
    </xf>
    <xf numFmtId="177" fontId="0" fillId="0" borderId="12" xfId="0" applyNumberFormat="1" applyFont="1" applyFill="1" applyBorder="1" applyAlignment="1">
      <alignment vertical="center"/>
    </xf>
    <xf numFmtId="177" fontId="0" fillId="6" borderId="1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vertical="center"/>
    </xf>
    <xf numFmtId="177" fontId="0" fillId="6" borderId="21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4" fontId="0" fillId="0" borderId="0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vertical="center"/>
    </xf>
    <xf numFmtId="177" fontId="7" fillId="0" borderId="35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vertical="center"/>
    </xf>
    <xf numFmtId="49" fontId="0" fillId="0" borderId="40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 shrinkToFit="1"/>
    </xf>
    <xf numFmtId="177" fontId="0" fillId="0" borderId="4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 shrinkToFit="1"/>
    </xf>
    <xf numFmtId="176" fontId="0" fillId="0" borderId="49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2" borderId="59" xfId="0" applyFont="1" applyFill="1" applyBorder="1" applyAlignment="1">
      <alignment horizontal="right"/>
    </xf>
    <xf numFmtId="0" fontId="0" fillId="0" borderId="13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12" xfId="0" applyFont="1" applyFill="1" applyBorder="1" applyAlignment="1">
      <alignment horizontal="right"/>
    </xf>
    <xf numFmtId="0" fontId="0" fillId="0" borderId="45" xfId="0" applyFont="1" applyFill="1" applyBorder="1"/>
    <xf numFmtId="0" fontId="0" fillId="0" borderId="45" xfId="0" applyFont="1" applyFill="1" applyBorder="1" applyAlignment="1">
      <alignment shrinkToFit="1"/>
    </xf>
    <xf numFmtId="0" fontId="0" fillId="0" borderId="46" xfId="0" applyFont="1" applyFill="1" applyBorder="1" applyAlignment="1">
      <alignment horizontal="right"/>
    </xf>
    <xf numFmtId="0" fontId="0" fillId="0" borderId="40" xfId="0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 shrinkToFit="1"/>
    </xf>
    <xf numFmtId="0" fontId="0" fillId="0" borderId="66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57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0" xfId="0" applyFont="1" applyFill="1" applyAlignment="1"/>
    <xf numFmtId="176" fontId="6" fillId="2" borderId="59" xfId="0" applyNumberFormat="1" applyFont="1" applyFill="1" applyBorder="1" applyAlignment="1">
      <alignment vertical="center" shrinkToFit="1"/>
    </xf>
    <xf numFmtId="177" fontId="6" fillId="2" borderId="5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left" shrinkToFit="1"/>
    </xf>
    <xf numFmtId="176" fontId="9" fillId="0" borderId="21" xfId="0" applyNumberFormat="1" applyFont="1" applyFill="1" applyBorder="1" applyAlignment="1">
      <alignment vertical="center"/>
    </xf>
    <xf numFmtId="176" fontId="9" fillId="0" borderId="35" xfId="0" applyNumberFormat="1" applyFont="1" applyFill="1" applyBorder="1" applyAlignment="1">
      <alignment vertical="center"/>
    </xf>
    <xf numFmtId="176" fontId="10" fillId="2" borderId="59" xfId="0" applyNumberFormat="1" applyFont="1" applyFill="1" applyBorder="1" applyAlignment="1">
      <alignment vertical="center"/>
    </xf>
    <xf numFmtId="177" fontId="10" fillId="2" borderId="59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32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71" xfId="0" applyFont="1" applyFill="1" applyBorder="1" applyAlignment="1">
      <alignment vertical="center"/>
    </xf>
    <xf numFmtId="177" fontId="2" fillId="2" borderId="46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 shrinkToFit="1"/>
    </xf>
    <xf numFmtId="0" fontId="0" fillId="0" borderId="5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shrinkToFit="1"/>
    </xf>
    <xf numFmtId="177" fontId="2" fillId="2" borderId="46" xfId="0" applyNumberFormat="1" applyFont="1" applyFill="1" applyBorder="1" applyAlignment="1">
      <alignment horizontal="right" vertical="center"/>
    </xf>
    <xf numFmtId="0" fontId="2" fillId="2" borderId="60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 shrinkToFit="1"/>
    </xf>
    <xf numFmtId="0" fontId="0" fillId="0" borderId="70" xfId="0" applyFont="1" applyFill="1" applyBorder="1" applyAlignment="1">
      <alignment vertical="center"/>
    </xf>
    <xf numFmtId="177" fontId="6" fillId="2" borderId="73" xfId="0" applyNumberFormat="1" applyFont="1" applyFill="1" applyBorder="1" applyAlignment="1">
      <alignment horizontal="right" vertical="center" shrinkToFit="1"/>
    </xf>
    <xf numFmtId="176" fontId="0" fillId="0" borderId="40" xfId="0" applyNumberFormat="1" applyFont="1" applyFill="1" applyBorder="1" applyAlignment="1">
      <alignment vertical="center"/>
    </xf>
    <xf numFmtId="0" fontId="0" fillId="0" borderId="7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 shrinkToFit="1"/>
    </xf>
    <xf numFmtId="176" fontId="0" fillId="0" borderId="6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43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11" fillId="2" borderId="60" xfId="0" applyFont="1" applyFill="1" applyBorder="1" applyAlignment="1">
      <alignment vertical="center" shrinkToFit="1"/>
    </xf>
    <xf numFmtId="0" fontId="12" fillId="2" borderId="61" xfId="0" applyFont="1" applyFill="1" applyBorder="1" applyAlignment="1">
      <alignment vertical="center" shrinkToFit="1"/>
    </xf>
    <xf numFmtId="0" fontId="12" fillId="2" borderId="62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60" xfId="0" applyFont="1" applyFill="1" applyBorder="1" applyAlignment="1">
      <alignment shrinkToFit="1"/>
    </xf>
    <xf numFmtId="0" fontId="2" fillId="2" borderId="61" xfId="0" applyFont="1" applyFill="1" applyBorder="1" applyAlignment="1">
      <alignment shrinkToFit="1"/>
    </xf>
    <xf numFmtId="0" fontId="2" fillId="2" borderId="62" xfId="0" applyFont="1" applyFill="1" applyBorder="1" applyAlignment="1">
      <alignment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61" xfId="0" applyFont="1" applyFill="1" applyBorder="1" applyAlignment="1">
      <alignment horizontal="center" vertical="center" shrinkToFit="1"/>
    </xf>
    <xf numFmtId="0" fontId="8" fillId="2" borderId="6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11" fillId="2" borderId="60" xfId="0" applyFont="1" applyFill="1" applyBorder="1" applyAlignment="1">
      <alignment horizontal="center" vertical="center" shrinkToFit="1"/>
    </xf>
    <xf numFmtId="0" fontId="11" fillId="2" borderId="61" xfId="0" applyFont="1" applyFill="1" applyBorder="1" applyAlignment="1">
      <alignment horizontal="center" vertical="center" shrinkToFit="1"/>
    </xf>
    <xf numFmtId="0" fontId="11" fillId="2" borderId="6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0" fontId="11" fillId="2" borderId="61" xfId="0" applyFont="1" applyFill="1" applyBorder="1" applyAlignment="1">
      <alignment vertical="center"/>
    </xf>
    <xf numFmtId="0" fontId="11" fillId="2" borderId="62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 shrinkToFit="1"/>
    </xf>
    <xf numFmtId="0" fontId="5" fillId="2" borderId="61" xfId="0" applyFont="1" applyFill="1" applyBorder="1" applyAlignment="1">
      <alignment vertical="center" shrinkToFit="1"/>
    </xf>
    <xf numFmtId="0" fontId="5" fillId="2" borderId="62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180975</xdr:colOff>
      <xdr:row>5</xdr:row>
      <xdr:rowOff>104775</xdr:rowOff>
    </xdr:from>
    <xdr:to>
      <xdr:col>19</xdr:col>
      <xdr:colOff>180975</xdr:colOff>
      <xdr:row>58</xdr:row>
      <xdr:rowOff>47625</xdr:rowOff>
    </xdr:to>
    <xdr:sp macro="" textlink="">
      <xdr:nvSpPr>
        <xdr:cNvPr id="1080" name="Line 4"/>
        <xdr:cNvSpPr>
          <a:spLocks noChangeShapeType="1"/>
        </xdr:cNvSpPr>
      </xdr:nvSpPr>
      <xdr:spPr bwMode="auto">
        <a:xfrm flipV="1">
          <a:off x="13916025" y="1733550"/>
          <a:ext cx="0" cy="1398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609600</xdr:colOff>
      <xdr:row>9</xdr:row>
      <xdr:rowOff>190500</xdr:rowOff>
    </xdr:from>
    <xdr:to>
      <xdr:col>18</xdr:col>
      <xdr:colOff>285750</xdr:colOff>
      <xdr:row>9</xdr:row>
      <xdr:rowOff>190500</xdr:rowOff>
    </xdr:to>
    <xdr:sp macro="" textlink="">
      <xdr:nvSpPr>
        <xdr:cNvPr id="1081" name="Line 5"/>
        <xdr:cNvSpPr>
          <a:spLocks noChangeShapeType="1"/>
        </xdr:cNvSpPr>
      </xdr:nvSpPr>
      <xdr:spPr bwMode="auto">
        <a:xfrm>
          <a:off x="11782425" y="2886075"/>
          <a:ext cx="1809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</xdr:colOff>
      <xdr:row>11</xdr:row>
      <xdr:rowOff>28575</xdr:rowOff>
    </xdr:from>
    <xdr:to>
      <xdr:col>21</xdr:col>
      <xdr:colOff>38100</xdr:colOff>
      <xdr:row>11</xdr:row>
      <xdr:rowOff>209550</xdr:rowOff>
    </xdr:to>
    <xdr:sp macro="" textlink="">
      <xdr:nvSpPr>
        <xdr:cNvPr id="1082" name="Line 6"/>
        <xdr:cNvSpPr>
          <a:spLocks noChangeShapeType="1"/>
        </xdr:cNvSpPr>
      </xdr:nvSpPr>
      <xdr:spPr bwMode="auto">
        <a:xfrm flipH="1">
          <a:off x="14859000" y="32861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44</xdr:row>
      <xdr:rowOff>47625</xdr:rowOff>
    </xdr:from>
    <xdr:to>
      <xdr:col>16</xdr:col>
      <xdr:colOff>666750</xdr:colOff>
      <xdr:row>44</xdr:row>
      <xdr:rowOff>47625</xdr:rowOff>
    </xdr:to>
    <xdr:sp macro="" textlink="">
      <xdr:nvSpPr>
        <xdr:cNvPr id="1083" name="Line 19"/>
        <xdr:cNvSpPr>
          <a:spLocks noChangeShapeType="1"/>
        </xdr:cNvSpPr>
      </xdr:nvSpPr>
      <xdr:spPr bwMode="auto">
        <a:xfrm flipH="1">
          <a:off x="9677400" y="12153900"/>
          <a:ext cx="2162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333375</xdr:colOff>
      <xdr:row>45</xdr:row>
      <xdr:rowOff>190500</xdr:rowOff>
    </xdr:from>
    <xdr:to>
      <xdr:col>14</xdr:col>
      <xdr:colOff>333375</xdr:colOff>
      <xdr:row>47</xdr:row>
      <xdr:rowOff>19050</xdr:rowOff>
    </xdr:to>
    <xdr:sp macro="" textlink="">
      <xdr:nvSpPr>
        <xdr:cNvPr id="1084" name="Line 20"/>
        <xdr:cNvSpPr>
          <a:spLocks noChangeShapeType="1"/>
        </xdr:cNvSpPr>
      </xdr:nvSpPr>
      <xdr:spPr bwMode="auto">
        <a:xfrm>
          <a:off x="10477500" y="12563475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180975</xdr:colOff>
      <xdr:row>65</xdr:row>
      <xdr:rowOff>114300</xdr:rowOff>
    </xdr:from>
    <xdr:to>
      <xdr:col>13</xdr:col>
      <xdr:colOff>0</xdr:colOff>
      <xdr:row>68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9953625" y="17992725"/>
          <a:ext cx="2228850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床定期清掃　第２庁舎１階　</a:t>
          </a:r>
          <a:r>
            <a:rPr kumimoji="1" lang="en-US" altLang="ja-JP" sz="1100"/>
            <a:t>【</a:t>
          </a:r>
          <a:r>
            <a:rPr kumimoji="1" lang="ja-JP" altLang="en-US" sz="1100"/>
            <a:t>新</a:t>
          </a:r>
          <a:r>
            <a:rPr kumimoji="1" lang="en-US" altLang="ja-JP" sz="1100"/>
            <a:t>】</a:t>
          </a:r>
          <a:r>
            <a:rPr kumimoji="1" lang="ja-JP" altLang="en-US" sz="1100"/>
            <a:t>保健福祉環境センター　面積</a:t>
          </a:r>
          <a:r>
            <a:rPr kumimoji="1" lang="en-US" altLang="ja-JP" sz="1100"/>
            <a:t>145.16</a:t>
          </a:r>
          <a:r>
            <a:rPr kumimoji="1" lang="ja-JP" altLang="en-US" sz="1100"/>
            <a:t>　→　</a:t>
          </a:r>
          <a:r>
            <a:rPr kumimoji="1" lang="en-US" altLang="ja-JP" sz="1100"/>
            <a:t>75.39</a:t>
          </a:r>
          <a:r>
            <a:rPr kumimoji="1" lang="ja-JP" altLang="en-US" sz="1100"/>
            <a:t>　＆　相談室</a:t>
          </a:r>
          <a:r>
            <a:rPr kumimoji="1" lang="en-US" altLang="ja-JP" sz="1100"/>
            <a:t>34.50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8"/>
  <sheetViews>
    <sheetView tabSelected="1" view="pageBreakPreview" topLeftCell="A37" zoomScaleNormal="80" zoomScaleSheetLayoutView="100" workbookViewId="0">
      <selection activeCell="Q45" sqref="Q45"/>
    </sheetView>
  </sheetViews>
  <sheetFormatPr defaultColWidth="9" defaultRowHeight="21" customHeight="1"/>
  <cols>
    <col min="1" max="1" width="7.375" style="26" customWidth="1"/>
    <col min="2" max="2" width="3.625" style="26" customWidth="1"/>
    <col min="3" max="3" width="22.625" style="27" customWidth="1"/>
    <col min="4" max="4" width="9.5" style="26" customWidth="1"/>
    <col min="5" max="5" width="4.625" style="26" customWidth="1"/>
    <col min="6" max="6" width="7.25" style="26" customWidth="1"/>
    <col min="7" max="7" width="3.625" style="26" customWidth="1"/>
    <col min="8" max="8" width="21.375" style="27" customWidth="1"/>
    <col min="9" max="9" width="9.625" style="26" customWidth="1"/>
    <col min="10" max="10" width="2.375" style="26" customWidth="1"/>
    <col min="11" max="11" width="5" style="26" customWidth="1"/>
    <col min="12" max="12" width="5.75" style="26" customWidth="1"/>
    <col min="13" max="13" width="20.875" style="27" customWidth="1"/>
    <col min="14" max="14" width="9.5" style="26" customWidth="1"/>
    <col min="15" max="15" width="9.125" style="26" bestFit="1" customWidth="1"/>
    <col min="16" max="16" width="4.375" style="26" customWidth="1"/>
    <col min="17" max="17" width="17.875" style="26" customWidth="1"/>
    <col min="18" max="18" width="10.125" style="26" customWidth="1"/>
    <col min="19" max="19" width="5.625" style="26" customWidth="1"/>
    <col min="20" max="20" width="8.625" style="26" customWidth="1"/>
    <col min="21" max="21" width="5.625" style="26" customWidth="1"/>
    <col min="22" max="22" width="7.625" style="26" customWidth="1"/>
    <col min="23" max="33" width="5.625" style="26" customWidth="1"/>
    <col min="34" max="16384" width="9" style="26"/>
  </cols>
  <sheetData>
    <row r="1" spans="1:26" ht="21" customHeight="1">
      <c r="A1" s="26" t="s">
        <v>51</v>
      </c>
      <c r="C1" s="143"/>
    </row>
    <row r="2" spans="1:26" ht="21" customHeight="1">
      <c r="A2" s="195" t="s">
        <v>112</v>
      </c>
      <c r="B2" s="195"/>
      <c r="C2" s="195"/>
      <c r="D2" s="195"/>
      <c r="E2" s="195"/>
      <c r="F2" s="195"/>
      <c r="G2" s="195"/>
      <c r="H2" s="195"/>
      <c r="I2" s="28"/>
      <c r="J2" s="28"/>
      <c r="K2" s="28"/>
      <c r="L2" s="28"/>
      <c r="M2" s="28"/>
      <c r="N2" s="28"/>
      <c r="O2" s="29"/>
      <c r="P2" s="29"/>
      <c r="Q2" s="29"/>
      <c r="R2" s="29"/>
      <c r="S2" s="30"/>
      <c r="T2" s="30"/>
      <c r="U2" s="30"/>
      <c r="V2" s="30"/>
      <c r="W2" s="30"/>
      <c r="X2" s="30"/>
      <c r="Y2" s="30"/>
      <c r="Z2" s="30"/>
    </row>
    <row r="3" spans="1:26" ht="21" customHeight="1">
      <c r="A3" s="28"/>
      <c r="B3" s="28"/>
      <c r="C3" s="31"/>
      <c r="D3" s="28"/>
      <c r="E3" s="28"/>
      <c r="F3" s="28"/>
      <c r="G3" s="28"/>
      <c r="H3" s="225" t="s">
        <v>114</v>
      </c>
      <c r="I3" s="225"/>
      <c r="J3" s="28"/>
      <c r="K3" s="28"/>
      <c r="L3" s="28"/>
      <c r="M3" s="225" t="s">
        <v>37</v>
      </c>
      <c r="N3" s="225"/>
      <c r="O3" s="29"/>
      <c r="P3" s="29"/>
      <c r="Q3" s="29"/>
      <c r="R3" s="29"/>
      <c r="S3" s="30"/>
      <c r="T3" s="30"/>
      <c r="U3" s="30"/>
      <c r="V3" s="30"/>
      <c r="W3" s="30"/>
      <c r="X3" s="30"/>
      <c r="Y3" s="30"/>
      <c r="Z3" s="30"/>
    </row>
    <row r="4" spans="1:26" ht="21" customHeight="1" thickBot="1">
      <c r="A4" s="30"/>
      <c r="B4" s="30"/>
      <c r="C4" s="32"/>
      <c r="D4" s="30"/>
      <c r="E4" s="30"/>
      <c r="F4" s="30"/>
      <c r="G4" s="30"/>
      <c r="H4" s="32"/>
      <c r="I4" s="30"/>
      <c r="J4" s="30"/>
      <c r="K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44.25" customHeight="1" thickBot="1">
      <c r="A5" s="33" t="s">
        <v>1</v>
      </c>
      <c r="B5" s="34" t="s">
        <v>2</v>
      </c>
      <c r="C5" s="35" t="s">
        <v>0</v>
      </c>
      <c r="D5" s="36" t="s">
        <v>113</v>
      </c>
      <c r="E5" s="37"/>
      <c r="F5" s="33" t="s">
        <v>1</v>
      </c>
      <c r="G5" s="34" t="s">
        <v>2</v>
      </c>
      <c r="H5" s="35" t="s">
        <v>0</v>
      </c>
      <c r="I5" s="36" t="s">
        <v>113</v>
      </c>
      <c r="K5" s="33" t="s">
        <v>1</v>
      </c>
      <c r="L5" s="34" t="s">
        <v>2</v>
      </c>
      <c r="M5" s="35" t="s">
        <v>0</v>
      </c>
      <c r="N5" s="36" t="s">
        <v>74</v>
      </c>
      <c r="O5" s="36" t="s">
        <v>75</v>
      </c>
    </row>
    <row r="6" spans="1:26" ht="21" customHeight="1" thickBot="1">
      <c r="A6" s="199" t="s">
        <v>3</v>
      </c>
      <c r="B6" s="226"/>
      <c r="C6" s="227"/>
      <c r="D6" s="140">
        <f>D7+D13+D24+I6+I15+I26+I38</f>
        <v>2575.1400000000003</v>
      </c>
      <c r="E6" s="37"/>
      <c r="F6" s="208" t="s">
        <v>41</v>
      </c>
      <c r="G6" s="209"/>
      <c r="H6" s="210"/>
      <c r="I6" s="38">
        <f>I7+I11</f>
        <v>440.55</v>
      </c>
      <c r="K6" s="228" t="s">
        <v>26</v>
      </c>
      <c r="L6" s="229"/>
      <c r="M6" s="230"/>
      <c r="N6" s="39">
        <f>N7+N27</f>
        <v>0</v>
      </c>
      <c r="O6" s="39">
        <f>O7+O27</f>
        <v>268.91000000000003</v>
      </c>
    </row>
    <row r="7" spans="1:26" ht="21" customHeight="1" thickBot="1">
      <c r="A7" s="208" t="s">
        <v>38</v>
      </c>
      <c r="B7" s="209"/>
      <c r="C7" s="210"/>
      <c r="D7" s="146">
        <f>+D8+D10</f>
        <v>103.36999999999999</v>
      </c>
      <c r="E7" s="37"/>
      <c r="F7" s="64"/>
      <c r="G7" s="65"/>
      <c r="H7" s="52" t="s">
        <v>87</v>
      </c>
      <c r="I7" s="66">
        <f>SUM(I8:I10)</f>
        <v>224.67</v>
      </c>
      <c r="K7" s="41"/>
      <c r="L7" s="42"/>
      <c r="M7" s="43" t="s">
        <v>32</v>
      </c>
      <c r="N7" s="44">
        <f>SUM(N8:N26)</f>
        <v>0</v>
      </c>
      <c r="O7" s="44">
        <f>SUM(O8:O26)</f>
        <v>268.91000000000003</v>
      </c>
    </row>
    <row r="8" spans="1:26" ht="21" customHeight="1">
      <c r="A8" s="45"/>
      <c r="B8" s="46"/>
      <c r="C8" s="43" t="s">
        <v>83</v>
      </c>
      <c r="D8" s="1">
        <f>SUM(D9)</f>
        <v>68.069999999999993</v>
      </c>
      <c r="E8" s="37"/>
      <c r="F8" s="202">
        <v>1</v>
      </c>
      <c r="G8" s="75">
        <v>1</v>
      </c>
      <c r="H8" s="61" t="s">
        <v>29</v>
      </c>
      <c r="I8" s="24">
        <v>107.91</v>
      </c>
      <c r="K8" s="50">
        <v>1</v>
      </c>
      <c r="L8" s="51" t="s">
        <v>58</v>
      </c>
      <c r="M8" s="52" t="s">
        <v>13</v>
      </c>
      <c r="N8" s="53">
        <v>0</v>
      </c>
      <c r="O8" s="54">
        <v>0</v>
      </c>
    </row>
    <row r="9" spans="1:26" ht="21" customHeight="1" thickBot="1">
      <c r="A9" s="185">
        <v>1</v>
      </c>
      <c r="B9" s="56">
        <v>1</v>
      </c>
      <c r="C9" s="57" t="s">
        <v>28</v>
      </c>
      <c r="D9" s="58">
        <v>68.069999999999993</v>
      </c>
      <c r="E9" s="37"/>
      <c r="F9" s="203"/>
      <c r="G9" s="75">
        <v>2</v>
      </c>
      <c r="H9" s="61" t="s">
        <v>29</v>
      </c>
      <c r="I9" s="24">
        <v>58.38</v>
      </c>
      <c r="K9" s="59">
        <v>1</v>
      </c>
      <c r="L9" s="60" t="s">
        <v>59</v>
      </c>
      <c r="M9" s="61" t="s">
        <v>14</v>
      </c>
      <c r="N9" s="62">
        <v>0</v>
      </c>
      <c r="O9" s="63">
        <v>0</v>
      </c>
    </row>
    <row r="10" spans="1:26" ht="21" customHeight="1" thickTop="1" thickBot="1">
      <c r="A10" s="64"/>
      <c r="B10" s="65"/>
      <c r="C10" s="52" t="s">
        <v>85</v>
      </c>
      <c r="D10" s="66">
        <f>+D11+D12</f>
        <v>35.299999999999997</v>
      </c>
      <c r="E10" s="37"/>
      <c r="F10" s="204"/>
      <c r="G10" s="56">
        <v>3</v>
      </c>
      <c r="H10" s="57" t="s">
        <v>29</v>
      </c>
      <c r="I10" s="58">
        <v>58.38</v>
      </c>
      <c r="K10" s="67">
        <v>1</v>
      </c>
      <c r="L10" s="60" t="s">
        <v>59</v>
      </c>
      <c r="M10" s="61" t="s">
        <v>15</v>
      </c>
      <c r="N10" s="62">
        <v>0</v>
      </c>
      <c r="O10" s="68">
        <v>14.9</v>
      </c>
    </row>
    <row r="11" spans="1:26" ht="23.25" customHeight="1" thickTop="1">
      <c r="A11" s="202">
        <v>2</v>
      </c>
      <c r="B11" s="220">
        <v>1</v>
      </c>
      <c r="C11" s="61" t="s">
        <v>28</v>
      </c>
      <c r="D11" s="24">
        <v>30.24</v>
      </c>
      <c r="E11" s="37"/>
      <c r="F11" s="186"/>
      <c r="G11" s="65"/>
      <c r="H11" s="52" t="s">
        <v>89</v>
      </c>
      <c r="I11" s="66">
        <f>SUM(I12:I14)</f>
        <v>215.88000000000002</v>
      </c>
      <c r="K11" s="69">
        <v>1</v>
      </c>
      <c r="L11" s="60" t="s">
        <v>58</v>
      </c>
      <c r="M11" s="70" t="s">
        <v>56</v>
      </c>
      <c r="N11" s="62">
        <v>0</v>
      </c>
      <c r="O11" s="68">
        <v>38.270000000000003</v>
      </c>
    </row>
    <row r="12" spans="1:26" ht="23.25" customHeight="1" thickBot="1">
      <c r="A12" s="205"/>
      <c r="B12" s="221"/>
      <c r="C12" s="61" t="s">
        <v>6</v>
      </c>
      <c r="D12" s="24">
        <v>5.0599999999999996</v>
      </c>
      <c r="E12" s="37"/>
      <c r="F12" s="202">
        <v>2</v>
      </c>
      <c r="G12" s="75">
        <v>1</v>
      </c>
      <c r="H12" s="61" t="s">
        <v>30</v>
      </c>
      <c r="I12" s="24">
        <v>78.319999999999993</v>
      </c>
      <c r="K12" s="59">
        <v>1</v>
      </c>
      <c r="L12" s="60" t="s">
        <v>59</v>
      </c>
      <c r="M12" s="61" t="s">
        <v>60</v>
      </c>
      <c r="N12" s="62">
        <v>0</v>
      </c>
      <c r="O12" s="68">
        <v>42.14</v>
      </c>
    </row>
    <row r="13" spans="1:26" ht="21" customHeight="1" thickBot="1">
      <c r="A13" s="208" t="s">
        <v>39</v>
      </c>
      <c r="B13" s="209"/>
      <c r="C13" s="210"/>
      <c r="D13" s="146">
        <f>D14</f>
        <v>830.13000000000011</v>
      </c>
      <c r="E13" s="37"/>
      <c r="F13" s="203"/>
      <c r="G13" s="65">
        <v>2</v>
      </c>
      <c r="H13" s="52" t="s">
        <v>30</v>
      </c>
      <c r="I13" s="66">
        <v>83.04</v>
      </c>
      <c r="K13" s="59">
        <v>1</v>
      </c>
      <c r="L13" s="60" t="s">
        <v>59</v>
      </c>
      <c r="M13" s="61" t="s">
        <v>77</v>
      </c>
      <c r="N13" s="62">
        <v>0</v>
      </c>
      <c r="O13" s="68">
        <v>29.92</v>
      </c>
    </row>
    <row r="14" spans="1:26" ht="21" customHeight="1" thickBot="1">
      <c r="A14" s="71"/>
      <c r="B14" s="72"/>
      <c r="C14" s="73" t="s">
        <v>4</v>
      </c>
      <c r="D14" s="151">
        <f>D15+D18</f>
        <v>830.13000000000011</v>
      </c>
      <c r="E14" s="37"/>
      <c r="F14" s="205"/>
      <c r="G14" s="78">
        <v>3</v>
      </c>
      <c r="H14" s="79" t="s">
        <v>30</v>
      </c>
      <c r="I14" s="25">
        <v>54.52</v>
      </c>
      <c r="K14" s="67">
        <v>1</v>
      </c>
      <c r="L14" s="60" t="s">
        <v>59</v>
      </c>
      <c r="M14" s="61" t="s">
        <v>16</v>
      </c>
      <c r="N14" s="62">
        <v>0</v>
      </c>
      <c r="O14" s="68">
        <v>13.16</v>
      </c>
    </row>
    <row r="15" spans="1:26" ht="21" customHeight="1" thickTop="1" thickBot="1">
      <c r="A15" s="74"/>
      <c r="B15" s="47"/>
      <c r="C15" s="48" t="s">
        <v>88</v>
      </c>
      <c r="D15" s="49">
        <f>SUM(D16:D17)</f>
        <v>289.33999999999997</v>
      </c>
      <c r="E15" s="37"/>
      <c r="F15" s="208" t="s">
        <v>42</v>
      </c>
      <c r="G15" s="209"/>
      <c r="H15" s="210"/>
      <c r="I15" s="38">
        <f>I16+I20+I24</f>
        <v>189.42000000000002</v>
      </c>
      <c r="K15" s="67">
        <v>1</v>
      </c>
      <c r="L15" s="60" t="s">
        <v>59</v>
      </c>
      <c r="M15" s="61" t="s">
        <v>17</v>
      </c>
      <c r="N15" s="62">
        <v>0</v>
      </c>
      <c r="O15" s="68">
        <v>37.6</v>
      </c>
    </row>
    <row r="16" spans="1:26" ht="21" customHeight="1">
      <c r="A16" s="202">
        <v>1</v>
      </c>
      <c r="B16" s="75">
        <v>1</v>
      </c>
      <c r="C16" s="61" t="s">
        <v>127</v>
      </c>
      <c r="D16" s="24">
        <v>28.34</v>
      </c>
      <c r="E16" s="37"/>
      <c r="F16" s="64"/>
      <c r="G16" s="65"/>
      <c r="H16" s="52" t="s">
        <v>91</v>
      </c>
      <c r="I16" s="66">
        <f>SUM(I17:I19)</f>
        <v>82.050000000000011</v>
      </c>
      <c r="K16" s="69">
        <v>1</v>
      </c>
      <c r="L16" s="75">
        <v>1</v>
      </c>
      <c r="M16" s="61" t="s">
        <v>19</v>
      </c>
      <c r="N16" s="24">
        <v>0</v>
      </c>
      <c r="O16" s="24">
        <v>0</v>
      </c>
    </row>
    <row r="17" spans="1:18" ht="21" customHeight="1">
      <c r="A17" s="234"/>
      <c r="B17" s="75">
        <v>2</v>
      </c>
      <c r="C17" s="61" t="s">
        <v>128</v>
      </c>
      <c r="D17" s="24">
        <v>261</v>
      </c>
      <c r="E17" s="37"/>
      <c r="F17" s="202">
        <v>1</v>
      </c>
      <c r="G17" s="75">
        <v>1</v>
      </c>
      <c r="H17" s="61" t="s">
        <v>11</v>
      </c>
      <c r="I17" s="24">
        <v>29.69</v>
      </c>
      <c r="K17" s="67">
        <v>1</v>
      </c>
      <c r="L17" s="75">
        <v>1</v>
      </c>
      <c r="M17" s="61" t="s">
        <v>54</v>
      </c>
      <c r="N17" s="24">
        <v>0</v>
      </c>
      <c r="O17" s="24">
        <v>0</v>
      </c>
    </row>
    <row r="18" spans="1:18" ht="21" customHeight="1">
      <c r="A18" s="64"/>
      <c r="B18" s="65"/>
      <c r="C18" s="52" t="s">
        <v>90</v>
      </c>
      <c r="D18" s="152">
        <f>SUM(D19:D23)</f>
        <v>540.79000000000008</v>
      </c>
      <c r="E18" s="37"/>
      <c r="F18" s="203"/>
      <c r="G18" s="75">
        <v>2</v>
      </c>
      <c r="H18" s="61" t="s">
        <v>12</v>
      </c>
      <c r="I18" s="24">
        <v>26.18</v>
      </c>
      <c r="K18" s="59">
        <v>1</v>
      </c>
      <c r="L18" s="60" t="s">
        <v>61</v>
      </c>
      <c r="M18" s="70" t="s">
        <v>55</v>
      </c>
      <c r="N18" s="62">
        <v>0</v>
      </c>
      <c r="O18" s="62">
        <v>0</v>
      </c>
    </row>
    <row r="19" spans="1:18" ht="21" customHeight="1" thickBot="1">
      <c r="A19" s="202">
        <v>2</v>
      </c>
      <c r="B19" s="217">
        <v>1</v>
      </c>
      <c r="C19" s="52" t="s">
        <v>131</v>
      </c>
      <c r="D19" s="144">
        <v>75.39</v>
      </c>
      <c r="E19" s="37"/>
      <c r="F19" s="204"/>
      <c r="G19" s="56">
        <v>3</v>
      </c>
      <c r="H19" s="57" t="s">
        <v>12</v>
      </c>
      <c r="I19" s="58">
        <v>26.18</v>
      </c>
      <c r="K19" s="67">
        <v>1</v>
      </c>
      <c r="L19" s="60" t="s">
        <v>61</v>
      </c>
      <c r="M19" s="61" t="s">
        <v>18</v>
      </c>
      <c r="N19" s="62">
        <v>0</v>
      </c>
      <c r="O19" s="68">
        <v>29.92</v>
      </c>
    </row>
    <row r="20" spans="1:18" ht="21" customHeight="1" thickTop="1">
      <c r="A20" s="203"/>
      <c r="B20" s="218"/>
      <c r="C20" s="52" t="s">
        <v>132</v>
      </c>
      <c r="D20" s="144">
        <v>41.8</v>
      </c>
      <c r="E20" s="37"/>
      <c r="F20" s="187"/>
      <c r="G20" s="65"/>
      <c r="H20" s="52" t="s">
        <v>92</v>
      </c>
      <c r="I20" s="66">
        <f>SUM(I21:I23)</f>
        <v>106.17</v>
      </c>
      <c r="K20" s="69">
        <v>1</v>
      </c>
      <c r="L20" s="60" t="s">
        <v>61</v>
      </c>
      <c r="M20" s="61"/>
      <c r="N20" s="62">
        <v>0</v>
      </c>
      <c r="O20" s="68"/>
      <c r="P20" s="76"/>
      <c r="Q20" s="76"/>
      <c r="R20" s="77"/>
    </row>
    <row r="21" spans="1:18" ht="21" customHeight="1">
      <c r="A21" s="203"/>
      <c r="B21" s="219"/>
      <c r="C21" s="76" t="s">
        <v>22</v>
      </c>
      <c r="D21" s="84">
        <v>18.91</v>
      </c>
      <c r="E21" s="37"/>
      <c r="F21" s="202">
        <v>2</v>
      </c>
      <c r="G21" s="75">
        <v>1</v>
      </c>
      <c r="H21" s="61" t="s">
        <v>11</v>
      </c>
      <c r="I21" s="24">
        <v>39.07</v>
      </c>
      <c r="K21" s="67">
        <v>1</v>
      </c>
      <c r="L21" s="75">
        <v>2</v>
      </c>
      <c r="M21" s="61" t="s">
        <v>76</v>
      </c>
      <c r="N21" s="24">
        <v>0</v>
      </c>
      <c r="O21" s="24">
        <v>0</v>
      </c>
      <c r="P21" s="76"/>
      <c r="Q21" s="76"/>
      <c r="R21" s="77"/>
    </row>
    <row r="22" spans="1:18" ht="21" customHeight="1">
      <c r="A22" s="203"/>
      <c r="B22" s="190">
        <v>2</v>
      </c>
      <c r="C22" s="61" t="s">
        <v>52</v>
      </c>
      <c r="D22" s="24">
        <v>149.11000000000001</v>
      </c>
      <c r="E22" s="37"/>
      <c r="F22" s="203"/>
      <c r="G22" s="65">
        <v>2</v>
      </c>
      <c r="H22" s="52" t="s">
        <v>12</v>
      </c>
      <c r="I22" s="66">
        <v>33.549999999999997</v>
      </c>
      <c r="K22" s="67">
        <v>1</v>
      </c>
      <c r="L22" s="75">
        <v>2</v>
      </c>
      <c r="M22" s="61" t="s">
        <v>70</v>
      </c>
      <c r="N22" s="24">
        <v>0</v>
      </c>
      <c r="O22" s="24">
        <v>0</v>
      </c>
      <c r="P22" s="76"/>
      <c r="Q22" s="76"/>
      <c r="R22" s="77"/>
    </row>
    <row r="23" spans="1:18" ht="22.5" customHeight="1" thickBot="1">
      <c r="A23" s="205"/>
      <c r="B23" s="190">
        <v>3</v>
      </c>
      <c r="C23" s="61" t="s">
        <v>63</v>
      </c>
      <c r="D23" s="24">
        <v>255.58</v>
      </c>
      <c r="E23" s="37"/>
      <c r="F23" s="204"/>
      <c r="G23" s="56">
        <v>3</v>
      </c>
      <c r="H23" s="57" t="s">
        <v>12</v>
      </c>
      <c r="I23" s="58">
        <v>33.549999999999997</v>
      </c>
      <c r="K23" s="80">
        <v>1</v>
      </c>
      <c r="L23" s="81" t="s">
        <v>62</v>
      </c>
      <c r="M23" s="79" t="s">
        <v>21</v>
      </c>
      <c r="N23" s="82">
        <v>0</v>
      </c>
      <c r="O23" s="83">
        <v>25.2</v>
      </c>
      <c r="P23" s="76"/>
      <c r="Q23" s="76"/>
      <c r="R23" s="77"/>
    </row>
    <row r="24" spans="1:18" ht="21" customHeight="1" thickTop="1" thickBot="1">
      <c r="A24" s="214" t="s">
        <v>40</v>
      </c>
      <c r="B24" s="215"/>
      <c r="C24" s="216"/>
      <c r="D24" s="146">
        <f>D25+D42</f>
        <v>806.72</v>
      </c>
      <c r="E24" s="37"/>
      <c r="F24" s="131"/>
      <c r="G24" s="47"/>
      <c r="H24" s="132" t="s">
        <v>121</v>
      </c>
      <c r="I24" s="49">
        <v>1.2</v>
      </c>
      <c r="K24" s="80">
        <v>1</v>
      </c>
      <c r="L24" s="60" t="s">
        <v>62</v>
      </c>
      <c r="M24" s="61" t="s">
        <v>20</v>
      </c>
      <c r="N24" s="62">
        <v>0</v>
      </c>
      <c r="O24" s="68">
        <v>37.799999999999997</v>
      </c>
      <c r="P24" s="76"/>
      <c r="Q24" s="76"/>
      <c r="R24" s="77"/>
    </row>
    <row r="25" spans="1:18" ht="21" customHeight="1" thickBot="1">
      <c r="A25" s="239"/>
      <c r="B25" s="240"/>
      <c r="C25" s="87" t="s">
        <v>4</v>
      </c>
      <c r="D25" s="150">
        <f>D26+D36</f>
        <v>711.76</v>
      </c>
      <c r="E25" s="37"/>
      <c r="F25" s="165" t="s">
        <v>119</v>
      </c>
      <c r="G25" s="110"/>
      <c r="H25" s="166" t="s">
        <v>120</v>
      </c>
      <c r="I25" s="111">
        <v>1.2</v>
      </c>
      <c r="K25" s="80"/>
      <c r="L25" s="81"/>
      <c r="M25" s="79"/>
      <c r="N25" s="82"/>
      <c r="O25" s="82"/>
      <c r="P25" s="76"/>
      <c r="Q25" s="76"/>
      <c r="R25" s="77"/>
    </row>
    <row r="26" spans="1:18" ht="21" customHeight="1" thickTop="1" thickBot="1">
      <c r="A26" s="233">
        <v>1</v>
      </c>
      <c r="B26" s="47"/>
      <c r="C26" s="48" t="s">
        <v>93</v>
      </c>
      <c r="D26" s="49">
        <f>SUM(D27:D35)</f>
        <v>572.46</v>
      </c>
      <c r="E26" s="37"/>
      <c r="F26" s="208" t="s">
        <v>43</v>
      </c>
      <c r="G26" s="209"/>
      <c r="H26" s="210"/>
      <c r="I26" s="38">
        <f>I27+I29+I33</f>
        <v>51.230000000000004</v>
      </c>
      <c r="K26" s="55">
        <v>1</v>
      </c>
      <c r="L26" s="56">
        <v>3</v>
      </c>
      <c r="M26" s="57" t="s">
        <v>53</v>
      </c>
      <c r="N26" s="58">
        <v>0</v>
      </c>
      <c r="O26" s="58">
        <v>0</v>
      </c>
      <c r="P26" s="76"/>
      <c r="Q26" s="76"/>
      <c r="R26" s="77"/>
    </row>
    <row r="27" spans="1:18" ht="21" customHeight="1" thickTop="1">
      <c r="A27" s="203"/>
      <c r="B27" s="217">
        <v>1</v>
      </c>
      <c r="C27" s="61" t="s">
        <v>7</v>
      </c>
      <c r="D27" s="24">
        <v>52.66</v>
      </c>
      <c r="E27" s="37"/>
      <c r="F27" s="45"/>
      <c r="G27" s="46"/>
      <c r="H27" s="43" t="s">
        <v>94</v>
      </c>
      <c r="I27" s="1">
        <f t="shared" ref="I27" si="0">+I28</f>
        <v>12.88</v>
      </c>
      <c r="J27" s="30"/>
      <c r="K27" s="74"/>
      <c r="L27" s="85"/>
      <c r="M27" s="48"/>
      <c r="N27" s="86"/>
      <c r="O27" s="86"/>
      <c r="P27" s="76"/>
      <c r="Q27" s="76"/>
      <c r="R27" s="77"/>
    </row>
    <row r="28" spans="1:18" ht="21" customHeight="1" thickBot="1">
      <c r="A28" s="203"/>
      <c r="B28" s="219"/>
      <c r="C28" s="61" t="s">
        <v>8</v>
      </c>
      <c r="D28" s="24">
        <v>46.05</v>
      </c>
      <c r="E28" s="37"/>
      <c r="F28" s="185">
        <v>1</v>
      </c>
      <c r="G28" s="98">
        <v>1</v>
      </c>
      <c r="H28" s="99" t="s">
        <v>33</v>
      </c>
      <c r="I28" s="100">
        <v>12.88</v>
      </c>
      <c r="J28" s="30"/>
      <c r="K28" s="69"/>
      <c r="L28" s="60"/>
      <c r="M28" s="61"/>
      <c r="N28" s="62"/>
      <c r="O28" s="62"/>
      <c r="P28" s="76"/>
      <c r="Q28" s="76"/>
      <c r="R28" s="77"/>
    </row>
    <row r="29" spans="1:18" ht="21" customHeight="1" thickTop="1">
      <c r="A29" s="203"/>
      <c r="B29" s="217">
        <v>2</v>
      </c>
      <c r="C29" s="61" t="s">
        <v>31</v>
      </c>
      <c r="D29" s="24">
        <v>29.92</v>
      </c>
      <c r="E29" s="37"/>
      <c r="F29" s="50"/>
      <c r="G29" s="102"/>
      <c r="H29" s="52" t="s">
        <v>95</v>
      </c>
      <c r="I29" s="84">
        <f>SUM(I30:I32)</f>
        <v>36.75</v>
      </c>
      <c r="J29" s="30"/>
      <c r="K29" s="59"/>
      <c r="L29" s="60"/>
      <c r="M29" s="61" t="s">
        <v>64</v>
      </c>
      <c r="N29" s="62"/>
      <c r="O29" s="62"/>
      <c r="P29" s="76"/>
      <c r="Q29" s="76"/>
      <c r="R29" s="77"/>
    </row>
    <row r="30" spans="1:18" ht="21" customHeight="1" thickBot="1">
      <c r="A30" s="203"/>
      <c r="B30" s="218"/>
      <c r="C30" s="61" t="s">
        <v>78</v>
      </c>
      <c r="D30" s="24">
        <v>12.6</v>
      </c>
      <c r="E30" s="37"/>
      <c r="F30" s="202">
        <v>2</v>
      </c>
      <c r="G30" s="75">
        <v>1</v>
      </c>
      <c r="H30" s="61" t="s">
        <v>33</v>
      </c>
      <c r="I30" s="24">
        <v>12.25</v>
      </c>
      <c r="J30" s="30"/>
      <c r="K30" s="88"/>
      <c r="L30" s="89"/>
      <c r="M30" s="90" t="s">
        <v>64</v>
      </c>
      <c r="N30" s="91"/>
      <c r="O30" s="91"/>
      <c r="P30" s="76"/>
      <c r="Q30" s="76"/>
      <c r="R30" s="77"/>
    </row>
    <row r="31" spans="1:18" ht="21" customHeight="1">
      <c r="A31" s="203"/>
      <c r="B31" s="218"/>
      <c r="C31" s="61" t="s">
        <v>133</v>
      </c>
      <c r="D31" s="24">
        <v>25.2</v>
      </c>
      <c r="E31" s="37"/>
      <c r="F31" s="203"/>
      <c r="G31" s="75">
        <v>2</v>
      </c>
      <c r="H31" s="61" t="s">
        <v>33</v>
      </c>
      <c r="I31" s="24">
        <v>12.25</v>
      </c>
      <c r="J31" s="30"/>
      <c r="K31" s="93"/>
      <c r="L31" s="30"/>
      <c r="M31" s="30"/>
      <c r="N31" s="94"/>
      <c r="O31" s="30"/>
      <c r="P31" s="76"/>
      <c r="Q31" s="76"/>
      <c r="R31" s="77"/>
    </row>
    <row r="32" spans="1:18" ht="21" customHeight="1" thickBot="1">
      <c r="A32" s="203"/>
      <c r="B32" s="219"/>
      <c r="C32" s="61" t="s">
        <v>79</v>
      </c>
      <c r="D32" s="24">
        <v>27.59</v>
      </c>
      <c r="E32" s="37"/>
      <c r="F32" s="204"/>
      <c r="G32" s="56">
        <v>3</v>
      </c>
      <c r="H32" s="57" t="s">
        <v>33</v>
      </c>
      <c r="I32" s="58">
        <v>12.25</v>
      </c>
      <c r="J32" s="30"/>
      <c r="K32" s="92"/>
      <c r="L32" s="92"/>
      <c r="M32" s="76"/>
      <c r="N32" s="95"/>
      <c r="O32" s="30"/>
      <c r="P32" s="76"/>
      <c r="Q32" s="76"/>
      <c r="R32" s="77"/>
    </row>
    <row r="33" spans="1:18" ht="21" customHeight="1" thickTop="1">
      <c r="A33" s="203"/>
      <c r="B33" s="217">
        <v>3</v>
      </c>
      <c r="C33" s="79" t="s">
        <v>80</v>
      </c>
      <c r="D33" s="25">
        <v>38.700000000000003</v>
      </c>
      <c r="E33" s="37"/>
      <c r="F33" s="131"/>
      <c r="G33" s="47"/>
      <c r="H33" s="132" t="s">
        <v>122</v>
      </c>
      <c r="I33" s="49">
        <v>1.6</v>
      </c>
      <c r="J33" s="30"/>
      <c r="K33" s="92"/>
      <c r="L33" s="96"/>
      <c r="M33" s="76"/>
      <c r="N33" s="97"/>
      <c r="O33" s="30"/>
      <c r="P33" s="76"/>
      <c r="Q33" s="76"/>
      <c r="R33" s="77"/>
    </row>
    <row r="34" spans="1:18" ht="21" customHeight="1" thickBot="1">
      <c r="A34" s="203"/>
      <c r="B34" s="218"/>
      <c r="C34" s="79" t="s">
        <v>129</v>
      </c>
      <c r="D34" s="25">
        <v>190.12</v>
      </c>
      <c r="E34" s="37"/>
      <c r="F34" s="153" t="s">
        <v>119</v>
      </c>
      <c r="G34" s="154"/>
      <c r="H34" s="164" t="s">
        <v>33</v>
      </c>
      <c r="I34" s="84">
        <v>1.6</v>
      </c>
      <c r="J34" s="30"/>
      <c r="K34" s="30"/>
      <c r="L34" s="30"/>
      <c r="M34" s="32"/>
      <c r="N34" s="101"/>
      <c r="O34" s="30"/>
      <c r="P34" s="76"/>
      <c r="Q34" s="76"/>
      <c r="R34" s="77"/>
    </row>
    <row r="35" spans="1:18" ht="21" customHeight="1" thickBot="1">
      <c r="A35" s="234"/>
      <c r="B35" s="219"/>
      <c r="C35" s="79" t="s">
        <v>130</v>
      </c>
      <c r="D35" s="25">
        <v>149.62</v>
      </c>
      <c r="E35" s="37"/>
      <c r="F35" s="211" t="s">
        <v>44</v>
      </c>
      <c r="G35" s="212"/>
      <c r="H35" s="213"/>
      <c r="I35" s="103" t="str">
        <f>I37</f>
        <v>1台</v>
      </c>
      <c r="J35" s="30"/>
      <c r="K35" s="30"/>
      <c r="L35" s="30"/>
      <c r="M35" s="32"/>
      <c r="N35" s="30"/>
      <c r="O35" s="30"/>
      <c r="P35" s="76"/>
      <c r="Q35" s="76"/>
      <c r="R35" s="77"/>
    </row>
    <row r="36" spans="1:18" ht="21" customHeight="1">
      <c r="A36" s="202">
        <v>2</v>
      </c>
      <c r="B36" s="190"/>
      <c r="C36" s="122" t="s">
        <v>97</v>
      </c>
      <c r="D36" s="144">
        <f>SUM(D37:D41)</f>
        <v>139.30000000000001</v>
      </c>
      <c r="E36" s="37"/>
      <c r="F36" s="104"/>
      <c r="G36" s="105"/>
      <c r="H36" s="105" t="s">
        <v>96</v>
      </c>
      <c r="I36" s="106" t="str">
        <f>I37</f>
        <v>1台</v>
      </c>
      <c r="J36" s="30"/>
      <c r="O36" s="30"/>
      <c r="P36" s="76"/>
      <c r="Q36" s="76"/>
      <c r="R36" s="77"/>
    </row>
    <row r="37" spans="1:18" ht="21" customHeight="1" thickBot="1">
      <c r="A37" s="203"/>
      <c r="B37" s="217">
        <v>1</v>
      </c>
      <c r="C37" s="61" t="s">
        <v>134</v>
      </c>
      <c r="D37" s="145">
        <v>34.5</v>
      </c>
      <c r="E37" s="37"/>
      <c r="F37" s="188">
        <v>2</v>
      </c>
      <c r="G37" s="107"/>
      <c r="H37" s="108" t="s">
        <v>65</v>
      </c>
      <c r="I37" s="109" t="s">
        <v>50</v>
      </c>
      <c r="J37" s="30"/>
      <c r="O37" s="30"/>
      <c r="P37" s="76"/>
      <c r="Q37" s="76"/>
      <c r="R37" s="77"/>
    </row>
    <row r="38" spans="1:18" ht="21" customHeight="1" thickBot="1">
      <c r="A38" s="203"/>
      <c r="B38" s="218"/>
      <c r="C38" s="61" t="s">
        <v>135</v>
      </c>
      <c r="D38" s="145">
        <v>27.45</v>
      </c>
      <c r="E38" s="37"/>
      <c r="F38" s="208" t="s">
        <v>45</v>
      </c>
      <c r="G38" s="209"/>
      <c r="H38" s="210"/>
      <c r="I38" s="38">
        <f>I39</f>
        <v>153.72</v>
      </c>
      <c r="J38" s="30"/>
      <c r="O38" s="30"/>
      <c r="P38" s="76"/>
      <c r="Q38" s="76"/>
      <c r="R38" s="77"/>
    </row>
    <row r="39" spans="1:18" ht="21" customHeight="1" thickBot="1">
      <c r="A39" s="203"/>
      <c r="B39" s="218"/>
      <c r="C39" s="61" t="s">
        <v>136</v>
      </c>
      <c r="D39" s="144">
        <v>27.45</v>
      </c>
      <c r="E39" s="37"/>
      <c r="F39" s="59"/>
      <c r="G39" s="102"/>
      <c r="H39" s="76" t="s">
        <v>4</v>
      </c>
      <c r="I39" s="84">
        <f>I40+I44</f>
        <v>153.72</v>
      </c>
      <c r="J39" s="30"/>
      <c r="O39" s="30"/>
      <c r="P39" s="76"/>
      <c r="Q39" s="76"/>
      <c r="R39" s="77"/>
    </row>
    <row r="40" spans="1:18" ht="21" customHeight="1" thickTop="1">
      <c r="A40" s="203"/>
      <c r="B40" s="219"/>
      <c r="C40" s="61" t="s">
        <v>137</v>
      </c>
      <c r="D40" s="144">
        <v>35.26</v>
      </c>
      <c r="E40" s="37"/>
      <c r="F40" s="74"/>
      <c r="G40" s="47"/>
      <c r="H40" s="48" t="s">
        <v>98</v>
      </c>
      <c r="I40" s="49">
        <f>SUM(I41:I43)</f>
        <v>76.86</v>
      </c>
      <c r="J40" s="30"/>
      <c r="O40" s="30"/>
      <c r="P40" s="76"/>
      <c r="Q40" s="76"/>
      <c r="R40" s="77"/>
    </row>
    <row r="41" spans="1:18" ht="21" customHeight="1" thickBot="1">
      <c r="A41" s="204"/>
      <c r="B41" s="191">
        <v>3</v>
      </c>
      <c r="C41" s="180" t="s">
        <v>10</v>
      </c>
      <c r="D41" s="111">
        <v>14.64</v>
      </c>
      <c r="E41" s="37"/>
      <c r="F41" s="202">
        <v>1</v>
      </c>
      <c r="G41" s="75">
        <v>1</v>
      </c>
      <c r="H41" s="61" t="s">
        <v>23</v>
      </c>
      <c r="I41" s="24">
        <v>25.62</v>
      </c>
      <c r="J41" s="30"/>
      <c r="O41" s="30"/>
      <c r="P41" s="76"/>
      <c r="Q41" s="76"/>
      <c r="R41" s="77"/>
    </row>
    <row r="42" spans="1:18" ht="21" customHeight="1" thickTop="1" thickBot="1">
      <c r="A42" s="231"/>
      <c r="B42" s="232"/>
      <c r="C42" s="184" t="s">
        <v>5</v>
      </c>
      <c r="D42" s="40">
        <f>D43+D45</f>
        <v>94.96</v>
      </c>
      <c r="E42" s="37"/>
      <c r="F42" s="203"/>
      <c r="G42" s="75">
        <v>2</v>
      </c>
      <c r="H42" s="61" t="s">
        <v>24</v>
      </c>
      <c r="I42" s="24">
        <v>25.62</v>
      </c>
      <c r="J42" s="30"/>
      <c r="O42" s="30"/>
      <c r="P42" s="76"/>
      <c r="Q42" s="76"/>
      <c r="R42" s="77"/>
    </row>
    <row r="43" spans="1:18" ht="21" customHeight="1" thickTop="1" thickBot="1">
      <c r="A43" s="233">
        <v>1</v>
      </c>
      <c r="B43" s="47"/>
      <c r="C43" s="48" t="s">
        <v>84</v>
      </c>
      <c r="D43" s="49">
        <f>SUM(D44)</f>
        <v>25.2</v>
      </c>
      <c r="E43" s="37"/>
      <c r="F43" s="204"/>
      <c r="G43" s="98">
        <v>3</v>
      </c>
      <c r="H43" s="99" t="s">
        <v>25</v>
      </c>
      <c r="I43" s="100">
        <v>25.62</v>
      </c>
      <c r="J43" s="30"/>
      <c r="O43" s="30"/>
      <c r="P43" s="76"/>
      <c r="Q43" s="76"/>
      <c r="R43" s="77"/>
    </row>
    <row r="44" spans="1:18" ht="21" customHeight="1" thickTop="1">
      <c r="A44" s="234"/>
      <c r="B44" s="175">
        <v>1</v>
      </c>
      <c r="C44" s="79" t="s">
        <v>82</v>
      </c>
      <c r="D44" s="25">
        <v>25.2</v>
      </c>
      <c r="E44" s="37"/>
      <c r="F44" s="189"/>
      <c r="G44" s="65"/>
      <c r="H44" s="52" t="s">
        <v>99</v>
      </c>
      <c r="I44" s="66">
        <f>SUM(I45:I47)</f>
        <v>76.86</v>
      </c>
      <c r="J44" s="30"/>
      <c r="O44" s="30"/>
      <c r="P44" s="76"/>
      <c r="Q44" s="76"/>
      <c r="R44" s="77"/>
    </row>
    <row r="45" spans="1:18" ht="21" customHeight="1">
      <c r="A45" s="202">
        <v>2</v>
      </c>
      <c r="B45" s="177"/>
      <c r="C45" s="61" t="s">
        <v>86</v>
      </c>
      <c r="D45" s="24">
        <f>SUM(D46:D47)</f>
        <v>69.759999999999991</v>
      </c>
      <c r="E45" s="37"/>
      <c r="F45" s="202">
        <v>2</v>
      </c>
      <c r="G45" s="75">
        <v>1</v>
      </c>
      <c r="H45" s="61" t="s">
        <v>23</v>
      </c>
      <c r="I45" s="24">
        <v>25.62</v>
      </c>
      <c r="J45" s="30"/>
      <c r="O45" s="30"/>
      <c r="P45" s="76"/>
      <c r="Q45" s="76"/>
      <c r="R45" s="77"/>
    </row>
    <row r="46" spans="1:18" ht="21" customHeight="1">
      <c r="A46" s="203"/>
      <c r="B46" s="220">
        <v>2</v>
      </c>
      <c r="C46" s="61" t="s">
        <v>9</v>
      </c>
      <c r="D46" s="24">
        <v>34.5</v>
      </c>
      <c r="E46" s="37"/>
      <c r="F46" s="203"/>
      <c r="G46" s="75">
        <v>2</v>
      </c>
      <c r="H46" s="61" t="s">
        <v>24</v>
      </c>
      <c r="I46" s="24">
        <v>25.62</v>
      </c>
      <c r="J46" s="30"/>
      <c r="O46" s="30"/>
      <c r="P46" s="76"/>
      <c r="Q46" s="76"/>
      <c r="R46" s="77"/>
    </row>
    <row r="47" spans="1:18" ht="21" customHeight="1" thickBot="1">
      <c r="A47" s="205"/>
      <c r="B47" s="221"/>
      <c r="C47" s="90" t="s">
        <v>71</v>
      </c>
      <c r="D47" s="183">
        <v>35.26</v>
      </c>
      <c r="E47" s="37"/>
      <c r="F47" s="205"/>
      <c r="G47" s="110">
        <v>3</v>
      </c>
      <c r="H47" s="90" t="s">
        <v>25</v>
      </c>
      <c r="I47" s="111">
        <v>25.62</v>
      </c>
      <c r="J47" s="30"/>
      <c r="O47" s="30"/>
      <c r="P47" s="76"/>
      <c r="Q47" s="76"/>
      <c r="R47" s="77"/>
    </row>
    <row r="48" spans="1:18" ht="21" customHeight="1">
      <c r="A48" s="192"/>
      <c r="B48" s="192"/>
      <c r="C48" s="193"/>
      <c r="D48" s="194"/>
      <c r="E48" s="37"/>
      <c r="F48" s="207"/>
      <c r="G48" s="207"/>
      <c r="H48" s="207"/>
      <c r="I48" s="241" t="s">
        <v>140</v>
      </c>
      <c r="J48" s="30"/>
      <c r="K48" s="92"/>
      <c r="L48" s="92"/>
      <c r="M48" s="76"/>
      <c r="N48" s="95"/>
      <c r="O48" s="30"/>
      <c r="P48" s="76"/>
      <c r="Q48" s="76"/>
      <c r="R48" s="77"/>
    </row>
    <row r="49" spans="1:18" ht="21" customHeight="1" thickBot="1">
      <c r="A49" s="179"/>
      <c r="B49" s="179"/>
      <c r="C49" s="76"/>
      <c r="D49" s="95"/>
      <c r="E49" s="37"/>
      <c r="F49" s="92"/>
      <c r="G49" s="92"/>
      <c r="H49" s="76"/>
      <c r="I49" s="95"/>
      <c r="J49" s="30"/>
      <c r="O49" s="30"/>
      <c r="P49" s="76"/>
      <c r="Q49" s="76"/>
      <c r="R49" s="77"/>
    </row>
    <row r="50" spans="1:18" ht="21" customHeight="1" thickBot="1">
      <c r="A50" s="181"/>
      <c r="B50" s="181"/>
      <c r="C50" s="76"/>
      <c r="D50" s="95"/>
      <c r="E50" s="37"/>
      <c r="F50" s="159" t="s">
        <v>1</v>
      </c>
      <c r="G50" s="116" t="s">
        <v>2</v>
      </c>
      <c r="H50" s="117" t="s">
        <v>0</v>
      </c>
      <c r="I50" s="36" t="s">
        <v>113</v>
      </c>
      <c r="J50" s="30"/>
      <c r="O50" s="30"/>
      <c r="P50" s="76"/>
      <c r="Q50" s="76"/>
      <c r="R50" s="77"/>
    </row>
    <row r="51" spans="1:18" ht="21" customHeight="1" thickBot="1">
      <c r="A51" s="222" t="s">
        <v>49</v>
      </c>
      <c r="B51" s="223"/>
      <c r="C51" s="224"/>
      <c r="D51" s="182">
        <f>D57+D65+D81+I51+I56+I66+D52</f>
        <v>2304.6999999999998</v>
      </c>
      <c r="E51" s="37"/>
      <c r="F51" s="155" t="s">
        <v>42</v>
      </c>
      <c r="G51" s="156"/>
      <c r="H51" s="157"/>
      <c r="I51" s="39">
        <f>I52</f>
        <v>106.17</v>
      </c>
      <c r="J51" s="30"/>
      <c r="O51" s="30"/>
      <c r="P51" s="76"/>
      <c r="Q51" s="76"/>
      <c r="R51" s="77"/>
    </row>
    <row r="52" spans="1:18" ht="21" customHeight="1" thickBot="1">
      <c r="A52" s="6" t="s">
        <v>38</v>
      </c>
      <c r="B52" s="7"/>
      <c r="C52" s="8"/>
      <c r="D52" s="9">
        <f>+D53+D55</f>
        <v>103.36999999999999</v>
      </c>
      <c r="E52" s="37"/>
      <c r="F52" s="45"/>
      <c r="G52" s="46"/>
      <c r="H52" s="43" t="s">
        <v>124</v>
      </c>
      <c r="I52" s="44">
        <f>SUM(I53:I55)</f>
        <v>106.17</v>
      </c>
      <c r="J52" s="30"/>
      <c r="O52" s="30"/>
      <c r="P52" s="76"/>
      <c r="Q52" s="76"/>
      <c r="R52" s="77"/>
    </row>
    <row r="53" spans="1:18" ht="21" customHeight="1">
      <c r="A53" s="10"/>
      <c r="B53" s="11"/>
      <c r="C53" s="12" t="s">
        <v>123</v>
      </c>
      <c r="D53" s="13">
        <f>SUM(D54)</f>
        <v>68.069999999999993</v>
      </c>
      <c r="E53" s="37"/>
      <c r="F53" s="196">
        <v>2</v>
      </c>
      <c r="G53" s="60" t="s">
        <v>67</v>
      </c>
      <c r="H53" s="61" t="s">
        <v>117</v>
      </c>
      <c r="I53" s="62">
        <v>39.07</v>
      </c>
      <c r="J53" s="30"/>
      <c r="O53" s="30"/>
      <c r="P53" s="76"/>
      <c r="Q53" s="76"/>
      <c r="R53" s="77"/>
    </row>
    <row r="54" spans="1:18" ht="21" customHeight="1" thickBot="1">
      <c r="A54" s="14">
        <v>1</v>
      </c>
      <c r="B54" s="15" t="s">
        <v>58</v>
      </c>
      <c r="C54" s="16" t="s">
        <v>72</v>
      </c>
      <c r="D54" s="129">
        <v>68.069999999999993</v>
      </c>
      <c r="E54" s="37"/>
      <c r="F54" s="197"/>
      <c r="G54" s="60" t="s">
        <v>115</v>
      </c>
      <c r="H54" s="122" t="s">
        <v>118</v>
      </c>
      <c r="I54" s="62">
        <v>33.549999999999997</v>
      </c>
      <c r="J54" s="30"/>
      <c r="K54" s="30"/>
      <c r="L54" s="30"/>
      <c r="M54" s="32"/>
      <c r="N54" s="30"/>
      <c r="P54" s="76"/>
      <c r="Q54" s="76"/>
      <c r="R54" s="77"/>
    </row>
    <row r="55" spans="1:18" ht="21" customHeight="1" thickTop="1" thickBot="1">
      <c r="A55" s="17"/>
      <c r="B55" s="18"/>
      <c r="C55" s="19" t="s">
        <v>106</v>
      </c>
      <c r="D55" s="20">
        <f>+D56</f>
        <v>35.299999999999997</v>
      </c>
      <c r="E55" s="37"/>
      <c r="F55" s="206"/>
      <c r="G55" s="89" t="s">
        <v>116</v>
      </c>
      <c r="H55" s="166" t="s">
        <v>118</v>
      </c>
      <c r="I55" s="91">
        <v>33.549999999999997</v>
      </c>
      <c r="J55" s="30"/>
      <c r="N55" s="30"/>
      <c r="P55" s="76"/>
      <c r="Q55" s="76"/>
      <c r="R55" s="77"/>
    </row>
    <row r="56" spans="1:18" ht="14.25" thickBot="1">
      <c r="A56" s="21">
        <v>2</v>
      </c>
      <c r="B56" s="3" t="s">
        <v>73</v>
      </c>
      <c r="C56" s="22" t="s">
        <v>72</v>
      </c>
      <c r="D56" s="23">
        <v>35.299999999999997</v>
      </c>
      <c r="E56" s="37"/>
      <c r="F56" s="160" t="s">
        <v>43</v>
      </c>
      <c r="G56" s="161"/>
      <c r="H56" s="162"/>
      <c r="I56" s="163">
        <f>I57+I59</f>
        <v>49.63</v>
      </c>
      <c r="J56" s="30"/>
      <c r="K56" s="113"/>
      <c r="L56" s="113"/>
      <c r="M56" s="114"/>
      <c r="N56" s="115"/>
      <c r="P56" s="76"/>
      <c r="Q56" s="76"/>
      <c r="R56" s="77"/>
    </row>
    <row r="57" spans="1:18" ht="14.25" thickBot="1">
      <c r="A57" s="168" t="s">
        <v>46</v>
      </c>
      <c r="B57" s="169"/>
      <c r="C57" s="170"/>
      <c r="D57" s="147">
        <f>D58+D61</f>
        <v>769.42000000000007</v>
      </c>
      <c r="E57" s="37"/>
      <c r="F57" s="45"/>
      <c r="G57" s="46"/>
      <c r="H57" s="43" t="s">
        <v>103</v>
      </c>
      <c r="I57" s="44">
        <f>SUM(I58)</f>
        <v>12.88</v>
      </c>
      <c r="J57" s="30"/>
      <c r="K57" s="92"/>
      <c r="L57" s="92"/>
      <c r="M57" s="76"/>
      <c r="N57" s="97"/>
      <c r="P57" s="76"/>
      <c r="Q57" s="76"/>
      <c r="R57" s="77"/>
    </row>
    <row r="58" spans="1:18" ht="21" customHeight="1" thickBot="1">
      <c r="A58" s="64"/>
      <c r="B58" s="178"/>
      <c r="C58" s="130" t="s">
        <v>105</v>
      </c>
      <c r="D58" s="53">
        <f>SUM(D59:D60)</f>
        <v>289.33999999999997</v>
      </c>
      <c r="E58" s="37"/>
      <c r="F58" s="127">
        <v>1</v>
      </c>
      <c r="G58" s="128" t="s">
        <v>58</v>
      </c>
      <c r="H58" s="57" t="s">
        <v>35</v>
      </c>
      <c r="I58" s="129">
        <v>12.88</v>
      </c>
      <c r="J58" s="30"/>
      <c r="K58" s="92"/>
      <c r="L58" s="92"/>
      <c r="M58" s="76"/>
      <c r="N58" s="97"/>
      <c r="P58" s="76"/>
      <c r="Q58" s="76"/>
      <c r="R58" s="77"/>
    </row>
    <row r="59" spans="1:18" ht="21" customHeight="1" thickTop="1">
      <c r="A59" s="171">
        <v>1</v>
      </c>
      <c r="B59" s="175">
        <v>1</v>
      </c>
      <c r="C59" s="124" t="s">
        <v>127</v>
      </c>
      <c r="D59" s="82">
        <v>28.34</v>
      </c>
      <c r="E59" s="30"/>
      <c r="F59" s="64"/>
      <c r="G59" s="51"/>
      <c r="H59" s="52" t="s">
        <v>109</v>
      </c>
      <c r="I59" s="53">
        <f>SUM(I60:I62)</f>
        <v>36.75</v>
      </c>
      <c r="J59" s="30"/>
      <c r="K59" s="92"/>
      <c r="L59" s="92"/>
      <c r="M59" s="92"/>
      <c r="N59" s="97"/>
      <c r="O59" s="30"/>
      <c r="P59" s="76"/>
      <c r="Q59" s="76"/>
      <c r="R59" s="77"/>
    </row>
    <row r="60" spans="1:18" ht="21" customHeight="1" thickBot="1">
      <c r="A60" s="173"/>
      <c r="B60" s="175">
        <v>2</v>
      </c>
      <c r="C60" s="124" t="s">
        <v>128</v>
      </c>
      <c r="D60" s="82">
        <v>261</v>
      </c>
      <c r="E60" s="30"/>
      <c r="F60" s="196">
        <v>2</v>
      </c>
      <c r="G60" s="60" t="s">
        <v>58</v>
      </c>
      <c r="H60" s="61" t="s">
        <v>35</v>
      </c>
      <c r="I60" s="62">
        <v>12.25</v>
      </c>
      <c r="J60" s="30"/>
      <c r="K60" s="92"/>
      <c r="L60" s="92"/>
      <c r="M60" s="76"/>
      <c r="N60" s="97"/>
      <c r="O60" s="30"/>
      <c r="P60" s="76"/>
      <c r="Q60" s="76"/>
      <c r="R60" s="77"/>
    </row>
    <row r="61" spans="1:18" ht="21" customHeight="1" thickTop="1">
      <c r="A61" s="131"/>
      <c r="B61" s="47"/>
      <c r="C61" s="132" t="s">
        <v>110</v>
      </c>
      <c r="D61" s="149">
        <f>SUM(D62:D64)</f>
        <v>480.08000000000004</v>
      </c>
      <c r="E61" s="30"/>
      <c r="F61" s="197"/>
      <c r="G61" s="60" t="s">
        <v>68</v>
      </c>
      <c r="H61" s="61" t="s">
        <v>35</v>
      </c>
      <c r="I61" s="62">
        <v>12.25</v>
      </c>
      <c r="J61" s="30"/>
      <c r="K61" s="92"/>
      <c r="L61" s="92"/>
      <c r="M61" s="76"/>
      <c r="N61" s="97"/>
      <c r="O61" s="30"/>
      <c r="P61" s="76"/>
      <c r="Q61" s="76"/>
      <c r="R61" s="77"/>
    </row>
    <row r="62" spans="1:18" ht="21" customHeight="1" thickBot="1">
      <c r="A62" s="171">
        <v>2</v>
      </c>
      <c r="B62" s="175">
        <v>1</v>
      </c>
      <c r="C62" s="52" t="s">
        <v>131</v>
      </c>
      <c r="D62" s="144">
        <v>75.39</v>
      </c>
      <c r="E62" s="30"/>
      <c r="F62" s="206"/>
      <c r="G62" s="89" t="s">
        <v>69</v>
      </c>
      <c r="H62" s="90" t="s">
        <v>35</v>
      </c>
      <c r="I62" s="91">
        <v>12.25</v>
      </c>
      <c r="J62" s="30"/>
      <c r="K62" s="92"/>
      <c r="L62" s="92"/>
      <c r="M62" s="76"/>
      <c r="N62" s="97"/>
      <c r="O62" s="30"/>
      <c r="P62" s="76"/>
      <c r="Q62" s="76"/>
      <c r="R62" s="77"/>
    </row>
    <row r="63" spans="1:18" ht="21" customHeight="1" thickBot="1">
      <c r="A63" s="172"/>
      <c r="B63" s="177">
        <v>2</v>
      </c>
      <c r="C63" s="61" t="s">
        <v>52</v>
      </c>
      <c r="D63" s="24">
        <v>149.11000000000001</v>
      </c>
      <c r="E63" s="30"/>
      <c r="F63" s="160" t="s">
        <v>44</v>
      </c>
      <c r="G63" s="161"/>
      <c r="H63" s="162"/>
      <c r="I63" s="167" t="str">
        <f t="shared" ref="I63:I64" si="1">I64</f>
        <v>1台</v>
      </c>
      <c r="J63" s="30"/>
      <c r="K63" s="92"/>
      <c r="L63" s="92"/>
      <c r="M63" s="76"/>
      <c r="N63" s="97"/>
      <c r="O63" s="30"/>
      <c r="P63" s="76"/>
      <c r="Q63" s="76"/>
      <c r="R63" s="77"/>
    </row>
    <row r="64" spans="1:18" ht="21" customHeight="1" thickBot="1">
      <c r="A64" s="174"/>
      <c r="B64" s="177">
        <v>3</v>
      </c>
      <c r="C64" s="61" t="s">
        <v>63</v>
      </c>
      <c r="D64" s="25">
        <v>255.58</v>
      </c>
      <c r="E64" s="30"/>
      <c r="F64" s="64"/>
      <c r="G64" s="51"/>
      <c r="H64" s="52" t="s">
        <v>125</v>
      </c>
      <c r="I64" s="121" t="str">
        <f t="shared" si="1"/>
        <v>1台</v>
      </c>
      <c r="J64" s="30"/>
      <c r="K64" s="92"/>
      <c r="L64" s="92"/>
      <c r="M64" s="76"/>
      <c r="N64" s="97"/>
      <c r="O64" s="30"/>
    </row>
    <row r="65" spans="1:15" ht="21" customHeight="1" thickBot="1">
      <c r="A65" s="168" t="s">
        <v>57</v>
      </c>
      <c r="B65" s="169"/>
      <c r="C65" s="170"/>
      <c r="D65" s="147">
        <f>D66+D75</f>
        <v>681.83999999999992</v>
      </c>
      <c r="E65" s="30"/>
      <c r="F65" s="67">
        <v>2</v>
      </c>
      <c r="G65" s="60"/>
      <c r="H65" s="61" t="s">
        <v>65</v>
      </c>
      <c r="I65" s="126" t="s">
        <v>50</v>
      </c>
      <c r="J65" s="30"/>
      <c r="K65" s="92"/>
      <c r="L65" s="92"/>
      <c r="M65" s="76"/>
      <c r="N65" s="97"/>
      <c r="O65" s="30"/>
    </row>
    <row r="66" spans="1:15" ht="21" customHeight="1" thickBot="1">
      <c r="A66" s="69"/>
      <c r="B66" s="177"/>
      <c r="C66" s="130" t="s">
        <v>108</v>
      </c>
      <c r="D66" s="66">
        <f>D67+D68+D69+D70+D71+D72+D73+D74</f>
        <v>542.54</v>
      </c>
      <c r="E66" s="30"/>
      <c r="F66" s="155" t="s">
        <v>45</v>
      </c>
      <c r="G66" s="156"/>
      <c r="H66" s="157"/>
      <c r="I66" s="39">
        <f>I67+I71</f>
        <v>153.72</v>
      </c>
      <c r="J66" s="30"/>
      <c r="K66" s="92"/>
      <c r="L66" s="92"/>
      <c r="M66" s="76"/>
      <c r="N66" s="97"/>
      <c r="O66" s="30"/>
    </row>
    <row r="67" spans="1:15" ht="21" customHeight="1">
      <c r="A67" s="202">
        <v>1</v>
      </c>
      <c r="B67" s="235">
        <v>1</v>
      </c>
      <c r="C67" s="61" t="s">
        <v>7</v>
      </c>
      <c r="D67" s="24">
        <v>52.66</v>
      </c>
      <c r="E67" s="30"/>
      <c r="F67" s="45"/>
      <c r="G67" s="46"/>
      <c r="H67" s="43" t="s">
        <v>107</v>
      </c>
      <c r="I67" s="44">
        <f>SUM(I68:I70)</f>
        <v>76.86</v>
      </c>
      <c r="J67" s="30"/>
      <c r="K67" s="92"/>
      <c r="L67" s="92"/>
      <c r="M67" s="76"/>
      <c r="N67" s="97"/>
      <c r="O67" s="30"/>
    </row>
    <row r="68" spans="1:15" ht="13.5">
      <c r="A68" s="203"/>
      <c r="B68" s="237"/>
      <c r="C68" s="61" t="s">
        <v>8</v>
      </c>
      <c r="D68" s="24">
        <v>46.05</v>
      </c>
      <c r="E68" s="30"/>
      <c r="F68" s="196">
        <v>1</v>
      </c>
      <c r="G68" s="60" t="s">
        <v>58</v>
      </c>
      <c r="H68" s="61" t="s">
        <v>23</v>
      </c>
      <c r="I68" s="62">
        <v>25.62</v>
      </c>
      <c r="J68" s="30"/>
      <c r="K68" s="92"/>
      <c r="L68" s="92"/>
      <c r="M68" s="76"/>
      <c r="N68" s="97"/>
      <c r="O68" s="30"/>
    </row>
    <row r="69" spans="1:15" ht="21" customHeight="1">
      <c r="A69" s="203"/>
      <c r="B69" s="235">
        <v>2</v>
      </c>
      <c r="C69" s="61" t="s">
        <v>78</v>
      </c>
      <c r="D69" s="24">
        <v>12.6</v>
      </c>
      <c r="E69" s="30"/>
      <c r="F69" s="197"/>
      <c r="G69" s="60" t="s">
        <v>66</v>
      </c>
      <c r="H69" s="61" t="s">
        <v>24</v>
      </c>
      <c r="I69" s="62">
        <v>25.62</v>
      </c>
      <c r="J69" s="30"/>
      <c r="K69" s="92"/>
      <c r="L69" s="92"/>
      <c r="M69" s="92"/>
      <c r="N69" s="97"/>
      <c r="O69" s="30"/>
    </row>
    <row r="70" spans="1:15" ht="21" customHeight="1" thickBot="1">
      <c r="A70" s="203"/>
      <c r="B70" s="236"/>
      <c r="C70" s="61" t="s">
        <v>138</v>
      </c>
      <c r="D70" s="24">
        <v>25.2</v>
      </c>
      <c r="E70" s="30"/>
      <c r="F70" s="198"/>
      <c r="G70" s="158">
        <v>3</v>
      </c>
      <c r="H70" s="99" t="s">
        <v>25</v>
      </c>
      <c r="I70" s="100">
        <v>25.62</v>
      </c>
      <c r="J70" s="30"/>
      <c r="K70" s="92"/>
      <c r="L70" s="92"/>
      <c r="M70" s="92"/>
      <c r="N70" s="97"/>
      <c r="O70" s="30"/>
    </row>
    <row r="71" spans="1:15" ht="21" customHeight="1" thickTop="1">
      <c r="A71" s="203"/>
      <c r="B71" s="237"/>
      <c r="C71" s="61" t="s">
        <v>79</v>
      </c>
      <c r="D71" s="24">
        <v>27.59</v>
      </c>
      <c r="E71" s="30"/>
      <c r="F71" s="64"/>
      <c r="G71" s="51"/>
      <c r="H71" s="52" t="s">
        <v>126</v>
      </c>
      <c r="I71" s="53">
        <f>SUM(I72:I74)</f>
        <v>76.86</v>
      </c>
      <c r="J71" s="30"/>
      <c r="K71" s="92"/>
      <c r="L71" s="92"/>
      <c r="M71" s="92"/>
      <c r="N71" s="97"/>
      <c r="O71" s="30"/>
    </row>
    <row r="72" spans="1:15" ht="21" customHeight="1">
      <c r="A72" s="203"/>
      <c r="B72" s="235">
        <v>3</v>
      </c>
      <c r="C72" s="133" t="s">
        <v>81</v>
      </c>
      <c r="D72" s="24">
        <v>38.700000000000003</v>
      </c>
      <c r="E72" s="30"/>
      <c r="F72" s="196">
        <v>2</v>
      </c>
      <c r="G72" s="60" t="s">
        <v>58</v>
      </c>
      <c r="H72" s="61" t="s">
        <v>23</v>
      </c>
      <c r="I72" s="62">
        <v>25.62</v>
      </c>
      <c r="J72" s="30"/>
      <c r="K72" s="92"/>
      <c r="L72" s="92"/>
      <c r="M72" s="76"/>
      <c r="N72" s="97"/>
      <c r="O72" s="30"/>
    </row>
    <row r="73" spans="1:15" ht="21" customHeight="1">
      <c r="A73" s="203"/>
      <c r="B73" s="236"/>
      <c r="C73" s="133" t="s">
        <v>129</v>
      </c>
      <c r="D73" s="24">
        <v>190.12</v>
      </c>
      <c r="E73" s="30"/>
      <c r="F73" s="197"/>
      <c r="G73" s="60" t="s">
        <v>66</v>
      </c>
      <c r="H73" s="61" t="s">
        <v>24</v>
      </c>
      <c r="I73" s="62">
        <v>25.62</v>
      </c>
      <c r="J73" s="30"/>
      <c r="K73" s="92"/>
      <c r="L73" s="92"/>
      <c r="M73" s="76"/>
      <c r="N73" s="97"/>
      <c r="O73" s="30"/>
    </row>
    <row r="74" spans="1:15" ht="21" customHeight="1" thickBot="1">
      <c r="A74" s="204"/>
      <c r="B74" s="238"/>
      <c r="C74" s="134" t="s">
        <v>130</v>
      </c>
      <c r="D74" s="129">
        <v>149.62</v>
      </c>
      <c r="E74" s="30"/>
      <c r="F74" s="206"/>
      <c r="G74" s="110">
        <v>3</v>
      </c>
      <c r="H74" s="90" t="s">
        <v>25</v>
      </c>
      <c r="I74" s="111">
        <v>25.62</v>
      </c>
      <c r="J74" s="30"/>
      <c r="K74" s="92"/>
      <c r="L74" s="92"/>
      <c r="M74" s="76"/>
      <c r="N74" s="97"/>
      <c r="O74" s="30"/>
    </row>
    <row r="75" spans="1:15" ht="21" customHeight="1" thickTop="1" thickBot="1">
      <c r="A75" s="176"/>
      <c r="B75" s="178"/>
      <c r="C75" s="123" t="s">
        <v>100</v>
      </c>
      <c r="D75" s="148">
        <f>SUM(D76:D80)</f>
        <v>139.30000000000001</v>
      </c>
      <c r="E75" s="30"/>
      <c r="J75" s="30"/>
      <c r="K75" s="92"/>
      <c r="L75" s="92"/>
      <c r="M75" s="76"/>
      <c r="N75" s="97"/>
      <c r="O75" s="30"/>
    </row>
    <row r="76" spans="1:15" ht="21" customHeight="1" thickBot="1">
      <c r="A76" s="202">
        <v>2</v>
      </c>
      <c r="B76" s="235">
        <v>1</v>
      </c>
      <c r="C76" s="61" t="s">
        <v>134</v>
      </c>
      <c r="D76" s="145">
        <v>34.5</v>
      </c>
      <c r="E76" s="30"/>
      <c r="F76" s="33" t="s">
        <v>1</v>
      </c>
      <c r="G76" s="34" t="s">
        <v>2</v>
      </c>
      <c r="H76" s="35" t="s">
        <v>0</v>
      </c>
      <c r="I76" s="36" t="s">
        <v>113</v>
      </c>
      <c r="J76" s="30"/>
      <c r="K76" s="92"/>
      <c r="L76" s="92"/>
      <c r="M76" s="76"/>
      <c r="N76" s="97"/>
      <c r="O76" s="30"/>
    </row>
    <row r="77" spans="1:15" ht="21" customHeight="1" thickBot="1">
      <c r="A77" s="203"/>
      <c r="B77" s="236"/>
      <c r="C77" s="61" t="s">
        <v>135</v>
      </c>
      <c r="D77" s="145">
        <v>27.45</v>
      </c>
      <c r="E77" s="30"/>
      <c r="F77" s="199" t="s">
        <v>36</v>
      </c>
      <c r="G77" s="200"/>
      <c r="H77" s="201"/>
      <c r="I77" s="141">
        <f>I78</f>
        <v>3668.03</v>
      </c>
      <c r="J77" s="30"/>
      <c r="K77" s="92"/>
      <c r="L77" s="92"/>
      <c r="M77" s="76"/>
      <c r="N77" s="97"/>
      <c r="O77" s="30"/>
    </row>
    <row r="78" spans="1:15" ht="21" customHeight="1">
      <c r="A78" s="203"/>
      <c r="B78" s="236"/>
      <c r="C78" s="61" t="s">
        <v>136</v>
      </c>
      <c r="D78" s="144">
        <v>27.45</v>
      </c>
      <c r="E78" s="30"/>
      <c r="F78" s="120"/>
      <c r="G78" s="51"/>
      <c r="H78" s="52" t="s">
        <v>34</v>
      </c>
      <c r="I78" s="142">
        <f>SUM(I79:I81)</f>
        <v>3668.03</v>
      </c>
      <c r="K78" s="92"/>
      <c r="L78" s="92"/>
      <c r="M78" s="76"/>
      <c r="N78" s="97"/>
      <c r="O78" s="30"/>
    </row>
    <row r="79" spans="1:15" ht="32.25" customHeight="1">
      <c r="A79" s="203"/>
      <c r="B79" s="237"/>
      <c r="C79" s="61" t="s">
        <v>137</v>
      </c>
      <c r="D79" s="144">
        <v>35.26</v>
      </c>
      <c r="E79" s="30"/>
      <c r="F79" s="125" t="s">
        <v>48</v>
      </c>
      <c r="G79" s="51"/>
      <c r="H79" s="61" t="s">
        <v>101</v>
      </c>
      <c r="I79" s="126">
        <v>232.44</v>
      </c>
      <c r="K79" s="92"/>
      <c r="L79" s="92"/>
      <c r="M79" s="76"/>
      <c r="N79" s="97"/>
      <c r="O79" s="30"/>
    </row>
    <row r="80" spans="1:15" ht="21" customHeight="1" thickBot="1">
      <c r="A80" s="205"/>
      <c r="B80" s="175">
        <v>3</v>
      </c>
      <c r="C80" s="137" t="s">
        <v>10</v>
      </c>
      <c r="D80" s="24">
        <v>14.64</v>
      </c>
      <c r="E80" s="30"/>
      <c r="F80" s="125" t="s">
        <v>27</v>
      </c>
      <c r="G80" s="60"/>
      <c r="H80" s="61" t="s">
        <v>102</v>
      </c>
      <c r="I80" s="126">
        <v>3401.71</v>
      </c>
      <c r="K80" s="92"/>
      <c r="L80" s="92"/>
      <c r="M80" s="92"/>
      <c r="N80" s="97"/>
      <c r="O80" s="30"/>
    </row>
    <row r="81" spans="1:15" ht="21" customHeight="1" thickBot="1">
      <c r="A81" s="168" t="s">
        <v>47</v>
      </c>
      <c r="B81" s="169"/>
      <c r="C81" s="170"/>
      <c r="D81" s="147">
        <f>+D82+D86</f>
        <v>440.55</v>
      </c>
      <c r="E81" s="30"/>
      <c r="F81" s="2" t="s">
        <v>27</v>
      </c>
      <c r="G81" s="3"/>
      <c r="H81" s="4" t="s">
        <v>139</v>
      </c>
      <c r="I81" s="5">
        <v>33.880000000000003</v>
      </c>
      <c r="K81" s="92"/>
      <c r="L81" s="92"/>
      <c r="M81" s="76"/>
      <c r="N81" s="97"/>
      <c r="O81" s="30"/>
    </row>
    <row r="82" spans="1:15" ht="21" customHeight="1">
      <c r="A82" s="45"/>
      <c r="B82" s="46"/>
      <c r="C82" s="138" t="s">
        <v>111</v>
      </c>
      <c r="D82" s="44">
        <f>SUM(D83:D85)</f>
        <v>224.67</v>
      </c>
      <c r="E82" s="30"/>
      <c r="F82" s="30"/>
      <c r="G82" s="30"/>
      <c r="H82" s="32"/>
      <c r="I82" s="30"/>
      <c r="K82" s="92"/>
      <c r="L82" s="96"/>
      <c r="M82" s="76"/>
      <c r="N82" s="97"/>
      <c r="O82" s="30"/>
    </row>
    <row r="83" spans="1:15" ht="21" customHeight="1">
      <c r="A83" s="171">
        <v>1</v>
      </c>
      <c r="B83" s="177">
        <v>1</v>
      </c>
      <c r="C83" s="122" t="s">
        <v>29</v>
      </c>
      <c r="D83" s="62">
        <v>107.91</v>
      </c>
      <c r="E83" s="30"/>
      <c r="F83" s="30"/>
      <c r="G83" s="30"/>
      <c r="H83" s="32"/>
      <c r="I83" s="30"/>
      <c r="K83" s="92"/>
      <c r="L83" s="92"/>
      <c r="M83" s="92"/>
      <c r="N83" s="97"/>
      <c r="O83" s="30"/>
    </row>
    <row r="84" spans="1:15" ht="21" customHeight="1">
      <c r="A84" s="172"/>
      <c r="B84" s="177">
        <v>2</v>
      </c>
      <c r="C84" s="122" t="s">
        <v>29</v>
      </c>
      <c r="D84" s="62">
        <v>58.38</v>
      </c>
      <c r="E84" s="30"/>
      <c r="F84" s="30"/>
      <c r="G84" s="30"/>
      <c r="H84" s="32"/>
      <c r="I84" s="30"/>
      <c r="K84" s="92"/>
      <c r="L84" s="92"/>
      <c r="M84" s="76"/>
      <c r="N84" s="97"/>
      <c r="O84" s="30"/>
    </row>
    <row r="85" spans="1:15" ht="21" customHeight="1" thickBot="1">
      <c r="A85" s="173"/>
      <c r="B85" s="56">
        <v>3</v>
      </c>
      <c r="C85" s="134" t="s">
        <v>29</v>
      </c>
      <c r="D85" s="129">
        <v>58.38</v>
      </c>
      <c r="E85" s="30"/>
      <c r="F85" s="30"/>
      <c r="G85" s="30"/>
      <c r="H85" s="32"/>
      <c r="I85" s="30"/>
      <c r="K85" s="92"/>
      <c r="L85" s="96"/>
      <c r="M85" s="76"/>
      <c r="N85" s="97"/>
      <c r="O85" s="30"/>
    </row>
    <row r="86" spans="1:15" ht="21" customHeight="1" thickTop="1">
      <c r="A86" s="118"/>
      <c r="B86" s="46"/>
      <c r="C86" s="119" t="s">
        <v>104</v>
      </c>
      <c r="D86" s="44">
        <f>SUM(D87:D89)</f>
        <v>215.88000000000002</v>
      </c>
      <c r="E86" s="30"/>
      <c r="F86" s="30"/>
      <c r="G86" s="30"/>
      <c r="H86" s="32"/>
      <c r="I86" s="30"/>
      <c r="K86" s="92"/>
      <c r="L86" s="96"/>
      <c r="M86" s="76"/>
      <c r="N86" s="97"/>
      <c r="O86" s="30"/>
    </row>
    <row r="87" spans="1:15" ht="21" customHeight="1">
      <c r="A87" s="171">
        <v>2</v>
      </c>
      <c r="B87" s="177">
        <v>1</v>
      </c>
      <c r="C87" s="122" t="s">
        <v>30</v>
      </c>
      <c r="D87" s="62">
        <v>78.319999999999993</v>
      </c>
      <c r="E87" s="30"/>
      <c r="F87" s="30"/>
      <c r="G87" s="30"/>
      <c r="H87" s="32"/>
      <c r="I87" s="30"/>
      <c r="K87" s="92"/>
      <c r="L87" s="96"/>
      <c r="M87" s="76"/>
      <c r="N87" s="97"/>
      <c r="O87" s="30"/>
    </row>
    <row r="88" spans="1:15" ht="21" customHeight="1">
      <c r="A88" s="172"/>
      <c r="B88" s="178">
        <v>2</v>
      </c>
      <c r="C88" s="123" t="s">
        <v>30</v>
      </c>
      <c r="D88" s="53">
        <v>83.04</v>
      </c>
      <c r="E88" s="30"/>
      <c r="F88" s="30"/>
      <c r="G88" s="30"/>
      <c r="H88" s="32"/>
      <c r="I88" s="30"/>
      <c r="K88" s="92"/>
      <c r="L88" s="96"/>
      <c r="M88" s="76"/>
      <c r="N88" s="97"/>
      <c r="O88" s="30"/>
    </row>
    <row r="89" spans="1:15" ht="21" customHeight="1" thickBot="1">
      <c r="A89" s="174"/>
      <c r="B89" s="110">
        <v>3</v>
      </c>
      <c r="C89" s="166" t="s">
        <v>30</v>
      </c>
      <c r="D89" s="91">
        <v>54.52</v>
      </c>
      <c r="E89" s="30"/>
      <c r="F89" s="30"/>
      <c r="G89" s="30"/>
      <c r="H89" s="32"/>
      <c r="I89" s="30"/>
      <c r="K89" s="92"/>
      <c r="L89" s="96"/>
      <c r="M89" s="76"/>
      <c r="N89" s="97"/>
      <c r="O89" s="30"/>
    </row>
    <row r="90" spans="1:15" ht="21" customHeight="1">
      <c r="A90" s="92"/>
      <c r="B90" s="92"/>
      <c r="C90" s="76"/>
      <c r="D90" s="95"/>
      <c r="E90" s="30"/>
      <c r="F90" s="30"/>
      <c r="G90" s="30"/>
      <c r="H90" s="32"/>
      <c r="I90" s="30"/>
      <c r="K90" s="92"/>
      <c r="L90" s="96"/>
      <c r="M90" s="76"/>
      <c r="N90" s="97"/>
      <c r="O90" s="30"/>
    </row>
    <row r="91" spans="1:15" ht="21" customHeight="1">
      <c r="A91" s="92"/>
      <c r="B91" s="92"/>
      <c r="C91" s="76"/>
      <c r="D91" s="95"/>
      <c r="E91" s="30"/>
      <c r="F91" s="30"/>
      <c r="G91" s="30"/>
      <c r="H91" s="32"/>
      <c r="I91" s="30"/>
      <c r="K91" s="135"/>
      <c r="L91" s="96"/>
      <c r="M91" s="76"/>
      <c r="N91" s="97"/>
      <c r="O91" s="30"/>
    </row>
    <row r="92" spans="1:15" ht="21" customHeight="1">
      <c r="A92" s="92"/>
      <c r="B92" s="92"/>
      <c r="C92" s="76"/>
      <c r="D92" s="95"/>
      <c r="E92" s="30"/>
      <c r="F92" s="30"/>
      <c r="G92" s="30"/>
      <c r="H92" s="32"/>
      <c r="I92" s="30"/>
      <c r="K92" s="92"/>
      <c r="L92" s="92"/>
      <c r="M92" s="92"/>
      <c r="N92" s="136"/>
      <c r="O92" s="30"/>
    </row>
    <row r="93" spans="1:15" ht="21" customHeight="1">
      <c r="A93" s="92"/>
      <c r="B93" s="92"/>
      <c r="C93" s="76"/>
      <c r="D93" s="95"/>
      <c r="E93" s="30"/>
      <c r="F93" s="30"/>
      <c r="G93" s="30"/>
      <c r="H93" s="32"/>
      <c r="I93" s="30"/>
      <c r="K93" s="92"/>
      <c r="L93" s="96"/>
      <c r="M93" s="76"/>
      <c r="N93" s="136"/>
      <c r="O93" s="30"/>
    </row>
    <row r="94" spans="1:15" ht="21" customHeight="1">
      <c r="A94" s="92"/>
      <c r="B94" s="92"/>
      <c r="C94" s="112"/>
      <c r="D94" s="92"/>
      <c r="E94" s="30"/>
      <c r="F94" s="30"/>
      <c r="G94" s="30"/>
      <c r="H94" s="32"/>
      <c r="I94" s="30"/>
      <c r="K94" s="92"/>
      <c r="L94" s="96"/>
      <c r="M94" s="76"/>
      <c r="N94" s="136"/>
      <c r="O94" s="30"/>
    </row>
    <row r="95" spans="1:15" ht="21" customHeight="1">
      <c r="A95" s="92"/>
      <c r="B95" s="92"/>
      <c r="C95" s="112"/>
      <c r="D95" s="92"/>
      <c r="E95" s="30"/>
      <c r="F95" s="30"/>
      <c r="G95" s="30"/>
      <c r="H95" s="32"/>
      <c r="I95" s="30"/>
      <c r="K95" s="92"/>
      <c r="L95" s="92"/>
      <c r="M95" s="92"/>
      <c r="N95" s="97"/>
      <c r="O95" s="30"/>
    </row>
    <row r="96" spans="1:15" ht="21" customHeight="1">
      <c r="A96" s="30"/>
      <c r="B96" s="30"/>
      <c r="C96" s="32"/>
      <c r="D96" s="30"/>
      <c r="E96" s="30"/>
      <c r="F96" s="30"/>
      <c r="G96" s="30"/>
      <c r="H96" s="32"/>
      <c r="I96" s="30"/>
      <c r="K96" s="92"/>
      <c r="L96" s="92"/>
      <c r="M96" s="76"/>
      <c r="N96" s="97"/>
      <c r="O96" s="30"/>
    </row>
    <row r="97" spans="1:15" ht="21" customHeight="1">
      <c r="A97" s="30"/>
      <c r="B97" s="30"/>
      <c r="C97" s="32"/>
      <c r="D97" s="30"/>
      <c r="E97" s="30"/>
      <c r="F97" s="30"/>
      <c r="G97" s="30"/>
      <c r="H97" s="32"/>
      <c r="I97" s="30"/>
      <c r="K97" s="92"/>
      <c r="L97" s="96"/>
      <c r="M97" s="76"/>
      <c r="N97" s="97"/>
      <c r="O97" s="30"/>
    </row>
    <row r="98" spans="1:15" ht="21" customHeight="1">
      <c r="A98" s="30"/>
      <c r="B98" s="30"/>
      <c r="C98" s="32"/>
      <c r="D98" s="30"/>
      <c r="E98" s="30"/>
      <c r="F98" s="30"/>
      <c r="G98" s="30"/>
      <c r="H98" s="32"/>
      <c r="I98" s="30"/>
      <c r="K98" s="92"/>
      <c r="L98" s="96"/>
      <c r="M98" s="76"/>
      <c r="N98" s="97"/>
      <c r="O98" s="30"/>
    </row>
    <row r="99" spans="1:15" ht="21" customHeight="1">
      <c r="A99" s="30"/>
      <c r="B99" s="30"/>
      <c r="C99" s="32"/>
      <c r="D99" s="30"/>
      <c r="E99" s="30"/>
      <c r="F99" s="30"/>
      <c r="G99" s="30"/>
      <c r="H99" s="32"/>
      <c r="I99" s="30"/>
      <c r="K99" s="92"/>
      <c r="L99" s="92"/>
      <c r="M99" s="76"/>
      <c r="N99" s="95"/>
      <c r="O99" s="30"/>
    </row>
    <row r="100" spans="1:15" ht="21" customHeight="1">
      <c r="A100" s="30"/>
      <c r="B100" s="30"/>
      <c r="C100" s="32"/>
      <c r="D100" s="30"/>
      <c r="E100" s="30"/>
      <c r="F100" s="30"/>
      <c r="G100" s="30"/>
      <c r="H100" s="32"/>
      <c r="I100" s="30"/>
      <c r="K100" s="92"/>
      <c r="L100" s="96"/>
      <c r="M100" s="76"/>
      <c r="N100" s="97"/>
      <c r="O100" s="30"/>
    </row>
    <row r="101" spans="1:15" ht="21" customHeight="1">
      <c r="A101" s="30"/>
      <c r="B101" s="30"/>
      <c r="D101" s="30"/>
      <c r="E101" s="30"/>
      <c r="F101" s="30"/>
      <c r="G101" s="30"/>
      <c r="H101" s="32"/>
      <c r="I101" s="30"/>
      <c r="K101" s="92"/>
      <c r="L101" s="96"/>
      <c r="M101" s="76"/>
      <c r="N101" s="97"/>
      <c r="O101" s="30"/>
    </row>
    <row r="102" spans="1:15" ht="21" customHeight="1">
      <c r="A102" s="30"/>
      <c r="B102" s="30"/>
      <c r="D102" s="30"/>
      <c r="E102" s="30"/>
      <c r="F102" s="30"/>
      <c r="G102" s="30"/>
      <c r="H102" s="32"/>
      <c r="I102" s="30"/>
      <c r="K102" s="92"/>
      <c r="L102" s="96"/>
      <c r="M102" s="76"/>
      <c r="N102" s="97"/>
      <c r="O102" s="30"/>
    </row>
    <row r="103" spans="1:15" ht="21" customHeight="1">
      <c r="A103" s="30"/>
      <c r="B103" s="30"/>
      <c r="D103" s="30"/>
      <c r="E103" s="30"/>
      <c r="F103" s="30"/>
      <c r="G103" s="30"/>
      <c r="H103" s="32"/>
      <c r="I103" s="30"/>
      <c r="K103" s="92"/>
      <c r="L103" s="92"/>
      <c r="M103" s="76"/>
      <c r="N103" s="95"/>
      <c r="O103" s="30"/>
    </row>
    <row r="104" spans="1:15" ht="21" customHeight="1">
      <c r="A104" s="30"/>
      <c r="B104" s="30"/>
      <c r="D104" s="30"/>
      <c r="E104" s="30"/>
      <c r="F104" s="30"/>
      <c r="G104" s="30"/>
      <c r="H104" s="32"/>
      <c r="I104" s="30"/>
      <c r="K104" s="92"/>
      <c r="L104" s="92"/>
      <c r="M104" s="92"/>
      <c r="N104" s="97"/>
      <c r="O104" s="30"/>
    </row>
    <row r="105" spans="1:15" ht="21" customHeight="1">
      <c r="A105" s="30"/>
      <c r="B105" s="30"/>
      <c r="D105" s="30"/>
      <c r="E105" s="30"/>
      <c r="F105" s="30"/>
      <c r="G105" s="30"/>
      <c r="H105" s="32"/>
      <c r="I105" s="30"/>
      <c r="K105" s="92"/>
      <c r="L105" s="92"/>
      <c r="M105" s="112"/>
      <c r="N105" s="92"/>
      <c r="O105" s="30"/>
    </row>
    <row r="106" spans="1:15" ht="21" customHeight="1">
      <c r="A106" s="30"/>
      <c r="B106" s="30"/>
      <c r="D106" s="30"/>
      <c r="E106" s="30"/>
      <c r="F106" s="30"/>
      <c r="G106" s="30"/>
      <c r="H106" s="32"/>
      <c r="I106" s="30"/>
      <c r="K106" s="92"/>
      <c r="L106" s="92"/>
      <c r="M106" s="112"/>
      <c r="N106" s="92"/>
      <c r="O106" s="30"/>
    </row>
    <row r="107" spans="1:15" ht="21" customHeight="1">
      <c r="A107" s="30"/>
      <c r="B107" s="30"/>
      <c r="D107" s="30"/>
      <c r="E107" s="30"/>
      <c r="F107" s="30"/>
      <c r="G107" s="30"/>
      <c r="H107" s="32"/>
      <c r="I107" s="30"/>
      <c r="K107" s="92"/>
      <c r="L107" s="92"/>
      <c r="M107" s="112"/>
      <c r="N107" s="92"/>
      <c r="O107" s="30"/>
    </row>
    <row r="108" spans="1:15" ht="21" customHeight="1">
      <c r="A108" s="30"/>
      <c r="B108" s="30"/>
      <c r="D108" s="30"/>
      <c r="E108" s="30"/>
      <c r="F108" s="30"/>
      <c r="G108" s="30"/>
      <c r="H108" s="32"/>
      <c r="I108" s="30"/>
      <c r="K108" s="92"/>
      <c r="L108" s="92"/>
      <c r="M108" s="112"/>
      <c r="N108" s="92"/>
      <c r="O108" s="30"/>
    </row>
    <row r="109" spans="1:15" ht="21" customHeight="1">
      <c r="A109" s="30"/>
      <c r="B109" s="30"/>
      <c r="D109" s="30"/>
      <c r="E109" s="30"/>
      <c r="F109" s="30"/>
      <c r="G109" s="30"/>
      <c r="H109" s="32"/>
      <c r="I109" s="30"/>
      <c r="K109" s="92"/>
      <c r="L109" s="92"/>
      <c r="M109" s="112"/>
      <c r="N109" s="92"/>
      <c r="O109" s="30"/>
    </row>
    <row r="110" spans="1:15" ht="21" customHeight="1">
      <c r="A110" s="30"/>
      <c r="B110" s="30"/>
      <c r="D110" s="30"/>
      <c r="E110" s="30"/>
      <c r="F110" s="30"/>
      <c r="G110" s="30"/>
      <c r="H110" s="32"/>
      <c r="I110" s="30"/>
      <c r="K110" s="92"/>
      <c r="L110" s="92"/>
      <c r="M110" s="112"/>
      <c r="N110" s="92"/>
      <c r="O110" s="30"/>
    </row>
    <row r="111" spans="1:15" ht="21" customHeight="1">
      <c r="A111" s="30"/>
      <c r="B111" s="30"/>
      <c r="D111" s="30"/>
      <c r="E111" s="30"/>
      <c r="F111" s="30"/>
      <c r="G111" s="30"/>
      <c r="H111" s="32"/>
      <c r="I111" s="30"/>
      <c r="K111" s="92"/>
      <c r="L111" s="92"/>
      <c r="M111" s="112"/>
      <c r="N111" s="92"/>
      <c r="O111" s="30"/>
    </row>
    <row r="112" spans="1:15" ht="21" customHeight="1">
      <c r="A112" s="30"/>
      <c r="B112" s="30"/>
      <c r="D112" s="30"/>
      <c r="E112" s="30"/>
      <c r="F112" s="30"/>
      <c r="G112" s="30"/>
      <c r="H112" s="32"/>
      <c r="I112" s="30"/>
      <c r="K112" s="139"/>
      <c r="L112" s="30"/>
      <c r="M112" s="32"/>
      <c r="N112" s="30"/>
      <c r="O112" s="30"/>
    </row>
    <row r="113" spans="1:15" ht="21" customHeight="1">
      <c r="A113" s="30"/>
      <c r="B113" s="30"/>
      <c r="D113" s="30"/>
      <c r="E113" s="30"/>
      <c r="F113" s="30"/>
      <c r="G113" s="30"/>
      <c r="H113" s="32"/>
      <c r="I113" s="30"/>
      <c r="L113" s="30"/>
      <c r="M113" s="32"/>
      <c r="N113" s="30"/>
      <c r="O113" s="30"/>
    </row>
    <row r="114" spans="1:15" ht="21" customHeight="1">
      <c r="A114" s="30"/>
      <c r="B114" s="30"/>
      <c r="D114" s="30"/>
      <c r="E114" s="30"/>
      <c r="F114" s="30"/>
      <c r="G114" s="30"/>
      <c r="H114" s="32"/>
      <c r="I114" s="30"/>
      <c r="L114" s="30"/>
      <c r="M114" s="32"/>
      <c r="N114" s="30"/>
      <c r="O114" s="30"/>
    </row>
    <row r="115" spans="1:15" ht="21" customHeight="1">
      <c r="A115" s="30"/>
      <c r="B115" s="30"/>
      <c r="D115" s="30"/>
      <c r="E115" s="30"/>
      <c r="F115" s="30"/>
      <c r="G115" s="30"/>
      <c r="H115" s="32"/>
      <c r="I115" s="30"/>
      <c r="L115" s="30"/>
      <c r="M115" s="32"/>
      <c r="N115" s="30"/>
      <c r="O115" s="30"/>
    </row>
    <row r="116" spans="1:15" ht="21" customHeight="1">
      <c r="A116" s="30"/>
      <c r="B116" s="30"/>
      <c r="D116" s="30"/>
      <c r="E116" s="30"/>
      <c r="F116" s="30"/>
      <c r="G116" s="30"/>
      <c r="H116" s="32"/>
      <c r="I116" s="30"/>
      <c r="L116" s="30"/>
      <c r="M116" s="32"/>
      <c r="N116" s="30"/>
      <c r="O116" s="30"/>
    </row>
    <row r="117" spans="1:15" ht="21" customHeight="1">
      <c r="A117" s="30"/>
      <c r="B117" s="30"/>
      <c r="D117" s="30"/>
      <c r="E117" s="30"/>
      <c r="F117" s="30"/>
      <c r="G117" s="30"/>
      <c r="H117" s="32"/>
      <c r="I117" s="30"/>
      <c r="L117" s="30"/>
      <c r="M117" s="32"/>
      <c r="N117" s="30"/>
      <c r="O117" s="30"/>
    </row>
    <row r="118" spans="1:15" ht="21" customHeight="1">
      <c r="A118" s="30"/>
      <c r="B118" s="30"/>
      <c r="D118" s="30"/>
      <c r="E118" s="30"/>
      <c r="F118" s="30"/>
      <c r="G118" s="30"/>
      <c r="H118" s="32"/>
      <c r="I118" s="30"/>
      <c r="L118" s="30"/>
      <c r="M118" s="32"/>
      <c r="N118" s="30"/>
      <c r="O118" s="30"/>
    </row>
    <row r="119" spans="1:15" ht="21" customHeight="1">
      <c r="A119" s="30"/>
      <c r="B119" s="30"/>
      <c r="C119" s="32"/>
      <c r="D119" s="30"/>
      <c r="E119" s="30"/>
      <c r="F119" s="30"/>
      <c r="G119" s="30"/>
      <c r="H119" s="32"/>
      <c r="I119" s="30"/>
      <c r="L119" s="30"/>
      <c r="M119" s="32"/>
      <c r="N119" s="30"/>
      <c r="O119" s="30"/>
    </row>
    <row r="120" spans="1:15" ht="21" customHeight="1">
      <c r="A120" s="30"/>
      <c r="B120" s="30"/>
      <c r="C120" s="32"/>
      <c r="D120" s="30"/>
      <c r="E120" s="30"/>
      <c r="F120" s="30"/>
      <c r="G120" s="30"/>
      <c r="H120" s="32"/>
      <c r="I120" s="30"/>
      <c r="L120" s="30"/>
      <c r="M120" s="32"/>
      <c r="N120" s="30"/>
      <c r="O120" s="30"/>
    </row>
    <row r="121" spans="1:15" ht="21" customHeight="1">
      <c r="A121" s="30"/>
      <c r="B121" s="30"/>
      <c r="C121" s="32"/>
      <c r="D121" s="30"/>
      <c r="E121" s="30"/>
      <c r="F121" s="30"/>
      <c r="G121" s="30"/>
      <c r="H121" s="32"/>
      <c r="I121" s="30"/>
      <c r="L121" s="30"/>
      <c r="M121" s="32"/>
      <c r="N121" s="30"/>
      <c r="O121" s="30"/>
    </row>
    <row r="122" spans="1:15" ht="21" customHeight="1">
      <c r="A122" s="30"/>
      <c r="B122" s="30"/>
      <c r="C122" s="32"/>
      <c r="D122" s="30"/>
      <c r="E122" s="30"/>
      <c r="F122" s="30"/>
      <c r="G122" s="30"/>
      <c r="H122" s="32"/>
      <c r="I122" s="30"/>
      <c r="L122" s="30"/>
      <c r="M122" s="32"/>
      <c r="N122" s="30"/>
      <c r="O122" s="30"/>
    </row>
    <row r="123" spans="1:15" ht="21" customHeight="1">
      <c r="A123" s="30"/>
      <c r="B123" s="30"/>
      <c r="C123" s="32"/>
      <c r="D123" s="30"/>
      <c r="E123" s="30"/>
      <c r="F123" s="30"/>
      <c r="G123" s="30"/>
      <c r="H123" s="32"/>
      <c r="I123" s="30"/>
      <c r="K123" s="30"/>
      <c r="L123" s="30"/>
      <c r="M123" s="32"/>
      <c r="N123" s="30"/>
      <c r="O123" s="30"/>
    </row>
    <row r="124" spans="1:15" ht="21" customHeight="1">
      <c r="A124" s="30"/>
      <c r="B124" s="30"/>
      <c r="C124" s="32"/>
      <c r="D124" s="30"/>
      <c r="E124" s="30"/>
      <c r="F124" s="30"/>
      <c r="G124" s="30"/>
      <c r="H124" s="32"/>
      <c r="I124" s="30"/>
      <c r="K124" s="30"/>
      <c r="L124" s="30"/>
      <c r="M124" s="32"/>
      <c r="N124" s="30"/>
      <c r="O124" s="30"/>
    </row>
    <row r="125" spans="1:15" ht="21" customHeight="1">
      <c r="A125" s="30"/>
      <c r="B125" s="30"/>
      <c r="C125" s="32"/>
      <c r="D125" s="30"/>
      <c r="E125" s="30"/>
      <c r="F125" s="30"/>
      <c r="G125" s="30"/>
      <c r="H125" s="32"/>
      <c r="I125" s="30"/>
      <c r="J125" s="30"/>
      <c r="K125" s="30"/>
      <c r="L125" s="30"/>
      <c r="M125" s="32"/>
      <c r="N125" s="30"/>
      <c r="O125" s="30"/>
    </row>
    <row r="126" spans="1:15" ht="21" customHeight="1">
      <c r="A126" s="30"/>
      <c r="B126" s="30"/>
      <c r="C126" s="32"/>
      <c r="D126" s="30"/>
      <c r="E126" s="30"/>
      <c r="F126" s="30"/>
      <c r="G126" s="30"/>
      <c r="H126" s="32"/>
      <c r="I126" s="30"/>
      <c r="J126" s="30"/>
      <c r="K126" s="30"/>
      <c r="L126" s="30"/>
      <c r="M126" s="32"/>
      <c r="N126" s="30"/>
      <c r="O126" s="30"/>
    </row>
    <row r="127" spans="1:15" ht="21" customHeight="1">
      <c r="A127" s="30"/>
      <c r="B127" s="30"/>
      <c r="C127" s="32"/>
      <c r="D127" s="30"/>
      <c r="E127" s="30"/>
      <c r="F127" s="30"/>
      <c r="G127" s="30"/>
      <c r="H127" s="32"/>
      <c r="I127" s="30"/>
      <c r="J127" s="30"/>
      <c r="K127" s="30"/>
      <c r="L127" s="30"/>
      <c r="M127" s="32"/>
      <c r="N127" s="30"/>
      <c r="O127" s="30"/>
    </row>
    <row r="128" spans="1:15" ht="21" customHeight="1">
      <c r="A128" s="30"/>
      <c r="B128" s="30"/>
      <c r="C128" s="32"/>
      <c r="D128" s="30"/>
      <c r="E128" s="30"/>
      <c r="F128" s="30"/>
      <c r="G128" s="30"/>
      <c r="H128" s="32"/>
      <c r="I128" s="30"/>
      <c r="J128" s="30"/>
      <c r="K128" s="30"/>
      <c r="L128" s="30"/>
      <c r="M128" s="32"/>
      <c r="N128" s="30"/>
      <c r="O128" s="30"/>
    </row>
    <row r="129" spans="1:15" ht="21" customHeight="1">
      <c r="A129" s="30"/>
      <c r="B129" s="30"/>
      <c r="C129" s="32"/>
      <c r="D129" s="30"/>
      <c r="E129" s="30"/>
      <c r="F129" s="30"/>
      <c r="G129" s="30"/>
      <c r="H129" s="32"/>
      <c r="I129" s="30"/>
      <c r="J129" s="30"/>
      <c r="K129" s="30"/>
      <c r="L129" s="30"/>
      <c r="M129" s="32"/>
      <c r="N129" s="30"/>
      <c r="O129" s="30"/>
    </row>
    <row r="130" spans="1:15" ht="21" customHeight="1">
      <c r="A130" s="30"/>
      <c r="B130" s="30"/>
      <c r="C130" s="32"/>
      <c r="D130" s="30"/>
      <c r="E130" s="30"/>
      <c r="F130" s="30"/>
      <c r="G130" s="30"/>
      <c r="H130" s="32"/>
      <c r="I130" s="30"/>
      <c r="J130" s="30"/>
      <c r="K130" s="30"/>
      <c r="L130" s="30"/>
      <c r="M130" s="32"/>
      <c r="N130" s="30"/>
      <c r="O130" s="30"/>
    </row>
    <row r="131" spans="1:15" ht="21" customHeight="1">
      <c r="A131" s="30"/>
      <c r="B131" s="30"/>
      <c r="C131" s="32"/>
      <c r="D131" s="30"/>
      <c r="E131" s="30"/>
      <c r="F131" s="30"/>
      <c r="G131" s="30"/>
      <c r="H131" s="32"/>
      <c r="I131" s="30"/>
      <c r="J131" s="30"/>
      <c r="K131" s="30"/>
      <c r="L131" s="30"/>
      <c r="M131" s="32"/>
      <c r="N131" s="30"/>
      <c r="O131" s="30"/>
    </row>
    <row r="132" spans="1:15" ht="21" customHeight="1">
      <c r="A132" s="30"/>
      <c r="B132" s="30"/>
      <c r="C132" s="32"/>
      <c r="D132" s="30"/>
      <c r="E132" s="30"/>
      <c r="F132" s="30"/>
      <c r="G132" s="30"/>
      <c r="H132" s="32"/>
      <c r="I132" s="30"/>
      <c r="J132" s="30"/>
      <c r="K132" s="30"/>
      <c r="L132" s="30"/>
      <c r="M132" s="32"/>
      <c r="N132" s="30"/>
      <c r="O132" s="30"/>
    </row>
    <row r="133" spans="1:15" ht="21" customHeight="1">
      <c r="A133" s="30"/>
      <c r="B133" s="30"/>
      <c r="C133" s="32"/>
      <c r="D133" s="30"/>
      <c r="E133" s="30"/>
      <c r="F133" s="30"/>
      <c r="G133" s="30"/>
      <c r="H133" s="32"/>
      <c r="I133" s="30"/>
      <c r="J133" s="30"/>
      <c r="K133" s="30"/>
      <c r="L133" s="30"/>
      <c r="M133" s="32"/>
      <c r="N133" s="30"/>
      <c r="O133" s="30"/>
    </row>
    <row r="134" spans="1:15" ht="21" customHeight="1">
      <c r="A134" s="30"/>
      <c r="B134" s="30"/>
      <c r="C134" s="32"/>
      <c r="D134" s="30"/>
      <c r="E134" s="30"/>
      <c r="G134" s="30"/>
      <c r="H134" s="32"/>
      <c r="I134" s="30"/>
      <c r="J134" s="30"/>
      <c r="K134" s="30"/>
      <c r="L134" s="30"/>
      <c r="M134" s="32"/>
      <c r="N134" s="30"/>
      <c r="O134" s="30"/>
    </row>
    <row r="135" spans="1:15" ht="21" customHeight="1">
      <c r="A135" s="30"/>
      <c r="B135" s="30"/>
      <c r="C135" s="32"/>
      <c r="D135" s="30"/>
      <c r="E135" s="30"/>
      <c r="G135" s="30"/>
      <c r="H135" s="32"/>
      <c r="I135" s="30"/>
      <c r="J135" s="30"/>
      <c r="K135" s="30"/>
      <c r="L135" s="30"/>
      <c r="M135" s="32"/>
      <c r="N135" s="30"/>
      <c r="O135" s="30"/>
    </row>
    <row r="136" spans="1:15" ht="21" customHeight="1">
      <c r="A136" s="30"/>
      <c r="B136" s="30"/>
      <c r="C136" s="32"/>
      <c r="D136" s="30"/>
      <c r="E136" s="30"/>
      <c r="G136" s="30"/>
      <c r="H136" s="32"/>
      <c r="I136" s="30"/>
      <c r="J136" s="30"/>
      <c r="K136" s="30"/>
      <c r="L136" s="30"/>
      <c r="M136" s="32"/>
      <c r="N136" s="30"/>
      <c r="O136" s="30"/>
    </row>
    <row r="137" spans="1:15" ht="21" customHeight="1">
      <c r="A137" s="30"/>
      <c r="B137" s="30"/>
      <c r="C137" s="32"/>
      <c r="D137" s="30"/>
      <c r="E137" s="30"/>
      <c r="G137" s="30"/>
      <c r="H137" s="32"/>
      <c r="I137" s="30"/>
      <c r="J137" s="30"/>
      <c r="K137" s="30"/>
      <c r="L137" s="30"/>
      <c r="M137" s="32"/>
      <c r="N137" s="30"/>
      <c r="O137" s="30"/>
    </row>
    <row r="138" spans="1:15" ht="21" customHeight="1">
      <c r="A138" s="30"/>
      <c r="B138" s="30"/>
      <c r="C138" s="32"/>
      <c r="D138" s="30"/>
      <c r="E138" s="30"/>
      <c r="G138" s="30"/>
      <c r="H138" s="32"/>
      <c r="I138" s="30"/>
      <c r="J138" s="30"/>
      <c r="K138" s="30"/>
      <c r="L138" s="30"/>
      <c r="M138" s="32"/>
      <c r="N138" s="30"/>
      <c r="O138" s="30"/>
    </row>
    <row r="139" spans="1:15" ht="21" customHeight="1">
      <c r="A139" s="30"/>
      <c r="B139" s="30"/>
      <c r="C139" s="32"/>
      <c r="D139" s="30"/>
      <c r="E139" s="30"/>
      <c r="G139" s="30"/>
      <c r="H139" s="32"/>
      <c r="I139" s="30"/>
      <c r="J139" s="30"/>
      <c r="K139" s="30"/>
      <c r="L139" s="30"/>
      <c r="M139" s="32"/>
      <c r="N139" s="30"/>
      <c r="O139" s="30"/>
    </row>
    <row r="140" spans="1:15" ht="21" customHeight="1">
      <c r="A140" s="30"/>
      <c r="B140" s="30"/>
      <c r="C140" s="32"/>
      <c r="D140" s="30"/>
      <c r="E140" s="30"/>
      <c r="G140" s="30"/>
      <c r="H140" s="32"/>
      <c r="I140" s="30"/>
      <c r="J140" s="30"/>
      <c r="K140" s="30"/>
      <c r="L140" s="30"/>
      <c r="M140" s="32"/>
      <c r="N140" s="30"/>
      <c r="O140" s="30"/>
    </row>
    <row r="141" spans="1:15" ht="21" customHeight="1">
      <c r="A141" s="30"/>
      <c r="B141" s="30"/>
      <c r="C141" s="32"/>
      <c r="D141" s="30"/>
      <c r="E141" s="30"/>
      <c r="G141" s="30"/>
      <c r="H141" s="32"/>
      <c r="I141" s="30"/>
      <c r="J141" s="30"/>
      <c r="K141" s="30"/>
      <c r="L141" s="30"/>
      <c r="M141" s="32"/>
      <c r="N141" s="30"/>
      <c r="O141" s="30"/>
    </row>
    <row r="142" spans="1:15" ht="21" customHeight="1">
      <c r="A142" s="30"/>
      <c r="B142" s="30"/>
      <c r="C142" s="32"/>
      <c r="D142" s="30"/>
      <c r="E142" s="30"/>
      <c r="G142" s="30"/>
      <c r="H142" s="32"/>
      <c r="I142" s="30"/>
      <c r="J142" s="30"/>
      <c r="K142" s="30"/>
      <c r="L142" s="30"/>
      <c r="M142" s="32"/>
      <c r="N142" s="30"/>
      <c r="O142" s="30"/>
    </row>
    <row r="143" spans="1:15" ht="21" customHeight="1">
      <c r="A143" s="30"/>
      <c r="B143" s="30"/>
      <c r="C143" s="32"/>
      <c r="D143" s="30"/>
      <c r="E143" s="30"/>
      <c r="G143" s="30"/>
      <c r="H143" s="32"/>
      <c r="I143" s="30"/>
      <c r="J143" s="30"/>
      <c r="K143" s="30"/>
      <c r="L143" s="30"/>
      <c r="M143" s="32"/>
      <c r="N143" s="30"/>
      <c r="O143" s="30"/>
    </row>
    <row r="144" spans="1:15" ht="21" customHeight="1">
      <c r="A144" s="30"/>
      <c r="B144" s="30"/>
      <c r="C144" s="32"/>
      <c r="D144" s="30"/>
      <c r="E144" s="30"/>
      <c r="G144" s="30"/>
      <c r="H144" s="32"/>
      <c r="I144" s="30"/>
      <c r="J144" s="30"/>
      <c r="K144" s="30"/>
      <c r="L144" s="30"/>
      <c r="M144" s="32"/>
      <c r="N144" s="30"/>
      <c r="O144" s="30"/>
    </row>
    <row r="145" spans="1:15" ht="21" customHeight="1">
      <c r="A145" s="30"/>
      <c r="B145" s="30"/>
      <c r="C145" s="32"/>
      <c r="D145" s="30"/>
      <c r="E145" s="30"/>
      <c r="G145" s="30"/>
      <c r="H145" s="32"/>
      <c r="I145" s="30"/>
      <c r="J145" s="30"/>
      <c r="K145" s="30"/>
      <c r="L145" s="30"/>
      <c r="M145" s="32"/>
      <c r="N145" s="30"/>
      <c r="O145" s="30"/>
    </row>
    <row r="146" spans="1:15" ht="21" customHeight="1">
      <c r="A146" s="30"/>
      <c r="E146" s="30"/>
      <c r="G146" s="30"/>
      <c r="H146" s="32"/>
      <c r="I146" s="30"/>
      <c r="J146" s="30"/>
      <c r="K146" s="30"/>
      <c r="L146" s="30"/>
      <c r="M146" s="32"/>
      <c r="N146" s="30"/>
      <c r="O146" s="30"/>
    </row>
    <row r="147" spans="1:15" ht="21" customHeight="1">
      <c r="A147" s="30"/>
      <c r="E147" s="30"/>
      <c r="G147" s="30"/>
      <c r="H147" s="32"/>
      <c r="I147" s="30"/>
      <c r="J147" s="30"/>
      <c r="K147" s="30"/>
      <c r="L147" s="30"/>
      <c r="M147" s="32"/>
      <c r="N147" s="30"/>
      <c r="O147" s="30"/>
    </row>
    <row r="148" spans="1:15" ht="21" customHeight="1">
      <c r="A148" s="30"/>
      <c r="E148" s="30"/>
      <c r="G148" s="30"/>
      <c r="H148" s="32"/>
      <c r="I148" s="30"/>
      <c r="J148" s="30"/>
      <c r="K148" s="30"/>
      <c r="L148" s="30"/>
      <c r="M148" s="32"/>
      <c r="N148" s="30"/>
      <c r="O148" s="30"/>
    </row>
    <row r="149" spans="1:15" ht="21" customHeight="1">
      <c r="A149" s="30"/>
      <c r="E149" s="30"/>
      <c r="G149" s="30"/>
      <c r="H149" s="32"/>
      <c r="I149" s="30"/>
      <c r="J149" s="30"/>
      <c r="K149" s="30"/>
      <c r="L149" s="30"/>
      <c r="M149" s="32"/>
      <c r="N149" s="30"/>
      <c r="O149" s="30"/>
    </row>
    <row r="150" spans="1:15" ht="21" customHeight="1">
      <c r="A150" s="30"/>
      <c r="E150" s="30"/>
      <c r="G150" s="30"/>
      <c r="H150" s="32"/>
      <c r="I150" s="30"/>
      <c r="J150" s="30"/>
      <c r="K150" s="30"/>
      <c r="L150" s="30"/>
      <c r="M150" s="32"/>
      <c r="N150" s="30"/>
      <c r="O150" s="30"/>
    </row>
    <row r="151" spans="1:15" ht="21" customHeight="1">
      <c r="A151" s="30"/>
      <c r="E151" s="30"/>
      <c r="H151" s="32"/>
      <c r="I151" s="30"/>
      <c r="J151" s="30"/>
      <c r="K151" s="30"/>
      <c r="L151" s="30"/>
      <c r="M151" s="32"/>
      <c r="N151" s="30"/>
      <c r="O151" s="30"/>
    </row>
    <row r="152" spans="1:15" ht="21" customHeight="1">
      <c r="A152" s="30"/>
      <c r="E152" s="30"/>
      <c r="H152" s="32"/>
      <c r="I152" s="30"/>
      <c r="J152" s="30"/>
      <c r="K152" s="30"/>
      <c r="L152" s="30"/>
      <c r="M152" s="32"/>
      <c r="N152" s="30"/>
      <c r="O152" s="30"/>
    </row>
    <row r="153" spans="1:15" ht="21" customHeight="1">
      <c r="A153" s="30"/>
      <c r="E153" s="30"/>
      <c r="H153" s="32"/>
      <c r="I153" s="30"/>
      <c r="J153" s="30"/>
      <c r="K153" s="30"/>
      <c r="L153" s="30"/>
      <c r="M153" s="32"/>
      <c r="N153" s="30"/>
      <c r="O153" s="30"/>
    </row>
    <row r="154" spans="1:15" ht="21" customHeight="1">
      <c r="A154" s="30"/>
      <c r="E154" s="30"/>
      <c r="H154" s="32"/>
      <c r="I154" s="30"/>
      <c r="J154" s="30"/>
      <c r="K154" s="30"/>
      <c r="L154" s="30"/>
      <c r="M154" s="32"/>
      <c r="N154" s="30"/>
      <c r="O154" s="30"/>
    </row>
    <row r="155" spans="1:15" ht="21" customHeight="1">
      <c r="A155" s="30"/>
      <c r="E155" s="30"/>
      <c r="H155" s="32"/>
      <c r="I155" s="30"/>
      <c r="J155" s="30"/>
      <c r="K155" s="30"/>
      <c r="L155" s="30"/>
      <c r="M155" s="32"/>
      <c r="N155" s="30"/>
      <c r="O155" s="30"/>
    </row>
    <row r="156" spans="1:15" ht="21" customHeight="1">
      <c r="A156" s="30"/>
      <c r="E156" s="30"/>
      <c r="I156" s="30"/>
      <c r="J156" s="30"/>
      <c r="K156" s="30"/>
      <c r="L156" s="30"/>
      <c r="M156" s="32"/>
      <c r="N156" s="30"/>
      <c r="O156" s="30"/>
    </row>
    <row r="157" spans="1:15" ht="21" customHeight="1">
      <c r="A157" s="30"/>
      <c r="E157" s="30"/>
      <c r="I157" s="30"/>
      <c r="J157" s="30"/>
      <c r="K157" s="30"/>
      <c r="L157" s="30"/>
      <c r="M157" s="32"/>
      <c r="N157" s="30"/>
      <c r="O157" s="30"/>
    </row>
    <row r="158" spans="1:15" ht="21" customHeight="1">
      <c r="E158" s="30"/>
      <c r="I158" s="30"/>
      <c r="J158" s="30"/>
      <c r="K158" s="30"/>
      <c r="L158" s="30"/>
      <c r="M158" s="32"/>
      <c r="N158" s="30"/>
      <c r="O158" s="30"/>
    </row>
    <row r="159" spans="1:15" ht="21" customHeight="1">
      <c r="E159" s="30"/>
      <c r="J159" s="30"/>
      <c r="K159" s="30"/>
      <c r="L159" s="30"/>
      <c r="M159" s="32"/>
      <c r="N159" s="30"/>
      <c r="O159" s="30"/>
    </row>
    <row r="160" spans="1:15" ht="21" customHeight="1">
      <c r="E160" s="30"/>
      <c r="J160" s="30"/>
      <c r="K160" s="30"/>
      <c r="L160" s="30"/>
      <c r="M160" s="32"/>
      <c r="N160" s="30"/>
      <c r="O160" s="30"/>
    </row>
    <row r="161" spans="5:15" ht="21" customHeight="1">
      <c r="E161" s="30"/>
      <c r="J161" s="30"/>
      <c r="K161" s="30"/>
      <c r="L161" s="30"/>
      <c r="M161" s="32"/>
      <c r="N161" s="30"/>
      <c r="O161" s="30"/>
    </row>
    <row r="162" spans="5:15" ht="21" customHeight="1">
      <c r="E162" s="30"/>
      <c r="J162" s="30"/>
      <c r="K162" s="30"/>
      <c r="L162" s="30"/>
      <c r="M162" s="32"/>
      <c r="N162" s="30"/>
      <c r="O162" s="30"/>
    </row>
    <row r="163" spans="5:15" ht="21" customHeight="1">
      <c r="E163" s="30"/>
      <c r="J163" s="30"/>
      <c r="K163" s="30"/>
      <c r="L163" s="30"/>
      <c r="M163" s="32"/>
      <c r="N163" s="30"/>
      <c r="O163" s="30"/>
    </row>
    <row r="164" spans="5:15" ht="21" customHeight="1">
      <c r="E164" s="30"/>
      <c r="J164" s="30"/>
      <c r="K164" s="30"/>
      <c r="L164" s="30"/>
      <c r="M164" s="32"/>
      <c r="N164" s="30"/>
      <c r="O164" s="30"/>
    </row>
    <row r="165" spans="5:15" ht="21" customHeight="1">
      <c r="E165" s="30"/>
      <c r="J165" s="30"/>
      <c r="K165" s="30"/>
      <c r="L165" s="30"/>
      <c r="M165" s="32"/>
      <c r="N165" s="30"/>
      <c r="O165" s="30"/>
    </row>
    <row r="166" spans="5:15" ht="21" customHeight="1">
      <c r="E166" s="30"/>
      <c r="J166" s="30"/>
      <c r="K166" s="30"/>
      <c r="L166" s="30"/>
      <c r="M166" s="32"/>
      <c r="N166" s="30"/>
      <c r="O166" s="30"/>
    </row>
    <row r="167" spans="5:15" ht="21" customHeight="1">
      <c r="E167" s="30"/>
      <c r="J167" s="30"/>
      <c r="K167" s="30"/>
      <c r="L167" s="30"/>
      <c r="M167" s="32"/>
      <c r="N167" s="30"/>
      <c r="O167" s="30"/>
    </row>
    <row r="168" spans="5:15" ht="21" customHeight="1">
      <c r="E168" s="30"/>
      <c r="J168" s="30"/>
      <c r="K168" s="30"/>
      <c r="L168" s="30"/>
      <c r="M168" s="32"/>
      <c r="N168" s="30"/>
      <c r="O168" s="30"/>
    </row>
    <row r="169" spans="5:15" ht="21" customHeight="1">
      <c r="E169" s="30"/>
      <c r="J169" s="30"/>
      <c r="K169" s="30"/>
      <c r="L169" s="30"/>
      <c r="M169" s="32"/>
      <c r="N169" s="30"/>
      <c r="O169" s="30"/>
    </row>
    <row r="170" spans="5:15" ht="21" customHeight="1">
      <c r="E170" s="30"/>
      <c r="J170" s="30"/>
      <c r="K170" s="30"/>
      <c r="L170" s="30"/>
      <c r="M170" s="32"/>
      <c r="N170" s="30"/>
      <c r="O170" s="30"/>
    </row>
    <row r="171" spans="5:15" ht="21" customHeight="1">
      <c r="E171" s="30"/>
      <c r="J171" s="30"/>
      <c r="K171" s="30"/>
      <c r="L171" s="30"/>
      <c r="M171" s="32"/>
      <c r="N171" s="30"/>
      <c r="O171" s="30"/>
    </row>
    <row r="172" spans="5:15" ht="21" customHeight="1">
      <c r="E172" s="30"/>
      <c r="J172" s="30"/>
      <c r="K172" s="30"/>
      <c r="L172" s="30"/>
      <c r="M172" s="32"/>
      <c r="N172" s="30"/>
      <c r="O172" s="30"/>
    </row>
    <row r="173" spans="5:15" ht="21" customHeight="1">
      <c r="E173" s="30"/>
      <c r="J173" s="30"/>
      <c r="K173" s="30"/>
      <c r="L173" s="30"/>
      <c r="M173" s="32"/>
      <c r="N173" s="30"/>
      <c r="O173" s="30"/>
    </row>
    <row r="174" spans="5:15" ht="21" customHeight="1">
      <c r="E174" s="30"/>
      <c r="J174" s="30"/>
      <c r="K174" s="30"/>
      <c r="L174" s="30"/>
      <c r="M174" s="32"/>
      <c r="N174" s="30"/>
      <c r="O174" s="30"/>
    </row>
    <row r="175" spans="5:15" ht="21" customHeight="1">
      <c r="E175" s="30"/>
      <c r="J175" s="30"/>
      <c r="K175" s="30"/>
      <c r="L175" s="30"/>
      <c r="M175" s="32"/>
      <c r="N175" s="30"/>
      <c r="O175" s="30"/>
    </row>
    <row r="176" spans="5:15" ht="21" customHeight="1">
      <c r="E176" s="30"/>
      <c r="J176" s="30"/>
      <c r="K176" s="30"/>
      <c r="L176" s="30"/>
      <c r="M176" s="32"/>
      <c r="N176" s="30"/>
      <c r="O176" s="30"/>
    </row>
    <row r="177" spans="5:15" ht="21" customHeight="1">
      <c r="E177" s="30"/>
      <c r="J177" s="30"/>
      <c r="K177" s="30"/>
      <c r="L177" s="30"/>
      <c r="M177" s="32"/>
      <c r="N177" s="30"/>
      <c r="O177" s="30"/>
    </row>
    <row r="178" spans="5:15" ht="21" customHeight="1">
      <c r="E178" s="30"/>
      <c r="J178" s="30"/>
      <c r="K178" s="30"/>
      <c r="L178" s="30"/>
      <c r="M178" s="32"/>
      <c r="N178" s="30"/>
      <c r="O178" s="30"/>
    </row>
    <row r="179" spans="5:15" ht="21" customHeight="1">
      <c r="E179" s="30"/>
      <c r="J179" s="30"/>
      <c r="K179" s="30"/>
      <c r="L179" s="30"/>
      <c r="M179" s="32"/>
      <c r="N179" s="30"/>
      <c r="O179" s="30"/>
    </row>
    <row r="180" spans="5:15" ht="21" customHeight="1">
      <c r="E180" s="30"/>
      <c r="J180" s="30"/>
      <c r="K180" s="30"/>
      <c r="L180" s="30"/>
      <c r="M180" s="32"/>
      <c r="N180" s="30"/>
      <c r="O180" s="30"/>
    </row>
    <row r="181" spans="5:15" ht="21" customHeight="1">
      <c r="E181" s="30"/>
      <c r="J181" s="30"/>
      <c r="K181" s="30"/>
      <c r="L181" s="30"/>
      <c r="M181" s="32"/>
      <c r="N181" s="30"/>
      <c r="O181" s="30"/>
    </row>
    <row r="182" spans="5:15" ht="21" customHeight="1">
      <c r="E182" s="30"/>
      <c r="J182" s="30"/>
      <c r="K182" s="30"/>
      <c r="L182" s="30"/>
      <c r="M182" s="32"/>
      <c r="N182" s="30"/>
      <c r="O182" s="30"/>
    </row>
    <row r="183" spans="5:15" ht="21" customHeight="1">
      <c r="E183" s="30"/>
      <c r="J183" s="30"/>
      <c r="K183" s="30"/>
      <c r="L183" s="30"/>
      <c r="M183" s="32"/>
      <c r="N183" s="30"/>
      <c r="O183" s="30"/>
    </row>
    <row r="184" spans="5:15" ht="21" customHeight="1">
      <c r="E184" s="30"/>
      <c r="J184" s="30"/>
      <c r="K184" s="30"/>
      <c r="L184" s="30"/>
      <c r="M184" s="32"/>
      <c r="N184" s="30"/>
      <c r="O184" s="30"/>
    </row>
    <row r="185" spans="5:15" ht="21" customHeight="1">
      <c r="E185" s="30"/>
      <c r="J185" s="30"/>
      <c r="K185" s="30"/>
      <c r="L185" s="30"/>
      <c r="M185" s="32"/>
      <c r="N185" s="30"/>
      <c r="O185" s="30"/>
    </row>
    <row r="186" spans="5:15" ht="21" customHeight="1">
      <c r="E186" s="30"/>
      <c r="J186" s="30"/>
      <c r="K186" s="30"/>
      <c r="L186" s="30"/>
      <c r="M186" s="32"/>
      <c r="N186" s="30"/>
      <c r="O186" s="30"/>
    </row>
    <row r="187" spans="5:15" ht="21" customHeight="1">
      <c r="E187" s="30"/>
      <c r="J187" s="30"/>
      <c r="K187" s="30"/>
      <c r="L187" s="30"/>
      <c r="M187" s="32"/>
      <c r="N187" s="30"/>
      <c r="O187" s="30"/>
    </row>
    <row r="188" spans="5:15" ht="21" customHeight="1">
      <c r="E188" s="30"/>
      <c r="J188" s="30"/>
      <c r="K188" s="30"/>
      <c r="L188" s="30"/>
      <c r="M188" s="32"/>
      <c r="N188" s="30"/>
      <c r="O188" s="30"/>
    </row>
    <row r="189" spans="5:15" ht="21" customHeight="1">
      <c r="E189" s="30"/>
      <c r="J189" s="30"/>
      <c r="K189" s="30"/>
      <c r="L189" s="30"/>
      <c r="M189" s="32"/>
      <c r="N189" s="30"/>
      <c r="O189" s="30"/>
    </row>
    <row r="190" spans="5:15" ht="21" customHeight="1">
      <c r="E190" s="30"/>
      <c r="J190" s="30"/>
      <c r="K190" s="30"/>
      <c r="L190" s="30"/>
      <c r="M190" s="32"/>
      <c r="N190" s="30"/>
      <c r="O190" s="30"/>
    </row>
    <row r="191" spans="5:15" ht="21" customHeight="1">
      <c r="E191" s="30"/>
      <c r="J191" s="30"/>
      <c r="K191" s="30"/>
      <c r="L191" s="30"/>
      <c r="M191" s="32"/>
      <c r="N191" s="30"/>
      <c r="O191" s="30"/>
    </row>
    <row r="192" spans="5:15" ht="21" customHeight="1">
      <c r="E192" s="30"/>
      <c r="J192" s="30"/>
      <c r="K192" s="30"/>
      <c r="L192" s="30"/>
      <c r="M192" s="32"/>
      <c r="N192" s="30"/>
      <c r="O192" s="30"/>
    </row>
    <row r="193" spans="5:18" ht="21" customHeight="1">
      <c r="E193" s="30"/>
      <c r="J193" s="30"/>
      <c r="K193" s="30"/>
      <c r="L193" s="30"/>
      <c r="M193" s="32"/>
      <c r="N193" s="30"/>
      <c r="O193" s="30"/>
      <c r="P193" s="30"/>
    </row>
    <row r="194" spans="5:18" ht="21" customHeight="1">
      <c r="E194" s="30"/>
      <c r="J194" s="30"/>
      <c r="K194" s="30"/>
      <c r="L194" s="30"/>
      <c r="M194" s="32"/>
      <c r="N194" s="30"/>
      <c r="O194" s="30"/>
      <c r="P194" s="30"/>
      <c r="Q194" s="30"/>
    </row>
    <row r="195" spans="5:18" ht="21" customHeight="1">
      <c r="E195" s="30"/>
      <c r="J195" s="30"/>
      <c r="K195" s="30"/>
      <c r="L195" s="30"/>
      <c r="M195" s="32"/>
      <c r="N195" s="30"/>
      <c r="O195" s="30"/>
      <c r="P195" s="30"/>
      <c r="Q195" s="30"/>
      <c r="R195" s="30"/>
    </row>
    <row r="196" spans="5:18" ht="21" customHeight="1">
      <c r="E196" s="92"/>
      <c r="J196" s="30"/>
      <c r="K196" s="30"/>
      <c r="L196" s="30"/>
      <c r="M196" s="32"/>
      <c r="N196" s="30"/>
      <c r="O196" s="30"/>
      <c r="P196" s="30"/>
      <c r="Q196" s="30"/>
      <c r="R196" s="30"/>
    </row>
    <row r="197" spans="5:18" ht="21" customHeight="1">
      <c r="E197" s="30"/>
      <c r="J197" s="30"/>
      <c r="K197" s="30"/>
      <c r="L197" s="30"/>
      <c r="M197" s="32"/>
      <c r="N197" s="30"/>
      <c r="O197" s="30"/>
      <c r="P197" s="30"/>
      <c r="Q197" s="30"/>
      <c r="R197" s="30"/>
    </row>
    <row r="198" spans="5:18" ht="21" customHeight="1">
      <c r="E198" s="30"/>
      <c r="J198" s="30"/>
      <c r="K198" s="30"/>
      <c r="L198" s="30"/>
      <c r="M198" s="32"/>
      <c r="N198" s="30"/>
      <c r="O198" s="30"/>
      <c r="P198" s="30"/>
      <c r="Q198" s="30"/>
      <c r="R198" s="30"/>
    </row>
    <row r="199" spans="5:18" ht="21" customHeight="1">
      <c r="E199" s="30"/>
      <c r="J199" s="30"/>
      <c r="K199" s="30"/>
      <c r="L199" s="30"/>
      <c r="M199" s="32"/>
      <c r="N199" s="30"/>
      <c r="O199" s="30"/>
      <c r="P199" s="30"/>
      <c r="Q199" s="30"/>
      <c r="R199" s="30"/>
    </row>
    <row r="200" spans="5:18" ht="21" customHeight="1">
      <c r="E200" s="30"/>
      <c r="J200" s="30"/>
      <c r="K200" s="30"/>
      <c r="L200" s="30"/>
      <c r="M200" s="32"/>
      <c r="N200" s="30"/>
      <c r="O200" s="30"/>
      <c r="P200" s="30"/>
      <c r="Q200" s="30"/>
      <c r="R200" s="30"/>
    </row>
    <row r="201" spans="5:18" ht="21" customHeight="1">
      <c r="E201" s="30"/>
      <c r="J201" s="30"/>
      <c r="K201" s="30"/>
      <c r="L201" s="30"/>
      <c r="M201" s="32"/>
      <c r="N201" s="30"/>
      <c r="O201" s="30"/>
      <c r="P201" s="30"/>
      <c r="Q201" s="30"/>
      <c r="R201" s="30"/>
    </row>
    <row r="202" spans="5:18" ht="21" customHeight="1">
      <c r="E202" s="30"/>
      <c r="J202" s="30"/>
      <c r="K202" s="30"/>
      <c r="L202" s="30"/>
      <c r="M202" s="32"/>
      <c r="N202" s="30"/>
      <c r="O202" s="30"/>
      <c r="P202" s="30"/>
      <c r="Q202" s="30"/>
      <c r="R202" s="30"/>
    </row>
    <row r="203" spans="5:18" ht="21" customHeight="1">
      <c r="E203" s="30"/>
      <c r="J203" s="30"/>
      <c r="K203" s="30"/>
      <c r="L203" s="30"/>
      <c r="M203" s="32"/>
      <c r="N203" s="30"/>
      <c r="O203" s="30"/>
      <c r="P203" s="30"/>
      <c r="Q203" s="30"/>
      <c r="R203" s="30"/>
    </row>
    <row r="204" spans="5:18" ht="21" customHeight="1">
      <c r="E204" s="30"/>
      <c r="J204" s="30"/>
      <c r="K204" s="30"/>
      <c r="L204" s="30"/>
      <c r="M204" s="32"/>
      <c r="N204" s="30"/>
      <c r="O204" s="30"/>
      <c r="P204" s="30"/>
      <c r="Q204" s="30"/>
      <c r="R204" s="30"/>
    </row>
    <row r="205" spans="5:18" ht="21" customHeight="1">
      <c r="E205" s="30"/>
      <c r="J205" s="30"/>
      <c r="K205" s="30"/>
      <c r="L205" s="30"/>
      <c r="M205" s="32"/>
      <c r="N205" s="30"/>
      <c r="O205" s="30"/>
      <c r="P205" s="30"/>
      <c r="Q205" s="30"/>
      <c r="R205" s="30"/>
    </row>
    <row r="206" spans="5:18" ht="21" customHeight="1">
      <c r="E206" s="30"/>
      <c r="J206" s="30"/>
      <c r="K206" s="30"/>
      <c r="L206" s="30"/>
      <c r="M206" s="32"/>
      <c r="N206" s="30"/>
      <c r="O206" s="30"/>
      <c r="P206" s="30"/>
      <c r="Q206" s="30"/>
      <c r="R206" s="30"/>
    </row>
    <row r="207" spans="5:18" ht="21" customHeight="1">
      <c r="E207" s="30"/>
      <c r="J207" s="30"/>
      <c r="K207" s="30"/>
      <c r="L207" s="30"/>
      <c r="M207" s="32"/>
      <c r="N207" s="30"/>
      <c r="P207" s="30"/>
      <c r="Q207" s="30"/>
      <c r="R207" s="30"/>
    </row>
    <row r="208" spans="5:18" ht="21" customHeight="1">
      <c r="E208" s="30"/>
      <c r="J208" s="30"/>
      <c r="K208" s="30"/>
      <c r="L208" s="30"/>
      <c r="M208" s="32"/>
      <c r="N208" s="30"/>
      <c r="P208" s="30"/>
      <c r="Q208" s="30"/>
      <c r="R208" s="30"/>
    </row>
    <row r="209" spans="5:18" ht="21" customHeight="1">
      <c r="E209" s="30"/>
      <c r="J209" s="30"/>
      <c r="K209" s="30"/>
      <c r="L209" s="30"/>
      <c r="M209" s="32"/>
      <c r="N209" s="30"/>
      <c r="P209" s="30"/>
      <c r="Q209" s="30"/>
      <c r="R209" s="30"/>
    </row>
    <row r="210" spans="5:18" ht="21" customHeight="1">
      <c r="E210" s="30"/>
      <c r="J210" s="30"/>
      <c r="K210" s="30"/>
      <c r="L210" s="30"/>
      <c r="M210" s="32"/>
      <c r="N210" s="30"/>
      <c r="P210" s="30"/>
      <c r="Q210" s="30"/>
      <c r="R210" s="30"/>
    </row>
    <row r="211" spans="5:18" ht="21" customHeight="1">
      <c r="E211" s="30"/>
      <c r="J211" s="30"/>
      <c r="K211" s="30"/>
      <c r="L211" s="30"/>
      <c r="M211" s="32"/>
      <c r="N211" s="30"/>
      <c r="P211" s="30"/>
      <c r="Q211" s="30"/>
      <c r="R211" s="30"/>
    </row>
    <row r="212" spans="5:18" ht="21" customHeight="1">
      <c r="E212" s="30"/>
      <c r="J212" s="30"/>
      <c r="K212" s="30"/>
      <c r="L212" s="30"/>
      <c r="M212" s="32"/>
      <c r="N212" s="30"/>
      <c r="P212" s="30"/>
      <c r="Q212" s="30"/>
      <c r="R212" s="30"/>
    </row>
    <row r="213" spans="5:18" ht="21" customHeight="1">
      <c r="E213" s="30"/>
      <c r="J213" s="30"/>
      <c r="K213" s="30"/>
      <c r="L213" s="30"/>
      <c r="M213" s="32"/>
      <c r="N213" s="30"/>
      <c r="P213" s="30"/>
      <c r="Q213" s="30"/>
      <c r="R213" s="30"/>
    </row>
    <row r="214" spans="5:18" ht="21" customHeight="1">
      <c r="E214" s="30"/>
      <c r="J214" s="30"/>
      <c r="K214" s="30"/>
      <c r="P214" s="30"/>
      <c r="Q214" s="30"/>
      <c r="R214" s="30"/>
    </row>
    <row r="215" spans="5:18" ht="21" customHeight="1">
      <c r="E215" s="30"/>
      <c r="J215" s="30"/>
      <c r="K215" s="30"/>
      <c r="P215" s="30"/>
      <c r="Q215" s="30"/>
      <c r="R215" s="30"/>
    </row>
    <row r="216" spans="5:18" ht="21" customHeight="1">
      <c r="E216" s="30"/>
      <c r="J216" s="30"/>
      <c r="K216" s="30"/>
      <c r="P216" s="30"/>
      <c r="Q216" s="30"/>
      <c r="R216" s="30"/>
    </row>
    <row r="217" spans="5:18" ht="21" customHeight="1">
      <c r="E217" s="30"/>
      <c r="J217" s="30"/>
      <c r="K217" s="30"/>
      <c r="P217" s="30"/>
      <c r="Q217" s="30"/>
      <c r="R217" s="30"/>
    </row>
    <row r="218" spans="5:18" ht="21" customHeight="1">
      <c r="E218" s="30"/>
      <c r="J218" s="30"/>
      <c r="K218" s="30"/>
      <c r="P218" s="30"/>
      <c r="Q218" s="30"/>
      <c r="R218" s="30"/>
    </row>
    <row r="219" spans="5:18" ht="21" customHeight="1">
      <c r="E219" s="30"/>
      <c r="J219" s="30"/>
      <c r="K219" s="30"/>
      <c r="P219" s="30"/>
      <c r="Q219" s="30"/>
      <c r="R219" s="30"/>
    </row>
    <row r="220" spans="5:18" ht="21" customHeight="1">
      <c r="E220" s="30"/>
      <c r="J220" s="30"/>
      <c r="K220" s="30"/>
      <c r="P220" s="30"/>
      <c r="Q220" s="30"/>
      <c r="R220" s="30"/>
    </row>
    <row r="221" spans="5:18" ht="21" customHeight="1">
      <c r="E221" s="30"/>
      <c r="J221" s="30"/>
      <c r="K221" s="30"/>
      <c r="P221" s="30"/>
      <c r="Q221" s="30"/>
      <c r="R221" s="30"/>
    </row>
    <row r="222" spans="5:18" ht="21" customHeight="1">
      <c r="E222" s="30"/>
      <c r="J222" s="30"/>
      <c r="K222" s="30"/>
      <c r="P222" s="30"/>
      <c r="Q222" s="30"/>
      <c r="R222" s="30"/>
    </row>
    <row r="223" spans="5:18" ht="21" customHeight="1">
      <c r="E223" s="30"/>
      <c r="J223" s="30"/>
      <c r="K223" s="30"/>
      <c r="P223" s="30"/>
      <c r="Q223" s="30"/>
      <c r="R223" s="30"/>
    </row>
    <row r="224" spans="5:18" ht="21" customHeight="1">
      <c r="E224" s="30"/>
      <c r="J224" s="30"/>
      <c r="P224" s="30"/>
      <c r="Q224" s="30"/>
      <c r="R224" s="30"/>
    </row>
    <row r="225" spans="5:18" ht="21" customHeight="1">
      <c r="E225" s="30"/>
      <c r="J225" s="30"/>
      <c r="P225" s="30"/>
      <c r="Q225" s="30"/>
      <c r="R225" s="30"/>
    </row>
    <row r="226" spans="5:18" ht="21" customHeight="1">
      <c r="E226" s="30"/>
      <c r="J226" s="30"/>
      <c r="P226" s="30"/>
      <c r="Q226" s="30"/>
      <c r="R226" s="30"/>
    </row>
    <row r="227" spans="5:18" ht="21" customHeight="1">
      <c r="E227" s="30"/>
      <c r="P227" s="30"/>
      <c r="Q227" s="30"/>
      <c r="R227" s="30"/>
    </row>
    <row r="228" spans="5:18" ht="21" customHeight="1">
      <c r="E228" s="30"/>
      <c r="P228" s="30"/>
      <c r="Q228" s="30"/>
      <c r="R228" s="30"/>
    </row>
    <row r="229" spans="5:18" ht="21" customHeight="1">
      <c r="E229" s="30"/>
      <c r="P229" s="30"/>
      <c r="Q229" s="30"/>
      <c r="R229" s="30"/>
    </row>
    <row r="230" spans="5:18" ht="21" customHeight="1">
      <c r="E230" s="30"/>
      <c r="P230" s="30"/>
      <c r="Q230" s="30"/>
      <c r="R230" s="30"/>
    </row>
    <row r="231" spans="5:18" ht="21" customHeight="1">
      <c r="E231" s="30"/>
      <c r="P231" s="30"/>
      <c r="Q231" s="30"/>
      <c r="R231" s="30"/>
    </row>
    <row r="232" spans="5:18" ht="21" customHeight="1">
      <c r="E232" s="30"/>
      <c r="P232" s="30"/>
      <c r="Q232" s="30"/>
      <c r="R232" s="30"/>
    </row>
    <row r="233" spans="5:18" ht="21" customHeight="1">
      <c r="E233" s="30"/>
      <c r="P233" s="30"/>
      <c r="Q233" s="30"/>
      <c r="R233" s="30"/>
    </row>
    <row r="234" spans="5:18" ht="21" customHeight="1">
      <c r="E234" s="30"/>
      <c r="P234" s="30"/>
      <c r="Q234" s="30"/>
      <c r="R234" s="30"/>
    </row>
    <row r="235" spans="5:18" ht="21" customHeight="1">
      <c r="E235" s="30"/>
      <c r="P235" s="30"/>
      <c r="Q235" s="30"/>
      <c r="R235" s="30"/>
    </row>
    <row r="236" spans="5:18" ht="21" customHeight="1">
      <c r="E236" s="30"/>
      <c r="P236" s="30"/>
      <c r="Q236" s="30"/>
      <c r="R236" s="30"/>
    </row>
    <row r="237" spans="5:18" ht="21" customHeight="1">
      <c r="E237" s="30"/>
      <c r="P237" s="30"/>
      <c r="Q237" s="30"/>
      <c r="R237" s="30"/>
    </row>
    <row r="238" spans="5:18" ht="21" customHeight="1">
      <c r="E238" s="30"/>
      <c r="P238" s="30"/>
      <c r="Q238" s="30"/>
      <c r="R238" s="30"/>
    </row>
    <row r="239" spans="5:18" ht="21" customHeight="1">
      <c r="E239" s="30"/>
      <c r="P239" s="30"/>
      <c r="Q239" s="30"/>
      <c r="R239" s="30"/>
    </row>
    <row r="240" spans="5:18" ht="21" customHeight="1">
      <c r="E240" s="30"/>
      <c r="P240" s="30"/>
      <c r="Q240" s="30"/>
      <c r="R240" s="30"/>
    </row>
    <row r="241" spans="5:26" ht="21" customHeight="1">
      <c r="E241" s="30"/>
      <c r="O241" s="30"/>
      <c r="P241" s="30"/>
      <c r="Q241" s="30"/>
      <c r="R241" s="30"/>
    </row>
    <row r="242" spans="5:26" ht="21" customHeight="1">
      <c r="E242" s="30"/>
      <c r="O242" s="30"/>
      <c r="P242" s="30"/>
      <c r="Q242" s="30"/>
      <c r="R242" s="30"/>
    </row>
    <row r="243" spans="5:26" ht="21" customHeight="1">
      <c r="E243" s="30"/>
      <c r="O243" s="30"/>
      <c r="P243" s="30"/>
      <c r="Q243" s="30"/>
      <c r="R243" s="30"/>
    </row>
    <row r="244" spans="5:26" ht="21" customHeight="1">
      <c r="E244" s="30"/>
      <c r="O244" s="30"/>
      <c r="P244" s="30"/>
      <c r="Q244" s="30"/>
      <c r="R244" s="30"/>
    </row>
    <row r="245" spans="5:26" ht="21" customHeight="1">
      <c r="E245" s="30"/>
      <c r="O245" s="30"/>
      <c r="P245" s="30"/>
      <c r="Q245" s="30"/>
      <c r="R245" s="30"/>
    </row>
    <row r="246" spans="5:26" ht="21" customHeight="1">
      <c r="E246" s="30"/>
      <c r="O246" s="30"/>
      <c r="P246" s="30"/>
      <c r="Q246" s="30"/>
      <c r="R246" s="30"/>
    </row>
    <row r="247" spans="5:26" ht="21" customHeight="1">
      <c r="E247" s="30"/>
      <c r="O247" s="30"/>
      <c r="P247" s="30"/>
      <c r="Q247" s="30"/>
      <c r="R247" s="30"/>
    </row>
    <row r="248" spans="5:26" ht="21" customHeight="1">
      <c r="E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5:26" ht="21" customHeight="1">
      <c r="E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5:26" ht="21" customHeight="1">
      <c r="E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5:26" ht="21" customHeight="1">
      <c r="E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5:26" ht="21" customHeight="1">
      <c r="E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5:26" ht="21" customHeight="1">
      <c r="E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5:26" ht="21" customHeight="1">
      <c r="E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5:26" ht="21" customHeight="1">
      <c r="E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5:26" ht="21" customHeight="1">
      <c r="E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5:26" ht="21" customHeight="1">
      <c r="E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5:26" ht="21" customHeight="1">
      <c r="E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5:26" ht="21" customHeight="1">
      <c r="E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5:26" ht="21" customHeight="1">
      <c r="E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5:26" ht="21" customHeight="1">
      <c r="E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5:26" ht="21" customHeight="1">
      <c r="E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5:26" ht="21" customHeight="1">
      <c r="E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5:26" ht="21" customHeight="1">
      <c r="E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5:26" ht="21" customHeight="1">
      <c r="E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5:26" ht="21" customHeight="1">
      <c r="E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5:26" ht="21" customHeight="1">
      <c r="E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5:26" ht="21" customHeight="1">
      <c r="E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5:26" ht="21" customHeight="1">
      <c r="E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5:26" ht="21" customHeight="1">
      <c r="E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5:26" ht="21" customHeight="1">
      <c r="E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5:26" ht="21" customHeight="1">
      <c r="E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5:26" ht="21" customHeight="1">
      <c r="E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5:26" ht="21" customHeight="1">
      <c r="E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5:26" ht="21" customHeight="1">
      <c r="E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5:26" ht="21" customHeight="1">
      <c r="E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5:26" ht="21" customHeight="1">
      <c r="E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5:26" ht="21" customHeight="1">
      <c r="E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5:26" ht="21" customHeight="1">
      <c r="E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5:26" ht="21" customHeight="1">
      <c r="E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5:26" ht="21" customHeight="1">
      <c r="E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5:26" ht="21" customHeight="1">
      <c r="E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5:26" ht="21" customHeight="1">
      <c r="E283" s="30"/>
      <c r="O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5:26" ht="21" customHeight="1">
      <c r="E284" s="30"/>
      <c r="O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5:26" ht="21" customHeight="1">
      <c r="E285" s="30"/>
      <c r="O285" s="30"/>
      <c r="S285" s="30"/>
      <c r="T285" s="30"/>
      <c r="U285" s="30"/>
      <c r="V285" s="30"/>
      <c r="W285" s="30"/>
      <c r="X285" s="30"/>
      <c r="Y285" s="30"/>
      <c r="Z285" s="30"/>
    </row>
    <row r="286" spans="5:26" ht="21" customHeight="1">
      <c r="E286" s="30"/>
      <c r="O286" s="30"/>
      <c r="S286" s="30"/>
      <c r="T286" s="30"/>
      <c r="U286" s="30"/>
      <c r="V286" s="30"/>
      <c r="W286" s="30"/>
      <c r="X286" s="30"/>
      <c r="Y286" s="30"/>
      <c r="Z286" s="30"/>
    </row>
    <row r="287" spans="5:26" ht="21" customHeight="1">
      <c r="E287" s="30"/>
      <c r="O287" s="30"/>
      <c r="S287" s="30"/>
      <c r="T287" s="30"/>
      <c r="U287" s="30"/>
      <c r="V287" s="30"/>
      <c r="W287" s="30"/>
      <c r="X287" s="30"/>
      <c r="Y287" s="30"/>
      <c r="Z287" s="30"/>
    </row>
    <row r="288" spans="5:26" ht="21" customHeight="1">
      <c r="E288" s="30"/>
      <c r="O288" s="30"/>
      <c r="S288" s="30"/>
      <c r="T288" s="30"/>
      <c r="U288" s="30"/>
      <c r="V288" s="30"/>
      <c r="W288" s="30"/>
      <c r="X288" s="30"/>
      <c r="Y288" s="30"/>
      <c r="Z288" s="30"/>
    </row>
    <row r="289" spans="5:26" ht="21" customHeight="1">
      <c r="E289" s="30"/>
      <c r="O289" s="30"/>
      <c r="S289" s="30"/>
      <c r="T289" s="30"/>
      <c r="U289" s="30"/>
      <c r="V289" s="30"/>
      <c r="W289" s="30"/>
      <c r="X289" s="30"/>
      <c r="Y289" s="30"/>
      <c r="Z289" s="30"/>
    </row>
    <row r="290" spans="5:26" ht="21" customHeight="1">
      <c r="O290" s="30"/>
      <c r="S290" s="30"/>
      <c r="T290" s="30"/>
      <c r="U290" s="30"/>
      <c r="V290" s="30"/>
      <c r="W290" s="30"/>
      <c r="X290" s="30"/>
      <c r="Y290" s="30"/>
      <c r="Z290" s="30"/>
    </row>
    <row r="291" spans="5:26" ht="21" customHeight="1">
      <c r="O291" s="30"/>
      <c r="S291" s="30"/>
      <c r="T291" s="30"/>
      <c r="U291" s="30"/>
      <c r="V291" s="30"/>
      <c r="W291" s="30"/>
      <c r="X291" s="30"/>
      <c r="Y291" s="30"/>
      <c r="Z291" s="30"/>
    </row>
    <row r="292" spans="5:26" ht="21" customHeight="1">
      <c r="O292" s="30"/>
      <c r="S292" s="30"/>
      <c r="T292" s="30"/>
      <c r="U292" s="30"/>
      <c r="V292" s="30"/>
      <c r="W292" s="30"/>
      <c r="X292" s="30"/>
      <c r="Y292" s="30"/>
      <c r="Z292" s="30"/>
    </row>
    <row r="293" spans="5:26" ht="21" customHeight="1">
      <c r="O293" s="30"/>
      <c r="S293" s="30"/>
      <c r="T293" s="30"/>
      <c r="U293" s="30"/>
      <c r="V293" s="30"/>
      <c r="W293" s="30"/>
      <c r="X293" s="30"/>
      <c r="Y293" s="30"/>
      <c r="Z293" s="30"/>
    </row>
    <row r="294" spans="5:26" ht="21" customHeight="1">
      <c r="O294" s="30"/>
      <c r="S294" s="30"/>
      <c r="T294" s="30"/>
      <c r="U294" s="30"/>
      <c r="V294" s="30"/>
      <c r="W294" s="30"/>
      <c r="X294" s="30"/>
      <c r="Y294" s="30"/>
      <c r="Z294" s="30"/>
    </row>
    <row r="295" spans="5:26" ht="21" customHeight="1">
      <c r="O295" s="30"/>
      <c r="S295" s="30"/>
      <c r="T295" s="30"/>
      <c r="U295" s="30"/>
      <c r="V295" s="30"/>
      <c r="W295" s="30"/>
      <c r="X295" s="30"/>
      <c r="Y295" s="30"/>
      <c r="Z295" s="30"/>
    </row>
    <row r="296" spans="5:26" ht="21" customHeight="1">
      <c r="O296" s="30"/>
      <c r="S296" s="30"/>
      <c r="T296" s="30"/>
      <c r="U296" s="30"/>
      <c r="V296" s="30"/>
      <c r="W296" s="30"/>
      <c r="X296" s="30"/>
      <c r="Y296" s="30"/>
      <c r="Z296" s="30"/>
    </row>
    <row r="297" spans="5:26" ht="21" customHeight="1">
      <c r="O297" s="30"/>
      <c r="S297" s="30"/>
      <c r="T297" s="30"/>
      <c r="U297" s="30"/>
      <c r="V297" s="30"/>
      <c r="W297" s="30"/>
      <c r="X297" s="30"/>
      <c r="Y297" s="30"/>
      <c r="Z297" s="30"/>
    </row>
    <row r="298" spans="5:26" ht="21" customHeight="1">
      <c r="O298" s="30"/>
      <c r="S298" s="30"/>
      <c r="T298" s="30"/>
      <c r="U298" s="30"/>
      <c r="V298" s="30"/>
      <c r="W298" s="30"/>
      <c r="X298" s="30"/>
      <c r="Y298" s="30"/>
      <c r="Z298" s="30"/>
    </row>
    <row r="299" spans="5:26" ht="21" customHeight="1">
      <c r="O299" s="30"/>
      <c r="S299" s="30"/>
      <c r="T299" s="30"/>
      <c r="U299" s="30"/>
      <c r="V299" s="30"/>
      <c r="W299" s="30"/>
      <c r="X299" s="30"/>
      <c r="Y299" s="30"/>
      <c r="Z299" s="30"/>
    </row>
    <row r="300" spans="5:26" ht="21" customHeight="1">
      <c r="O300" s="30"/>
      <c r="S300" s="30"/>
      <c r="T300" s="30"/>
      <c r="U300" s="30"/>
      <c r="V300" s="30"/>
      <c r="W300" s="30"/>
      <c r="X300" s="30"/>
      <c r="Y300" s="30"/>
      <c r="Z300" s="30"/>
    </row>
    <row r="301" spans="5:26" ht="21" customHeight="1">
      <c r="O301" s="30"/>
      <c r="S301" s="30"/>
      <c r="T301" s="30"/>
      <c r="U301" s="30"/>
      <c r="V301" s="30"/>
      <c r="W301" s="30"/>
      <c r="X301" s="30"/>
      <c r="Y301" s="30"/>
      <c r="Z301" s="30"/>
    </row>
    <row r="302" spans="5:26" ht="21" customHeight="1">
      <c r="O302" s="30"/>
      <c r="S302" s="30"/>
      <c r="T302" s="30"/>
      <c r="U302" s="30"/>
      <c r="V302" s="30"/>
      <c r="W302" s="30"/>
      <c r="X302" s="30"/>
      <c r="Y302" s="30"/>
      <c r="Z302" s="30"/>
    </row>
    <row r="303" spans="5:26" ht="21" customHeight="1">
      <c r="O303" s="30"/>
      <c r="S303" s="30"/>
      <c r="T303" s="30"/>
      <c r="U303" s="30"/>
      <c r="V303" s="30"/>
      <c r="W303" s="30"/>
      <c r="X303" s="30"/>
      <c r="Y303" s="30"/>
      <c r="Z303" s="30"/>
    </row>
    <row r="304" spans="5:26" ht="21" customHeight="1">
      <c r="O304" s="30"/>
      <c r="S304" s="30"/>
      <c r="T304" s="30"/>
      <c r="U304" s="30"/>
      <c r="V304" s="30"/>
      <c r="W304" s="30"/>
      <c r="X304" s="30"/>
      <c r="Y304" s="30"/>
      <c r="Z304" s="30"/>
    </row>
    <row r="305" spans="15:26" ht="21" customHeight="1">
      <c r="O305" s="30"/>
      <c r="S305" s="30"/>
      <c r="T305" s="30"/>
      <c r="U305" s="30"/>
      <c r="V305" s="30"/>
      <c r="W305" s="30"/>
      <c r="X305" s="30"/>
      <c r="Y305" s="30"/>
      <c r="Z305" s="30"/>
    </row>
    <row r="306" spans="15:26" ht="21" customHeight="1">
      <c r="O306" s="30"/>
      <c r="S306" s="30"/>
      <c r="T306" s="30"/>
      <c r="U306" s="30"/>
      <c r="V306" s="30"/>
      <c r="W306" s="30"/>
      <c r="X306" s="30"/>
      <c r="Y306" s="30"/>
      <c r="Z306" s="30"/>
    </row>
    <row r="307" spans="15:26" ht="21" customHeight="1">
      <c r="O307" s="30"/>
      <c r="S307" s="30"/>
      <c r="T307" s="30"/>
      <c r="U307" s="30"/>
      <c r="V307" s="30"/>
      <c r="W307" s="30"/>
      <c r="X307" s="30"/>
      <c r="Y307" s="30"/>
      <c r="Z307" s="30"/>
    </row>
    <row r="308" spans="15:26" ht="21" customHeight="1">
      <c r="O308" s="30"/>
      <c r="S308" s="30"/>
      <c r="T308" s="30"/>
      <c r="U308" s="30"/>
      <c r="V308" s="30"/>
      <c r="W308" s="30"/>
      <c r="X308" s="30"/>
      <c r="Y308" s="30"/>
      <c r="Z308" s="30"/>
    </row>
    <row r="309" spans="15:26" ht="21" customHeight="1">
      <c r="O309" s="30"/>
      <c r="S309" s="30"/>
      <c r="T309" s="30"/>
      <c r="U309" s="30"/>
      <c r="V309" s="30"/>
      <c r="W309" s="30"/>
      <c r="X309" s="30"/>
      <c r="Y309" s="30"/>
      <c r="Z309" s="30"/>
    </row>
    <row r="310" spans="15:26" ht="21" customHeight="1">
      <c r="O310" s="30"/>
      <c r="S310" s="30"/>
      <c r="T310" s="30"/>
      <c r="U310" s="30"/>
      <c r="V310" s="30"/>
      <c r="W310" s="30"/>
      <c r="X310" s="30"/>
      <c r="Y310" s="30"/>
      <c r="Z310" s="30"/>
    </row>
    <row r="311" spans="15:26" ht="21" customHeight="1">
      <c r="O311" s="30"/>
      <c r="S311" s="30"/>
      <c r="T311" s="30"/>
      <c r="U311" s="30"/>
      <c r="V311" s="30"/>
      <c r="W311" s="30"/>
      <c r="X311" s="30"/>
      <c r="Y311" s="30"/>
      <c r="Z311" s="30"/>
    </row>
    <row r="312" spans="15:26" ht="21" customHeight="1">
      <c r="O312" s="30"/>
      <c r="S312" s="30"/>
      <c r="T312" s="30"/>
      <c r="U312" s="30"/>
      <c r="V312" s="30"/>
      <c r="W312" s="30"/>
      <c r="X312" s="30"/>
      <c r="Y312" s="30"/>
      <c r="Z312" s="30"/>
    </row>
    <row r="313" spans="15:26" ht="21" customHeight="1">
      <c r="O313" s="30"/>
      <c r="S313" s="30"/>
      <c r="T313" s="30"/>
      <c r="U313" s="30"/>
      <c r="V313" s="30"/>
      <c r="W313" s="30"/>
      <c r="X313" s="30"/>
      <c r="Y313" s="30"/>
      <c r="Z313" s="30"/>
    </row>
    <row r="314" spans="15:26" ht="21" customHeight="1">
      <c r="O314" s="30"/>
      <c r="S314" s="30"/>
      <c r="T314" s="30"/>
      <c r="U314" s="30"/>
      <c r="V314" s="30"/>
      <c r="W314" s="30"/>
      <c r="X314" s="30"/>
      <c r="Y314" s="30"/>
      <c r="Z314" s="30"/>
    </row>
    <row r="315" spans="15:26" ht="21" customHeight="1">
      <c r="O315" s="30"/>
      <c r="S315" s="30"/>
      <c r="T315" s="30"/>
      <c r="U315" s="30"/>
      <c r="V315" s="30"/>
      <c r="W315" s="30"/>
      <c r="X315" s="30"/>
      <c r="Y315" s="30"/>
      <c r="Z315" s="30"/>
    </row>
    <row r="316" spans="15:26" ht="21" customHeight="1">
      <c r="O316" s="30"/>
      <c r="S316" s="30"/>
      <c r="T316" s="30"/>
      <c r="U316" s="30"/>
      <c r="V316" s="30"/>
      <c r="W316" s="30"/>
      <c r="X316" s="30"/>
      <c r="Y316" s="30"/>
      <c r="Z316" s="30"/>
    </row>
    <row r="317" spans="15:26" ht="21" customHeight="1">
      <c r="O317" s="30"/>
      <c r="S317" s="30"/>
      <c r="T317" s="30"/>
      <c r="U317" s="30"/>
      <c r="V317" s="30"/>
      <c r="W317" s="30"/>
      <c r="X317" s="30"/>
      <c r="Y317" s="30"/>
      <c r="Z317" s="30"/>
    </row>
    <row r="318" spans="15:26" ht="21" customHeight="1">
      <c r="O318" s="30"/>
      <c r="S318" s="30"/>
      <c r="T318" s="30"/>
      <c r="U318" s="30"/>
      <c r="V318" s="30"/>
      <c r="W318" s="30"/>
      <c r="X318" s="30"/>
      <c r="Y318" s="30"/>
      <c r="Z318" s="30"/>
    </row>
    <row r="319" spans="15:26" ht="21" customHeight="1">
      <c r="O319" s="30"/>
      <c r="S319" s="30"/>
      <c r="T319" s="30"/>
      <c r="U319" s="30"/>
      <c r="V319" s="30"/>
      <c r="W319" s="30"/>
      <c r="X319" s="30"/>
      <c r="Y319" s="30"/>
      <c r="Z319" s="30"/>
    </row>
    <row r="320" spans="15:26" ht="21" customHeight="1">
      <c r="O320" s="30"/>
      <c r="S320" s="30"/>
      <c r="T320" s="30"/>
      <c r="U320" s="30"/>
      <c r="V320" s="30"/>
      <c r="W320" s="30"/>
      <c r="X320" s="30"/>
      <c r="Y320" s="30"/>
      <c r="Z320" s="30"/>
    </row>
    <row r="321" spans="15:26" ht="21" customHeight="1">
      <c r="O321" s="30"/>
      <c r="S321" s="30"/>
      <c r="T321" s="30"/>
      <c r="U321" s="30"/>
      <c r="V321" s="30"/>
      <c r="W321" s="30"/>
      <c r="X321" s="30"/>
      <c r="Y321" s="30"/>
      <c r="Z321" s="30"/>
    </row>
    <row r="322" spans="15:26" ht="21" customHeight="1">
      <c r="O322" s="30"/>
      <c r="S322" s="30"/>
      <c r="T322" s="30"/>
      <c r="U322" s="30"/>
      <c r="V322" s="30"/>
      <c r="W322" s="30"/>
      <c r="X322" s="30"/>
      <c r="Y322" s="30"/>
      <c r="Z322" s="30"/>
    </row>
    <row r="323" spans="15:26" ht="21" customHeight="1">
      <c r="O323" s="30"/>
      <c r="S323" s="30"/>
      <c r="T323" s="30"/>
      <c r="U323" s="30"/>
      <c r="V323" s="30"/>
      <c r="W323" s="30"/>
      <c r="X323" s="30"/>
      <c r="Y323" s="30"/>
      <c r="Z323" s="30"/>
    </row>
    <row r="324" spans="15:26" ht="21" customHeight="1">
      <c r="O324" s="30"/>
      <c r="S324" s="30"/>
      <c r="T324" s="30"/>
      <c r="U324" s="30"/>
      <c r="V324" s="30"/>
      <c r="W324" s="30"/>
      <c r="X324" s="30"/>
      <c r="Y324" s="30"/>
      <c r="Z324" s="30"/>
    </row>
    <row r="325" spans="15:26" ht="21" customHeight="1">
      <c r="O325" s="30"/>
      <c r="S325" s="30"/>
      <c r="T325" s="30"/>
      <c r="U325" s="30"/>
      <c r="V325" s="30"/>
      <c r="W325" s="30"/>
      <c r="X325" s="30"/>
      <c r="Y325" s="30"/>
      <c r="Z325" s="30"/>
    </row>
    <row r="326" spans="15:26" ht="21" customHeight="1">
      <c r="O326" s="30"/>
      <c r="S326" s="30"/>
      <c r="T326" s="30"/>
      <c r="U326" s="30"/>
      <c r="V326" s="30"/>
      <c r="W326" s="30"/>
      <c r="X326" s="30"/>
      <c r="Y326" s="30"/>
      <c r="Z326" s="30"/>
    </row>
    <row r="327" spans="15:26" ht="21" customHeight="1">
      <c r="O327" s="30"/>
      <c r="S327" s="30"/>
      <c r="T327" s="30"/>
      <c r="U327" s="30"/>
      <c r="V327" s="30"/>
      <c r="W327" s="30"/>
      <c r="X327" s="30"/>
      <c r="Y327" s="30"/>
      <c r="Z327" s="30"/>
    </row>
    <row r="328" spans="15:26" ht="21" customHeight="1">
      <c r="O328" s="30"/>
      <c r="S328" s="30"/>
      <c r="T328" s="30"/>
      <c r="U328" s="30"/>
      <c r="V328" s="30"/>
      <c r="W328" s="30"/>
      <c r="X328" s="30"/>
      <c r="Y328" s="30"/>
      <c r="Z328" s="30"/>
    </row>
    <row r="329" spans="15:26" ht="21" customHeight="1">
      <c r="O329" s="30"/>
      <c r="S329" s="30"/>
      <c r="T329" s="30"/>
      <c r="U329" s="30"/>
      <c r="V329" s="30"/>
      <c r="W329" s="30"/>
      <c r="X329" s="30"/>
      <c r="Y329" s="30"/>
      <c r="Z329" s="30"/>
    </row>
    <row r="330" spans="15:26" ht="21" customHeight="1">
      <c r="O330" s="30"/>
      <c r="S330" s="30"/>
      <c r="T330" s="30"/>
      <c r="U330" s="30"/>
      <c r="V330" s="30"/>
      <c r="W330" s="30"/>
      <c r="X330" s="30"/>
      <c r="Y330" s="30"/>
      <c r="Z330" s="30"/>
    </row>
    <row r="331" spans="15:26" ht="21" customHeight="1">
      <c r="S331" s="30"/>
      <c r="T331" s="30"/>
      <c r="U331" s="30"/>
      <c r="V331" s="30"/>
      <c r="W331" s="30"/>
      <c r="X331" s="30"/>
      <c r="Y331" s="30"/>
      <c r="Z331" s="30"/>
    </row>
    <row r="332" spans="15:26" ht="21" customHeight="1">
      <c r="S332" s="30"/>
      <c r="T332" s="30"/>
      <c r="U332" s="30"/>
      <c r="V332" s="30"/>
      <c r="W332" s="30"/>
      <c r="X332" s="30"/>
      <c r="Y332" s="30"/>
      <c r="Z332" s="30"/>
    </row>
    <row r="333" spans="15:26" ht="21" customHeight="1">
      <c r="S333" s="30"/>
      <c r="T333" s="30"/>
      <c r="U333" s="30"/>
      <c r="V333" s="30"/>
      <c r="W333" s="30"/>
      <c r="X333" s="30"/>
      <c r="Y333" s="30"/>
      <c r="Z333" s="30"/>
    </row>
    <row r="334" spans="15:26" ht="21" customHeight="1">
      <c r="S334" s="30"/>
      <c r="T334" s="30"/>
      <c r="U334" s="30"/>
      <c r="V334" s="30"/>
      <c r="W334" s="30"/>
      <c r="X334" s="30"/>
      <c r="Y334" s="30"/>
      <c r="Z334" s="30"/>
    </row>
    <row r="335" spans="15:26" ht="21" customHeight="1">
      <c r="S335" s="30"/>
      <c r="T335" s="30"/>
      <c r="U335" s="30"/>
      <c r="V335" s="30"/>
      <c r="W335" s="30"/>
      <c r="X335" s="30"/>
      <c r="Y335" s="30"/>
      <c r="Z335" s="30"/>
    </row>
    <row r="336" spans="15:26" ht="21" customHeight="1">
      <c r="S336" s="30"/>
      <c r="T336" s="30"/>
      <c r="U336" s="30"/>
      <c r="V336" s="30"/>
      <c r="W336" s="30"/>
      <c r="X336" s="30"/>
      <c r="Y336" s="30"/>
      <c r="Z336" s="30"/>
    </row>
    <row r="337" spans="19:26" ht="21" customHeight="1">
      <c r="S337" s="30"/>
      <c r="T337" s="30"/>
      <c r="U337" s="30"/>
      <c r="V337" s="30"/>
      <c r="W337" s="30"/>
      <c r="X337" s="30"/>
      <c r="Y337" s="30"/>
      <c r="Z337" s="30"/>
    </row>
    <row r="338" spans="19:26" ht="21" customHeight="1">
      <c r="T338" s="30"/>
      <c r="U338" s="30"/>
      <c r="V338" s="30"/>
      <c r="W338" s="30"/>
      <c r="X338" s="30"/>
      <c r="Y338" s="30"/>
      <c r="Z338" s="30"/>
    </row>
    <row r="339" spans="19:26" ht="21" customHeight="1">
      <c r="T339" s="30"/>
      <c r="U339" s="30"/>
      <c r="V339" s="30"/>
      <c r="W339" s="30"/>
      <c r="X339" s="30"/>
      <c r="Y339" s="30"/>
      <c r="Z339" s="30"/>
    </row>
    <row r="340" spans="19:26" ht="21" customHeight="1">
      <c r="T340" s="30"/>
      <c r="U340" s="30"/>
      <c r="V340" s="30"/>
      <c r="W340" s="30"/>
      <c r="X340" s="30"/>
      <c r="Y340" s="30"/>
      <c r="Z340" s="30"/>
    </row>
    <row r="341" spans="19:26" ht="21" customHeight="1">
      <c r="T341" s="30"/>
      <c r="U341" s="30"/>
      <c r="V341" s="30"/>
      <c r="W341" s="30"/>
      <c r="X341" s="30"/>
      <c r="Y341" s="30"/>
      <c r="Z341" s="30"/>
    </row>
    <row r="342" spans="19:26" ht="21" customHeight="1">
      <c r="T342" s="30"/>
      <c r="U342" s="30"/>
      <c r="V342" s="30"/>
      <c r="W342" s="30"/>
      <c r="X342" s="30"/>
      <c r="Y342" s="30"/>
      <c r="Z342" s="30"/>
    </row>
    <row r="343" spans="19:26" ht="21" customHeight="1">
      <c r="U343" s="30"/>
      <c r="V343" s="30"/>
      <c r="W343" s="30"/>
      <c r="X343" s="30"/>
      <c r="Y343" s="30"/>
      <c r="Z343" s="30"/>
    </row>
    <row r="344" spans="19:26" ht="21" customHeight="1">
      <c r="U344" s="30"/>
      <c r="V344" s="30"/>
      <c r="W344" s="30"/>
      <c r="X344" s="30"/>
      <c r="Y344" s="30"/>
      <c r="Z344" s="30"/>
    </row>
    <row r="345" spans="19:26" ht="21" customHeight="1">
      <c r="V345" s="30"/>
      <c r="W345" s="30"/>
      <c r="X345" s="30"/>
      <c r="Y345" s="30"/>
      <c r="Z345" s="30"/>
    </row>
    <row r="346" spans="19:26" ht="21" customHeight="1">
      <c r="V346" s="30"/>
      <c r="W346" s="30"/>
      <c r="X346" s="30"/>
      <c r="Y346" s="30"/>
      <c r="Z346" s="30"/>
    </row>
    <row r="347" spans="19:26" ht="21" customHeight="1">
      <c r="V347" s="30"/>
      <c r="W347" s="30"/>
      <c r="X347" s="30"/>
      <c r="Y347" s="30"/>
      <c r="Z347" s="30"/>
    </row>
    <row r="348" spans="19:26" ht="21" customHeight="1">
      <c r="V348" s="30"/>
      <c r="W348" s="30"/>
      <c r="X348" s="30"/>
      <c r="Y348" s="30"/>
      <c r="Z348" s="30"/>
    </row>
    <row r="349" spans="19:26" ht="21" customHeight="1">
      <c r="V349" s="30"/>
      <c r="W349" s="30"/>
      <c r="X349" s="30"/>
      <c r="Y349" s="30"/>
      <c r="Z349" s="30"/>
    </row>
    <row r="350" spans="19:26" ht="21" customHeight="1">
      <c r="W350" s="30"/>
      <c r="X350" s="30"/>
      <c r="Y350" s="30"/>
      <c r="Z350" s="30"/>
    </row>
    <row r="351" spans="19:26" ht="21" customHeight="1">
      <c r="W351" s="30"/>
      <c r="X351" s="30"/>
      <c r="Y351" s="30"/>
      <c r="Z351" s="30"/>
    </row>
    <row r="352" spans="19:26" ht="21" customHeight="1">
      <c r="W352" s="30"/>
      <c r="X352" s="30"/>
      <c r="Y352" s="30"/>
      <c r="Z352" s="30"/>
    </row>
    <row r="353" spans="23:26" ht="21" customHeight="1">
      <c r="W353" s="30"/>
      <c r="X353" s="30"/>
      <c r="Y353" s="30"/>
      <c r="Z353" s="30"/>
    </row>
    <row r="354" spans="23:26" ht="21" customHeight="1">
      <c r="W354" s="30"/>
      <c r="X354" s="30"/>
      <c r="Y354" s="30"/>
      <c r="Z354" s="30"/>
    </row>
    <row r="355" spans="23:26" ht="21" customHeight="1">
      <c r="X355" s="30"/>
      <c r="Y355" s="30"/>
      <c r="Z355" s="30"/>
    </row>
    <row r="356" spans="23:26" ht="21" customHeight="1">
      <c r="X356" s="30"/>
      <c r="Y356" s="30"/>
      <c r="Z356" s="30"/>
    </row>
    <row r="357" spans="23:26" ht="21" customHeight="1">
      <c r="X357" s="30"/>
      <c r="Y357" s="30"/>
      <c r="Z357" s="30"/>
    </row>
    <row r="358" spans="23:26" ht="21" customHeight="1">
      <c r="X358" s="30"/>
      <c r="Y358" s="30"/>
      <c r="Z358" s="30"/>
    </row>
  </sheetData>
  <mergeCells count="49">
    <mergeCell ref="A16:A17"/>
    <mergeCell ref="F17:F19"/>
    <mergeCell ref="B19:B21"/>
    <mergeCell ref="A19:A23"/>
    <mergeCell ref="A25:B25"/>
    <mergeCell ref="A26:A35"/>
    <mergeCell ref="A43:A44"/>
    <mergeCell ref="B27:B28"/>
    <mergeCell ref="B76:B79"/>
    <mergeCell ref="A76:A80"/>
    <mergeCell ref="A67:A74"/>
    <mergeCell ref="B67:B68"/>
    <mergeCell ref="B69:B71"/>
    <mergeCell ref="B72:B74"/>
    <mergeCell ref="B29:B32"/>
    <mergeCell ref="B33:B35"/>
    <mergeCell ref="M3:N3"/>
    <mergeCell ref="A6:C6"/>
    <mergeCell ref="K6:M6"/>
    <mergeCell ref="F15:H15"/>
    <mergeCell ref="F8:F10"/>
    <mergeCell ref="F12:F14"/>
    <mergeCell ref="H3:I3"/>
    <mergeCell ref="A7:C7"/>
    <mergeCell ref="A11:A12"/>
    <mergeCell ref="B11:B12"/>
    <mergeCell ref="B37:B40"/>
    <mergeCell ref="B46:B47"/>
    <mergeCell ref="A51:C51"/>
    <mergeCell ref="A45:A47"/>
    <mergeCell ref="F60:F62"/>
    <mergeCell ref="A42:B42"/>
    <mergeCell ref="A36:A41"/>
    <mergeCell ref="A2:H2"/>
    <mergeCell ref="F68:F70"/>
    <mergeCell ref="F77:H77"/>
    <mergeCell ref="F41:F43"/>
    <mergeCell ref="F45:F47"/>
    <mergeCell ref="F53:F55"/>
    <mergeCell ref="F48:H48"/>
    <mergeCell ref="F6:H6"/>
    <mergeCell ref="F38:H38"/>
    <mergeCell ref="A13:C13"/>
    <mergeCell ref="F26:H26"/>
    <mergeCell ref="F35:H35"/>
    <mergeCell ref="F30:F32"/>
    <mergeCell ref="F21:F23"/>
    <mergeCell ref="A24:C24"/>
    <mergeCell ref="F72:F74"/>
  </mergeCells>
  <phoneticPr fontId="1"/>
  <dataValidations count="1">
    <dataValidation imeMode="off" allowBlank="1" showInputMessage="1" showErrorMessage="1" sqref="I78:I79 I81"/>
  </dataValidations>
  <pageMargins left="0.98425196850393704" right="0.39370078740157483" top="0.39370078740157483" bottom="0.39370078740157483" header="0.39370078740157483" footer="0.39370078740157483"/>
  <pageSetup paperSize="9" scale="71" orientation="portrait" r:id="rId1"/>
  <headerFooter alignWithMargins="0"/>
  <rowBreaks count="1" manualBreakCount="1">
    <brk id="49" max="8" man="1"/>
  </rowBreaks>
  <colBreaks count="1" manualBreakCount="1">
    <brk id="9" max="1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区分別面積比</vt:lpstr>
      <vt:lpstr>区分別面積比!Print_Area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県南広域総務部</dc:creator>
  <cp:lastModifiedBy>SS17021099</cp:lastModifiedBy>
  <cp:lastPrinted>2020-02-18T23:30:21Z</cp:lastPrinted>
  <dcterms:created xsi:type="dcterms:W3CDTF">2005-11-07T01:27:01Z</dcterms:created>
  <dcterms:modified xsi:type="dcterms:W3CDTF">2020-02-18T23:30:28Z</dcterms:modified>
</cp:coreProperties>
</file>