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tanabe\Desktop\R5（専門）家庭科\"/>
    </mc:Choice>
  </mc:AlternateContent>
  <bookViews>
    <workbookView xWindow="0" yWindow="0" windowWidth="28800" windowHeight="12210" tabRatio="745"/>
  </bookViews>
  <sheets>
    <sheet name="R05_様式５ｰ２ｰ１【全日制】 " sheetId="17" r:id="rId1"/>
    <sheet name="R05_様式５ｰ２ｰ２【定時制_通信制】" sheetId="18" r:id="rId2"/>
    <sheet name="Sheet1" sheetId="19" r:id="rId3"/>
  </sheets>
  <definedNames>
    <definedName name="_xlnm.Print_Area" localSheetId="0">'R05_様式５ｰ２ｰ１【全日制】 '!$A$1:$DB$58</definedName>
    <definedName name="_xlnm.Print_Area" localSheetId="1">'R05_様式５ｰ２ｰ２【定時制_通信制】'!$A$1:$DC$30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48" i="17" l="1"/>
  <c r="Z45" i="17"/>
  <c r="AB20" i="18" l="1"/>
  <c r="AC19" i="18"/>
  <c r="AC18" i="18"/>
  <c r="AC17" i="18"/>
  <c r="AC16" i="18"/>
  <c r="AC15" i="18"/>
  <c r="AE20" i="18"/>
  <c r="AA20" i="18"/>
  <c r="V48" i="17"/>
  <c r="V45" i="17"/>
  <c r="R48" i="17"/>
  <c r="R45" i="17"/>
  <c r="AB48" i="17"/>
  <c r="AC48" i="17" s="1"/>
  <c r="AC45" i="17"/>
  <c r="AB45" i="17"/>
  <c r="AB16" i="17"/>
  <c r="AB17" i="17"/>
  <c r="AB18" i="17"/>
  <c r="AB19" i="17"/>
  <c r="AB15" i="17"/>
  <c r="AA51" i="17"/>
  <c r="AA20" i="17"/>
  <c r="AD20" i="17"/>
  <c r="AD51" i="17"/>
  <c r="B15" i="17"/>
  <c r="AC20" i="18" l="1"/>
  <c r="AB51" i="17"/>
  <c r="AB20" i="17"/>
  <c r="CG20" i="18"/>
  <c r="CF20" i="18"/>
  <c r="CE20" i="18"/>
  <c r="CF51" i="17" l="1"/>
  <c r="CE51" i="17"/>
  <c r="CD51" i="17"/>
  <c r="CF20" i="17"/>
  <c r="CE20" i="17"/>
  <c r="CD20" i="17"/>
  <c r="BV20" i="17"/>
  <c r="BW20" i="17"/>
  <c r="BX20" i="17"/>
  <c r="BY20" i="17"/>
  <c r="BZ20" i="17"/>
  <c r="CA20" i="17"/>
  <c r="CB20" i="17"/>
  <c r="CC20" i="17"/>
  <c r="CG20" i="17"/>
  <c r="CH20" i="17"/>
  <c r="CI20" i="17"/>
  <c r="CJ20" i="17"/>
  <c r="CK20" i="17"/>
  <c r="CL20" i="17"/>
  <c r="CM20" i="17"/>
  <c r="CN20" i="17"/>
  <c r="CP20" i="17"/>
  <c r="CQ20" i="17"/>
  <c r="CR20" i="17"/>
  <c r="CS20" i="17"/>
  <c r="CT20" i="17"/>
  <c r="CU20" i="17"/>
  <c r="CV20" i="17"/>
  <c r="CW20" i="17"/>
  <c r="BV51" i="17"/>
  <c r="BW51" i="17"/>
  <c r="BX51" i="17"/>
  <c r="BY51" i="17"/>
  <c r="BZ51" i="17"/>
  <c r="CA51" i="17"/>
  <c r="CB51" i="17"/>
  <c r="CC51" i="17"/>
  <c r="CG51" i="17"/>
  <c r="CH51" i="17"/>
  <c r="CI51" i="17"/>
  <c r="CJ51" i="17"/>
  <c r="CK51" i="17"/>
  <c r="CL51" i="17"/>
  <c r="CM51" i="17"/>
  <c r="CN51" i="17"/>
  <c r="CP51" i="17"/>
  <c r="CQ51" i="17"/>
  <c r="CR51" i="17"/>
  <c r="CS51" i="17"/>
  <c r="CT51" i="17"/>
  <c r="CU51" i="17"/>
  <c r="CV51" i="17"/>
  <c r="CW51" i="17"/>
  <c r="CZ20" i="17"/>
  <c r="DA20" i="17"/>
  <c r="DB20" i="17"/>
  <c r="CZ51" i="17"/>
  <c r="DA51" i="17"/>
  <c r="DB51" i="17"/>
  <c r="J28" i="18" l="1"/>
  <c r="J27" i="18"/>
  <c r="J26" i="18"/>
  <c r="J25" i="18"/>
  <c r="J24" i="18"/>
  <c r="DC20" i="18"/>
  <c r="DB20" i="18"/>
  <c r="DA20" i="18"/>
  <c r="CZ20" i="18"/>
  <c r="CY20" i="18"/>
  <c r="CX20" i="18"/>
  <c r="CW20" i="18"/>
  <c r="CV20" i="18"/>
  <c r="CU20" i="18"/>
  <c r="CT20" i="18"/>
  <c r="CS20" i="18"/>
  <c r="CR20" i="18"/>
  <c r="CQ20" i="18"/>
  <c r="CO20" i="18"/>
  <c r="CN20" i="18"/>
  <c r="CM20" i="18"/>
  <c r="CL20" i="18"/>
  <c r="CK20" i="18"/>
  <c r="CJ20" i="18"/>
  <c r="CI20" i="18"/>
  <c r="CH20" i="18"/>
  <c r="CD20" i="18"/>
  <c r="CC20" i="18"/>
  <c r="CB20" i="18"/>
  <c r="CA20" i="18"/>
  <c r="BZ20" i="18"/>
  <c r="BY20" i="18"/>
  <c r="BX20" i="18"/>
  <c r="BW20" i="18"/>
  <c r="BV20" i="18"/>
  <c r="BU20" i="18"/>
  <c r="BT20" i="18"/>
  <c r="BS20" i="18"/>
  <c r="BR20" i="18"/>
  <c r="BQ20" i="18"/>
  <c r="BP20" i="18"/>
  <c r="BN20" i="18"/>
  <c r="BM20" i="18"/>
  <c r="BL20" i="18"/>
  <c r="BK20" i="18"/>
  <c r="BI20" i="18"/>
  <c r="BH20" i="18"/>
  <c r="BG20" i="18"/>
  <c r="BF20" i="18"/>
  <c r="BE20" i="18"/>
  <c r="BD20" i="18"/>
  <c r="BC20" i="18"/>
  <c r="BB20" i="18"/>
  <c r="BA20" i="18"/>
  <c r="AZ20" i="18"/>
  <c r="AY20" i="18"/>
  <c r="AX20" i="18"/>
  <c r="AW20" i="18"/>
  <c r="AV20" i="18"/>
  <c r="AU20" i="18"/>
  <c r="AT20" i="18"/>
  <c r="AS20" i="18"/>
  <c r="AR20" i="18"/>
  <c r="AQ20" i="18"/>
  <c r="AP20" i="18"/>
  <c r="AO20" i="18"/>
  <c r="AN20" i="18"/>
  <c r="AM20" i="18"/>
  <c r="AL20" i="18"/>
  <c r="AK20" i="18"/>
  <c r="AJ20" i="18"/>
  <c r="AI20" i="18"/>
  <c r="Z20" i="18"/>
  <c r="Y20" i="18"/>
  <c r="X20" i="18"/>
  <c r="W20" i="18"/>
  <c r="V20" i="18"/>
  <c r="U20" i="18"/>
  <c r="T20" i="18"/>
  <c r="S20" i="18"/>
  <c r="R20" i="18"/>
  <c r="Q20" i="18"/>
  <c r="P20" i="18"/>
  <c r="O20" i="18"/>
  <c r="N20" i="18"/>
  <c r="M20" i="18"/>
  <c r="L20" i="18"/>
  <c r="K20" i="18"/>
  <c r="J20" i="18"/>
  <c r="H20" i="18"/>
  <c r="BO15" i="18"/>
  <c r="BO20" i="18" s="1"/>
  <c r="BJ15" i="18"/>
  <c r="BJ20" i="18" s="1"/>
  <c r="I57" i="17"/>
  <c r="I56" i="17"/>
  <c r="I55" i="17"/>
  <c r="I54" i="17"/>
  <c r="I53" i="17"/>
  <c r="CY51" i="17"/>
  <c r="CX51" i="17"/>
  <c r="BU51" i="17"/>
  <c r="BT51" i="17"/>
  <c r="BS51" i="17"/>
  <c r="BR51" i="17"/>
  <c r="BQ51" i="17"/>
  <c r="BP51" i="17"/>
  <c r="AW51" i="17"/>
  <c r="AV51" i="17"/>
  <c r="AU51" i="17"/>
  <c r="AT51" i="17"/>
  <c r="AS51" i="17"/>
  <c r="AR51" i="17"/>
  <c r="AQ51" i="17"/>
  <c r="AP51" i="17"/>
  <c r="AO51" i="17"/>
  <c r="AN51" i="17"/>
  <c r="AM51" i="17"/>
  <c r="AL51" i="17"/>
  <c r="AK51" i="17"/>
  <c r="AJ51" i="17"/>
  <c r="AI51" i="17"/>
  <c r="Y51" i="17"/>
  <c r="X51" i="17"/>
  <c r="W51" i="17"/>
  <c r="U51" i="17"/>
  <c r="T51" i="17"/>
  <c r="S51" i="17"/>
  <c r="Q51" i="17"/>
  <c r="P51" i="17"/>
  <c r="O51" i="17"/>
  <c r="L51" i="17"/>
  <c r="K51" i="17"/>
  <c r="J51" i="17"/>
  <c r="I51" i="17"/>
  <c r="G51" i="17"/>
  <c r="BN50" i="17"/>
  <c r="BI50" i="17"/>
  <c r="AH50" i="17"/>
  <c r="BB50" i="17" s="1"/>
  <c r="N50" i="17"/>
  <c r="BN49" i="17"/>
  <c r="BI49" i="17"/>
  <c r="AH49" i="17"/>
  <c r="BB49" i="17" s="1"/>
  <c r="N49" i="17"/>
  <c r="BN48" i="17"/>
  <c r="BI48" i="17"/>
  <c r="AH48" i="17"/>
  <c r="BB48" i="17" s="1"/>
  <c r="N48" i="17"/>
  <c r="BN47" i="17"/>
  <c r="BI47" i="17"/>
  <c r="AH47" i="17"/>
  <c r="BB47" i="17" s="1"/>
  <c r="N47" i="17"/>
  <c r="BN46" i="17"/>
  <c r="BI46" i="17"/>
  <c r="AH46" i="17"/>
  <c r="BB46" i="17" s="1"/>
  <c r="N46" i="17"/>
  <c r="BN45" i="17"/>
  <c r="BI45" i="17"/>
  <c r="AH45" i="17"/>
  <c r="BB45" i="17" s="1"/>
  <c r="N45" i="17"/>
  <c r="I28" i="17"/>
  <c r="I27" i="17"/>
  <c r="I26" i="17"/>
  <c r="I25" i="17"/>
  <c r="I24" i="17"/>
  <c r="CY20" i="17"/>
  <c r="CX20" i="17"/>
  <c r="BU20" i="17"/>
  <c r="BT20" i="17"/>
  <c r="BS20" i="17"/>
  <c r="BR20" i="17"/>
  <c r="BQ20" i="17"/>
  <c r="BP20" i="17"/>
  <c r="BO20" i="17"/>
  <c r="BM20" i="17"/>
  <c r="BL20" i="17"/>
  <c r="BK20" i="17"/>
  <c r="BJ20" i="17"/>
  <c r="BH20" i="17"/>
  <c r="BG20" i="17"/>
  <c r="BF20" i="17"/>
  <c r="BE20" i="17"/>
  <c r="BD20" i="17"/>
  <c r="BC20" i="17"/>
  <c r="BB20" i="17"/>
  <c r="BA20" i="17"/>
  <c r="AZ20" i="17"/>
  <c r="AY20" i="17"/>
  <c r="AX20" i="17"/>
  <c r="AW20" i="17"/>
  <c r="AV20" i="17"/>
  <c r="AU20" i="17"/>
  <c r="AT20" i="17"/>
  <c r="AS20" i="17"/>
  <c r="AR20" i="17"/>
  <c r="AQ20" i="17"/>
  <c r="AP20" i="17"/>
  <c r="AO20" i="17"/>
  <c r="AN20" i="17"/>
  <c r="AM20" i="17"/>
  <c r="AL20" i="17"/>
  <c r="AK20" i="17"/>
  <c r="AJ20" i="17"/>
  <c r="AI20" i="17"/>
  <c r="AH20" i="17"/>
  <c r="Z20" i="17"/>
  <c r="Y20" i="17"/>
  <c r="X20" i="17"/>
  <c r="W20" i="17"/>
  <c r="U20" i="17"/>
  <c r="T20" i="17"/>
  <c r="S20" i="17"/>
  <c r="Q20" i="17"/>
  <c r="P20" i="17"/>
  <c r="O20" i="17"/>
  <c r="N20" i="17"/>
  <c r="M20" i="17"/>
  <c r="L20" i="17"/>
  <c r="K20" i="17"/>
  <c r="J20" i="17"/>
  <c r="I20" i="17"/>
  <c r="G20" i="17"/>
  <c r="BN15" i="17"/>
  <c r="BN20" i="17" s="1"/>
  <c r="BI15" i="17"/>
  <c r="BI20" i="17" s="1"/>
  <c r="N51" i="17" l="1"/>
  <c r="AX51" i="17"/>
  <c r="AH51" i="17" s="1"/>
  <c r="AY51" i="17"/>
  <c r="BB51" i="17" s="1"/>
  <c r="BE51" i="17" s="1"/>
  <c r="I58" i="17"/>
  <c r="AZ51" i="17"/>
  <c r="BC51" i="17" s="1"/>
  <c r="BF51" i="17" s="1"/>
  <c r="BI51" i="17" s="1"/>
  <c r="BL51" i="17" s="1"/>
  <c r="BA51" i="17"/>
  <c r="BD51" i="17" s="1"/>
  <c r="BH51" i="17" l="1"/>
  <c r="BK51" i="17" s="1"/>
  <c r="BN51" i="17" s="1"/>
  <c r="BG51" i="17"/>
  <c r="BJ51" i="17" s="1"/>
  <c r="BM51" i="17" s="1"/>
</calcChain>
</file>

<file path=xl/comments1.xml><?xml version="1.0" encoding="utf-8"?>
<comments xmlns="http://schemas.openxmlformats.org/spreadsheetml/2006/main">
  <authors>
    <author xml:space="preserve"> </author>
    <author>O</author>
    <author>指導係</author>
  </authors>
  <commentList>
    <comment ref="O10" authorId="0" shapeId="0">
      <text>
        <r>
          <rPr>
            <sz val="9"/>
            <color indexed="81"/>
            <rFont val="ＭＳ Ｐゴシック"/>
            <family val="3"/>
            <charset val="128"/>
          </rPr>
          <t>入学試験の種類に応じて記入して下さい。実施した試験ごとに入試倍率を記入してください。</t>
        </r>
      </text>
    </comment>
    <comment ref="J11" authorId="1" shapeId="0">
      <text>
        <r>
          <rPr>
            <sz val="9"/>
            <color indexed="81"/>
            <rFont val="ＭＳ Ｐゴシック"/>
            <family val="3"/>
            <charset val="128"/>
          </rPr>
          <t>募集停止などについての情報が分かるように記入してください。</t>
        </r>
      </text>
    </comment>
    <comment ref="D12" authorId="1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五十音順に入力する。
</t>
        </r>
      </text>
    </comment>
    <comment ref="E12" authorId="2" shapeId="0">
      <text>
        <r>
          <rPr>
            <sz val="9"/>
            <color indexed="81"/>
            <rFont val="ＭＳ Ｐゴシック"/>
            <family val="3"/>
            <charset val="128"/>
          </rPr>
          <t>単独校の場合は 1
併設校の場合は 2</t>
        </r>
      </text>
    </comment>
    <comment ref="F12" authorId="2" shapeId="0">
      <text>
        <r>
          <rPr>
            <sz val="9"/>
            <color indexed="81"/>
            <rFont val="ＭＳ Ｐゴシック"/>
            <family val="3"/>
            <charset val="128"/>
          </rPr>
          <t>例）　普12，商3　
（学級数は家庭に関する学科以外の全学年の数）</t>
        </r>
      </text>
    </comment>
    <comment ref="O4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入学試験の種類に応じて記入して下さい。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  <author>O</author>
    <author>指導係</author>
  </authors>
  <commentList>
    <comment ref="P10" authorId="0" shapeId="0">
      <text>
        <r>
          <rPr>
            <sz val="9"/>
            <color indexed="81"/>
            <rFont val="ＭＳ Ｐゴシック"/>
            <family val="3"/>
            <charset val="128"/>
          </rPr>
          <t>入学試験の種類に応じて記入して下さい。実施した試験ごとに入試倍率を記入してください。</t>
        </r>
      </text>
    </comment>
    <comment ref="K11" authorId="1" shapeId="0">
      <text>
        <r>
          <rPr>
            <sz val="9"/>
            <color indexed="81"/>
            <rFont val="ＭＳ Ｐゴシック"/>
            <family val="3"/>
            <charset val="128"/>
          </rPr>
          <t>募集停止などについての情報が分かるように記入してください。</t>
        </r>
      </text>
    </comment>
    <comment ref="D12" authorId="1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五十音順に入力する。
</t>
        </r>
      </text>
    </comment>
    <comment ref="F12" authorId="2" shapeId="0">
      <text>
        <r>
          <rPr>
            <sz val="9"/>
            <color indexed="81"/>
            <rFont val="ＭＳ Ｐゴシック"/>
            <family val="3"/>
            <charset val="128"/>
          </rPr>
          <t>単独校の場合は 1
併設校の場合は 2</t>
        </r>
      </text>
    </comment>
    <comment ref="G12" authorId="2" shapeId="0">
      <text>
        <r>
          <rPr>
            <sz val="9"/>
            <color indexed="81"/>
            <rFont val="ＭＳ Ｐゴシック"/>
            <family val="3"/>
            <charset val="128"/>
          </rPr>
          <t>例）　普12，商3　
（学級数は家庭に関する学科以外の全学年の数）</t>
        </r>
      </text>
    </comment>
  </commentList>
</comments>
</file>

<file path=xl/sharedStrings.xml><?xml version="1.0" encoding="utf-8"?>
<sst xmlns="http://schemas.openxmlformats.org/spreadsheetml/2006/main" count="630" uniqueCount="174">
  <si>
    <t>計</t>
    <rPh sb="0" eb="1">
      <t>ケイ</t>
    </rPh>
    <phoneticPr fontId="5"/>
  </si>
  <si>
    <t>その他</t>
    <rPh sb="2" eb="3">
      <t>タ</t>
    </rPh>
    <phoneticPr fontId="5"/>
  </si>
  <si>
    <t>保育関係</t>
    <rPh sb="0" eb="2">
      <t>ホイク</t>
    </rPh>
    <rPh sb="2" eb="4">
      <t>カンケイ</t>
    </rPh>
    <phoneticPr fontId="5"/>
  </si>
  <si>
    <t>食物関係</t>
    <rPh sb="0" eb="2">
      <t>ショクモツ</t>
    </rPh>
    <rPh sb="2" eb="4">
      <t>カンケイ</t>
    </rPh>
    <phoneticPr fontId="5"/>
  </si>
  <si>
    <t>被服関係</t>
    <rPh sb="0" eb="2">
      <t>ヒフク</t>
    </rPh>
    <rPh sb="2" eb="4">
      <t>カンケイ</t>
    </rPh>
    <phoneticPr fontId="5"/>
  </si>
  <si>
    <t>家政関係</t>
    <rPh sb="0" eb="2">
      <t>カセイ</t>
    </rPh>
    <rPh sb="2" eb="4">
      <t>カンケイ</t>
    </rPh>
    <phoneticPr fontId="5"/>
  </si>
  <si>
    <t>合計</t>
    <rPh sb="0" eb="2">
      <t>ゴウケイ</t>
    </rPh>
    <phoneticPr fontId="5"/>
  </si>
  <si>
    <t>実施していない</t>
    <rPh sb="0" eb="2">
      <t>ジッシ</t>
    </rPh>
    <phoneticPr fontId="5"/>
  </si>
  <si>
    <t>－</t>
    <phoneticPr fontId="5"/>
  </si>
  <si>
    <t>生活科学科</t>
    <rPh sb="0" eb="2">
      <t>セイカツ</t>
    </rPh>
    <rPh sb="2" eb="4">
      <t>カガク</t>
    </rPh>
    <rPh sb="4" eb="5">
      <t>カ</t>
    </rPh>
    <phoneticPr fontId="5"/>
  </si>
  <si>
    <t>商12</t>
    <rPh sb="0" eb="1">
      <t>ショウ</t>
    </rPh>
    <phoneticPr fontId="5"/>
  </si>
  <si>
    <t>○○市立○○高等学校</t>
    <rPh sb="2" eb="4">
      <t>シリツ</t>
    </rPh>
    <rPh sb="6" eb="8">
      <t>コウトウ</t>
    </rPh>
    <rPh sb="8" eb="10">
      <t>ガッコウ</t>
    </rPh>
    <phoneticPr fontId="5"/>
  </si>
  <si>
    <t>市</t>
    <rPh sb="0" eb="1">
      <t>シ</t>
    </rPh>
    <phoneticPr fontId="5"/>
  </si>
  <si>
    <t>特別活動</t>
    <rPh sb="0" eb="2">
      <t>トクベツ</t>
    </rPh>
    <rPh sb="2" eb="4">
      <t>カツドウ</t>
    </rPh>
    <phoneticPr fontId="5"/>
  </si>
  <si>
    <t>－</t>
    <phoneticPr fontId="5"/>
  </si>
  <si>
    <t>実施なし</t>
    <rPh sb="0" eb="2">
      <t>ジッシ</t>
    </rPh>
    <phoneticPr fontId="5"/>
  </si>
  <si>
    <t>募集停止</t>
    <phoneticPr fontId="5"/>
  </si>
  <si>
    <t>食物調理科</t>
    <rPh sb="0" eb="2">
      <t>ショクモツ</t>
    </rPh>
    <rPh sb="2" eb="4">
      <t>チョウリ</t>
    </rPh>
    <rPh sb="4" eb="5">
      <t>カ</t>
    </rPh>
    <phoneticPr fontId="5"/>
  </si>
  <si>
    <t>　　〃</t>
    <phoneticPr fontId="5"/>
  </si>
  <si>
    <t>県</t>
    <rPh sb="0" eb="1">
      <t>ケン</t>
    </rPh>
    <phoneticPr fontId="5"/>
  </si>
  <si>
    <t>生活産業基礎</t>
    <rPh sb="0" eb="2">
      <t>セイカツ</t>
    </rPh>
    <rPh sb="2" eb="4">
      <t>サンギョウ</t>
    </rPh>
    <rPh sb="4" eb="6">
      <t>キソ</t>
    </rPh>
    <phoneticPr fontId="5"/>
  </si>
  <si>
    <t>－</t>
    <phoneticPr fontId="5"/>
  </si>
  <si>
    <t>募集停止</t>
    <phoneticPr fontId="5"/>
  </si>
  <si>
    <t>服飾デザイン科</t>
    <rPh sb="0" eb="2">
      <t>フクショク</t>
    </rPh>
    <rPh sb="6" eb="7">
      <t>カ</t>
    </rPh>
    <phoneticPr fontId="5"/>
  </si>
  <si>
    <t>県立△△高等学校</t>
    <rPh sb="0" eb="1">
      <t>ケン</t>
    </rPh>
    <rPh sb="1" eb="2">
      <t>リツ</t>
    </rPh>
    <rPh sb="4" eb="6">
      <t>コウトウ</t>
    </rPh>
    <rPh sb="6" eb="8">
      <t>ガッコウ</t>
    </rPh>
    <phoneticPr fontId="5"/>
  </si>
  <si>
    <t>課題研究</t>
    <rPh sb="0" eb="2">
      <t>カダイ</t>
    </rPh>
    <rPh sb="2" eb="4">
      <t>ケンキュウ</t>
    </rPh>
    <phoneticPr fontId="5"/>
  </si>
  <si>
    <t>－</t>
    <phoneticPr fontId="5"/>
  </si>
  <si>
    <t>家政科</t>
    <rPh sb="0" eb="3">
      <t>カセイカ</t>
    </rPh>
    <phoneticPr fontId="5"/>
  </si>
  <si>
    <t>普18</t>
    <rPh sb="0" eb="1">
      <t>アマネ</t>
    </rPh>
    <phoneticPr fontId="5"/>
  </si>
  <si>
    <t>県立○○高等学校</t>
    <rPh sb="0" eb="2">
      <t>ケンリツ</t>
    </rPh>
    <rPh sb="4" eb="6">
      <t>コウトウ</t>
    </rPh>
    <rPh sb="6" eb="8">
      <t>ガッコウ</t>
    </rPh>
    <phoneticPr fontId="5"/>
  </si>
  <si>
    <t>３級</t>
    <rPh sb="1" eb="2">
      <t>キュウ</t>
    </rPh>
    <phoneticPr fontId="5"/>
  </si>
  <si>
    <t>２級</t>
    <rPh sb="1" eb="2">
      <t>キュウ</t>
    </rPh>
    <phoneticPr fontId="5"/>
  </si>
  <si>
    <t>１級</t>
    <rPh sb="1" eb="2">
      <t>キュウ</t>
    </rPh>
    <phoneticPr fontId="5"/>
  </si>
  <si>
    <t>準１級</t>
    <rPh sb="0" eb="1">
      <t>ジュン</t>
    </rPh>
    <rPh sb="2" eb="3">
      <t>キュウ</t>
    </rPh>
    <phoneticPr fontId="5"/>
  </si>
  <si>
    <t>Ａ＋Ｂ＋Ｃ</t>
    <phoneticPr fontId="5"/>
  </si>
  <si>
    <t>（Ｃ）</t>
    <phoneticPr fontId="5"/>
  </si>
  <si>
    <t>ウ</t>
    <phoneticPr fontId="5"/>
  </si>
  <si>
    <t>イ</t>
    <phoneticPr fontId="5"/>
  </si>
  <si>
    <t>ア</t>
    <phoneticPr fontId="5"/>
  </si>
  <si>
    <t>（Ｂ）</t>
    <phoneticPr fontId="5"/>
  </si>
  <si>
    <t>（Ａ）</t>
  </si>
  <si>
    <t>（Ｂ）</t>
  </si>
  <si>
    <t>実施科目名</t>
    <rPh sb="0" eb="2">
      <t>ジッシ</t>
    </rPh>
    <rPh sb="2" eb="4">
      <t>カモク</t>
    </rPh>
    <rPh sb="4" eb="5">
      <t>メイ</t>
    </rPh>
    <phoneticPr fontId="5"/>
  </si>
  <si>
    <t>４学年</t>
    <rPh sb="1" eb="3">
      <t>ガクネン</t>
    </rPh>
    <phoneticPr fontId="5"/>
  </si>
  <si>
    <t>３学年</t>
    <rPh sb="1" eb="3">
      <t>ガクネン</t>
    </rPh>
    <phoneticPr fontId="5"/>
  </si>
  <si>
    <t>２学年</t>
    <rPh sb="1" eb="3">
      <t>ガクネン</t>
    </rPh>
    <phoneticPr fontId="5"/>
  </si>
  <si>
    <t>１学年</t>
    <rPh sb="1" eb="3">
      <t>ガクネン</t>
    </rPh>
    <phoneticPr fontId="5"/>
  </si>
  <si>
    <t>分散</t>
    <rPh sb="0" eb="2">
      <t>ブンサン</t>
    </rPh>
    <phoneticPr fontId="5"/>
  </si>
  <si>
    <t>集中</t>
    <rPh sb="0" eb="2">
      <t>シュウチュウ</t>
    </rPh>
    <phoneticPr fontId="5"/>
  </si>
  <si>
    <t>私立</t>
    <rPh sb="0" eb="2">
      <t>シリツ</t>
    </rPh>
    <phoneticPr fontId="5"/>
  </si>
  <si>
    <t>国立・公立</t>
    <rPh sb="0" eb="2">
      <t>コクリツ</t>
    </rPh>
    <rPh sb="3" eb="5">
      <t>コウリツ</t>
    </rPh>
    <phoneticPr fontId="5"/>
  </si>
  <si>
    <t>秘書検定</t>
    <rPh sb="0" eb="2">
      <t>ヒショ</t>
    </rPh>
    <rPh sb="2" eb="4">
      <t>ケンテイ</t>
    </rPh>
    <phoneticPr fontId="5"/>
  </si>
  <si>
    <t>福祉住環境
ｺｰﾃﾞｨﾈｰﾀ</t>
    <rPh sb="0" eb="2">
      <t>フクシ</t>
    </rPh>
    <rPh sb="2" eb="5">
      <t>ジュウカンキョウ</t>
    </rPh>
    <phoneticPr fontId="5"/>
  </si>
  <si>
    <t>ファッション販売能力検定</t>
    <rPh sb="6" eb="8">
      <t>ハンバイ</t>
    </rPh>
    <rPh sb="8" eb="10">
      <t>ノウリョク</t>
    </rPh>
    <rPh sb="10" eb="12">
      <t>ケンテイ</t>
    </rPh>
    <phoneticPr fontId="5"/>
  </si>
  <si>
    <t>ファッションビジネス検定</t>
    <rPh sb="10" eb="12">
      <t>ケンテイ</t>
    </rPh>
    <phoneticPr fontId="5"/>
  </si>
  <si>
    <t>サービス接遇実務検定</t>
    <rPh sb="4" eb="6">
      <t>セツグウ</t>
    </rPh>
    <rPh sb="6" eb="8">
      <t>ジツム</t>
    </rPh>
    <rPh sb="8" eb="10">
      <t>ケンテイ</t>
    </rPh>
    <phoneticPr fontId="5"/>
  </si>
  <si>
    <t>食物調理</t>
    <rPh sb="0" eb="2">
      <t>ショクモツ</t>
    </rPh>
    <rPh sb="2" eb="4">
      <t>チョウリ</t>
    </rPh>
    <phoneticPr fontId="5"/>
  </si>
  <si>
    <t>被服製作
（洋服）</t>
    <rPh sb="0" eb="2">
      <t>ヒフク</t>
    </rPh>
    <rPh sb="2" eb="4">
      <t>セイサク</t>
    </rPh>
    <rPh sb="6" eb="8">
      <t>ヨウフク</t>
    </rPh>
    <phoneticPr fontId="5"/>
  </si>
  <si>
    <t>被服製作
（和服）</t>
    <rPh sb="0" eb="2">
      <t>ヒフク</t>
    </rPh>
    <rPh sb="2" eb="4">
      <t>セイサク</t>
    </rPh>
    <rPh sb="6" eb="8">
      <t>ワフク</t>
    </rPh>
    <phoneticPr fontId="5"/>
  </si>
  <si>
    <t>ふぐ取扱資格</t>
    <rPh sb="2" eb="4">
      <t>トリアツカイ</t>
    </rPh>
    <rPh sb="4" eb="6">
      <t>シカク</t>
    </rPh>
    <phoneticPr fontId="5"/>
  </si>
  <si>
    <t>食品衛生管理者</t>
    <rPh sb="0" eb="2">
      <t>ショクヒン</t>
    </rPh>
    <rPh sb="2" eb="4">
      <t>エイセイ</t>
    </rPh>
    <rPh sb="4" eb="7">
      <t>カンリシャ</t>
    </rPh>
    <phoneticPr fontId="5"/>
  </si>
  <si>
    <t>着物講師免許</t>
    <rPh sb="0" eb="2">
      <t>キモノ</t>
    </rPh>
    <rPh sb="2" eb="4">
      <t>コウシ</t>
    </rPh>
    <rPh sb="4" eb="6">
      <t>メンキョ</t>
    </rPh>
    <phoneticPr fontId="5"/>
  </si>
  <si>
    <t>（年間総人数）</t>
    <rPh sb="1" eb="3">
      <t>ネンカン</t>
    </rPh>
    <rPh sb="3" eb="6">
      <t>ソウニンズウ</t>
    </rPh>
    <phoneticPr fontId="5"/>
  </si>
  <si>
    <t>（年間総日数）</t>
    <rPh sb="1" eb="3">
      <t>ネンカン</t>
    </rPh>
    <rPh sb="3" eb="6">
      <t>ソウニッスウ</t>
    </rPh>
    <phoneticPr fontId="5"/>
  </si>
  <si>
    <t>死亡・不詳・無業者</t>
    <rPh sb="0" eb="2">
      <t>シボウ</t>
    </rPh>
    <rPh sb="3" eb="5">
      <t>フショウ</t>
    </rPh>
    <rPh sb="6" eb="7">
      <t>ム</t>
    </rPh>
    <rPh sb="7" eb="9">
      <t>ギョウシャ</t>
    </rPh>
    <phoneticPr fontId="5"/>
  </si>
  <si>
    <t>高等学校の専攻科</t>
    <rPh sb="0" eb="2">
      <t>コウトウ</t>
    </rPh>
    <rPh sb="2" eb="4">
      <t>ガッコウ</t>
    </rPh>
    <rPh sb="5" eb="8">
      <t>センコウカ</t>
    </rPh>
    <phoneticPr fontId="5"/>
  </si>
  <si>
    <t>専修・各種学校等</t>
    <rPh sb="7" eb="8">
      <t>トウ</t>
    </rPh>
    <phoneticPr fontId="5"/>
  </si>
  <si>
    <t xml:space="preserve"> 短期大学</t>
    <rPh sb="1" eb="3">
      <t>タンキ</t>
    </rPh>
    <phoneticPr fontId="5"/>
  </si>
  <si>
    <t xml:space="preserve"> ４年制大学</t>
  </si>
  <si>
    <t>進学者
総 数</t>
    <rPh sb="0" eb="2">
      <t>シンガク</t>
    </rPh>
    <rPh sb="2" eb="3">
      <t>シャ</t>
    </rPh>
    <rPh sb="4" eb="5">
      <t>フサ</t>
    </rPh>
    <rPh sb="6" eb="7">
      <t>カズ</t>
    </rPh>
    <phoneticPr fontId="5"/>
  </si>
  <si>
    <t>就職者
総 数</t>
    <rPh sb="0" eb="2">
      <t>シュウショク</t>
    </rPh>
    <rPh sb="4" eb="5">
      <t>フサ</t>
    </rPh>
    <rPh sb="6" eb="7">
      <t>カズ</t>
    </rPh>
    <phoneticPr fontId="5"/>
  </si>
  <si>
    <t>倍率</t>
    <rPh sb="0" eb="2">
      <t>バイリツ</t>
    </rPh>
    <phoneticPr fontId="5"/>
  </si>
  <si>
    <t>入学者数</t>
    <rPh sb="0" eb="3">
      <t>ニュウガクシャ</t>
    </rPh>
    <rPh sb="3" eb="4">
      <t>スウ</t>
    </rPh>
    <phoneticPr fontId="5"/>
  </si>
  <si>
    <t>受検者総数</t>
    <rPh sb="0" eb="3">
      <t>ジュケンシャ</t>
    </rPh>
    <rPh sb="3" eb="5">
      <t>ソウスウ</t>
    </rPh>
    <phoneticPr fontId="5"/>
  </si>
  <si>
    <t>募集定員</t>
    <rPh sb="0" eb="2">
      <t>ボシュウ</t>
    </rPh>
    <rPh sb="2" eb="4">
      <t>テイイン</t>
    </rPh>
    <phoneticPr fontId="5"/>
  </si>
  <si>
    <t>３学年</t>
    <phoneticPr fontId="5"/>
  </si>
  <si>
    <t>２学年</t>
    <phoneticPr fontId="5"/>
  </si>
  <si>
    <t>１学年</t>
  </si>
  <si>
    <t>第１学年の学級数</t>
    <rPh sb="0" eb="1">
      <t>ダイ</t>
    </rPh>
    <rPh sb="2" eb="4">
      <t>ガクネン</t>
    </rPh>
    <rPh sb="5" eb="8">
      <t>ガッキュウスウ</t>
    </rPh>
    <phoneticPr fontId="5"/>
  </si>
  <si>
    <t>区　　分</t>
    <rPh sb="0" eb="1">
      <t>ク</t>
    </rPh>
    <rPh sb="3" eb="4">
      <t>ブン</t>
    </rPh>
    <phoneticPr fontId="5"/>
  </si>
  <si>
    <t>学　科　名</t>
    <phoneticPr fontId="5"/>
  </si>
  <si>
    <t>併設されている大学科名，数</t>
    <rPh sb="0" eb="2">
      <t>ヘイセツ</t>
    </rPh>
    <rPh sb="7" eb="8">
      <t>ダイ</t>
    </rPh>
    <rPh sb="8" eb="10">
      <t>ガッカ</t>
    </rPh>
    <rPh sb="10" eb="11">
      <t>メイ</t>
    </rPh>
    <rPh sb="12" eb="13">
      <t>カズ</t>
    </rPh>
    <phoneticPr fontId="5"/>
  </si>
  <si>
    <t>単独・併設の別</t>
    <rPh sb="0" eb="2">
      <t>タンドク</t>
    </rPh>
    <rPh sb="3" eb="5">
      <t>ヘイセツ</t>
    </rPh>
    <rPh sb="6" eb="7">
      <t>ベツ</t>
    </rPh>
    <phoneticPr fontId="5"/>
  </si>
  <si>
    <t>学　　　校　　　名</t>
  </si>
  <si>
    <t>設
置
者</t>
    <rPh sb="0" eb="1">
      <t>セツ</t>
    </rPh>
    <rPh sb="2" eb="3">
      <t>チ</t>
    </rPh>
    <rPh sb="4" eb="5">
      <t>モノ</t>
    </rPh>
    <phoneticPr fontId="5"/>
  </si>
  <si>
    <t>東京商工会議所</t>
    <rPh sb="0" eb="2">
      <t>トウキョウ</t>
    </rPh>
    <rPh sb="2" eb="7">
      <t>ショウコウカイギショ</t>
    </rPh>
    <phoneticPr fontId="5"/>
  </si>
  <si>
    <t>日本ﾌｧｯｼｮﾝ教育振興協会</t>
    <rPh sb="0" eb="2">
      <t>ニホン</t>
    </rPh>
    <rPh sb="8" eb="10">
      <t>キョウイク</t>
    </rPh>
    <rPh sb="10" eb="12">
      <t>シンコウ</t>
    </rPh>
    <rPh sb="12" eb="14">
      <t>キョウカイ</t>
    </rPh>
    <phoneticPr fontId="5"/>
  </si>
  <si>
    <t>実務技能検定協会</t>
    <rPh sb="0" eb="2">
      <t>ジツム</t>
    </rPh>
    <rPh sb="2" eb="4">
      <t>ギノウ</t>
    </rPh>
    <rPh sb="4" eb="6">
      <t>ケンテイ</t>
    </rPh>
    <rPh sb="6" eb="8">
      <t>キョウカイ</t>
    </rPh>
    <phoneticPr fontId="5"/>
  </si>
  <si>
    <t>全国商業高等学校長協会</t>
    <rPh sb="0" eb="2">
      <t>ゼンコク</t>
    </rPh>
    <rPh sb="2" eb="4">
      <t>ショウギョウ</t>
    </rPh>
    <rPh sb="4" eb="6">
      <t>コウトウ</t>
    </rPh>
    <rPh sb="6" eb="9">
      <t>ガッコウチョウ</t>
    </rPh>
    <rPh sb="9" eb="11">
      <t>キョウカイ</t>
    </rPh>
    <phoneticPr fontId="5"/>
  </si>
  <si>
    <t>全国高等学校家庭科技術検定</t>
    <rPh sb="0" eb="2">
      <t>ゼンコク</t>
    </rPh>
    <rPh sb="2" eb="4">
      <t>コウトウ</t>
    </rPh>
    <rPh sb="4" eb="6">
      <t>ガッコウ</t>
    </rPh>
    <rPh sb="6" eb="8">
      <t>カテイ</t>
    </rPh>
    <rPh sb="8" eb="9">
      <t>カ</t>
    </rPh>
    <rPh sb="9" eb="11">
      <t>ギジュツ</t>
    </rPh>
    <rPh sb="11" eb="13">
      <t>ケンテイ</t>
    </rPh>
    <phoneticPr fontId="5"/>
  </si>
  <si>
    <t>製菓衛生師</t>
    <rPh sb="0" eb="2">
      <t>セイカ</t>
    </rPh>
    <rPh sb="2" eb="4">
      <t>エイセイ</t>
    </rPh>
    <rPh sb="4" eb="5">
      <t>シ</t>
    </rPh>
    <phoneticPr fontId="5"/>
  </si>
  <si>
    <t>調理師</t>
    <rPh sb="0" eb="3">
      <t>チョウリシ</t>
    </rPh>
    <phoneticPr fontId="5"/>
  </si>
  <si>
    <t>実施人数</t>
    <rPh sb="0" eb="2">
      <t>ジッシ</t>
    </rPh>
    <rPh sb="2" eb="4">
      <t>ニンズウ</t>
    </rPh>
    <phoneticPr fontId="5"/>
  </si>
  <si>
    <t>実施日数</t>
    <rPh sb="0" eb="2">
      <t>ジッシ</t>
    </rPh>
    <rPh sb="2" eb="4">
      <t>ニッスウ</t>
    </rPh>
    <phoneticPr fontId="5"/>
  </si>
  <si>
    <t>実習形態</t>
    <phoneticPr fontId="5"/>
  </si>
  <si>
    <t>卒業者総数</t>
    <rPh sb="0" eb="3">
      <t>ソツギョウシャ</t>
    </rPh>
    <rPh sb="3" eb="5">
      <t>ソウスウ</t>
    </rPh>
    <phoneticPr fontId="5"/>
  </si>
  <si>
    <t>③その他</t>
    <rPh sb="3" eb="4">
      <t>タ</t>
    </rPh>
    <phoneticPr fontId="5"/>
  </si>
  <si>
    <t>②進学の概要</t>
    <rPh sb="1" eb="3">
      <t>シンガク</t>
    </rPh>
    <rPh sb="4" eb="6">
      <t>ガイヨウ</t>
    </rPh>
    <phoneticPr fontId="5"/>
  </si>
  <si>
    <t>追加募集試験</t>
    <rPh sb="0" eb="2">
      <t>ツイカ</t>
    </rPh>
    <rPh sb="2" eb="4">
      <t>ボシュウ</t>
    </rPh>
    <rPh sb="4" eb="6">
      <t>シケン</t>
    </rPh>
    <phoneticPr fontId="5"/>
  </si>
  <si>
    <t>入学試験</t>
    <rPh sb="0" eb="2">
      <t>ニュウガク</t>
    </rPh>
    <rPh sb="2" eb="4">
      <t>シケン</t>
    </rPh>
    <phoneticPr fontId="5"/>
  </si>
  <si>
    <t>推薦入学試験　</t>
    <rPh sb="0" eb="2">
      <t>スイセン</t>
    </rPh>
    <rPh sb="2" eb="4">
      <t>ニュウガク</t>
    </rPh>
    <rPh sb="4" eb="6">
      <t>シケン</t>
    </rPh>
    <rPh sb="5" eb="6">
      <t>ニュウシ</t>
    </rPh>
    <phoneticPr fontId="5"/>
  </si>
  <si>
    <t>③　在籍生徒数</t>
    <rPh sb="2" eb="4">
      <t>ザイセキ</t>
    </rPh>
    <rPh sb="4" eb="7">
      <t>セイトスウ</t>
    </rPh>
    <phoneticPr fontId="5"/>
  </si>
  <si>
    <t>②学級数</t>
    <rPh sb="1" eb="4">
      <t>ガッキュウスウ</t>
    </rPh>
    <phoneticPr fontId="5"/>
  </si>
  <si>
    <t>①　設置及び学校名・学科名等</t>
    <rPh sb="2" eb="4">
      <t>セッチ</t>
    </rPh>
    <rPh sb="4" eb="5">
      <t>オヨ</t>
    </rPh>
    <rPh sb="6" eb="8">
      <t>ガッコウ</t>
    </rPh>
    <rPh sb="8" eb="9">
      <t>ナ</t>
    </rPh>
    <rPh sb="10" eb="12">
      <t>ガッカ</t>
    </rPh>
    <rPh sb="12" eb="13">
      <t>メイ</t>
    </rPh>
    <rPh sb="13" eb="14">
      <t>ナド</t>
    </rPh>
    <phoneticPr fontId="5"/>
  </si>
  <si>
    <t>都道府県市名</t>
    <rPh sb="0" eb="4">
      <t>トドウフケン</t>
    </rPh>
    <rPh sb="4" eb="5">
      <t>シ</t>
    </rPh>
    <rPh sb="5" eb="6">
      <t>メイ</t>
    </rPh>
    <phoneticPr fontId="5"/>
  </si>
  <si>
    <t>都道府県市番号</t>
    <rPh sb="0" eb="4">
      <t>トドウフケン</t>
    </rPh>
    <rPh sb="4" eb="5">
      <t>シ</t>
    </rPh>
    <rPh sb="5" eb="7">
      <t>バンゴウ</t>
    </rPh>
    <phoneticPr fontId="5"/>
  </si>
  <si>
    <t>　     ＜ 家　庭 ＞</t>
    <rPh sb="8" eb="9">
      <t>イエ</t>
    </rPh>
    <rPh sb="10" eb="11">
      <t>ニワ</t>
    </rPh>
    <phoneticPr fontId="5"/>
  </si>
  <si>
    <t>様式５－２</t>
    <rPh sb="0" eb="2">
      <t>ヨウシキ</t>
    </rPh>
    <phoneticPr fontId="5"/>
  </si>
  <si>
    <t>記　入　例</t>
    <phoneticPr fontId="5"/>
  </si>
  <si>
    <t>主な進学先</t>
    <rPh sb="0" eb="1">
      <t>オモ</t>
    </rPh>
    <rPh sb="2" eb="5">
      <t>シンガクサキ</t>
    </rPh>
    <phoneticPr fontId="5"/>
  </si>
  <si>
    <t>都道府県番号</t>
    <rPh sb="0" eb="4">
      <t>トドウフケン</t>
    </rPh>
    <rPh sb="4" eb="6">
      <t>バンゴウ</t>
    </rPh>
    <phoneticPr fontId="5"/>
  </si>
  <si>
    <t>①就職</t>
    <rPh sb="1" eb="3">
      <t>シュウショク</t>
    </rPh>
    <phoneticPr fontId="5"/>
  </si>
  <si>
    <t>（　　　　　　）試験</t>
    <phoneticPr fontId="5"/>
  </si>
  <si>
    <t>（　　　　　　）試験</t>
    <rPh sb="8" eb="10">
      <t>シケン</t>
    </rPh>
    <phoneticPr fontId="5"/>
  </si>
  <si>
    <t>学科名</t>
  </si>
  <si>
    <t>区分</t>
  </si>
  <si>
    <t>家政関係</t>
  </si>
  <si>
    <t>被服関係</t>
  </si>
  <si>
    <t>食物関係</t>
  </si>
  <si>
    <t>保育関係</t>
  </si>
  <si>
    <t>その他</t>
  </si>
  <si>
    <t>※　「現場実習」には、インターンシップ、「課題研究」の産業現場等における実習を含む</t>
  </si>
  <si>
    <t>※　実習形態：該当欄に「1」</t>
  </si>
  <si>
    <t>※　実習日数、実施人数：（例）５名が３日、１０名が５日で２回実施したとき：実施日数１３日、実施人数１５名</t>
  </si>
  <si>
    <t>工9,商6</t>
    <rPh sb="0" eb="1">
      <t>コウ</t>
    </rPh>
    <rPh sb="3" eb="4">
      <t>ショウ</t>
    </rPh>
    <phoneticPr fontId="5"/>
  </si>
  <si>
    <t>ｶﾗｰｺｰﾃﾞｨﾈｰﾀ</t>
    <phoneticPr fontId="5"/>
  </si>
  <si>
    <t>※　②進学状況：ア…進学者数，イ…アのうち家庭関係への進学者数，ウ…イのうち推薦制度を利用した進学者数を記入すること。</t>
    <phoneticPr fontId="1"/>
  </si>
  <si>
    <t>介護職員初任者研修課程</t>
    <phoneticPr fontId="5"/>
  </si>
  <si>
    <t>ビジネス文書実務検定</t>
    <rPh sb="4" eb="6">
      <t>ブンショ</t>
    </rPh>
    <rPh sb="6" eb="8">
      <t>ジツム</t>
    </rPh>
    <rPh sb="8" eb="10">
      <t>ケンテイ</t>
    </rPh>
    <phoneticPr fontId="5"/>
  </si>
  <si>
    <t>サービス接遇検定</t>
    <rPh sb="4" eb="6">
      <t>セツグウ</t>
    </rPh>
    <rPh sb="6" eb="8">
      <t>ケンテイ</t>
    </rPh>
    <phoneticPr fontId="5"/>
  </si>
  <si>
    <t>ビジネス接遇検定</t>
    <rPh sb="4" eb="6">
      <t>セツグウ</t>
    </rPh>
    <rPh sb="6" eb="8">
      <t>ケンテイ</t>
    </rPh>
    <phoneticPr fontId="5"/>
  </si>
  <si>
    <t>２級</t>
    <rPh sb="1" eb="2">
      <t>キュウ</t>
    </rPh>
    <phoneticPr fontId="1"/>
  </si>
  <si>
    <t>ビジネス文書検定</t>
    <rPh sb="4" eb="6">
      <t>ブンショ</t>
    </rPh>
    <rPh sb="6" eb="8">
      <t>ケンテイ</t>
    </rPh>
    <phoneticPr fontId="1"/>
  </si>
  <si>
    <t>調理師養成施設校のみ回答</t>
    <rPh sb="0" eb="3">
      <t>チョウリシ</t>
    </rPh>
    <rPh sb="3" eb="5">
      <t>ヨウセイ</t>
    </rPh>
    <rPh sb="5" eb="7">
      <t>シセツ</t>
    </rPh>
    <rPh sb="7" eb="8">
      <t>コウ</t>
    </rPh>
    <rPh sb="10" eb="12">
      <t>カイトウ</t>
    </rPh>
    <phoneticPr fontId="55"/>
  </si>
  <si>
    <t>県内</t>
    <rPh sb="0" eb="2">
      <t>ケンナイ</t>
    </rPh>
    <phoneticPr fontId="55"/>
  </si>
  <si>
    <t>県外</t>
    <rPh sb="0" eb="2">
      <t>ケンガイ</t>
    </rPh>
    <phoneticPr fontId="55"/>
  </si>
  <si>
    <t>調理師として就職した数</t>
    <rPh sb="0" eb="3">
      <t>チョウリシ</t>
    </rPh>
    <rPh sb="6" eb="8">
      <t>シュウショク</t>
    </rPh>
    <rPh sb="10" eb="11">
      <t>カズ</t>
    </rPh>
    <phoneticPr fontId="55"/>
  </si>
  <si>
    <t xml:space="preserve">
調理師養成施設校のみ回答</t>
    <rPh sb="1" eb="4">
      <t>チョウリシ</t>
    </rPh>
    <rPh sb="4" eb="6">
      <t>ヨウセイ</t>
    </rPh>
    <rPh sb="6" eb="8">
      <t>シセツ</t>
    </rPh>
    <rPh sb="8" eb="9">
      <t>コウ</t>
    </rPh>
    <rPh sb="11" eb="13">
      <t>カイトウ</t>
    </rPh>
    <phoneticPr fontId="55"/>
  </si>
  <si>
    <t>調理師として就職した数</t>
    <phoneticPr fontId="55"/>
  </si>
  <si>
    <t>合計</t>
    <rPh sb="0" eb="2">
      <t>ゴウケイ</t>
    </rPh>
    <phoneticPr fontId="55"/>
  </si>
  <si>
    <t>　     ＜ 家　庭 ＞【全日制】</t>
    <rPh sb="8" eb="9">
      <t>イエ</t>
    </rPh>
    <rPh sb="10" eb="11">
      <t>ニワ</t>
    </rPh>
    <rPh sb="14" eb="16">
      <t>ゼンニチ</t>
    </rPh>
    <rPh sb="16" eb="17">
      <t>セイ</t>
    </rPh>
    <phoneticPr fontId="5"/>
  </si>
  <si>
    <t>※学科の区分</t>
    <phoneticPr fontId="55"/>
  </si>
  <si>
    <t>夜間・昼間の別</t>
    <phoneticPr fontId="55"/>
  </si>
  <si>
    <t>（注意）公立学校のみを対象とする。該当が無い場合は、学校名の列に「該当なし」と入力する。</t>
    <rPh sb="1" eb="3">
      <t>チュウイ</t>
    </rPh>
    <rPh sb="4" eb="6">
      <t>コウリツ</t>
    </rPh>
    <rPh sb="6" eb="8">
      <t>ガッコウ</t>
    </rPh>
    <rPh sb="11" eb="13">
      <t>タイショウ</t>
    </rPh>
    <phoneticPr fontId="5"/>
  </si>
  <si>
    <t>保育
4種目合格者</t>
    <rPh sb="0" eb="2">
      <t>ホイク</t>
    </rPh>
    <rPh sb="4" eb="6">
      <t>シュモク</t>
    </rPh>
    <rPh sb="6" eb="8">
      <t>ゴウカク</t>
    </rPh>
    <rPh sb="8" eb="9">
      <t>シャ</t>
    </rPh>
    <phoneticPr fontId="5"/>
  </si>
  <si>
    <r>
      <t xml:space="preserve">保育
</t>
    </r>
    <r>
      <rPr>
        <sz val="8"/>
        <rFont val="ＭＳ Ｐ明朝"/>
        <family val="1"/>
        <charset val="128"/>
      </rPr>
      <t>(４種目合格者）</t>
    </r>
    <rPh sb="0" eb="2">
      <t>ホイク</t>
    </rPh>
    <phoneticPr fontId="5"/>
  </si>
  <si>
    <t>ｶﾗｰｺｰﾃﾞｨﾈｰﾀ</t>
    <phoneticPr fontId="5"/>
  </si>
  <si>
    <t>　     ＜ 家　庭 ＞【定時制】【通信制】</t>
    <rPh sb="8" eb="9">
      <t>イエ</t>
    </rPh>
    <rPh sb="10" eb="11">
      <t>ニワ</t>
    </rPh>
    <rPh sb="14" eb="17">
      <t>テイジセイ</t>
    </rPh>
    <rPh sb="17" eb="18">
      <t>カセイ</t>
    </rPh>
    <rPh sb="19" eb="21">
      <t>ツウシン</t>
    </rPh>
    <rPh sb="21" eb="22">
      <t>セイ</t>
    </rPh>
    <phoneticPr fontId="5"/>
  </si>
  <si>
    <t>色彩検定協会</t>
    <rPh sb="0" eb="2">
      <t>シキサイ</t>
    </rPh>
    <rPh sb="2" eb="4">
      <t>ケンテイ</t>
    </rPh>
    <rPh sb="4" eb="6">
      <t>キョウカイ</t>
    </rPh>
    <phoneticPr fontId="5"/>
  </si>
  <si>
    <t>色彩検定</t>
    <rPh sb="0" eb="2">
      <t>シキサイ</t>
    </rPh>
    <rPh sb="2" eb="4">
      <t>ケンテイ</t>
    </rPh>
    <phoneticPr fontId="5"/>
  </si>
  <si>
    <t>情報処理検定</t>
    <rPh sb="0" eb="2">
      <t>ジョウホウ</t>
    </rPh>
    <rPh sb="2" eb="4">
      <t>ショリ</t>
    </rPh>
    <rPh sb="4" eb="6">
      <t>ケンテイ</t>
    </rPh>
    <phoneticPr fontId="5"/>
  </si>
  <si>
    <t>様式５－２    提出ファイル名  例：【01北海道】(様式 5-2)R05家庭</t>
    <rPh sb="0" eb="2">
      <t>ヨウシキ</t>
    </rPh>
    <rPh sb="9" eb="11">
      <t>テイシュツ</t>
    </rPh>
    <rPh sb="15" eb="16">
      <t>メイ</t>
    </rPh>
    <rPh sb="18" eb="19">
      <t>レイ</t>
    </rPh>
    <rPh sb="28" eb="30">
      <t>ヨウシキ</t>
    </rPh>
    <rPh sb="38" eb="40">
      <t>カテイ</t>
    </rPh>
    <phoneticPr fontId="5"/>
  </si>
  <si>
    <r>
      <t>１　家庭に関する学科等の設置状況</t>
    </r>
    <r>
      <rPr>
        <b/>
        <sz val="11"/>
        <color indexed="10"/>
        <rFont val="ＭＳ ゴシック"/>
        <family val="3"/>
        <charset val="128"/>
      </rPr>
      <t>（令和５年度）</t>
    </r>
    <rPh sb="2" eb="4">
      <t>カテイ</t>
    </rPh>
    <rPh sb="10" eb="11">
      <t>トウ</t>
    </rPh>
    <rPh sb="17" eb="19">
      <t>レイワ</t>
    </rPh>
    <phoneticPr fontId="5"/>
  </si>
  <si>
    <r>
      <t>２　入学状況（</t>
    </r>
    <r>
      <rPr>
        <b/>
        <sz val="11"/>
        <color indexed="10"/>
        <rFont val="ＭＳ ゴシック"/>
        <family val="3"/>
        <charset val="128"/>
      </rPr>
      <t>令和５年度</t>
    </r>
    <r>
      <rPr>
        <b/>
        <sz val="11"/>
        <rFont val="ＭＳ ゴシック"/>
        <family val="3"/>
        <charset val="128"/>
      </rPr>
      <t>）</t>
    </r>
    <rPh sb="2" eb="4">
      <t>ニュウガク</t>
    </rPh>
    <rPh sb="4" eb="6">
      <t>ジョウキョウ</t>
    </rPh>
    <rPh sb="7" eb="9">
      <t>レイワ</t>
    </rPh>
    <rPh sb="10" eb="12">
      <t>ネンド</t>
    </rPh>
    <rPh sb="11" eb="12">
      <t>ド</t>
    </rPh>
    <phoneticPr fontId="5"/>
  </si>
  <si>
    <r>
      <t>３　進路状況（</t>
    </r>
    <r>
      <rPr>
        <b/>
        <sz val="11"/>
        <color indexed="30"/>
        <rFont val="ＭＳ ゴシック"/>
        <family val="3"/>
        <charset val="128"/>
      </rPr>
      <t>令和４年度</t>
    </r>
    <r>
      <rPr>
        <b/>
        <sz val="11"/>
        <rFont val="ＭＳ ゴシック"/>
        <family val="3"/>
        <charset val="128"/>
      </rPr>
      <t>）</t>
    </r>
    <rPh sb="2" eb="4">
      <t>シンロ</t>
    </rPh>
    <rPh sb="4" eb="6">
      <t>ジョウキョウ</t>
    </rPh>
    <rPh sb="7" eb="9">
      <t>レイワ</t>
    </rPh>
    <rPh sb="10" eb="12">
      <t>ネンド</t>
    </rPh>
    <rPh sb="11" eb="12">
      <t>ガンネン</t>
    </rPh>
    <phoneticPr fontId="5"/>
  </si>
  <si>
    <r>
      <t>４　現場実習の実施状況（</t>
    </r>
    <r>
      <rPr>
        <b/>
        <sz val="11"/>
        <color indexed="30"/>
        <rFont val="ＭＳ ゴシック"/>
        <family val="3"/>
        <charset val="128"/>
      </rPr>
      <t>令和４年度</t>
    </r>
    <r>
      <rPr>
        <b/>
        <sz val="11"/>
        <rFont val="ＭＳ ゴシック"/>
        <family val="3"/>
        <charset val="128"/>
      </rPr>
      <t>）</t>
    </r>
    <rPh sb="2" eb="4">
      <t>ゲンバ</t>
    </rPh>
    <rPh sb="4" eb="6">
      <t>ジッシュウ</t>
    </rPh>
    <rPh sb="7" eb="9">
      <t>ジッシ</t>
    </rPh>
    <rPh sb="9" eb="11">
      <t>ジョウキョウ</t>
    </rPh>
    <rPh sb="12" eb="14">
      <t>レイワ</t>
    </rPh>
    <rPh sb="15" eb="17">
      <t>ネンド</t>
    </rPh>
    <rPh sb="16" eb="17">
      <t>ド</t>
    </rPh>
    <phoneticPr fontId="5"/>
  </si>
  <si>
    <r>
      <t>５　資格の取得状況（</t>
    </r>
    <r>
      <rPr>
        <b/>
        <sz val="11"/>
        <color indexed="30"/>
        <rFont val="ＭＳ ゴシック"/>
        <family val="3"/>
        <charset val="128"/>
      </rPr>
      <t>令和４年度</t>
    </r>
    <r>
      <rPr>
        <b/>
        <sz val="11"/>
        <rFont val="ＭＳ ゴシック"/>
        <family val="3"/>
        <charset val="128"/>
      </rPr>
      <t>）</t>
    </r>
    <rPh sb="2" eb="4">
      <t>シカク</t>
    </rPh>
    <rPh sb="5" eb="7">
      <t>シュトク</t>
    </rPh>
    <rPh sb="7" eb="9">
      <t>ジョウキョウ</t>
    </rPh>
    <rPh sb="10" eb="12">
      <t>レイワ</t>
    </rPh>
    <rPh sb="13" eb="15">
      <t>ネンド</t>
    </rPh>
    <rPh sb="14" eb="15">
      <t>ガンネン</t>
    </rPh>
    <phoneticPr fontId="5"/>
  </si>
  <si>
    <r>
      <t>６　検定の取得状況　(</t>
    </r>
    <r>
      <rPr>
        <b/>
        <sz val="11"/>
        <color indexed="30"/>
        <rFont val="ＭＳ ゴシック"/>
        <family val="3"/>
        <charset val="128"/>
      </rPr>
      <t>令和４年度</t>
    </r>
    <r>
      <rPr>
        <b/>
        <sz val="11"/>
        <rFont val="ＭＳ ゴシック"/>
        <family val="3"/>
        <charset val="128"/>
      </rPr>
      <t>）</t>
    </r>
    <rPh sb="2" eb="4">
      <t>ケンテイ</t>
    </rPh>
    <rPh sb="5" eb="7">
      <t>シュトク</t>
    </rPh>
    <rPh sb="7" eb="9">
      <t>ジョウキョウ</t>
    </rPh>
    <rPh sb="11" eb="13">
      <t>レイワ</t>
    </rPh>
    <rPh sb="14" eb="16">
      <t>ネンド</t>
    </rPh>
    <rPh sb="15" eb="16">
      <t>ド</t>
    </rPh>
    <phoneticPr fontId="5"/>
  </si>
  <si>
    <r>
      <t>２　入学状況（</t>
    </r>
    <r>
      <rPr>
        <b/>
        <sz val="10"/>
        <color indexed="10"/>
        <rFont val="ＭＳ ゴシック"/>
        <family val="3"/>
        <charset val="128"/>
      </rPr>
      <t>令和５年度</t>
    </r>
    <r>
      <rPr>
        <b/>
        <sz val="10"/>
        <rFont val="ＭＳ ゴシック"/>
        <family val="3"/>
        <charset val="128"/>
      </rPr>
      <t>）</t>
    </r>
    <rPh sb="2" eb="4">
      <t>ニュウガク</t>
    </rPh>
    <rPh sb="4" eb="6">
      <t>ジョウキョウ</t>
    </rPh>
    <rPh sb="7" eb="9">
      <t>レイワ</t>
    </rPh>
    <rPh sb="10" eb="12">
      <t>ネンド</t>
    </rPh>
    <phoneticPr fontId="5"/>
  </si>
  <si>
    <r>
      <t>３　進路状況（</t>
    </r>
    <r>
      <rPr>
        <b/>
        <sz val="10"/>
        <color indexed="30"/>
        <rFont val="ＭＳ ゴシック"/>
        <family val="3"/>
        <charset val="128"/>
      </rPr>
      <t>令和４年度</t>
    </r>
    <r>
      <rPr>
        <b/>
        <sz val="10"/>
        <rFont val="ＭＳ ゴシック"/>
        <family val="3"/>
        <charset val="128"/>
      </rPr>
      <t>）</t>
    </r>
    <rPh sb="2" eb="4">
      <t>シンロ</t>
    </rPh>
    <rPh sb="4" eb="6">
      <t>ジョウキョウ</t>
    </rPh>
    <rPh sb="7" eb="9">
      <t>レイワ</t>
    </rPh>
    <rPh sb="10" eb="12">
      <t>ネンド</t>
    </rPh>
    <phoneticPr fontId="5"/>
  </si>
  <si>
    <r>
      <t>４　現場実習の実施状況（</t>
    </r>
    <r>
      <rPr>
        <b/>
        <sz val="11"/>
        <color indexed="30"/>
        <rFont val="ＭＳ ゴシック"/>
        <family val="3"/>
        <charset val="128"/>
      </rPr>
      <t>令和４年度</t>
    </r>
    <r>
      <rPr>
        <b/>
        <sz val="11"/>
        <rFont val="ＭＳ ゴシック"/>
        <family val="3"/>
        <charset val="128"/>
      </rPr>
      <t>）</t>
    </r>
    <rPh sb="2" eb="4">
      <t>ゲンバ</t>
    </rPh>
    <rPh sb="4" eb="6">
      <t>ジッシュウ</t>
    </rPh>
    <rPh sb="7" eb="9">
      <t>ジッシ</t>
    </rPh>
    <rPh sb="9" eb="11">
      <t>ジョウキョウ</t>
    </rPh>
    <rPh sb="12" eb="14">
      <t>レイワ</t>
    </rPh>
    <rPh sb="15" eb="17">
      <t>ネンド</t>
    </rPh>
    <phoneticPr fontId="5"/>
  </si>
  <si>
    <r>
      <t>５　資格の取得状況（</t>
    </r>
    <r>
      <rPr>
        <b/>
        <sz val="11"/>
        <color indexed="30"/>
        <rFont val="ＭＳ ゴシック"/>
        <family val="3"/>
        <charset val="128"/>
      </rPr>
      <t>令和４年度</t>
    </r>
    <r>
      <rPr>
        <b/>
        <sz val="11"/>
        <rFont val="ＭＳ ゴシック"/>
        <family val="3"/>
        <charset val="128"/>
      </rPr>
      <t>）</t>
    </r>
    <rPh sb="2" eb="4">
      <t>シカク</t>
    </rPh>
    <rPh sb="5" eb="7">
      <t>シュトク</t>
    </rPh>
    <rPh sb="7" eb="9">
      <t>ジョウキョウ</t>
    </rPh>
    <rPh sb="10" eb="12">
      <t>レイワ</t>
    </rPh>
    <rPh sb="13" eb="15">
      <t>ネンド</t>
    </rPh>
    <rPh sb="14" eb="16">
      <t>ヘイネンド</t>
    </rPh>
    <phoneticPr fontId="5"/>
  </si>
  <si>
    <r>
      <t>６　検定の取得状況　(</t>
    </r>
    <r>
      <rPr>
        <b/>
        <sz val="11"/>
        <color indexed="30"/>
        <rFont val="ＭＳ ゴシック"/>
        <family val="3"/>
        <charset val="128"/>
      </rPr>
      <t>令和４年度</t>
    </r>
    <r>
      <rPr>
        <b/>
        <sz val="11"/>
        <rFont val="ＭＳ ゴシック"/>
        <family val="3"/>
        <charset val="128"/>
      </rPr>
      <t>）</t>
    </r>
    <rPh sb="2" eb="4">
      <t>ケンテイ</t>
    </rPh>
    <rPh sb="5" eb="7">
      <t>シュトク</t>
    </rPh>
    <rPh sb="7" eb="9">
      <t>ジョウキョウ</t>
    </rPh>
    <rPh sb="11" eb="13">
      <t>レイワ</t>
    </rPh>
    <rPh sb="14" eb="16">
      <t>ネンド</t>
    </rPh>
    <rPh sb="15" eb="16">
      <t>ガンネン</t>
    </rPh>
    <phoneticPr fontId="5"/>
  </si>
  <si>
    <r>
      <t>２　入学状況（</t>
    </r>
    <r>
      <rPr>
        <b/>
        <sz val="11"/>
        <color indexed="10"/>
        <rFont val="ＭＳ ゴシック"/>
        <family val="3"/>
        <charset val="128"/>
      </rPr>
      <t>令和５年度</t>
    </r>
    <r>
      <rPr>
        <b/>
        <sz val="11"/>
        <rFont val="ＭＳ ゴシック"/>
        <family val="3"/>
        <charset val="128"/>
      </rPr>
      <t>）</t>
    </r>
    <rPh sb="2" eb="4">
      <t>ニュウガク</t>
    </rPh>
    <rPh sb="4" eb="6">
      <t>ジョウキョウ</t>
    </rPh>
    <rPh sb="7" eb="9">
      <t>レイワ</t>
    </rPh>
    <rPh sb="10" eb="12">
      <t>ネンド</t>
    </rPh>
    <phoneticPr fontId="5"/>
  </si>
  <si>
    <r>
      <t>３　進路状況（</t>
    </r>
    <r>
      <rPr>
        <b/>
        <sz val="10"/>
        <color indexed="30"/>
        <rFont val="ＭＳ ゴシック"/>
        <family val="3"/>
        <charset val="128"/>
      </rPr>
      <t>令和４年度</t>
    </r>
    <r>
      <rPr>
        <b/>
        <sz val="10"/>
        <rFont val="ＭＳ ゴシック"/>
        <family val="3"/>
        <charset val="128"/>
      </rPr>
      <t>）</t>
    </r>
    <rPh sb="2" eb="4">
      <t>シンロ</t>
    </rPh>
    <rPh sb="4" eb="6">
      <t>ジョウキョウ</t>
    </rPh>
    <rPh sb="7" eb="9">
      <t>レイワ</t>
    </rPh>
    <phoneticPr fontId="5"/>
  </si>
  <si>
    <r>
      <t>４　現場実習の実施状況（</t>
    </r>
    <r>
      <rPr>
        <b/>
        <sz val="11"/>
        <color indexed="30"/>
        <rFont val="ＭＳ ゴシック"/>
        <family val="3"/>
        <charset val="128"/>
      </rPr>
      <t>令和４年度</t>
    </r>
    <r>
      <rPr>
        <b/>
        <sz val="11"/>
        <rFont val="ＭＳ ゴシック"/>
        <family val="3"/>
        <charset val="128"/>
      </rPr>
      <t>）</t>
    </r>
    <rPh sb="2" eb="4">
      <t>ゲンバ</t>
    </rPh>
    <rPh sb="4" eb="6">
      <t>ジッシュウ</t>
    </rPh>
    <rPh sb="7" eb="9">
      <t>ジッシ</t>
    </rPh>
    <rPh sb="9" eb="11">
      <t>ジョウキョウ</t>
    </rPh>
    <rPh sb="12" eb="14">
      <t>レイワ</t>
    </rPh>
    <rPh sb="15" eb="17">
      <t>ネンド</t>
    </rPh>
    <rPh sb="16" eb="17">
      <t>ガンネン</t>
    </rPh>
    <phoneticPr fontId="5"/>
  </si>
  <si>
    <r>
      <t>５　資格の取得状況（</t>
    </r>
    <r>
      <rPr>
        <b/>
        <sz val="11"/>
        <color indexed="30"/>
        <rFont val="ＭＳ ゴシック"/>
        <family val="3"/>
        <charset val="128"/>
      </rPr>
      <t>令和４年度</t>
    </r>
    <r>
      <rPr>
        <b/>
        <sz val="11"/>
        <rFont val="ＭＳ ゴシック"/>
        <family val="3"/>
        <charset val="128"/>
      </rPr>
      <t>）</t>
    </r>
    <rPh sb="2" eb="4">
      <t>シカク</t>
    </rPh>
    <rPh sb="5" eb="7">
      <t>シュトク</t>
    </rPh>
    <rPh sb="7" eb="9">
      <t>ジョウキョウ</t>
    </rPh>
    <rPh sb="10" eb="12">
      <t>レイワ</t>
    </rPh>
    <rPh sb="13" eb="15">
      <t>ネンド</t>
    </rPh>
    <rPh sb="14" eb="15">
      <t>ド</t>
    </rPh>
    <phoneticPr fontId="5"/>
  </si>
  <si>
    <r>
      <t xml:space="preserve"> ６　検定の取得状況　(</t>
    </r>
    <r>
      <rPr>
        <b/>
        <sz val="11"/>
        <color rgb="FF0070C0"/>
        <rFont val="ＭＳ ゴシック"/>
        <family val="3"/>
        <charset val="128"/>
      </rPr>
      <t>令和４年度</t>
    </r>
    <r>
      <rPr>
        <b/>
        <sz val="11"/>
        <rFont val="ＭＳ ゴシック"/>
        <family val="3"/>
        <charset val="128"/>
      </rPr>
      <t>）</t>
    </r>
    <rPh sb="12" eb="14">
      <t>レイワ</t>
    </rPh>
    <rPh sb="15" eb="17">
      <t>ネンド</t>
    </rPh>
    <phoneticPr fontId="5"/>
  </si>
  <si>
    <t>様式５－２    提出ファイル名  例：【01北海道】(様式 5-2)R05家庭</t>
    <rPh sb="0" eb="2">
      <t>ヨウシキ</t>
    </rPh>
    <rPh sb="9" eb="11">
      <t>テイシュツ</t>
    </rPh>
    <rPh sb="15" eb="16">
      <t>メイ</t>
    </rPh>
    <rPh sb="18" eb="19">
      <t>レイ</t>
    </rPh>
    <rPh sb="23" eb="26">
      <t>ホッカイドウ</t>
    </rPh>
    <rPh sb="28" eb="30">
      <t>ヨウシキ</t>
    </rPh>
    <rPh sb="38" eb="40">
      <t>カテイ</t>
    </rPh>
    <phoneticPr fontId="5"/>
  </si>
  <si>
    <t>充足率</t>
    <rPh sb="0" eb="3">
      <t>ジュウソクリツ</t>
    </rPh>
    <phoneticPr fontId="5"/>
  </si>
  <si>
    <t>（Ａ）</t>
    <phoneticPr fontId="55"/>
  </si>
  <si>
    <t>Ｃ／Ａ</t>
    <phoneticPr fontId="5"/>
  </si>
  <si>
    <t>Ｂ／Ａ</t>
    <phoneticPr fontId="5"/>
  </si>
  <si>
    <t>Ａ／Ｂ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</si>
</sst>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0_);[Red]\(0.00\)"/>
  </numFmts>
  <fonts count="5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0"/>
      <color indexed="10"/>
      <name val="ＭＳ ゴシック"/>
      <family val="3"/>
      <charset val="128"/>
    </font>
    <font>
      <sz val="10.4"/>
      <name val="ＭＳ ゴシック"/>
      <family val="3"/>
      <charset val="128"/>
    </font>
    <font>
      <sz val="10.3"/>
      <name val="ＭＳ 明朝"/>
      <family val="1"/>
      <charset val="128"/>
    </font>
    <font>
      <sz val="11"/>
      <name val="ＭＳ Ｐゴシック"/>
      <family val="3"/>
      <charset val="128"/>
    </font>
    <font>
      <sz val="10.3"/>
      <color indexed="8"/>
      <name val="ＭＳ 明朝"/>
      <family val="1"/>
      <charset val="128"/>
    </font>
    <font>
      <sz val="10.3"/>
      <color indexed="8"/>
      <name val="ＭＳ ゴシック"/>
      <family val="3"/>
      <charset val="128"/>
    </font>
    <font>
      <sz val="10.4"/>
      <color indexed="53"/>
      <name val="ＭＳ ゴシック"/>
      <family val="3"/>
      <charset val="128"/>
    </font>
    <font>
      <sz val="10.3"/>
      <color indexed="53"/>
      <name val="ＭＳ 明朝"/>
      <family val="1"/>
      <charset val="128"/>
    </font>
    <font>
      <sz val="10.3"/>
      <color indexed="10"/>
      <name val="ＭＳ 明朝"/>
      <family val="1"/>
      <charset val="128"/>
    </font>
    <font>
      <sz val="10.4"/>
      <color indexed="53"/>
      <name val="ＭＳ 明朝"/>
      <family val="1"/>
      <charset val="128"/>
    </font>
    <font>
      <sz val="10.4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明朝"/>
      <family val="1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color indexed="10"/>
      <name val="ＭＳ 明朝"/>
      <family val="1"/>
      <charset val="128"/>
    </font>
    <font>
      <sz val="9"/>
      <name val="ＭＳ ゴシック"/>
      <family val="3"/>
      <charset val="128"/>
    </font>
    <font>
      <sz val="10.3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1"/>
      <color indexed="30"/>
      <name val="ＭＳ ゴシック"/>
      <family val="3"/>
      <charset val="128"/>
    </font>
    <font>
      <b/>
      <sz val="10.4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0"/>
      <color indexed="30"/>
      <name val="ＭＳ ゴシック"/>
      <family val="3"/>
      <charset val="128"/>
    </font>
    <font>
      <b/>
      <sz val="11"/>
      <color indexed="10"/>
      <name val="ＭＳ ゴシック"/>
      <family val="3"/>
      <charset val="128"/>
    </font>
    <font>
      <sz val="11.8"/>
      <name val="ＭＳ 明朝"/>
      <family val="1"/>
      <charset val="128"/>
    </font>
    <font>
      <sz val="12"/>
      <name val="ＭＳ 明朝"/>
      <family val="1"/>
      <charset val="128"/>
    </font>
    <font>
      <b/>
      <sz val="11.8"/>
      <color indexed="10"/>
      <name val="ＭＳ ゴシック"/>
      <family val="3"/>
      <charset val="128"/>
    </font>
    <font>
      <b/>
      <sz val="11.8"/>
      <color indexed="12"/>
      <name val="ＭＳ ゴシック"/>
      <family val="3"/>
      <charset val="128"/>
    </font>
    <font>
      <sz val="10.3"/>
      <color indexed="53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0"/>
      <name val="ＭＳ Ｐ明朝"/>
      <family val="1"/>
      <charset val="128"/>
    </font>
    <font>
      <sz val="10.3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0.3"/>
      <name val="ＭＳ Ｐゴシック"/>
      <family val="3"/>
      <charset val="128"/>
    </font>
    <font>
      <sz val="10.3"/>
      <color theme="3"/>
      <name val="ＭＳ 明朝"/>
      <family val="1"/>
      <charset val="128"/>
    </font>
    <font>
      <b/>
      <sz val="12"/>
      <color rgb="FFFF0000"/>
      <name val="ＭＳ Ｐゴシック"/>
      <family val="3"/>
      <charset val="128"/>
    </font>
    <font>
      <b/>
      <sz val="10.3"/>
      <color rgb="FFFF0000"/>
      <name val="ＭＳ 明朝"/>
      <family val="1"/>
      <charset val="128"/>
    </font>
    <font>
      <b/>
      <sz val="12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10.3"/>
      <color rgb="FFFF0000"/>
      <name val="ＭＳ 明朝"/>
      <family val="1"/>
      <charset val="128"/>
    </font>
    <font>
      <sz val="10.4"/>
      <color rgb="FFFF0000"/>
      <name val="ＭＳ 明朝"/>
      <family val="1"/>
      <charset val="128"/>
    </font>
    <font>
      <sz val="10"/>
      <color rgb="FFFF0000"/>
      <name val="ＭＳ ゴシック"/>
      <family val="3"/>
      <charset val="128"/>
    </font>
    <font>
      <sz val="10.4"/>
      <color rgb="FFFF0000"/>
      <name val="ＭＳ ゴシック"/>
      <family val="3"/>
      <charset val="128"/>
    </font>
    <font>
      <sz val="11.8"/>
      <color rgb="FFFF0000"/>
      <name val="ＭＳ 明朝"/>
      <family val="1"/>
      <charset val="128"/>
    </font>
    <font>
      <b/>
      <sz val="11"/>
      <color rgb="FFFF000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b/>
      <sz val="11"/>
      <color rgb="FF0070C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13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14999847407452621"/>
        <bgColor indexed="13"/>
      </patternFill>
    </fill>
    <fill>
      <patternFill patternType="solid">
        <fgColor rgb="FFFF99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FF"/>
        <bgColor indexed="45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45"/>
      </patternFill>
    </fill>
  </fills>
  <borders count="16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5" fillId="0" borderId="0" applyFont="0" applyFill="0" applyBorder="0" applyAlignment="0" applyProtection="0"/>
    <xf numFmtId="0" fontId="3" fillId="0" borderId="0"/>
  </cellStyleXfs>
  <cellXfs count="718">
    <xf numFmtId="0" fontId="0" fillId="0" borderId="0" xfId="0">
      <alignment vertical="center"/>
    </xf>
    <xf numFmtId="0" fontId="3" fillId="0" borderId="0" xfId="2"/>
    <xf numFmtId="0" fontId="4" fillId="0" borderId="0" xfId="2" applyFont="1"/>
    <xf numFmtId="0" fontId="3" fillId="0" borderId="0" xfId="1" applyNumberFormat="1" applyFont="1"/>
    <xf numFmtId="176" fontId="4" fillId="0" borderId="0" xfId="2" applyNumberFormat="1" applyFont="1"/>
    <xf numFmtId="0" fontId="4" fillId="0" borderId="0" xfId="2" applyNumberFormat="1" applyFont="1"/>
    <xf numFmtId="177" fontId="4" fillId="0" borderId="0" xfId="1" applyNumberFormat="1" applyFont="1"/>
    <xf numFmtId="0" fontId="3" fillId="0" borderId="0" xfId="2" applyAlignment="1">
      <alignment vertical="center"/>
    </xf>
    <xf numFmtId="0" fontId="4" fillId="0" borderId="0" xfId="2" applyFont="1" applyAlignment="1">
      <alignment vertical="center"/>
    </xf>
    <xf numFmtId="0" fontId="3" fillId="0" borderId="0" xfId="2" applyBorder="1" applyAlignment="1">
      <alignment vertical="center"/>
    </xf>
    <xf numFmtId="0" fontId="4" fillId="0" borderId="0" xfId="1" applyNumberFormat="1" applyFont="1" applyAlignment="1">
      <alignment vertical="center"/>
    </xf>
    <xf numFmtId="176" fontId="4" fillId="0" borderId="0" xfId="2" applyNumberFormat="1" applyFont="1" applyAlignment="1">
      <alignment vertical="center"/>
    </xf>
    <xf numFmtId="0" fontId="4" fillId="0" borderId="0" xfId="2" applyNumberFormat="1" applyFont="1" applyAlignment="1">
      <alignment vertical="center"/>
    </xf>
    <xf numFmtId="177" fontId="4" fillId="0" borderId="0" xfId="1" applyNumberFormat="1" applyFont="1" applyAlignment="1">
      <alignment vertical="center"/>
    </xf>
    <xf numFmtId="0" fontId="6" fillId="0" borderId="0" xfId="2" applyFont="1" applyAlignment="1">
      <alignment vertical="center"/>
    </xf>
    <xf numFmtId="0" fontId="6" fillId="0" borderId="0" xfId="2" applyFont="1" applyAlignment="1">
      <alignment horizontal="center" vertical="center"/>
    </xf>
    <xf numFmtId="0" fontId="6" fillId="0" borderId="3" xfId="2" applyFont="1" applyBorder="1" applyAlignment="1">
      <alignment vertical="center"/>
    </xf>
    <xf numFmtId="0" fontId="7" fillId="0" borderId="3" xfId="2" applyFont="1" applyBorder="1" applyAlignment="1">
      <alignment vertical="center"/>
    </xf>
    <xf numFmtId="0" fontId="8" fillId="0" borderId="0" xfId="2" applyFont="1" applyAlignment="1">
      <alignment vertical="center"/>
    </xf>
    <xf numFmtId="0" fontId="9" fillId="9" borderId="5" xfId="2" applyFont="1" applyFill="1" applyBorder="1" applyAlignment="1">
      <alignment vertical="center"/>
    </xf>
    <xf numFmtId="0" fontId="9" fillId="9" borderId="6" xfId="2" applyFont="1" applyFill="1" applyBorder="1" applyAlignment="1">
      <alignment vertical="center"/>
    </xf>
    <xf numFmtId="0" fontId="9" fillId="9" borderId="7" xfId="2" applyFont="1" applyFill="1" applyBorder="1" applyAlignment="1">
      <alignment vertical="center"/>
    </xf>
    <xf numFmtId="0" fontId="9" fillId="9" borderId="8" xfId="2" applyFont="1" applyFill="1" applyBorder="1" applyAlignment="1">
      <alignment vertical="center"/>
    </xf>
    <xf numFmtId="0" fontId="9" fillId="9" borderId="9" xfId="2" applyFont="1" applyFill="1" applyBorder="1" applyAlignment="1">
      <alignment vertical="center"/>
    </xf>
    <xf numFmtId="0" fontId="9" fillId="9" borderId="10" xfId="2" applyFont="1" applyFill="1" applyBorder="1" applyAlignment="1">
      <alignment vertical="center"/>
    </xf>
    <xf numFmtId="0" fontId="9" fillId="9" borderId="11" xfId="2" applyFont="1" applyFill="1" applyBorder="1" applyAlignment="1">
      <alignment vertical="center"/>
    </xf>
    <xf numFmtId="0" fontId="9" fillId="9" borderId="12" xfId="2" applyFont="1" applyFill="1" applyBorder="1" applyAlignment="1">
      <alignment vertical="center"/>
    </xf>
    <xf numFmtId="0" fontId="9" fillId="10" borderId="1" xfId="2" applyFont="1" applyFill="1" applyBorder="1" applyAlignment="1">
      <alignment vertical="center"/>
    </xf>
    <xf numFmtId="0" fontId="9" fillId="11" borderId="13" xfId="2" applyNumberFormat="1" applyFont="1" applyFill="1" applyBorder="1" applyAlignment="1">
      <alignment vertical="center"/>
    </xf>
    <xf numFmtId="177" fontId="9" fillId="9" borderId="7" xfId="1" applyNumberFormat="1" applyFont="1" applyFill="1" applyBorder="1" applyAlignment="1">
      <alignment vertical="center"/>
    </xf>
    <xf numFmtId="0" fontId="9" fillId="9" borderId="13" xfId="2" applyFont="1" applyFill="1" applyBorder="1" applyAlignment="1">
      <alignment vertical="center"/>
    </xf>
    <xf numFmtId="0" fontId="10" fillId="12" borderId="5" xfId="2" applyFont="1" applyFill="1" applyBorder="1" applyAlignment="1">
      <alignment vertical="center"/>
    </xf>
    <xf numFmtId="0" fontId="10" fillId="12" borderId="13" xfId="2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4" fillId="0" borderId="3" xfId="2" applyFont="1" applyBorder="1" applyAlignment="1">
      <alignment vertical="center"/>
    </xf>
    <xf numFmtId="0" fontId="4" fillId="0" borderId="15" xfId="2" applyFont="1" applyBorder="1" applyAlignment="1">
      <alignment vertical="center"/>
    </xf>
    <xf numFmtId="0" fontId="4" fillId="0" borderId="16" xfId="2" applyFont="1" applyBorder="1" applyAlignment="1">
      <alignment vertical="center"/>
    </xf>
    <xf numFmtId="0" fontId="4" fillId="0" borderId="17" xfId="2" applyFont="1" applyBorder="1" applyAlignment="1">
      <alignment vertical="center"/>
    </xf>
    <xf numFmtId="0" fontId="4" fillId="3" borderId="3" xfId="2" applyFont="1" applyFill="1" applyBorder="1" applyAlignment="1">
      <alignment vertical="center"/>
    </xf>
    <xf numFmtId="0" fontId="4" fillId="3" borderId="15" xfId="2" applyFont="1" applyFill="1" applyBorder="1" applyAlignment="1">
      <alignment vertical="center"/>
    </xf>
    <xf numFmtId="0" fontId="11" fillId="2" borderId="3" xfId="2" applyFont="1" applyFill="1" applyBorder="1" applyAlignment="1">
      <alignment vertical="center"/>
    </xf>
    <xf numFmtId="0" fontId="4" fillId="0" borderId="18" xfId="2" applyFont="1" applyBorder="1" applyAlignment="1">
      <alignment vertical="center"/>
    </xf>
    <xf numFmtId="0" fontId="9" fillId="2" borderId="19" xfId="1" applyNumberFormat="1" applyFont="1" applyFill="1" applyBorder="1" applyAlignment="1">
      <alignment vertical="center"/>
    </xf>
    <xf numFmtId="0" fontId="4" fillId="0" borderId="1" xfId="2" applyFont="1" applyBorder="1" applyAlignment="1">
      <alignment vertical="center"/>
    </xf>
    <xf numFmtId="0" fontId="4" fillId="0" borderId="20" xfId="2" applyFont="1" applyBorder="1" applyAlignment="1">
      <alignment vertical="center"/>
    </xf>
    <xf numFmtId="0" fontId="4" fillId="0" borderId="21" xfId="2" applyFont="1" applyBorder="1" applyAlignment="1">
      <alignment vertical="center"/>
    </xf>
    <xf numFmtId="0" fontId="4" fillId="0" borderId="22" xfId="2" applyFont="1" applyBorder="1" applyAlignment="1">
      <alignment vertical="center"/>
    </xf>
    <xf numFmtId="0" fontId="9" fillId="11" borderId="23" xfId="2" applyNumberFormat="1" applyFont="1" applyFill="1" applyBorder="1" applyAlignment="1">
      <alignment vertical="center"/>
    </xf>
    <xf numFmtId="177" fontId="9" fillId="2" borderId="22" xfId="1" applyNumberFormat="1" applyFont="1" applyFill="1" applyBorder="1" applyAlignment="1">
      <alignment vertical="center"/>
    </xf>
    <xf numFmtId="0" fontId="4" fillId="4" borderId="1" xfId="2" applyFont="1" applyFill="1" applyBorder="1" applyAlignment="1">
      <alignment vertical="center"/>
    </xf>
    <xf numFmtId="0" fontId="4" fillId="4" borderId="23" xfId="2" applyFont="1" applyFill="1" applyBorder="1" applyAlignment="1">
      <alignment vertical="center"/>
    </xf>
    <xf numFmtId="0" fontId="4" fillId="5" borderId="1" xfId="2" applyFont="1" applyFill="1" applyBorder="1" applyAlignment="1">
      <alignment vertical="center"/>
    </xf>
    <xf numFmtId="0" fontId="4" fillId="5" borderId="23" xfId="2" applyFont="1" applyFill="1" applyBorder="1" applyAlignment="1">
      <alignment vertical="center"/>
    </xf>
    <xf numFmtId="0" fontId="10" fillId="6" borderId="1" xfId="2" applyFont="1" applyFill="1" applyBorder="1" applyAlignment="1">
      <alignment vertical="center"/>
    </xf>
    <xf numFmtId="0" fontId="10" fillId="6" borderId="23" xfId="2" applyFont="1" applyFill="1" applyBorder="1" applyAlignment="1">
      <alignment vertical="center"/>
    </xf>
    <xf numFmtId="0" fontId="9" fillId="2" borderId="22" xfId="2" applyFont="1" applyFill="1" applyBorder="1" applyAlignment="1">
      <alignment vertical="center"/>
    </xf>
    <xf numFmtId="0" fontId="4" fillId="0" borderId="24" xfId="2" applyFont="1" applyBorder="1" applyAlignment="1">
      <alignment vertical="center"/>
    </xf>
    <xf numFmtId="0" fontId="4" fillId="0" borderId="1" xfId="2" applyFont="1" applyBorder="1" applyAlignment="1">
      <alignment horizontal="right" vertical="center"/>
    </xf>
    <xf numFmtId="0" fontId="12" fillId="0" borderId="17" xfId="2" applyFont="1" applyBorder="1" applyAlignment="1">
      <alignment vertical="center"/>
    </xf>
    <xf numFmtId="0" fontId="12" fillId="0" borderId="18" xfId="2" applyFont="1" applyBorder="1" applyAlignment="1">
      <alignment vertical="center"/>
    </xf>
    <xf numFmtId="0" fontId="12" fillId="0" borderId="16" xfId="2" applyFont="1" applyBorder="1" applyAlignment="1">
      <alignment vertical="center"/>
    </xf>
    <xf numFmtId="0" fontId="4" fillId="0" borderId="22" xfId="2" applyFont="1" applyBorder="1" applyAlignment="1">
      <alignment horizontal="right" vertical="center"/>
    </xf>
    <xf numFmtId="0" fontId="4" fillId="0" borderId="1" xfId="2" applyFont="1" applyBorder="1" applyAlignment="1">
      <alignment vertical="center" shrinkToFit="1"/>
    </xf>
    <xf numFmtId="0" fontId="4" fillId="0" borderId="25" xfId="2" applyFont="1" applyBorder="1" applyAlignment="1">
      <alignment vertical="center"/>
    </xf>
    <xf numFmtId="0" fontId="4" fillId="0" borderId="26" xfId="2" applyFont="1" applyBorder="1" applyAlignment="1">
      <alignment vertical="center"/>
    </xf>
    <xf numFmtId="0" fontId="4" fillId="3" borderId="27" xfId="2" applyFont="1" applyFill="1" applyBorder="1" applyAlignment="1">
      <alignment vertical="center"/>
    </xf>
    <xf numFmtId="0" fontId="4" fillId="0" borderId="27" xfId="2" applyFont="1" applyBorder="1" applyAlignment="1">
      <alignment vertical="center"/>
    </xf>
    <xf numFmtId="0" fontId="4" fillId="3" borderId="28" xfId="2" applyFont="1" applyFill="1" applyBorder="1" applyAlignment="1">
      <alignment vertical="center"/>
    </xf>
    <xf numFmtId="0" fontId="4" fillId="0" borderId="29" xfId="2" applyFont="1" applyBorder="1" applyAlignment="1">
      <alignment vertical="center"/>
    </xf>
    <xf numFmtId="0" fontId="11" fillId="2" borderId="30" xfId="2" applyFont="1" applyFill="1" applyBorder="1" applyAlignment="1">
      <alignment vertical="center"/>
    </xf>
    <xf numFmtId="0" fontId="12" fillId="0" borderId="31" xfId="2" applyFont="1" applyBorder="1" applyAlignment="1">
      <alignment vertical="center"/>
    </xf>
    <xf numFmtId="0" fontId="12" fillId="0" borderId="32" xfId="2" applyFont="1" applyBorder="1" applyAlignment="1">
      <alignment vertical="center"/>
    </xf>
    <xf numFmtId="0" fontId="12" fillId="0" borderId="29" xfId="2" applyFont="1" applyBorder="1" applyAlignment="1">
      <alignment vertical="center"/>
    </xf>
    <xf numFmtId="0" fontId="4" fillId="0" borderId="33" xfId="2" applyFont="1" applyBorder="1" applyAlignment="1">
      <alignment vertical="center"/>
    </xf>
    <xf numFmtId="0" fontId="9" fillId="2" borderId="34" xfId="1" applyNumberFormat="1" applyFont="1" applyFill="1" applyBorder="1" applyAlignment="1">
      <alignment vertical="center"/>
    </xf>
    <xf numFmtId="0" fontId="4" fillId="0" borderId="35" xfId="2" applyFont="1" applyBorder="1" applyAlignment="1">
      <alignment vertical="center"/>
    </xf>
    <xf numFmtId="0" fontId="4" fillId="0" borderId="36" xfId="2" applyFont="1" applyBorder="1" applyAlignment="1">
      <alignment vertical="center"/>
    </xf>
    <xf numFmtId="0" fontId="4" fillId="0" borderId="37" xfId="2" applyFont="1" applyBorder="1" applyAlignment="1">
      <alignment vertical="center"/>
    </xf>
    <xf numFmtId="0" fontId="4" fillId="0" borderId="38" xfId="2" applyFont="1" applyBorder="1" applyAlignment="1">
      <alignment vertical="center"/>
    </xf>
    <xf numFmtId="0" fontId="9" fillId="11" borderId="39" xfId="2" applyNumberFormat="1" applyFont="1" applyFill="1" applyBorder="1" applyAlignment="1">
      <alignment vertical="center"/>
    </xf>
    <xf numFmtId="177" fontId="9" fillId="2" borderId="38" xfId="1" applyNumberFormat="1" applyFont="1" applyFill="1" applyBorder="1" applyAlignment="1">
      <alignment vertical="center"/>
    </xf>
    <xf numFmtId="0" fontId="4" fillId="4" borderId="35" xfId="2" applyFont="1" applyFill="1" applyBorder="1" applyAlignment="1">
      <alignment vertical="center"/>
    </xf>
    <xf numFmtId="0" fontId="4" fillId="4" borderId="39" xfId="2" applyFont="1" applyFill="1" applyBorder="1" applyAlignment="1">
      <alignment vertical="center"/>
    </xf>
    <xf numFmtId="0" fontId="4" fillId="5" borderId="35" xfId="2" applyFont="1" applyFill="1" applyBorder="1" applyAlignment="1">
      <alignment vertical="center"/>
    </xf>
    <xf numFmtId="0" fontId="4" fillId="5" borderId="39" xfId="2" applyFont="1" applyFill="1" applyBorder="1" applyAlignment="1">
      <alignment vertical="center"/>
    </xf>
    <xf numFmtId="0" fontId="10" fillId="6" borderId="35" xfId="2" applyFont="1" applyFill="1" applyBorder="1" applyAlignment="1">
      <alignment vertical="center"/>
    </xf>
    <xf numFmtId="0" fontId="10" fillId="6" borderId="39" xfId="2" applyFont="1" applyFill="1" applyBorder="1" applyAlignment="1">
      <alignment vertical="center"/>
    </xf>
    <xf numFmtId="0" fontId="9" fillId="2" borderId="38" xfId="2" applyFont="1" applyFill="1" applyBorder="1" applyAlignment="1">
      <alignment vertical="center"/>
    </xf>
    <xf numFmtId="0" fontId="4" fillId="0" borderId="38" xfId="2" applyFont="1" applyBorder="1" applyAlignment="1">
      <alignment horizontal="right" vertical="center"/>
    </xf>
    <xf numFmtId="0" fontId="4" fillId="0" borderId="41" xfId="2" applyFont="1" applyBorder="1" applyAlignment="1">
      <alignment vertical="center"/>
    </xf>
    <xf numFmtId="0" fontId="17" fillId="2" borderId="42" xfId="1" applyNumberFormat="1" applyFont="1" applyFill="1" applyBorder="1" applyAlignment="1">
      <alignment vertical="center" shrinkToFit="1"/>
    </xf>
    <xf numFmtId="0" fontId="17" fillId="0" borderId="45" xfId="2" applyFont="1" applyBorder="1" applyAlignment="1">
      <alignment horizontal="center" vertical="center"/>
    </xf>
    <xf numFmtId="0" fontId="13" fillId="10" borderId="43" xfId="2" applyFont="1" applyFill="1" applyBorder="1" applyAlignment="1">
      <alignment horizontal="center" vertical="center"/>
    </xf>
    <xf numFmtId="0" fontId="13" fillId="11" borderId="47" xfId="2" applyNumberFormat="1" applyFont="1" applyFill="1" applyBorder="1" applyAlignment="1">
      <alignment horizontal="center" vertical="center"/>
    </xf>
    <xf numFmtId="177" fontId="13" fillId="2" borderId="46" xfId="1" applyNumberFormat="1" applyFont="1" applyFill="1" applyBorder="1" applyAlignment="1">
      <alignment horizontal="center" vertical="center"/>
    </xf>
    <xf numFmtId="0" fontId="13" fillId="4" borderId="43" xfId="2" applyFont="1" applyFill="1" applyBorder="1" applyAlignment="1">
      <alignment horizontal="center" vertical="center"/>
    </xf>
    <xf numFmtId="0" fontId="13" fillId="4" borderId="47" xfId="2" applyFont="1" applyFill="1" applyBorder="1" applyAlignment="1">
      <alignment horizontal="center" vertical="center"/>
    </xf>
    <xf numFmtId="0" fontId="13" fillId="5" borderId="43" xfId="2" applyFont="1" applyFill="1" applyBorder="1" applyAlignment="1">
      <alignment horizontal="center" vertical="center"/>
    </xf>
    <xf numFmtId="0" fontId="13" fillId="5" borderId="47" xfId="2" applyFont="1" applyFill="1" applyBorder="1" applyAlignment="1">
      <alignment horizontal="center" vertical="center"/>
    </xf>
    <xf numFmtId="0" fontId="18" fillId="6" borderId="43" xfId="2" applyFont="1" applyFill="1" applyBorder="1" applyAlignment="1">
      <alignment horizontal="center" vertical="center"/>
    </xf>
    <xf numFmtId="0" fontId="18" fillId="6" borderId="47" xfId="2" applyFont="1" applyFill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2" xfId="2" applyFont="1" applyBorder="1" applyAlignment="1">
      <alignment vertical="center"/>
    </xf>
    <xf numFmtId="0" fontId="14" fillId="0" borderId="48" xfId="2" applyFont="1" applyBorder="1" applyAlignment="1">
      <alignment horizontal="left" vertical="center"/>
    </xf>
    <xf numFmtId="0" fontId="13" fillId="0" borderId="0" xfId="2" applyFont="1" applyBorder="1" applyAlignment="1">
      <alignment horizontal="left" vertical="center"/>
    </xf>
    <xf numFmtId="0" fontId="27" fillId="0" borderId="0" xfId="2" applyFont="1" applyBorder="1" applyAlignment="1">
      <alignment horizontal="left" vertical="center"/>
    </xf>
    <xf numFmtId="0" fontId="28" fillId="0" borderId="0" xfId="2" applyFont="1" applyBorder="1" applyAlignment="1">
      <alignment horizontal="left" vertical="center"/>
    </xf>
    <xf numFmtId="0" fontId="4" fillId="0" borderId="0" xfId="2" applyFont="1" applyBorder="1" applyAlignment="1">
      <alignment vertical="center"/>
    </xf>
    <xf numFmtId="177" fontId="42" fillId="0" borderId="0" xfId="1" applyNumberFormat="1" applyFont="1" applyAlignment="1">
      <alignment vertical="center"/>
    </xf>
    <xf numFmtId="0" fontId="4" fillId="0" borderId="49" xfId="2" applyFont="1" applyBorder="1" applyAlignment="1">
      <alignment vertical="center"/>
    </xf>
    <xf numFmtId="0" fontId="4" fillId="0" borderId="0" xfId="2" applyFont="1" applyAlignment="1">
      <alignment horizontal="center" vertical="center"/>
    </xf>
    <xf numFmtId="0" fontId="9" fillId="0" borderId="0" xfId="2" applyFont="1" applyFill="1" applyBorder="1" applyAlignment="1">
      <alignment vertical="center"/>
    </xf>
    <xf numFmtId="0" fontId="4" fillId="0" borderId="51" xfId="2" applyFont="1" applyBorder="1" applyAlignment="1">
      <alignment vertical="center"/>
    </xf>
    <xf numFmtId="0" fontId="4" fillId="0" borderId="30" xfId="2" applyFont="1" applyBorder="1" applyAlignment="1">
      <alignment vertical="center"/>
    </xf>
    <xf numFmtId="0" fontId="4" fillId="0" borderId="31" xfId="2" applyFont="1" applyBorder="1" applyAlignment="1">
      <alignment vertical="center"/>
    </xf>
    <xf numFmtId="0" fontId="4" fillId="3" borderId="30" xfId="2" applyFont="1" applyFill="1" applyBorder="1" applyAlignment="1">
      <alignment vertical="center"/>
    </xf>
    <xf numFmtId="0" fontId="4" fillId="3" borderId="33" xfId="2" applyFont="1" applyFill="1" applyBorder="1" applyAlignment="1">
      <alignment vertical="center"/>
    </xf>
    <xf numFmtId="0" fontId="20" fillId="0" borderId="55" xfId="2" applyFont="1" applyBorder="1" applyAlignment="1">
      <alignment vertical="center"/>
    </xf>
    <xf numFmtId="0" fontId="20" fillId="0" borderId="56" xfId="2" applyFont="1" applyBorder="1" applyAlignment="1">
      <alignment vertical="center"/>
    </xf>
    <xf numFmtId="0" fontId="20" fillId="0" borderId="57" xfId="2" applyFont="1" applyBorder="1" applyAlignment="1">
      <alignment vertical="center"/>
    </xf>
    <xf numFmtId="0" fontId="20" fillId="3" borderId="58" xfId="2" applyFont="1" applyFill="1" applyBorder="1" applyAlignment="1">
      <alignment vertical="center"/>
    </xf>
    <xf numFmtId="0" fontId="31" fillId="10" borderId="55" xfId="2" applyFont="1" applyFill="1" applyBorder="1" applyAlignment="1">
      <alignment vertical="center"/>
    </xf>
    <xf numFmtId="0" fontId="20" fillId="13" borderId="55" xfId="2" applyFont="1" applyFill="1" applyBorder="1" applyAlignment="1">
      <alignment vertical="center"/>
    </xf>
    <xf numFmtId="0" fontId="20" fillId="13" borderId="59" xfId="2" applyFont="1" applyFill="1" applyBorder="1" applyAlignment="1">
      <alignment vertical="center"/>
    </xf>
    <xf numFmtId="0" fontId="20" fillId="14" borderId="55" xfId="2" applyFont="1" applyFill="1" applyBorder="1" applyAlignment="1">
      <alignment vertical="center"/>
    </xf>
    <xf numFmtId="0" fontId="20" fillId="14" borderId="59" xfId="2" applyFont="1" applyFill="1" applyBorder="1" applyAlignment="1">
      <alignment vertical="center"/>
    </xf>
    <xf numFmtId="0" fontId="20" fillId="15" borderId="55" xfId="2" applyFont="1" applyFill="1" applyBorder="1" applyAlignment="1">
      <alignment vertical="center"/>
    </xf>
    <xf numFmtId="0" fontId="31" fillId="16" borderId="58" xfId="2" applyFont="1" applyFill="1" applyBorder="1" applyAlignment="1">
      <alignment vertical="center"/>
    </xf>
    <xf numFmtId="0" fontId="20" fillId="0" borderId="55" xfId="2" applyFont="1" applyBorder="1" applyAlignment="1">
      <alignment horizontal="left" vertical="center"/>
    </xf>
    <xf numFmtId="0" fontId="20" fillId="0" borderId="1" xfId="2" applyFont="1" applyBorder="1" applyAlignment="1">
      <alignment vertical="center"/>
    </xf>
    <xf numFmtId="0" fontId="20" fillId="0" borderId="20" xfId="2" applyFont="1" applyBorder="1" applyAlignment="1">
      <alignment vertical="center"/>
    </xf>
    <xf numFmtId="0" fontId="20" fillId="0" borderId="21" xfId="2" applyFont="1" applyBorder="1" applyAlignment="1">
      <alignment vertical="center"/>
    </xf>
    <xf numFmtId="0" fontId="20" fillId="3" borderId="22" xfId="2" applyFont="1" applyFill="1" applyBorder="1" applyAlignment="1">
      <alignment vertical="center"/>
    </xf>
    <xf numFmtId="0" fontId="31" fillId="10" borderId="1" xfId="2" applyFont="1" applyFill="1" applyBorder="1" applyAlignment="1">
      <alignment vertical="center"/>
    </xf>
    <xf numFmtId="0" fontId="20" fillId="13" borderId="1" xfId="2" applyFont="1" applyFill="1" applyBorder="1" applyAlignment="1">
      <alignment vertical="center"/>
    </xf>
    <xf numFmtId="0" fontId="20" fillId="13" borderId="23" xfId="2" applyFont="1" applyFill="1" applyBorder="1" applyAlignment="1">
      <alignment vertical="center"/>
    </xf>
    <xf numFmtId="0" fontId="20" fillId="14" borderId="1" xfId="2" applyFont="1" applyFill="1" applyBorder="1" applyAlignment="1">
      <alignment vertical="center"/>
    </xf>
    <xf numFmtId="0" fontId="20" fillId="14" borderId="23" xfId="2" applyFont="1" applyFill="1" applyBorder="1" applyAlignment="1">
      <alignment vertical="center"/>
    </xf>
    <xf numFmtId="0" fontId="20" fillId="15" borderId="1" xfId="2" applyFont="1" applyFill="1" applyBorder="1" applyAlignment="1">
      <alignment vertical="center"/>
    </xf>
    <xf numFmtId="0" fontId="31" fillId="16" borderId="22" xfId="2" applyFont="1" applyFill="1" applyBorder="1" applyAlignment="1">
      <alignment vertical="center"/>
    </xf>
    <xf numFmtId="0" fontId="20" fillId="0" borderId="1" xfId="2" applyFont="1" applyBorder="1" applyAlignment="1">
      <alignment horizontal="left" vertical="center"/>
    </xf>
    <xf numFmtId="0" fontId="20" fillId="15" borderId="35" xfId="2" applyFont="1" applyFill="1" applyBorder="1" applyAlignment="1">
      <alignment vertical="center"/>
    </xf>
    <xf numFmtId="0" fontId="20" fillId="0" borderId="70" xfId="2" applyFont="1" applyBorder="1" applyAlignment="1">
      <alignment vertical="center"/>
    </xf>
    <xf numFmtId="0" fontId="20" fillId="0" borderId="71" xfId="2" applyFont="1" applyBorder="1" applyAlignment="1">
      <alignment vertical="center"/>
    </xf>
    <xf numFmtId="0" fontId="20" fillId="0" borderId="72" xfId="2" applyFont="1" applyBorder="1" applyAlignment="1">
      <alignment vertical="center"/>
    </xf>
    <xf numFmtId="0" fontId="20" fillId="3" borderId="73" xfId="2" applyFont="1" applyFill="1" applyBorder="1" applyAlignment="1">
      <alignment vertical="center"/>
    </xf>
    <xf numFmtId="0" fontId="31" fillId="10" borderId="70" xfId="2" applyFont="1" applyFill="1" applyBorder="1" applyAlignment="1">
      <alignment vertical="center"/>
    </xf>
    <xf numFmtId="0" fontId="20" fillId="13" borderId="70" xfId="2" applyFont="1" applyFill="1" applyBorder="1" applyAlignment="1">
      <alignment vertical="center"/>
    </xf>
    <xf numFmtId="0" fontId="20" fillId="13" borderId="74" xfId="2" applyFont="1" applyFill="1" applyBorder="1" applyAlignment="1">
      <alignment vertical="center"/>
    </xf>
    <xf numFmtId="177" fontId="31" fillId="16" borderId="75" xfId="1" applyNumberFormat="1" applyFont="1" applyFill="1" applyBorder="1" applyAlignment="1">
      <alignment vertical="center"/>
    </xf>
    <xf numFmtId="0" fontId="20" fillId="14" borderId="70" xfId="2" applyFont="1" applyFill="1" applyBorder="1" applyAlignment="1">
      <alignment vertical="center"/>
    </xf>
    <xf numFmtId="0" fontId="20" fillId="14" borderId="74" xfId="2" applyFont="1" applyFill="1" applyBorder="1" applyAlignment="1">
      <alignment vertical="center"/>
    </xf>
    <xf numFmtId="0" fontId="20" fillId="15" borderId="70" xfId="2" applyFont="1" applyFill="1" applyBorder="1" applyAlignment="1">
      <alignment vertical="center"/>
    </xf>
    <xf numFmtId="0" fontId="31" fillId="16" borderId="73" xfId="2" applyFont="1" applyFill="1" applyBorder="1" applyAlignment="1">
      <alignment vertical="center"/>
    </xf>
    <xf numFmtId="0" fontId="20" fillId="0" borderId="70" xfId="2" applyFont="1" applyBorder="1" applyAlignment="1">
      <alignment horizontal="left" vertical="center"/>
    </xf>
    <xf numFmtId="0" fontId="20" fillId="15" borderId="78" xfId="2" applyFont="1" applyFill="1" applyBorder="1" applyAlignment="1">
      <alignment vertical="center"/>
    </xf>
    <xf numFmtId="0" fontId="20" fillId="0" borderId="73" xfId="2" applyFont="1" applyBorder="1" applyAlignment="1">
      <alignment horizontal="center" vertical="center"/>
    </xf>
    <xf numFmtId="0" fontId="20" fillId="0" borderId="22" xfId="2" applyFont="1" applyBorder="1" applyAlignment="1">
      <alignment horizontal="center" vertical="center"/>
    </xf>
    <xf numFmtId="0" fontId="20" fillId="17" borderId="1" xfId="2" applyFont="1" applyFill="1" applyBorder="1" applyAlignment="1">
      <alignment vertical="center"/>
    </xf>
    <xf numFmtId="0" fontId="20" fillId="17" borderId="20" xfId="2" applyFont="1" applyFill="1" applyBorder="1" applyAlignment="1">
      <alignment vertical="center"/>
    </xf>
    <xf numFmtId="0" fontId="20" fillId="17" borderId="21" xfId="2" applyFont="1" applyFill="1" applyBorder="1" applyAlignment="1">
      <alignment vertical="center"/>
    </xf>
    <xf numFmtId="0" fontId="20" fillId="18" borderId="1" xfId="2" applyFont="1" applyFill="1" applyBorder="1" applyAlignment="1">
      <alignment vertical="center"/>
    </xf>
    <xf numFmtId="0" fontId="20" fillId="18" borderId="23" xfId="2" applyFont="1" applyFill="1" applyBorder="1" applyAlignment="1">
      <alignment vertical="center"/>
    </xf>
    <xf numFmtId="0" fontId="20" fillId="15" borderId="20" xfId="2" applyFont="1" applyFill="1" applyBorder="1" applyAlignment="1">
      <alignment vertical="center"/>
    </xf>
    <xf numFmtId="0" fontId="20" fillId="15" borderId="3" xfId="2" applyFont="1" applyFill="1" applyBorder="1" applyAlignment="1">
      <alignment vertical="center"/>
    </xf>
    <xf numFmtId="0" fontId="20" fillId="17" borderId="1" xfId="2" applyFont="1" applyFill="1" applyBorder="1" applyAlignment="1">
      <alignment horizontal="center" vertical="center"/>
    </xf>
    <xf numFmtId="0" fontId="20" fillId="17" borderId="1" xfId="2" applyFont="1" applyFill="1" applyBorder="1" applyAlignment="1">
      <alignment horizontal="left" vertical="center"/>
    </xf>
    <xf numFmtId="0" fontId="4" fillId="0" borderId="82" xfId="2" applyFont="1" applyBorder="1" applyAlignment="1">
      <alignment horizontal="center" vertical="center"/>
    </xf>
    <xf numFmtId="0" fontId="4" fillId="0" borderId="82" xfId="2" applyFont="1" applyBorder="1" applyAlignment="1">
      <alignment vertical="center"/>
    </xf>
    <xf numFmtId="0" fontId="17" fillId="15" borderId="84" xfId="2" applyFont="1" applyFill="1" applyBorder="1" applyAlignment="1">
      <alignment vertical="center"/>
    </xf>
    <xf numFmtId="0" fontId="21" fillId="15" borderId="85" xfId="2" applyFont="1" applyFill="1" applyBorder="1" applyAlignment="1">
      <alignment vertical="center"/>
    </xf>
    <xf numFmtId="0" fontId="43" fillId="0" borderId="0" xfId="2" applyFont="1" applyAlignment="1">
      <alignment vertical="center"/>
    </xf>
    <xf numFmtId="0" fontId="21" fillId="0" borderId="0" xfId="2" applyFont="1" applyBorder="1" applyAlignment="1">
      <alignment horizontal="left" vertical="center"/>
    </xf>
    <xf numFmtId="0" fontId="44" fillId="0" borderId="0" xfId="2" applyFont="1" applyBorder="1" applyAlignment="1">
      <alignment vertical="center"/>
    </xf>
    <xf numFmtId="0" fontId="32" fillId="0" borderId="0" xfId="2" applyFont="1" applyAlignment="1">
      <alignment vertical="center"/>
    </xf>
    <xf numFmtId="0" fontId="45" fillId="0" borderId="0" xfId="2" applyFont="1" applyAlignment="1">
      <alignment vertical="center"/>
    </xf>
    <xf numFmtId="0" fontId="4" fillId="0" borderId="0" xfId="2" applyFont="1" applyFill="1" applyAlignment="1">
      <alignment vertical="center"/>
    </xf>
    <xf numFmtId="0" fontId="4" fillId="0" borderId="93" xfId="2" applyFont="1" applyBorder="1" applyAlignment="1">
      <alignment vertical="center"/>
    </xf>
    <xf numFmtId="0" fontId="4" fillId="0" borderId="94" xfId="2" applyFont="1" applyBorder="1" applyAlignment="1">
      <alignment vertical="center"/>
    </xf>
    <xf numFmtId="0" fontId="29" fillId="19" borderId="0" xfId="2" applyFont="1" applyFill="1" applyBorder="1" applyAlignment="1">
      <alignment horizontal="left" vertical="center"/>
    </xf>
    <xf numFmtId="0" fontId="4" fillId="19" borderId="0" xfId="2" applyFont="1" applyFill="1" applyAlignment="1">
      <alignment vertical="center"/>
    </xf>
    <xf numFmtId="0" fontId="30" fillId="19" borderId="0" xfId="2" applyFont="1" applyFill="1" applyBorder="1" applyAlignment="1">
      <alignment vertical="center"/>
    </xf>
    <xf numFmtId="0" fontId="9" fillId="9" borderId="87" xfId="2" applyFont="1" applyFill="1" applyBorder="1" applyAlignment="1">
      <alignment vertical="center"/>
    </xf>
    <xf numFmtId="0" fontId="9" fillId="9" borderId="61" xfId="2" applyFont="1" applyFill="1" applyBorder="1" applyAlignment="1">
      <alignment vertical="center"/>
    </xf>
    <xf numFmtId="0" fontId="20" fillId="0" borderId="3" xfId="2" applyFont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4" fillId="0" borderId="0" xfId="2" applyFont="1" applyBorder="1" applyAlignment="1">
      <alignment horizontal="left" vertical="center"/>
    </xf>
    <xf numFmtId="0" fontId="47" fillId="0" borderId="0" xfId="2" applyFont="1" applyAlignment="1">
      <alignment vertical="center"/>
    </xf>
    <xf numFmtId="0" fontId="3" fillId="0" borderId="0" xfId="2" applyFill="1" applyAlignment="1">
      <alignment vertical="center"/>
    </xf>
    <xf numFmtId="0" fontId="19" fillId="0" borderId="94" xfId="2" applyFont="1" applyBorder="1" applyAlignment="1">
      <alignment horizontal="center" vertical="center"/>
    </xf>
    <xf numFmtId="177" fontId="13" fillId="2" borderId="97" xfId="1" applyNumberFormat="1" applyFont="1" applyFill="1" applyBorder="1" applyAlignment="1">
      <alignment horizontal="center" vertical="center"/>
    </xf>
    <xf numFmtId="0" fontId="20" fillId="0" borderId="27" xfId="2" applyFont="1" applyBorder="1" applyAlignment="1">
      <alignment vertical="center"/>
    </xf>
    <xf numFmtId="0" fontId="12" fillId="0" borderId="98" xfId="2" applyFont="1" applyBorder="1" applyAlignment="1">
      <alignment vertical="center"/>
    </xf>
    <xf numFmtId="0" fontId="12" fillId="0" borderId="26" xfId="2" applyFont="1" applyBorder="1" applyAlignment="1">
      <alignment vertical="center"/>
    </xf>
    <xf numFmtId="0" fontId="12" fillId="0" borderId="99" xfId="2" applyFont="1" applyBorder="1" applyAlignment="1">
      <alignment vertical="center"/>
    </xf>
    <xf numFmtId="0" fontId="11" fillId="2" borderId="27" xfId="2" applyFont="1" applyFill="1" applyBorder="1" applyAlignment="1">
      <alignment vertical="center"/>
    </xf>
    <xf numFmtId="0" fontId="4" fillId="0" borderId="100" xfId="2" applyFont="1" applyBorder="1" applyAlignment="1">
      <alignment vertical="center"/>
    </xf>
    <xf numFmtId="0" fontId="4" fillId="0" borderId="28" xfId="2" applyFont="1" applyBorder="1" applyAlignment="1">
      <alignment vertical="center"/>
    </xf>
    <xf numFmtId="0" fontId="4" fillId="0" borderId="98" xfId="2" applyFont="1" applyBorder="1" applyAlignment="1">
      <alignment vertical="center"/>
    </xf>
    <xf numFmtId="177" fontId="31" fillId="16" borderId="101" xfId="1" applyNumberFormat="1" applyFont="1" applyFill="1" applyBorder="1" applyAlignment="1">
      <alignment vertical="center"/>
    </xf>
    <xf numFmtId="177" fontId="13" fillId="2" borderId="64" xfId="1" applyNumberFormat="1" applyFont="1" applyFill="1" applyBorder="1" applyAlignment="1">
      <alignment horizontal="center" vertical="center"/>
    </xf>
    <xf numFmtId="177" fontId="31" fillId="16" borderId="69" xfId="1" applyNumberFormat="1" applyFont="1" applyFill="1" applyBorder="1" applyAlignment="1">
      <alignment vertical="center"/>
    </xf>
    <xf numFmtId="0" fontId="20" fillId="15" borderId="24" xfId="2" applyFont="1" applyFill="1" applyBorder="1" applyAlignment="1">
      <alignment vertical="center"/>
    </xf>
    <xf numFmtId="177" fontId="31" fillId="16" borderId="19" xfId="1" applyNumberFormat="1" applyFont="1" applyFill="1" applyBorder="1" applyAlignment="1">
      <alignment vertical="center"/>
    </xf>
    <xf numFmtId="0" fontId="20" fillId="15" borderId="103" xfId="2" applyFont="1" applyFill="1" applyBorder="1" applyAlignment="1">
      <alignment vertical="center"/>
    </xf>
    <xf numFmtId="0" fontId="20" fillId="0" borderId="58" xfId="2" applyFont="1" applyBorder="1" applyAlignment="1">
      <alignment horizontal="center" vertical="center"/>
    </xf>
    <xf numFmtId="0" fontId="20" fillId="15" borderId="86" xfId="2" applyFont="1" applyFill="1" applyBorder="1" applyAlignment="1">
      <alignment vertical="center"/>
    </xf>
    <xf numFmtId="177" fontId="31" fillId="16" borderId="104" xfId="1" applyNumberFormat="1" applyFont="1" applyFill="1" applyBorder="1" applyAlignment="1">
      <alignment vertical="center"/>
    </xf>
    <xf numFmtId="177" fontId="31" fillId="16" borderId="54" xfId="1" applyNumberFormat="1" applyFont="1" applyFill="1" applyBorder="1" applyAlignment="1">
      <alignment vertical="center"/>
    </xf>
    <xf numFmtId="0" fontId="12" fillId="0" borderId="105" xfId="2" applyFont="1" applyBorder="1" applyAlignment="1">
      <alignment vertical="center"/>
    </xf>
    <xf numFmtId="0" fontId="12" fillId="0" borderId="2" xfId="2" applyFont="1" applyBorder="1" applyAlignment="1">
      <alignment vertical="center"/>
    </xf>
    <xf numFmtId="0" fontId="12" fillId="0" borderId="106" xfId="2" applyFont="1" applyBorder="1" applyAlignment="1">
      <alignment vertical="center"/>
    </xf>
    <xf numFmtId="0" fontId="11" fillId="2" borderId="107" xfId="2" applyFont="1" applyFill="1" applyBorder="1" applyAlignment="1">
      <alignment vertical="center"/>
    </xf>
    <xf numFmtId="0" fontId="4" fillId="3" borderId="108" xfId="2" applyFont="1" applyFill="1" applyBorder="1" applyAlignment="1">
      <alignment vertical="center"/>
    </xf>
    <xf numFmtId="0" fontId="4" fillId="0" borderId="107" xfId="2" applyFont="1" applyBorder="1" applyAlignment="1">
      <alignment vertical="center"/>
    </xf>
    <xf numFmtId="0" fontId="4" fillId="3" borderId="107" xfId="2" applyFont="1" applyFill="1" applyBorder="1" applyAlignment="1">
      <alignment vertical="center"/>
    </xf>
    <xf numFmtId="0" fontId="4" fillId="0" borderId="108" xfId="2" applyFont="1" applyBorder="1" applyAlignment="1">
      <alignment vertical="center"/>
    </xf>
    <xf numFmtId="0" fontId="4" fillId="0" borderId="109" xfId="2" applyFont="1" applyBorder="1" applyAlignment="1">
      <alignment vertical="center"/>
    </xf>
    <xf numFmtId="0" fontId="4" fillId="0" borderId="110" xfId="2" applyFont="1" applyBorder="1" applyAlignment="1">
      <alignment vertical="center"/>
    </xf>
    <xf numFmtId="0" fontId="4" fillId="0" borderId="105" xfId="2" applyFont="1" applyBorder="1" applyAlignment="1">
      <alignment vertical="center"/>
    </xf>
    <xf numFmtId="0" fontId="9" fillId="9" borderId="63" xfId="2" applyFont="1" applyFill="1" applyBorder="1" applyAlignment="1">
      <alignment vertical="center"/>
    </xf>
    <xf numFmtId="0" fontId="9" fillId="9" borderId="60" xfId="2" applyFont="1" applyFill="1" applyBorder="1" applyAlignment="1">
      <alignment vertical="center"/>
    </xf>
    <xf numFmtId="0" fontId="9" fillId="9" borderId="62" xfId="2" applyFont="1" applyFill="1" applyBorder="1" applyAlignment="1">
      <alignment vertical="center"/>
    </xf>
    <xf numFmtId="0" fontId="28" fillId="0" borderId="96" xfId="2" applyFont="1" applyBorder="1" applyAlignment="1">
      <alignment horizontal="center" vertical="center"/>
    </xf>
    <xf numFmtId="0" fontId="48" fillId="0" borderId="0" xfId="2" applyFont="1" applyAlignment="1">
      <alignment horizontal="left" vertical="center"/>
    </xf>
    <xf numFmtId="0" fontId="13" fillId="0" borderId="30" xfId="2" applyFont="1" applyBorder="1" applyAlignment="1">
      <alignment horizontal="left" vertical="center" shrinkToFit="1"/>
    </xf>
    <xf numFmtId="0" fontId="13" fillId="11" borderId="113" xfId="2" applyFont="1" applyFill="1" applyBorder="1" applyAlignment="1">
      <alignment horizontal="left" vertical="center" shrinkToFit="1"/>
    </xf>
    <xf numFmtId="0" fontId="37" fillId="0" borderId="93" xfId="2" applyFont="1" applyFill="1" applyBorder="1" applyAlignment="1">
      <alignment horizontal="center" vertical="center" shrinkToFit="1"/>
    </xf>
    <xf numFmtId="0" fontId="37" fillId="0" borderId="95" xfId="2" applyFont="1" applyFill="1" applyBorder="1" applyAlignment="1">
      <alignment horizontal="center" vertical="center" shrinkToFit="1"/>
    </xf>
    <xf numFmtId="0" fontId="36" fillId="3" borderId="93" xfId="2" applyFont="1" applyFill="1" applyBorder="1" applyAlignment="1">
      <alignment horizontal="center" vertical="center" shrinkToFit="1"/>
    </xf>
    <xf numFmtId="0" fontId="36" fillId="0" borderId="94" xfId="2" applyFont="1" applyBorder="1" applyAlignment="1">
      <alignment horizontal="center" vertical="center" shrinkToFit="1"/>
    </xf>
    <xf numFmtId="0" fontId="36" fillId="3" borderId="94" xfId="2" applyFont="1" applyFill="1" applyBorder="1" applyAlignment="1">
      <alignment horizontal="center" vertical="center" shrinkToFit="1"/>
    </xf>
    <xf numFmtId="0" fontId="36" fillId="0" borderId="110" xfId="2" applyFont="1" applyBorder="1" applyAlignment="1">
      <alignment horizontal="center" vertical="center" shrinkToFit="1"/>
    </xf>
    <xf numFmtId="0" fontId="36" fillId="0" borderId="93" xfId="2" applyFont="1" applyFill="1" applyBorder="1" applyAlignment="1">
      <alignment horizontal="center" vertical="center" shrinkToFit="1"/>
    </xf>
    <xf numFmtId="0" fontId="36" fillId="0" borderId="94" xfId="2" applyFont="1" applyFill="1" applyBorder="1" applyAlignment="1">
      <alignment horizontal="center" vertical="center" shrinkToFit="1"/>
    </xf>
    <xf numFmtId="0" fontId="37" fillId="0" borderId="94" xfId="2" applyFont="1" applyFill="1" applyBorder="1" applyAlignment="1">
      <alignment horizontal="center" vertical="center" shrinkToFit="1"/>
    </xf>
    <xf numFmtId="0" fontId="36" fillId="0" borderId="110" xfId="2" applyFont="1" applyFill="1" applyBorder="1" applyAlignment="1">
      <alignment horizontal="center" vertical="center" shrinkToFit="1"/>
    </xf>
    <xf numFmtId="0" fontId="36" fillId="0" borderId="95" xfId="2" applyFont="1" applyFill="1" applyBorder="1" applyAlignment="1">
      <alignment horizontal="center" vertical="center" shrinkToFit="1"/>
    </xf>
    <xf numFmtId="0" fontId="20" fillId="0" borderId="28" xfId="2" applyFont="1" applyBorder="1" applyAlignment="1">
      <alignment horizontal="center" vertical="center"/>
    </xf>
    <xf numFmtId="0" fontId="20" fillId="0" borderId="15" xfId="2" applyFont="1" applyBorder="1" applyAlignment="1">
      <alignment horizontal="center" vertical="center"/>
    </xf>
    <xf numFmtId="0" fontId="20" fillId="0" borderId="93" xfId="2" applyFont="1" applyBorder="1" applyAlignment="1">
      <alignment horizontal="center" vertical="center"/>
    </xf>
    <xf numFmtId="0" fontId="47" fillId="0" borderId="0" xfId="2" applyFont="1" applyFill="1" applyAlignment="1">
      <alignment vertical="center"/>
    </xf>
    <xf numFmtId="0" fontId="46" fillId="0" borderId="0" xfId="2" applyFont="1" applyFill="1" applyBorder="1" applyAlignment="1">
      <alignment vertical="top"/>
    </xf>
    <xf numFmtId="0" fontId="52" fillId="0" borderId="0" xfId="2" applyFont="1" applyFill="1" applyBorder="1" applyAlignment="1">
      <alignment horizontal="left" vertical="center"/>
    </xf>
    <xf numFmtId="0" fontId="51" fillId="0" borderId="0" xfId="2" applyFont="1" applyFill="1" applyBorder="1" applyAlignment="1">
      <alignment horizontal="left" vertical="center"/>
    </xf>
    <xf numFmtId="0" fontId="50" fillId="0" borderId="0" xfId="2" applyFont="1" applyFill="1" applyAlignment="1">
      <alignment vertical="center"/>
    </xf>
    <xf numFmtId="0" fontId="53" fillId="0" borderId="0" xfId="2" applyFont="1" applyFill="1" applyBorder="1" applyAlignment="1">
      <alignment horizontal="left" vertical="center"/>
    </xf>
    <xf numFmtId="49" fontId="4" fillId="0" borderId="40" xfId="2" applyNumberFormat="1" applyFont="1" applyBorder="1" applyAlignment="1">
      <alignment horizontal="right" vertical="center"/>
    </xf>
    <xf numFmtId="49" fontId="4" fillId="0" borderId="24" xfId="2" applyNumberFormat="1" applyFont="1" applyBorder="1" applyAlignment="1">
      <alignment horizontal="right" vertical="center"/>
    </xf>
    <xf numFmtId="0" fontId="20" fillId="23" borderId="22" xfId="2" applyFont="1" applyFill="1" applyBorder="1" applyAlignment="1">
      <alignment vertical="center"/>
    </xf>
    <xf numFmtId="0" fontId="12" fillId="0" borderId="0" xfId="2" applyFont="1" applyAlignment="1">
      <alignment horizontal="left" vertical="center"/>
    </xf>
    <xf numFmtId="0" fontId="17" fillId="0" borderId="80" xfId="2" applyFont="1" applyBorder="1" applyAlignment="1">
      <alignment horizontal="center" vertical="center"/>
    </xf>
    <xf numFmtId="0" fontId="17" fillId="0" borderId="44" xfId="2" applyFont="1" applyBorder="1" applyAlignment="1">
      <alignment horizontal="center" vertical="center"/>
    </xf>
    <xf numFmtId="0" fontId="13" fillId="10" borderId="65" xfId="2" applyFont="1" applyFill="1" applyBorder="1" applyAlignment="1">
      <alignment horizontal="center" vertical="center"/>
    </xf>
    <xf numFmtId="0" fontId="27" fillId="0" borderId="0" xfId="2" applyFont="1" applyBorder="1" applyAlignment="1">
      <alignment vertical="center"/>
    </xf>
    <xf numFmtId="0" fontId="13" fillId="0" borderId="65" xfId="2" applyFont="1" applyBorder="1" applyAlignment="1">
      <alignment horizontal="center" vertical="center"/>
    </xf>
    <xf numFmtId="0" fontId="13" fillId="8" borderId="68" xfId="2" applyFont="1" applyFill="1" applyBorder="1" applyAlignment="1">
      <alignment horizontal="center" vertical="center"/>
    </xf>
    <xf numFmtId="0" fontId="13" fillId="5" borderId="68" xfId="2" applyFont="1" applyFill="1" applyBorder="1" applyAlignment="1">
      <alignment horizontal="center" vertical="center"/>
    </xf>
    <xf numFmtId="0" fontId="13" fillId="5" borderId="65" xfId="2" applyFont="1" applyFill="1" applyBorder="1" applyAlignment="1">
      <alignment horizontal="center" vertical="center"/>
    </xf>
    <xf numFmtId="0" fontId="13" fillId="7" borderId="102" xfId="2" applyFont="1" applyFill="1" applyBorder="1" applyAlignment="1">
      <alignment horizontal="center" vertical="center"/>
    </xf>
    <xf numFmtId="0" fontId="13" fillId="7" borderId="65" xfId="2" applyFont="1" applyFill="1" applyBorder="1" applyAlignment="1">
      <alignment horizontal="center" vertical="center"/>
    </xf>
    <xf numFmtId="0" fontId="13" fillId="8" borderId="65" xfId="2" applyFont="1" applyFill="1" applyBorder="1" applyAlignment="1">
      <alignment horizontal="center" vertical="center"/>
    </xf>
    <xf numFmtId="0" fontId="17" fillId="3" borderId="49" xfId="2" applyFont="1" applyFill="1" applyBorder="1" applyAlignment="1">
      <alignment horizontal="center" vertical="center"/>
    </xf>
    <xf numFmtId="0" fontId="13" fillId="0" borderId="43" xfId="2" applyFont="1" applyBorder="1" applyAlignment="1">
      <alignment horizontal="center" vertical="center"/>
    </xf>
    <xf numFmtId="0" fontId="17" fillId="0" borderId="46" xfId="2" applyFont="1" applyBorder="1" applyAlignment="1">
      <alignment horizontal="center" vertical="center"/>
    </xf>
    <xf numFmtId="0" fontId="37" fillId="0" borderId="115" xfId="2" applyFont="1" applyFill="1" applyBorder="1" applyAlignment="1">
      <alignment horizontal="center" vertical="center" shrinkToFit="1"/>
    </xf>
    <xf numFmtId="0" fontId="37" fillId="0" borderId="109" xfId="2" applyFont="1" applyFill="1" applyBorder="1" applyAlignment="1">
      <alignment horizontal="center" vertical="center" shrinkToFit="1"/>
    </xf>
    <xf numFmtId="0" fontId="17" fillId="0" borderId="66" xfId="2" applyFont="1" applyBorder="1" applyAlignment="1">
      <alignment horizontal="center" vertical="center"/>
    </xf>
    <xf numFmtId="0" fontId="29" fillId="0" borderId="0" xfId="2" applyFont="1" applyBorder="1" applyAlignment="1">
      <alignment horizontal="left" vertical="center"/>
    </xf>
    <xf numFmtId="0" fontId="4" fillId="0" borderId="140" xfId="2" applyFont="1" applyBorder="1" applyAlignment="1">
      <alignment vertical="center"/>
    </xf>
    <xf numFmtId="0" fontId="4" fillId="0" borderId="141" xfId="2" applyFont="1" applyBorder="1" applyAlignment="1">
      <alignment vertical="center"/>
    </xf>
    <xf numFmtId="0" fontId="4" fillId="0" borderId="142" xfId="2" applyFont="1" applyBorder="1" applyAlignment="1">
      <alignment vertical="center"/>
    </xf>
    <xf numFmtId="0" fontId="31" fillId="11" borderId="133" xfId="2" applyNumberFormat="1" applyFont="1" applyFill="1" applyBorder="1" applyAlignment="1">
      <alignment vertical="center"/>
    </xf>
    <xf numFmtId="0" fontId="31" fillId="11" borderId="117" xfId="2" applyNumberFormat="1" applyFont="1" applyFill="1" applyBorder="1" applyAlignment="1">
      <alignment vertical="center"/>
    </xf>
    <xf numFmtId="0" fontId="31" fillId="11" borderId="91" xfId="2" applyNumberFormat="1" applyFont="1" applyFill="1" applyBorder="1" applyAlignment="1">
      <alignment vertical="center"/>
    </xf>
    <xf numFmtId="0" fontId="13" fillId="11" borderId="0" xfId="2" applyFont="1" applyFill="1" applyBorder="1" applyAlignment="1">
      <alignment horizontal="left" vertical="center" shrinkToFit="1"/>
    </xf>
    <xf numFmtId="0" fontId="56" fillId="24" borderId="47" xfId="0" applyFont="1" applyFill="1" applyBorder="1" applyAlignment="1">
      <alignment horizontal="center" vertical="center"/>
    </xf>
    <xf numFmtId="0" fontId="56" fillId="24" borderId="43" xfId="0" applyFont="1" applyFill="1" applyBorder="1" applyAlignment="1">
      <alignment horizontal="center" vertical="center"/>
    </xf>
    <xf numFmtId="0" fontId="56" fillId="24" borderId="44" xfId="0" applyFont="1" applyFill="1" applyBorder="1" applyAlignment="1">
      <alignment horizontal="center" vertical="center"/>
    </xf>
    <xf numFmtId="0" fontId="31" fillId="24" borderId="74" xfId="2" applyNumberFormat="1" applyFont="1" applyFill="1" applyBorder="1" applyAlignment="1">
      <alignment vertical="center"/>
    </xf>
    <xf numFmtId="0" fontId="31" fillId="24" borderId="71" xfId="2" applyNumberFormat="1" applyFont="1" applyFill="1" applyBorder="1" applyAlignment="1">
      <alignment vertical="center"/>
    </xf>
    <xf numFmtId="0" fontId="31" fillId="24" borderId="23" xfId="2" applyNumberFormat="1" applyFont="1" applyFill="1" applyBorder="1" applyAlignment="1">
      <alignment vertical="center"/>
    </xf>
    <xf numFmtId="0" fontId="31" fillId="24" borderId="20" xfId="2" applyNumberFormat="1" applyFont="1" applyFill="1" applyBorder="1" applyAlignment="1">
      <alignment vertical="center"/>
    </xf>
    <xf numFmtId="0" fontId="31" fillId="24" borderId="13" xfId="2" applyNumberFormat="1" applyFont="1" applyFill="1" applyBorder="1" applyAlignment="1">
      <alignment vertical="center"/>
    </xf>
    <xf numFmtId="0" fontId="31" fillId="24" borderId="8" xfId="2" applyNumberFormat="1" applyFont="1" applyFill="1" applyBorder="1" applyAlignment="1">
      <alignment vertical="center"/>
    </xf>
    <xf numFmtId="0" fontId="9" fillId="10" borderId="147" xfId="2" applyFont="1" applyFill="1" applyBorder="1" applyAlignment="1">
      <alignment vertical="center"/>
    </xf>
    <xf numFmtId="0" fontId="9" fillId="24" borderId="36" xfId="2" applyNumberFormat="1" applyFont="1" applyFill="1" applyBorder="1" applyAlignment="1">
      <alignment vertical="center"/>
    </xf>
    <xf numFmtId="0" fontId="9" fillId="24" borderId="20" xfId="2" applyNumberFormat="1" applyFont="1" applyFill="1" applyBorder="1" applyAlignment="1">
      <alignment vertical="center"/>
    </xf>
    <xf numFmtId="0" fontId="9" fillId="24" borderId="147" xfId="2" applyNumberFormat="1" applyFont="1" applyFill="1" applyBorder="1" applyAlignment="1">
      <alignment vertical="center"/>
    </xf>
    <xf numFmtId="0" fontId="9" fillId="24" borderId="148" xfId="2" applyNumberFormat="1" applyFont="1" applyFill="1" applyBorder="1" applyAlignment="1">
      <alignment vertical="center"/>
    </xf>
    <xf numFmtId="0" fontId="4" fillId="0" borderId="111" xfId="2" applyFont="1" applyBorder="1" applyAlignment="1">
      <alignment horizontal="left" vertical="center"/>
    </xf>
    <xf numFmtId="0" fontId="28" fillId="0" borderId="0" xfId="2" applyFont="1" applyBorder="1" applyAlignment="1">
      <alignment horizontal="center" vertical="center"/>
    </xf>
    <xf numFmtId="0" fontId="37" fillId="0" borderId="110" xfId="2" applyFont="1" applyFill="1" applyBorder="1" applyAlignment="1">
      <alignment horizontal="center" vertical="center" shrinkToFit="1"/>
    </xf>
    <xf numFmtId="0" fontId="37" fillId="0" borderId="115" xfId="2" applyFont="1" applyFill="1" applyBorder="1" applyAlignment="1">
      <alignment horizontal="center" vertical="center" shrinkToFit="1"/>
    </xf>
    <xf numFmtId="0" fontId="37" fillId="0" borderId="109" xfId="2" applyFont="1" applyFill="1" applyBorder="1" applyAlignment="1">
      <alignment horizontal="center" vertical="center" shrinkToFit="1"/>
    </xf>
    <xf numFmtId="0" fontId="37" fillId="0" borderId="110" xfId="2" applyFont="1" applyFill="1" applyBorder="1" applyAlignment="1">
      <alignment horizontal="center" vertical="center" shrinkToFit="1"/>
    </xf>
    <xf numFmtId="0" fontId="4" fillId="0" borderId="27" xfId="2" applyFont="1" applyFill="1" applyBorder="1" applyAlignment="1">
      <alignment vertical="center"/>
    </xf>
    <xf numFmtId="0" fontId="4" fillId="0" borderId="26" xfId="2" applyFont="1" applyFill="1" applyBorder="1" applyAlignment="1">
      <alignment vertical="center"/>
    </xf>
    <xf numFmtId="0" fontId="4" fillId="0" borderId="30" xfId="2" applyFont="1" applyFill="1" applyBorder="1" applyAlignment="1">
      <alignment vertical="center"/>
    </xf>
    <xf numFmtId="0" fontId="4" fillId="0" borderId="29" xfId="2" applyFont="1" applyFill="1" applyBorder="1" applyAlignment="1">
      <alignment vertical="center"/>
    </xf>
    <xf numFmtId="0" fontId="4" fillId="0" borderId="107" xfId="2" applyFont="1" applyFill="1" applyBorder="1" applyAlignment="1">
      <alignment vertical="center"/>
    </xf>
    <xf numFmtId="0" fontId="4" fillId="0" borderId="2" xfId="2" applyFont="1" applyFill="1" applyBorder="1" applyAlignment="1">
      <alignment vertical="center"/>
    </xf>
    <xf numFmtId="0" fontId="3" fillId="0" borderId="0" xfId="2" applyFill="1"/>
    <xf numFmtId="0" fontId="12" fillId="0" borderId="0" xfId="2" applyFont="1" applyBorder="1" applyAlignment="1">
      <alignment horizontal="left" vertical="center"/>
    </xf>
    <xf numFmtId="0" fontId="12" fillId="0" borderId="0" xfId="2" applyFont="1" applyFill="1" applyAlignment="1">
      <alignment horizontal="left" vertical="center"/>
    </xf>
    <xf numFmtId="0" fontId="4" fillId="0" borderId="140" xfId="2" applyFont="1" applyFill="1" applyBorder="1" applyAlignment="1">
      <alignment vertical="center"/>
    </xf>
    <xf numFmtId="0" fontId="12" fillId="0" borderId="98" xfId="2" applyFont="1" applyFill="1" applyBorder="1" applyAlignment="1">
      <alignment vertical="center"/>
    </xf>
    <xf numFmtId="0" fontId="4" fillId="0" borderId="141" xfId="2" applyFont="1" applyFill="1" applyBorder="1" applyAlignment="1">
      <alignment vertical="center"/>
    </xf>
    <xf numFmtId="0" fontId="12" fillId="0" borderId="31" xfId="2" applyFont="1" applyFill="1" applyBorder="1" applyAlignment="1">
      <alignment vertical="center"/>
    </xf>
    <xf numFmtId="0" fontId="4" fillId="0" borderId="142" xfId="2" applyFont="1" applyFill="1" applyBorder="1" applyAlignment="1">
      <alignment vertical="center"/>
    </xf>
    <xf numFmtId="0" fontId="12" fillId="0" borderId="105" xfId="2" applyFont="1" applyFill="1" applyBorder="1" applyAlignment="1">
      <alignment vertical="center"/>
    </xf>
    <xf numFmtId="0" fontId="48" fillId="0" borderId="0" xfId="2" applyFont="1" applyFill="1" applyAlignment="1">
      <alignment horizontal="left" vertical="center"/>
    </xf>
    <xf numFmtId="0" fontId="3" fillId="0" borderId="0" xfId="2" applyFill="1" applyBorder="1" applyAlignment="1">
      <alignment vertical="center"/>
    </xf>
    <xf numFmtId="0" fontId="12" fillId="0" borderId="0" xfId="2" applyFont="1" applyFill="1" applyBorder="1" applyAlignment="1">
      <alignment horizontal="left" vertical="center"/>
    </xf>
    <xf numFmtId="0" fontId="4" fillId="0" borderId="33" xfId="2" applyFont="1" applyFill="1" applyBorder="1" applyAlignment="1">
      <alignment vertical="center"/>
    </xf>
    <xf numFmtId="0" fontId="4" fillId="0" borderId="15" xfId="2" applyFont="1" applyFill="1" applyBorder="1" applyAlignment="1">
      <alignment vertical="center"/>
    </xf>
    <xf numFmtId="0" fontId="4" fillId="0" borderId="3" xfId="2" applyFont="1" applyFill="1" applyBorder="1" applyAlignment="1">
      <alignment vertical="center"/>
    </xf>
    <xf numFmtId="0" fontId="4" fillId="0" borderId="0" xfId="2" applyFont="1" applyFill="1"/>
    <xf numFmtId="0" fontId="4" fillId="0" borderId="16" xfId="2" applyFont="1" applyFill="1" applyBorder="1" applyAlignment="1">
      <alignment vertical="center"/>
    </xf>
    <xf numFmtId="0" fontId="4" fillId="0" borderId="110" xfId="2" applyFont="1" applyFill="1" applyBorder="1" applyAlignment="1">
      <alignment vertical="center"/>
    </xf>
    <xf numFmtId="0" fontId="4" fillId="0" borderId="94" xfId="2" applyFont="1" applyFill="1" applyBorder="1" applyAlignment="1">
      <alignment vertical="center"/>
    </xf>
    <xf numFmtId="0" fontId="4" fillId="0" borderId="28" xfId="2" applyFont="1" applyFill="1" applyBorder="1" applyAlignment="1">
      <alignment vertical="center"/>
    </xf>
    <xf numFmtId="0" fontId="4" fillId="0" borderId="100" xfId="2" applyFont="1" applyFill="1" applyBorder="1" applyAlignment="1">
      <alignment vertical="center"/>
    </xf>
    <xf numFmtId="0" fontId="4" fillId="0" borderId="51" xfId="2" applyFont="1" applyFill="1" applyBorder="1" applyAlignment="1">
      <alignment vertical="center"/>
    </xf>
    <xf numFmtId="0" fontId="4" fillId="0" borderId="108" xfId="2" applyFont="1" applyFill="1" applyBorder="1" applyAlignment="1">
      <alignment vertical="center"/>
    </xf>
    <xf numFmtId="0" fontId="4" fillId="0" borderId="82" xfId="2" applyFont="1" applyFill="1" applyBorder="1" applyAlignment="1">
      <alignment vertical="center"/>
    </xf>
    <xf numFmtId="0" fontId="4" fillId="0" borderId="14" xfId="2" applyFont="1" applyFill="1" applyBorder="1" applyAlignment="1">
      <alignment vertical="center"/>
    </xf>
    <xf numFmtId="0" fontId="4" fillId="0" borderId="14" xfId="2" applyFont="1" applyBorder="1" applyAlignment="1">
      <alignment vertical="center"/>
    </xf>
    <xf numFmtId="0" fontId="9" fillId="9" borderId="4" xfId="2" applyFont="1" applyFill="1" applyBorder="1" applyAlignment="1">
      <alignment vertical="center"/>
    </xf>
    <xf numFmtId="0" fontId="57" fillId="24" borderId="5" xfId="2" applyNumberFormat="1" applyFont="1" applyFill="1" applyBorder="1" applyAlignment="1">
      <alignment horizontal="center" vertical="center"/>
    </xf>
    <xf numFmtId="0" fontId="57" fillId="24" borderId="8" xfId="2" applyNumberFormat="1" applyFont="1" applyFill="1" applyBorder="1" applyAlignment="1">
      <alignment horizontal="center" vertical="center"/>
    </xf>
    <xf numFmtId="0" fontId="4" fillId="0" borderId="53" xfId="2" applyFont="1" applyFill="1" applyBorder="1" applyAlignment="1">
      <alignment vertical="center"/>
    </xf>
    <xf numFmtId="0" fontId="4" fillId="0" borderId="149" xfId="2" applyFont="1" applyFill="1" applyBorder="1" applyAlignment="1">
      <alignment vertical="center"/>
    </xf>
    <xf numFmtId="0" fontId="12" fillId="0" borderId="150" xfId="2" applyFont="1" applyFill="1" applyBorder="1" applyAlignment="1">
      <alignment vertical="center"/>
    </xf>
    <xf numFmtId="0" fontId="12" fillId="0" borderId="151" xfId="2" applyFont="1" applyFill="1" applyBorder="1" applyAlignment="1">
      <alignment vertical="center"/>
    </xf>
    <xf numFmtId="0" fontId="4" fillId="0" borderId="151" xfId="2" applyFont="1" applyFill="1" applyBorder="1" applyAlignment="1">
      <alignment vertical="center"/>
    </xf>
    <xf numFmtId="0" fontId="4" fillId="0" borderId="152" xfId="2" applyFont="1" applyFill="1" applyBorder="1" applyAlignment="1">
      <alignment vertical="center"/>
    </xf>
    <xf numFmtId="0" fontId="9" fillId="21" borderId="12" xfId="2" applyFont="1" applyFill="1" applyBorder="1" applyAlignment="1">
      <alignment vertical="center"/>
    </xf>
    <xf numFmtId="0" fontId="9" fillId="21" borderId="62" xfId="2" applyFont="1" applyFill="1" applyBorder="1" applyAlignment="1">
      <alignment vertical="center"/>
    </xf>
    <xf numFmtId="0" fontId="9" fillId="21" borderId="61" xfId="2" applyFont="1" applyFill="1" applyBorder="1" applyAlignment="1">
      <alignment vertical="center"/>
    </xf>
    <xf numFmtId="0" fontId="9" fillId="21" borderId="5" xfId="2" applyFont="1" applyFill="1" applyBorder="1" applyAlignment="1">
      <alignment vertical="center"/>
    </xf>
    <xf numFmtId="0" fontId="9" fillId="21" borderId="7" xfId="2" applyFont="1" applyFill="1" applyBorder="1" applyAlignment="1">
      <alignment vertical="center"/>
    </xf>
    <xf numFmtId="0" fontId="9" fillId="21" borderId="6" xfId="2" applyFont="1" applyFill="1" applyBorder="1" applyAlignment="1">
      <alignment vertical="center"/>
    </xf>
    <xf numFmtId="0" fontId="9" fillId="21" borderId="4" xfId="2" applyFont="1" applyFill="1" applyBorder="1" applyAlignment="1">
      <alignment vertical="center"/>
    </xf>
    <xf numFmtId="0" fontId="17" fillId="0" borderId="80" xfId="2" applyFont="1" applyBorder="1" applyAlignment="1">
      <alignment horizontal="center" vertical="center"/>
    </xf>
    <xf numFmtId="0" fontId="13" fillId="10" borderId="65" xfId="2" applyFont="1" applyFill="1" applyBorder="1" applyAlignment="1">
      <alignment horizontal="center" vertical="center"/>
    </xf>
    <xf numFmtId="0" fontId="13" fillId="0" borderId="65" xfId="2" applyFont="1" applyBorder="1" applyAlignment="1">
      <alignment horizontal="center" vertical="center"/>
    </xf>
    <xf numFmtId="0" fontId="17" fillId="0" borderId="66" xfId="2" applyFont="1" applyBorder="1" applyAlignment="1">
      <alignment horizontal="center" vertical="center"/>
    </xf>
    <xf numFmtId="0" fontId="17" fillId="3" borderId="49" xfId="2" applyFont="1" applyFill="1" applyBorder="1" applyAlignment="1">
      <alignment horizontal="center" vertical="center"/>
    </xf>
    <xf numFmtId="0" fontId="17" fillId="2" borderId="50" xfId="1" applyNumberFormat="1" applyFont="1" applyFill="1" applyBorder="1" applyAlignment="1">
      <alignment vertical="center" shrinkToFit="1"/>
    </xf>
    <xf numFmtId="0" fontId="31" fillId="2" borderId="69" xfId="1" applyNumberFormat="1" applyFont="1" applyFill="1" applyBorder="1" applyAlignment="1">
      <alignment vertical="center"/>
    </xf>
    <xf numFmtId="0" fontId="31" fillId="2" borderId="19" xfId="1" applyNumberFormat="1" applyFont="1" applyFill="1" applyBorder="1" applyAlignment="1">
      <alignment vertical="center"/>
    </xf>
    <xf numFmtId="0" fontId="31" fillId="16" borderId="19" xfId="1" applyNumberFormat="1" applyFont="1" applyFill="1" applyBorder="1" applyAlignment="1">
      <alignment vertical="center"/>
    </xf>
    <xf numFmtId="0" fontId="31" fillId="2" borderId="54" xfId="1" applyNumberFormat="1" applyFont="1" applyFill="1" applyBorder="1" applyAlignment="1">
      <alignment vertical="center"/>
    </xf>
    <xf numFmtId="0" fontId="13" fillId="11" borderId="124" xfId="2" applyFont="1" applyFill="1" applyBorder="1" applyAlignment="1">
      <alignment horizontal="left" vertical="center" shrinkToFit="1"/>
    </xf>
    <xf numFmtId="0" fontId="31" fillId="11" borderId="157" xfId="2" applyNumberFormat="1" applyFont="1" applyFill="1" applyBorder="1" applyAlignment="1">
      <alignment vertical="center"/>
    </xf>
    <xf numFmtId="0" fontId="31" fillId="11" borderId="103" xfId="2" applyNumberFormat="1" applyFont="1" applyFill="1" applyBorder="1" applyAlignment="1">
      <alignment vertical="center"/>
    </xf>
    <xf numFmtId="0" fontId="31" fillId="11" borderId="158" xfId="2" applyNumberFormat="1" applyFont="1" applyFill="1" applyBorder="1" applyAlignment="1">
      <alignment vertical="center"/>
    </xf>
    <xf numFmtId="0" fontId="31" fillId="10" borderId="5" xfId="2" applyFont="1" applyFill="1" applyBorder="1" applyAlignment="1">
      <alignment vertical="center"/>
    </xf>
    <xf numFmtId="0" fontId="20" fillId="3" borderId="7" xfId="2" applyFont="1" applyFill="1" applyBorder="1" applyAlignment="1">
      <alignment vertical="center"/>
    </xf>
    <xf numFmtId="0" fontId="20" fillId="0" borderId="12" xfId="2" applyFont="1" applyBorder="1" applyAlignment="1">
      <alignment vertical="center"/>
    </xf>
    <xf numFmtId="0" fontId="20" fillId="0" borderId="8" xfId="2" applyFont="1" applyBorder="1" applyAlignment="1">
      <alignment vertical="center"/>
    </xf>
    <xf numFmtId="0" fontId="20" fillId="0" borderId="5" xfId="2" applyFont="1" applyBorder="1" applyAlignment="1">
      <alignment vertical="center"/>
    </xf>
    <xf numFmtId="0" fontId="31" fillId="2" borderId="4" xfId="1" applyNumberFormat="1" applyFont="1" applyFill="1" applyBorder="1" applyAlignment="1">
      <alignment vertical="center"/>
    </xf>
    <xf numFmtId="0" fontId="9" fillId="9" borderId="159" xfId="2" applyFont="1" applyFill="1" applyBorder="1" applyAlignment="1">
      <alignment vertical="center"/>
    </xf>
    <xf numFmtId="0" fontId="21" fillId="21" borderId="84" xfId="2" applyFont="1" applyFill="1" applyBorder="1" applyAlignment="1">
      <alignment horizontal="left" vertical="center"/>
    </xf>
    <xf numFmtId="0" fontId="13" fillId="11" borderId="111" xfId="2" applyNumberFormat="1" applyFont="1" applyFill="1" applyBorder="1" applyAlignment="1">
      <alignment horizontal="center" vertical="center"/>
    </xf>
    <xf numFmtId="0" fontId="24" fillId="21" borderId="84" xfId="2" applyFont="1" applyFill="1" applyBorder="1" applyAlignment="1">
      <alignment horizontal="left" vertical="center"/>
    </xf>
    <xf numFmtId="0" fontId="13" fillId="11" borderId="0" xfId="2" applyNumberFormat="1" applyFont="1" applyFill="1" applyBorder="1" applyAlignment="1">
      <alignment horizontal="center" vertical="center"/>
    </xf>
    <xf numFmtId="0" fontId="13" fillId="26" borderId="68" xfId="2" applyFont="1" applyFill="1" applyBorder="1" applyAlignment="1">
      <alignment horizontal="center" vertical="center"/>
    </xf>
    <xf numFmtId="0" fontId="13" fillId="26" borderId="65" xfId="2" applyFont="1" applyFill="1" applyBorder="1" applyAlignment="1">
      <alignment horizontal="center" vertical="center"/>
    </xf>
    <xf numFmtId="0" fontId="20" fillId="25" borderId="74" xfId="2" applyFont="1" applyFill="1" applyBorder="1" applyAlignment="1">
      <alignment vertical="center"/>
    </xf>
    <xf numFmtId="0" fontId="20" fillId="25" borderId="70" xfId="2" applyFont="1" applyFill="1" applyBorder="1" applyAlignment="1">
      <alignment vertical="center"/>
    </xf>
    <xf numFmtId="0" fontId="20" fillId="25" borderId="23" xfId="2" applyFont="1" applyFill="1" applyBorder="1" applyAlignment="1">
      <alignment vertical="center"/>
    </xf>
    <xf numFmtId="0" fontId="20" fillId="25" borderId="1" xfId="2" applyFont="1" applyFill="1" applyBorder="1" applyAlignment="1">
      <alignment vertical="center"/>
    </xf>
    <xf numFmtId="0" fontId="20" fillId="26" borderId="23" xfId="2" applyFont="1" applyFill="1" applyBorder="1" applyAlignment="1">
      <alignment vertical="center"/>
    </xf>
    <xf numFmtId="0" fontId="20" fillId="25" borderId="59" xfId="2" applyFont="1" applyFill="1" applyBorder="1" applyAlignment="1">
      <alignment vertical="center"/>
    </xf>
    <xf numFmtId="0" fontId="13" fillId="25" borderId="47" xfId="2" applyFont="1" applyFill="1" applyBorder="1" applyAlignment="1">
      <alignment horizontal="center" vertical="center"/>
    </xf>
    <xf numFmtId="0" fontId="13" fillId="25" borderId="43" xfId="2" applyFont="1" applyFill="1" applyBorder="1" applyAlignment="1">
      <alignment horizontal="center" vertical="center"/>
    </xf>
    <xf numFmtId="0" fontId="4" fillId="25" borderId="39" xfId="2" applyFont="1" applyFill="1" applyBorder="1" applyAlignment="1">
      <alignment vertical="center"/>
    </xf>
    <xf numFmtId="0" fontId="4" fillId="25" borderId="35" xfId="2" applyFont="1" applyFill="1" applyBorder="1" applyAlignment="1">
      <alignment vertical="center"/>
    </xf>
    <xf numFmtId="0" fontId="4" fillId="25" borderId="23" xfId="2" applyFont="1" applyFill="1" applyBorder="1" applyAlignment="1">
      <alignment vertical="center"/>
    </xf>
    <xf numFmtId="0" fontId="4" fillId="25" borderId="1" xfId="2" applyFont="1" applyFill="1" applyBorder="1" applyAlignment="1">
      <alignment vertical="center"/>
    </xf>
    <xf numFmtId="0" fontId="20" fillId="25" borderId="5" xfId="2" applyFont="1" applyFill="1" applyBorder="1" applyAlignment="1">
      <alignment vertical="center"/>
    </xf>
    <xf numFmtId="177" fontId="31" fillId="16" borderId="4" xfId="1" applyNumberFormat="1" applyFont="1" applyFill="1" applyBorder="1" applyAlignment="1">
      <alignment vertical="center"/>
    </xf>
    <xf numFmtId="177" fontId="13" fillId="2" borderId="162" xfId="1" applyNumberFormat="1" applyFont="1" applyFill="1" applyBorder="1" applyAlignment="1">
      <alignment horizontal="center" vertical="center"/>
    </xf>
    <xf numFmtId="177" fontId="31" fillId="16" borderId="163" xfId="1" applyNumberFormat="1" applyFont="1" applyFill="1" applyBorder="1" applyAlignment="1">
      <alignment vertical="center"/>
    </xf>
    <xf numFmtId="177" fontId="4" fillId="0" borderId="0" xfId="1" applyNumberFormat="1" applyFont="1" applyAlignment="1">
      <alignment horizontal="left" vertical="center"/>
    </xf>
    <xf numFmtId="0" fontId="13" fillId="26" borderId="59" xfId="2" applyFont="1" applyFill="1" applyBorder="1" applyAlignment="1">
      <alignment horizontal="center" vertical="center" wrapText="1"/>
    </xf>
    <xf numFmtId="0" fontId="13" fillId="26" borderId="68" xfId="2" applyFont="1" applyFill="1" applyBorder="1" applyAlignment="1">
      <alignment horizontal="center" vertical="center"/>
    </xf>
    <xf numFmtId="0" fontId="13" fillId="25" borderId="59" xfId="2" applyFont="1" applyFill="1" applyBorder="1" applyAlignment="1">
      <alignment horizontal="center" vertical="center" wrapText="1"/>
    </xf>
    <xf numFmtId="0" fontId="13" fillId="25" borderId="68" xfId="2" applyFont="1" applyFill="1" applyBorder="1" applyAlignment="1">
      <alignment horizontal="center" vertical="center"/>
    </xf>
    <xf numFmtId="177" fontId="13" fillId="25" borderId="126" xfId="1" applyNumberFormat="1" applyFont="1" applyFill="1" applyBorder="1" applyAlignment="1">
      <alignment horizontal="center" vertical="center"/>
    </xf>
    <xf numFmtId="177" fontId="13" fillId="25" borderId="113" xfId="1" applyNumberFormat="1" applyFont="1" applyFill="1" applyBorder="1" applyAlignment="1">
      <alignment horizontal="center" vertical="center"/>
    </xf>
    <xf numFmtId="177" fontId="13" fillId="25" borderId="112" xfId="1" applyNumberFormat="1" applyFont="1" applyFill="1" applyBorder="1" applyAlignment="1">
      <alignment horizontal="center" vertical="center"/>
    </xf>
    <xf numFmtId="0" fontId="13" fillId="26" borderId="55" xfId="2" applyFont="1" applyFill="1" applyBorder="1" applyAlignment="1">
      <alignment horizontal="center" vertical="center" wrapText="1"/>
    </xf>
    <xf numFmtId="0" fontId="13" fillId="26" borderId="65" xfId="2" applyFont="1" applyFill="1" applyBorder="1" applyAlignment="1">
      <alignment horizontal="center" vertical="center"/>
    </xf>
    <xf numFmtId="177" fontId="13" fillId="2" borderId="54" xfId="1" applyNumberFormat="1" applyFont="1" applyFill="1" applyBorder="1" applyAlignment="1">
      <alignment horizontal="center" vertical="center" wrapText="1"/>
    </xf>
    <xf numFmtId="177" fontId="3" fillId="2" borderId="64" xfId="1" applyNumberFormat="1" applyFont="1" applyFill="1" applyBorder="1" applyAlignment="1">
      <alignment horizontal="center" vertical="center" wrapText="1"/>
    </xf>
    <xf numFmtId="0" fontId="36" fillId="0" borderId="111" xfId="2" applyFont="1" applyFill="1" applyBorder="1" applyAlignment="1">
      <alignment horizontal="center" vertical="center" shrinkToFit="1"/>
    </xf>
    <xf numFmtId="0" fontId="36" fillId="0" borderId="0" xfId="2" applyFont="1" applyFill="1" applyBorder="1" applyAlignment="1">
      <alignment horizontal="center" vertical="center" shrinkToFit="1"/>
    </xf>
    <xf numFmtId="0" fontId="36" fillId="0" borderId="53" xfId="2" applyFont="1" applyFill="1" applyBorder="1" applyAlignment="1">
      <alignment horizontal="center" vertical="center" shrinkToFit="1"/>
    </xf>
    <xf numFmtId="0" fontId="36" fillId="0" borderId="52" xfId="2" applyFont="1" applyFill="1" applyBorder="1" applyAlignment="1">
      <alignment horizontal="center" vertical="center" shrinkToFit="1"/>
    </xf>
    <xf numFmtId="0" fontId="39" fillId="0" borderId="85" xfId="2" applyFont="1" applyFill="1" applyBorder="1" applyAlignment="1">
      <alignment horizontal="center" vertical="center" shrinkToFit="1"/>
    </xf>
    <xf numFmtId="0" fontId="39" fillId="0" borderId="84" xfId="2" applyFont="1" applyFill="1" applyBorder="1" applyAlignment="1">
      <alignment horizontal="center" vertical="center" shrinkToFit="1"/>
    </xf>
    <xf numFmtId="0" fontId="39" fillId="0" borderId="123" xfId="2" applyFont="1" applyFill="1" applyBorder="1" applyAlignment="1">
      <alignment horizontal="center" vertical="center" shrinkToFit="1"/>
    </xf>
    <xf numFmtId="0" fontId="39" fillId="0" borderId="154" xfId="2" applyFont="1" applyFill="1" applyBorder="1" applyAlignment="1">
      <alignment horizontal="center" vertical="center" shrinkToFit="1"/>
    </xf>
    <xf numFmtId="0" fontId="39" fillId="0" borderId="153" xfId="2" applyFont="1" applyFill="1" applyBorder="1" applyAlignment="1">
      <alignment horizontal="center" vertical="center" shrinkToFit="1"/>
    </xf>
    <xf numFmtId="0" fontId="39" fillId="0" borderId="155" xfId="2" applyFont="1" applyFill="1" applyBorder="1" applyAlignment="1">
      <alignment horizontal="center" vertical="center" shrinkToFit="1"/>
    </xf>
    <xf numFmtId="0" fontId="13" fillId="5" borderId="55" xfId="2" applyFont="1" applyFill="1" applyBorder="1" applyAlignment="1">
      <alignment horizontal="center" vertical="center" wrapText="1"/>
    </xf>
    <xf numFmtId="0" fontId="13" fillId="5" borderId="65" xfId="2" applyFont="1" applyFill="1" applyBorder="1" applyAlignment="1">
      <alignment horizontal="center" vertical="center"/>
    </xf>
    <xf numFmtId="177" fontId="13" fillId="2" borderId="58" xfId="1" applyNumberFormat="1" applyFont="1" applyFill="1" applyBorder="1" applyAlignment="1">
      <alignment horizontal="center" vertical="center" wrapText="1"/>
    </xf>
    <xf numFmtId="177" fontId="3" fillId="2" borderId="49" xfId="1" applyNumberFormat="1" applyFont="1" applyFill="1" applyBorder="1" applyAlignment="1">
      <alignment horizontal="center" vertical="center" wrapText="1"/>
    </xf>
    <xf numFmtId="0" fontId="4" fillId="0" borderId="22" xfId="2" applyFont="1" applyBorder="1" applyAlignment="1">
      <alignment horizontal="center" vertical="center"/>
    </xf>
    <xf numFmtId="0" fontId="4" fillId="0" borderId="91" xfId="2" applyFont="1" applyBorder="1" applyAlignment="1">
      <alignment horizontal="center" vertical="center"/>
    </xf>
    <xf numFmtId="0" fontId="4" fillId="0" borderId="20" xfId="2" applyFont="1" applyBorder="1" applyAlignment="1">
      <alignment horizontal="center" vertical="center"/>
    </xf>
    <xf numFmtId="0" fontId="16" fillId="0" borderId="55" xfId="2" applyFont="1" applyBorder="1" applyAlignment="1">
      <alignment horizontal="center" vertical="center" wrapText="1"/>
    </xf>
    <xf numFmtId="0" fontId="16" fillId="0" borderId="65" xfId="2" applyFont="1" applyBorder="1" applyAlignment="1">
      <alignment horizontal="center" vertical="center" wrapText="1"/>
    </xf>
    <xf numFmtId="0" fontId="13" fillId="0" borderId="29" xfId="2" applyFont="1" applyBorder="1" applyAlignment="1">
      <alignment horizontal="center" vertical="center" wrapText="1"/>
    </xf>
    <xf numFmtId="0" fontId="13" fillId="0" borderId="52" xfId="2" applyFont="1" applyBorder="1" applyAlignment="1">
      <alignment horizontal="center" vertical="center" wrapText="1"/>
    </xf>
    <xf numFmtId="0" fontId="13" fillId="0" borderId="31" xfId="2" applyFont="1" applyBorder="1" applyAlignment="1">
      <alignment horizontal="center" vertical="center" wrapText="1"/>
    </xf>
    <xf numFmtId="0" fontId="3" fillId="0" borderId="52" xfId="2" applyBorder="1" applyAlignment="1">
      <alignment horizontal="center" vertical="center" wrapText="1"/>
    </xf>
    <xf numFmtId="0" fontId="3" fillId="0" borderId="31" xfId="2" applyBorder="1" applyAlignment="1">
      <alignment horizontal="center" vertical="center" wrapText="1"/>
    </xf>
    <xf numFmtId="0" fontId="14" fillId="0" borderId="94" xfId="2" applyFont="1" applyBorder="1" applyAlignment="1">
      <alignment horizontal="center" vertical="center" wrapText="1"/>
    </xf>
    <xf numFmtId="0" fontId="14" fillId="0" borderId="107" xfId="2" applyFont="1" applyBorder="1" applyAlignment="1">
      <alignment horizontal="center" vertical="center" wrapText="1"/>
    </xf>
    <xf numFmtId="0" fontId="14" fillId="0" borderId="127" xfId="2" applyFont="1" applyBorder="1" applyAlignment="1">
      <alignment horizontal="center" vertical="center" wrapText="1"/>
    </xf>
    <xf numFmtId="0" fontId="17" fillId="0" borderId="58" xfId="2" applyFont="1" applyBorder="1" applyAlignment="1">
      <alignment horizontal="center" vertical="center"/>
    </xf>
    <xf numFmtId="0" fontId="17" fillId="0" borderId="46" xfId="2" applyFont="1" applyBorder="1" applyAlignment="1">
      <alignment horizontal="center" vertical="center"/>
    </xf>
    <xf numFmtId="0" fontId="17" fillId="0" borderId="80" xfId="2" applyFont="1" applyBorder="1" applyAlignment="1">
      <alignment horizontal="center" vertical="center"/>
    </xf>
    <xf numFmtId="0" fontId="17" fillId="0" borderId="76" xfId="2" applyFont="1" applyBorder="1" applyAlignment="1">
      <alignment horizontal="center" vertical="center"/>
    </xf>
    <xf numFmtId="0" fontId="13" fillId="0" borderId="1" xfId="2" applyFont="1" applyBorder="1" applyAlignment="1">
      <alignment horizontal="center" vertical="center"/>
    </xf>
    <xf numFmtId="0" fontId="13" fillId="0" borderId="55" xfId="2" applyFont="1" applyBorder="1" applyAlignment="1">
      <alignment horizontal="center" vertical="center"/>
    </xf>
    <xf numFmtId="0" fontId="13" fillId="0" borderId="121" xfId="2" applyFont="1" applyBorder="1" applyAlignment="1">
      <alignment horizontal="center" vertical="center"/>
    </xf>
    <xf numFmtId="0" fontId="3" fillId="0" borderId="92" xfId="2" applyBorder="1" applyAlignment="1">
      <alignment horizontal="center" vertical="center"/>
    </xf>
    <xf numFmtId="0" fontId="3" fillId="0" borderId="122" xfId="2" applyBorder="1" applyAlignment="1">
      <alignment horizontal="center" vertical="center"/>
    </xf>
    <xf numFmtId="177" fontId="13" fillId="4" borderId="126" xfId="1" applyNumberFormat="1" applyFont="1" applyFill="1" applyBorder="1" applyAlignment="1">
      <alignment horizontal="center" vertical="center"/>
    </xf>
    <xf numFmtId="177" fontId="13" fillId="4" borderId="113" xfId="1" applyNumberFormat="1" applyFont="1" applyFill="1" applyBorder="1" applyAlignment="1">
      <alignment horizontal="center" vertical="center"/>
    </xf>
    <xf numFmtId="177" fontId="13" fillId="4" borderId="116" xfId="1" applyNumberFormat="1" applyFont="1" applyFill="1" applyBorder="1" applyAlignment="1">
      <alignment horizontal="center" vertical="center"/>
    </xf>
    <xf numFmtId="0" fontId="13" fillId="4" borderId="59" xfId="2" applyFont="1" applyFill="1" applyBorder="1" applyAlignment="1">
      <alignment horizontal="center" vertical="center" wrapText="1"/>
    </xf>
    <xf numFmtId="0" fontId="13" fillId="4" borderId="68" xfId="2" applyFont="1" applyFill="1" applyBorder="1" applyAlignment="1">
      <alignment horizontal="center" vertical="center"/>
    </xf>
    <xf numFmtId="0" fontId="13" fillId="4" borderId="55" xfId="2" applyFont="1" applyFill="1" applyBorder="1" applyAlignment="1">
      <alignment horizontal="center" vertical="center" wrapText="1"/>
    </xf>
    <xf numFmtId="0" fontId="13" fillId="4" borderId="65" xfId="2" applyFont="1" applyFill="1" applyBorder="1" applyAlignment="1">
      <alignment horizontal="center" vertical="center"/>
    </xf>
    <xf numFmtId="0" fontId="21" fillId="22" borderId="85" xfId="2" applyFont="1" applyFill="1" applyBorder="1" applyAlignment="1">
      <alignment horizontal="left" vertical="center"/>
    </xf>
    <xf numFmtId="0" fontId="21" fillId="22" borderId="84" xfId="2" applyFont="1" applyFill="1" applyBorder="1" applyAlignment="1">
      <alignment horizontal="left" vertical="center"/>
    </xf>
    <xf numFmtId="0" fontId="21" fillId="22" borderId="123" xfId="2" applyFont="1" applyFill="1" applyBorder="1" applyAlignment="1">
      <alignment horizontal="left" vertical="center"/>
    </xf>
    <xf numFmtId="0" fontId="21" fillId="20" borderId="85" xfId="2" applyFont="1" applyFill="1" applyBorder="1" applyAlignment="1">
      <alignment horizontal="left" vertical="center"/>
    </xf>
    <xf numFmtId="0" fontId="21" fillId="20" borderId="84" xfId="2" applyFont="1" applyFill="1" applyBorder="1" applyAlignment="1">
      <alignment horizontal="left" vertical="center"/>
    </xf>
    <xf numFmtId="0" fontId="21" fillId="11" borderId="85" xfId="2" applyFont="1" applyFill="1" applyBorder="1" applyAlignment="1">
      <alignment horizontal="left" vertical="center"/>
    </xf>
    <xf numFmtId="0" fontId="21" fillId="11" borderId="84" xfId="2" applyFont="1" applyFill="1" applyBorder="1" applyAlignment="1">
      <alignment horizontal="left" vertical="center"/>
    </xf>
    <xf numFmtId="0" fontId="21" fillId="11" borderId="123" xfId="2" applyFont="1" applyFill="1" applyBorder="1" applyAlignment="1">
      <alignment horizontal="left" vertical="center"/>
    </xf>
    <xf numFmtId="0" fontId="4" fillId="0" borderId="55" xfId="2" applyFont="1" applyBorder="1" applyAlignment="1">
      <alignment horizontal="left" vertical="center"/>
    </xf>
    <xf numFmtId="0" fontId="4" fillId="0" borderId="35" xfId="2" applyFont="1" applyBorder="1" applyAlignment="1">
      <alignment horizontal="left" vertical="center"/>
    </xf>
    <xf numFmtId="0" fontId="16" fillId="0" borderId="17" xfId="2" applyFont="1" applyBorder="1" applyAlignment="1">
      <alignment horizontal="center" vertical="center"/>
    </xf>
    <xf numFmtId="0" fontId="16" fillId="0" borderId="129" xfId="2" applyFont="1" applyBorder="1" applyAlignment="1">
      <alignment horizontal="center" vertical="center"/>
    </xf>
    <xf numFmtId="0" fontId="16" fillId="0" borderId="94" xfId="2" applyFont="1" applyBorder="1" applyAlignment="1">
      <alignment horizontal="center" vertical="center"/>
    </xf>
    <xf numFmtId="0" fontId="16" fillId="0" borderId="127" xfId="2" applyFont="1" applyBorder="1" applyAlignment="1">
      <alignment horizontal="center" vertical="center"/>
    </xf>
    <xf numFmtId="0" fontId="16" fillId="2" borderId="3" xfId="2" applyFont="1" applyFill="1" applyBorder="1" applyAlignment="1">
      <alignment horizontal="center" vertical="center"/>
    </xf>
    <xf numFmtId="0" fontId="16" fillId="2" borderId="9" xfId="2" applyFont="1" applyFill="1" applyBorder="1" applyAlignment="1">
      <alignment horizontal="center" vertical="center"/>
    </xf>
    <xf numFmtId="0" fontId="17" fillId="0" borderId="56" xfId="2" applyFont="1" applyBorder="1" applyAlignment="1">
      <alignment horizontal="center" vertical="center"/>
    </xf>
    <xf numFmtId="0" fontId="17" fillId="0" borderId="44" xfId="2" applyFont="1" applyBorder="1" applyAlignment="1">
      <alignment horizontal="center" vertical="center"/>
    </xf>
    <xf numFmtId="0" fontId="13" fillId="11" borderId="59" xfId="2" applyNumberFormat="1" applyFont="1" applyFill="1" applyBorder="1" applyAlignment="1">
      <alignment horizontal="center" vertical="center" wrapText="1"/>
    </xf>
    <xf numFmtId="0" fontId="13" fillId="11" borderId="68" xfId="2" applyNumberFormat="1" applyFont="1" applyFill="1" applyBorder="1" applyAlignment="1">
      <alignment horizontal="center" vertical="center" wrapText="1"/>
    </xf>
    <xf numFmtId="0" fontId="13" fillId="10" borderId="55" xfId="2" applyFont="1" applyFill="1" applyBorder="1" applyAlignment="1">
      <alignment horizontal="center" vertical="center" wrapText="1"/>
    </xf>
    <xf numFmtId="0" fontId="13" fillId="10" borderId="65" xfId="2" applyFont="1" applyFill="1" applyBorder="1" applyAlignment="1">
      <alignment horizontal="center" vertical="center"/>
    </xf>
    <xf numFmtId="0" fontId="4" fillId="0" borderId="117" xfId="2" applyFont="1" applyBorder="1" applyAlignment="1">
      <alignment horizontal="center" vertical="center"/>
    </xf>
    <xf numFmtId="0" fontId="3" fillId="0" borderId="117" xfId="2" applyBorder="1" applyAlignment="1">
      <alignment horizontal="center" vertical="center"/>
    </xf>
    <xf numFmtId="0" fontId="3" fillId="0" borderId="20" xfId="2" applyBorder="1" applyAlignment="1">
      <alignment horizontal="center" vertical="center"/>
    </xf>
    <xf numFmtId="0" fontId="57" fillId="24" borderId="22" xfId="2" applyNumberFormat="1" applyFont="1" applyFill="1" applyBorder="1" applyAlignment="1">
      <alignment horizontal="center" vertical="center"/>
    </xf>
    <xf numFmtId="0" fontId="57" fillId="24" borderId="117" xfId="2" applyNumberFormat="1" applyFont="1" applyFill="1" applyBorder="1" applyAlignment="1">
      <alignment horizontal="center" vertical="center"/>
    </xf>
    <xf numFmtId="0" fontId="57" fillId="24" borderId="20" xfId="2" applyNumberFormat="1" applyFont="1" applyFill="1" applyBorder="1" applyAlignment="1">
      <alignment horizontal="center" vertical="center"/>
    </xf>
    <xf numFmtId="0" fontId="14" fillId="24" borderId="22" xfId="2" applyNumberFormat="1" applyFont="1" applyFill="1" applyBorder="1" applyAlignment="1">
      <alignment horizontal="center" vertical="center"/>
    </xf>
    <xf numFmtId="0" fontId="14" fillId="24" borderId="117" xfId="2" applyNumberFormat="1" applyFont="1" applyFill="1" applyBorder="1" applyAlignment="1">
      <alignment horizontal="center" vertical="center"/>
    </xf>
    <xf numFmtId="0" fontId="14" fillId="24" borderId="20" xfId="2" applyNumberFormat="1" applyFont="1" applyFill="1" applyBorder="1" applyAlignment="1">
      <alignment horizontal="center" vertical="center"/>
    </xf>
    <xf numFmtId="0" fontId="13" fillId="5" borderId="59" xfId="2" applyFont="1" applyFill="1" applyBorder="1" applyAlignment="1">
      <alignment horizontal="center" vertical="center" wrapText="1"/>
    </xf>
    <xf numFmtId="0" fontId="13" fillId="5" borderId="68" xfId="2" applyFont="1" applyFill="1" applyBorder="1" applyAlignment="1">
      <alignment horizontal="center" vertical="center"/>
    </xf>
    <xf numFmtId="0" fontId="18" fillId="6" borderId="55" xfId="2" applyFont="1" applyFill="1" applyBorder="1" applyAlignment="1">
      <alignment horizontal="center" vertical="center" wrapText="1"/>
    </xf>
    <xf numFmtId="0" fontId="18" fillId="6" borderId="65" xfId="2" applyFont="1" applyFill="1" applyBorder="1" applyAlignment="1">
      <alignment horizontal="center" vertical="center"/>
    </xf>
    <xf numFmtId="0" fontId="13" fillId="0" borderId="1" xfId="2" applyFont="1" applyBorder="1" applyAlignment="1">
      <alignment horizontal="center" vertical="center" wrapText="1"/>
    </xf>
    <xf numFmtId="0" fontId="13" fillId="0" borderId="5" xfId="2" applyFont="1" applyBorder="1" applyAlignment="1">
      <alignment horizontal="center" vertical="center"/>
    </xf>
    <xf numFmtId="0" fontId="13" fillId="0" borderId="79" xfId="2" applyFont="1" applyBorder="1" applyAlignment="1">
      <alignment horizontal="center" vertical="center" wrapText="1"/>
    </xf>
    <xf numFmtId="0" fontId="3" fillId="0" borderId="65" xfId="2" applyBorder="1" applyAlignment="1">
      <alignment horizontal="center" vertical="center" wrapText="1"/>
    </xf>
    <xf numFmtId="0" fontId="3" fillId="0" borderId="43" xfId="2" applyBorder="1" applyAlignment="1">
      <alignment horizontal="center" vertical="center" wrapText="1"/>
    </xf>
    <xf numFmtId="0" fontId="13" fillId="0" borderId="65" xfId="2" applyFont="1" applyBorder="1" applyAlignment="1">
      <alignment horizontal="center" vertical="center"/>
    </xf>
    <xf numFmtId="0" fontId="13" fillId="0" borderId="43" xfId="2" applyFont="1" applyBorder="1" applyAlignment="1">
      <alignment horizontal="center" vertical="center"/>
    </xf>
    <xf numFmtId="0" fontId="38" fillId="0" borderId="93" xfId="2" applyFont="1" applyFill="1" applyBorder="1" applyAlignment="1">
      <alignment vertical="center" wrapText="1" shrinkToFit="1"/>
    </xf>
    <xf numFmtId="0" fontId="38" fillId="0" borderId="33" xfId="2" applyFont="1" applyFill="1" applyBorder="1" applyAlignment="1">
      <alignment vertical="center" wrapText="1" shrinkToFit="1"/>
    </xf>
    <xf numFmtId="0" fontId="15" fillId="0" borderId="3" xfId="2" applyFont="1" applyFill="1" applyBorder="1" applyAlignment="1">
      <alignment horizontal="center" vertical="center" wrapText="1" shrinkToFit="1"/>
    </xf>
    <xf numFmtId="0" fontId="15" fillId="0" borderId="14" xfId="2" applyFont="1" applyFill="1" applyBorder="1" applyAlignment="1">
      <alignment horizontal="center" vertical="center" shrinkToFit="1"/>
    </xf>
    <xf numFmtId="0" fontId="15" fillId="0" borderId="3" xfId="2" applyFont="1" applyFill="1" applyBorder="1" applyAlignment="1">
      <alignment horizontal="center" vertical="center" shrinkToFit="1"/>
    </xf>
    <xf numFmtId="0" fontId="37" fillId="0" borderId="114" xfId="2" applyFont="1" applyFill="1" applyBorder="1" applyAlignment="1">
      <alignment horizontal="center" vertical="center" shrinkToFit="1"/>
    </xf>
    <xf numFmtId="0" fontId="37" fillId="0" borderId="109" xfId="2" applyFont="1" applyFill="1" applyBorder="1" applyAlignment="1">
      <alignment horizontal="center" vertical="center" shrinkToFit="1"/>
    </xf>
    <xf numFmtId="0" fontId="37" fillId="0" borderId="52" xfId="2" applyFont="1" applyFill="1" applyBorder="1" applyAlignment="1">
      <alignment horizontal="center" vertical="center" shrinkToFit="1"/>
    </xf>
    <xf numFmtId="0" fontId="37" fillId="0" borderId="31" xfId="2" applyFont="1" applyFill="1" applyBorder="1" applyAlignment="1">
      <alignment horizontal="center" vertical="center" shrinkToFit="1"/>
    </xf>
    <xf numFmtId="0" fontId="15" fillId="0" borderId="110" xfId="2" applyFont="1" applyFill="1" applyBorder="1" applyAlignment="1">
      <alignment horizontal="center" vertical="center" shrinkToFit="1"/>
    </xf>
    <xf numFmtId="0" fontId="0" fillId="0" borderId="109" xfId="0" applyBorder="1" applyAlignment="1">
      <alignment horizontal="center" vertical="center" shrinkToFit="1"/>
    </xf>
    <xf numFmtId="0" fontId="0" fillId="0" borderId="29" xfId="0" applyBorder="1" applyAlignment="1">
      <alignment horizontal="center" vertical="center" shrinkToFit="1"/>
    </xf>
    <xf numFmtId="0" fontId="0" fillId="0" borderId="31" xfId="0" applyBorder="1" applyAlignment="1">
      <alignment horizontal="center" vertical="center" shrinkToFit="1"/>
    </xf>
    <xf numFmtId="0" fontId="37" fillId="0" borderId="110" xfId="2" applyFont="1" applyFill="1" applyBorder="1" applyAlignment="1">
      <alignment horizontal="center" vertical="center" shrinkToFit="1"/>
    </xf>
    <xf numFmtId="0" fontId="37" fillId="0" borderId="29" xfId="2" applyFont="1" applyFill="1" applyBorder="1" applyAlignment="1">
      <alignment horizontal="center" vertical="center" shrinkToFit="1"/>
    </xf>
    <xf numFmtId="0" fontId="36" fillId="0" borderId="15" xfId="2" applyFont="1" applyFill="1" applyBorder="1" applyAlignment="1">
      <alignment horizontal="center" vertical="center" wrapText="1" shrinkToFit="1"/>
    </xf>
    <xf numFmtId="0" fontId="36" fillId="0" borderId="3" xfId="2" applyFont="1" applyFill="1" applyBorder="1" applyAlignment="1">
      <alignment horizontal="center" vertical="center" shrinkToFit="1"/>
    </xf>
    <xf numFmtId="0" fontId="36" fillId="0" borderId="14" xfId="2" applyFont="1" applyFill="1" applyBorder="1" applyAlignment="1">
      <alignment horizontal="center" vertical="center" shrinkToFit="1"/>
    </xf>
    <xf numFmtId="0" fontId="36" fillId="0" borderId="15" xfId="2" applyFont="1" applyFill="1" applyBorder="1" applyAlignment="1">
      <alignment horizontal="center" vertical="center" shrinkToFit="1"/>
    </xf>
    <xf numFmtId="0" fontId="15" fillId="0" borderId="15" xfId="2" applyFont="1" applyFill="1" applyBorder="1" applyAlignment="1">
      <alignment horizontal="center" vertical="center" wrapText="1" shrinkToFit="1"/>
    </xf>
    <xf numFmtId="0" fontId="15" fillId="0" borderId="15" xfId="2" applyFont="1" applyFill="1" applyBorder="1" applyAlignment="1">
      <alignment horizontal="center" vertical="center" shrinkToFit="1"/>
    </xf>
    <xf numFmtId="0" fontId="13" fillId="0" borderId="33" xfId="2" applyFont="1" applyFill="1" applyBorder="1" applyAlignment="1">
      <alignment horizontal="center" vertical="center" wrapText="1"/>
    </xf>
    <xf numFmtId="0" fontId="13" fillId="0" borderId="30" xfId="2" applyFont="1" applyFill="1" applyBorder="1" applyAlignment="1">
      <alignment horizontal="center" vertical="center" wrapText="1"/>
    </xf>
    <xf numFmtId="0" fontId="13" fillId="0" borderId="15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3" fillId="0" borderId="0" xfId="2" applyFont="1" applyBorder="1" applyAlignment="1">
      <alignment horizontal="center" vertical="center" wrapText="1"/>
    </xf>
    <xf numFmtId="0" fontId="13" fillId="0" borderId="105" xfId="2" applyFont="1" applyBorder="1" applyAlignment="1">
      <alignment horizontal="center" vertical="center" wrapText="1"/>
    </xf>
    <xf numFmtId="0" fontId="3" fillId="0" borderId="0" xfId="2" applyBorder="1" applyAlignment="1">
      <alignment horizontal="center" vertical="center" wrapText="1"/>
    </xf>
    <xf numFmtId="0" fontId="3" fillId="0" borderId="105" xfId="2" applyBorder="1" applyAlignment="1">
      <alignment horizontal="center" vertical="center" wrapText="1"/>
    </xf>
    <xf numFmtId="0" fontId="4" fillId="0" borderId="107" xfId="2" applyFont="1" applyBorder="1" applyAlignment="1">
      <alignment horizontal="center" vertical="center"/>
    </xf>
    <xf numFmtId="0" fontId="4" fillId="0" borderId="127" xfId="2" applyFont="1" applyBorder="1" applyAlignment="1">
      <alignment horizontal="center" vertical="center"/>
    </xf>
    <xf numFmtId="0" fontId="4" fillId="0" borderId="107" xfId="2" applyFont="1" applyBorder="1" applyAlignment="1">
      <alignment horizontal="center" vertical="center" wrapText="1"/>
    </xf>
    <xf numFmtId="0" fontId="4" fillId="0" borderId="127" xfId="2" applyFont="1" applyBorder="1" applyAlignment="1">
      <alignment horizontal="center" vertical="center" wrapText="1"/>
    </xf>
    <xf numFmtId="0" fontId="16" fillId="0" borderId="16" xfId="2" applyFont="1" applyBorder="1" applyAlignment="1">
      <alignment horizontal="center" vertical="center"/>
    </xf>
    <xf numFmtId="0" fontId="16" fillId="0" borderId="11" xfId="2" applyFont="1" applyBorder="1" applyAlignment="1">
      <alignment horizontal="center" vertical="center"/>
    </xf>
    <xf numFmtId="0" fontId="16" fillId="0" borderId="18" xfId="2" applyFont="1" applyBorder="1" applyAlignment="1">
      <alignment horizontal="center" vertical="center"/>
    </xf>
    <xf numFmtId="0" fontId="16" fillId="0" borderId="128" xfId="2" applyFont="1" applyBorder="1" applyAlignment="1">
      <alignment horizontal="center" vertical="center"/>
    </xf>
    <xf numFmtId="0" fontId="16" fillId="0" borderId="118" xfId="2" applyFont="1" applyFill="1" applyBorder="1" applyAlignment="1">
      <alignment horizontal="center" vertical="center"/>
    </xf>
    <xf numFmtId="0" fontId="16" fillId="0" borderId="131" xfId="2" applyFont="1" applyFill="1" applyBorder="1" applyAlignment="1">
      <alignment horizontal="center" vertical="center"/>
    </xf>
    <xf numFmtId="0" fontId="16" fillId="0" borderId="17" xfId="2" applyFont="1" applyFill="1" applyBorder="1" applyAlignment="1">
      <alignment horizontal="center" vertical="center"/>
    </xf>
    <xf numFmtId="0" fontId="16" fillId="0" borderId="129" xfId="2" applyFont="1" applyFill="1" applyBorder="1" applyAlignment="1">
      <alignment horizontal="center" vertical="center"/>
    </xf>
    <xf numFmtId="0" fontId="13" fillId="2" borderId="58" xfId="2" applyFont="1" applyFill="1" applyBorder="1" applyAlignment="1">
      <alignment horizontal="center" vertical="center"/>
    </xf>
    <xf numFmtId="0" fontId="13" fillId="2" borderId="49" xfId="2" applyFont="1" applyFill="1" applyBorder="1" applyAlignment="1">
      <alignment horizontal="center" vertical="center"/>
    </xf>
    <xf numFmtId="0" fontId="13" fillId="2" borderId="46" xfId="2" applyFont="1" applyFill="1" applyBorder="1" applyAlignment="1">
      <alignment horizontal="center" vertical="center"/>
    </xf>
    <xf numFmtId="0" fontId="18" fillId="6" borderId="59" xfId="2" applyFont="1" applyFill="1" applyBorder="1" applyAlignment="1">
      <alignment horizontal="center" vertical="center" wrapText="1"/>
    </xf>
    <xf numFmtId="0" fontId="18" fillId="6" borderId="68" xfId="2" applyFont="1" applyFill="1" applyBorder="1" applyAlignment="1">
      <alignment horizontal="center" vertical="center"/>
    </xf>
    <xf numFmtId="0" fontId="12" fillId="0" borderId="125" xfId="2" applyFont="1" applyBorder="1" applyAlignment="1">
      <alignment horizontal="left" vertical="center"/>
    </xf>
    <xf numFmtId="0" fontId="12" fillId="0" borderId="113" xfId="2" applyFont="1" applyBorder="1" applyAlignment="1">
      <alignment horizontal="left" vertical="center"/>
    </xf>
    <xf numFmtId="0" fontId="21" fillId="15" borderId="85" xfId="2" applyFont="1" applyFill="1" applyBorder="1" applyAlignment="1">
      <alignment horizontal="left" vertical="center"/>
    </xf>
    <xf numFmtId="0" fontId="21" fillId="15" borderId="84" xfId="2" applyFont="1" applyFill="1" applyBorder="1" applyAlignment="1">
      <alignment horizontal="left" vertical="center"/>
    </xf>
    <xf numFmtId="0" fontId="21" fillId="21" borderId="130" xfId="2" applyFont="1" applyFill="1" applyBorder="1" applyAlignment="1">
      <alignment horizontal="left" vertical="center"/>
    </xf>
    <xf numFmtId="0" fontId="21" fillId="21" borderId="84" xfId="2" applyFont="1" applyFill="1" applyBorder="1" applyAlignment="1">
      <alignment horizontal="left" vertical="center"/>
    </xf>
    <xf numFmtId="0" fontId="21" fillId="21" borderId="83" xfId="2" applyFont="1" applyFill="1" applyBorder="1" applyAlignment="1">
      <alignment horizontal="left" vertical="center"/>
    </xf>
    <xf numFmtId="0" fontId="24" fillId="14" borderId="130" xfId="2" applyFont="1" applyFill="1" applyBorder="1" applyAlignment="1">
      <alignment horizontal="left" vertical="center"/>
    </xf>
    <xf numFmtId="0" fontId="24" fillId="14" borderId="84" xfId="2" applyFont="1" applyFill="1" applyBorder="1" applyAlignment="1">
      <alignment horizontal="left" vertical="center"/>
    </xf>
    <xf numFmtId="0" fontId="23" fillId="14" borderId="84" xfId="2" applyFont="1" applyFill="1" applyBorder="1" applyAlignment="1">
      <alignment horizontal="left" vertical="center"/>
    </xf>
    <xf numFmtId="0" fontId="23" fillId="14" borderId="123" xfId="2" applyFont="1" applyFill="1" applyBorder="1" applyAlignment="1">
      <alignment horizontal="left" vertical="center"/>
    </xf>
    <xf numFmtId="0" fontId="13" fillId="0" borderId="86" xfId="2" applyFont="1" applyBorder="1" applyAlignment="1">
      <alignment horizontal="center" vertical="center" wrapText="1"/>
    </xf>
    <xf numFmtId="0" fontId="13" fillId="0" borderId="102" xfId="2" applyFont="1" applyBorder="1" applyAlignment="1">
      <alignment horizontal="center" vertical="center" wrapText="1"/>
    </xf>
    <xf numFmtId="0" fontId="13" fillId="0" borderId="77" xfId="2" applyFont="1" applyBorder="1" applyAlignment="1">
      <alignment horizontal="center" vertical="center" wrapText="1"/>
    </xf>
    <xf numFmtId="0" fontId="13" fillId="0" borderId="55" xfId="2" applyFont="1" applyBorder="1" applyAlignment="1">
      <alignment horizontal="center" vertical="center" wrapText="1"/>
    </xf>
    <xf numFmtId="0" fontId="13" fillId="0" borderId="65" xfId="2" applyFont="1" applyBorder="1" applyAlignment="1">
      <alignment horizontal="center" vertical="center" wrapText="1"/>
    </xf>
    <xf numFmtId="0" fontId="13" fillId="0" borderId="43" xfId="2" applyFont="1" applyBorder="1" applyAlignment="1">
      <alignment horizontal="center" vertical="center" wrapText="1"/>
    </xf>
    <xf numFmtId="0" fontId="13" fillId="0" borderId="124" xfId="2" applyFont="1" applyBorder="1" applyAlignment="1">
      <alignment horizontal="left" vertical="center"/>
    </xf>
    <xf numFmtId="0" fontId="13" fillId="0" borderId="113" xfId="2" applyFont="1" applyBorder="1" applyAlignment="1">
      <alignment horizontal="left" vertical="center"/>
    </xf>
    <xf numFmtId="0" fontId="13" fillId="0" borderId="125" xfId="2" applyFont="1" applyBorder="1" applyAlignment="1">
      <alignment horizontal="left" vertical="center"/>
    </xf>
    <xf numFmtId="0" fontId="13" fillId="0" borderId="116" xfId="2" applyFont="1" applyBorder="1" applyAlignment="1">
      <alignment horizontal="left" vertical="center"/>
    </xf>
    <xf numFmtId="0" fontId="13" fillId="7" borderId="126" xfId="2" applyFont="1" applyFill="1" applyBorder="1" applyAlignment="1">
      <alignment horizontal="center" vertical="center"/>
    </xf>
    <xf numFmtId="0" fontId="13" fillId="7" borderId="113" xfId="2" applyFont="1" applyFill="1" applyBorder="1" applyAlignment="1">
      <alignment horizontal="center" vertical="center"/>
    </xf>
    <xf numFmtId="0" fontId="13" fillId="7" borderId="116" xfId="2" applyFont="1" applyFill="1" applyBorder="1" applyAlignment="1">
      <alignment horizontal="center" vertical="center"/>
    </xf>
    <xf numFmtId="177" fontId="13" fillId="5" borderId="126" xfId="1" applyNumberFormat="1" applyFont="1" applyFill="1" applyBorder="1" applyAlignment="1">
      <alignment horizontal="center" vertical="center"/>
    </xf>
    <xf numFmtId="177" fontId="13" fillId="5" borderId="113" xfId="1" applyNumberFormat="1" applyFont="1" applyFill="1" applyBorder="1" applyAlignment="1">
      <alignment horizontal="center" vertical="center"/>
    </xf>
    <xf numFmtId="177" fontId="13" fillId="5" borderId="116" xfId="1" applyNumberFormat="1" applyFont="1" applyFill="1" applyBorder="1" applyAlignment="1">
      <alignment horizontal="center" vertical="center"/>
    </xf>
    <xf numFmtId="0" fontId="13" fillId="2" borderId="50" xfId="1" applyNumberFormat="1" applyFont="1" applyFill="1" applyBorder="1" applyAlignment="1">
      <alignment vertical="center" wrapText="1"/>
    </xf>
    <xf numFmtId="0" fontId="3" fillId="0" borderId="50" xfId="1" applyNumberFormat="1" applyFont="1" applyBorder="1" applyAlignment="1">
      <alignment vertical="center" wrapText="1"/>
    </xf>
    <xf numFmtId="0" fontId="13" fillId="25" borderId="55" xfId="2" applyFont="1" applyFill="1" applyBorder="1" applyAlignment="1">
      <alignment horizontal="center" vertical="center" wrapText="1"/>
    </xf>
    <xf numFmtId="0" fontId="13" fillId="25" borderId="65" xfId="2" applyFont="1" applyFill="1" applyBorder="1" applyAlignment="1">
      <alignment horizontal="center" vertical="center"/>
    </xf>
    <xf numFmtId="0" fontId="27" fillId="0" borderId="0" xfId="2" applyFont="1" applyBorder="1" applyAlignment="1">
      <alignment horizontal="center" vertical="center"/>
    </xf>
    <xf numFmtId="0" fontId="27" fillId="0" borderId="22" xfId="2" applyFont="1" applyBorder="1" applyAlignment="1">
      <alignment horizontal="center" vertical="center"/>
    </xf>
    <xf numFmtId="0" fontId="27" fillId="0" borderId="117" xfId="2" applyFont="1" applyBorder="1" applyAlignment="1">
      <alignment horizontal="center" vertical="center"/>
    </xf>
    <xf numFmtId="0" fontId="27" fillId="0" borderId="20" xfId="2" applyFont="1" applyBorder="1" applyAlignment="1">
      <alignment horizontal="center" vertical="center"/>
    </xf>
    <xf numFmtId="0" fontId="30" fillId="0" borderId="0" xfId="2" applyFont="1" applyBorder="1" applyAlignment="1">
      <alignment horizontal="left" vertical="center"/>
    </xf>
    <xf numFmtId="0" fontId="27" fillId="0" borderId="0" xfId="2" applyFont="1" applyBorder="1" applyAlignment="1">
      <alignment vertical="center"/>
    </xf>
    <xf numFmtId="0" fontId="14" fillId="0" borderId="85" xfId="2" applyFont="1" applyBorder="1" applyAlignment="1">
      <alignment vertical="center"/>
    </xf>
    <xf numFmtId="0" fontId="14" fillId="0" borderId="84" xfId="2" applyFont="1" applyBorder="1" applyAlignment="1">
      <alignment vertical="center"/>
    </xf>
    <xf numFmtId="0" fontId="47" fillId="0" borderId="93" xfId="2" applyFont="1" applyBorder="1" applyAlignment="1">
      <alignment horizontal="left" vertical="center"/>
    </xf>
    <xf numFmtId="0" fontId="50" fillId="0" borderId="94" xfId="2" applyFont="1" applyBorder="1" applyAlignment="1">
      <alignment horizontal="left" vertical="center"/>
    </xf>
    <xf numFmtId="0" fontId="50" fillId="0" borderId="108" xfId="2" applyFont="1" applyBorder="1" applyAlignment="1">
      <alignment horizontal="left" vertical="center"/>
    </xf>
    <xf numFmtId="0" fontId="50" fillId="0" borderId="107" xfId="2" applyFont="1" applyBorder="1" applyAlignment="1">
      <alignment horizontal="left" vertical="center"/>
    </xf>
    <xf numFmtId="0" fontId="50" fillId="0" borderId="132" xfId="2" applyFont="1" applyBorder="1" applyAlignment="1">
      <alignment horizontal="left" vertical="center"/>
    </xf>
    <xf numFmtId="0" fontId="50" fillId="0" borderId="127" xfId="2" applyFont="1" applyBorder="1" applyAlignment="1">
      <alignment horizontal="left" vertical="center"/>
    </xf>
    <xf numFmtId="0" fontId="47" fillId="0" borderId="94" xfId="2" applyFont="1" applyBorder="1" applyAlignment="1">
      <alignment horizontal="left" vertical="center"/>
    </xf>
    <xf numFmtId="0" fontId="50" fillId="0" borderId="95" xfId="2" applyFont="1" applyBorder="1" applyAlignment="1">
      <alignment horizontal="left" vertical="center"/>
    </xf>
    <xf numFmtId="0" fontId="50" fillId="0" borderId="82" xfId="2" applyFont="1" applyBorder="1" applyAlignment="1">
      <alignment horizontal="left" vertical="center"/>
    </xf>
    <xf numFmtId="0" fontId="50" fillId="0" borderId="81" xfId="2" applyFont="1" applyBorder="1" applyAlignment="1">
      <alignment horizontal="left" vertical="center"/>
    </xf>
    <xf numFmtId="0" fontId="49" fillId="0" borderId="28" xfId="2" applyFont="1" applyBorder="1" applyAlignment="1">
      <alignment horizontal="center" vertical="center"/>
    </xf>
    <xf numFmtId="0" fontId="50" fillId="0" borderId="27" xfId="2" applyFont="1" applyBorder="1" applyAlignment="1">
      <alignment horizontal="center" vertical="center"/>
    </xf>
    <xf numFmtId="0" fontId="49" fillId="0" borderId="27" xfId="2" applyFont="1" applyBorder="1" applyAlignment="1">
      <alignment horizontal="center" vertical="center"/>
    </xf>
    <xf numFmtId="0" fontId="16" fillId="0" borderId="107" xfId="2" applyFont="1" applyBorder="1" applyAlignment="1">
      <alignment horizontal="center" vertical="center"/>
    </xf>
    <xf numFmtId="0" fontId="16" fillId="2" borderId="94" xfId="2" applyFont="1" applyFill="1" applyBorder="1" applyAlignment="1">
      <alignment horizontal="center" vertical="center"/>
    </xf>
    <xf numFmtId="0" fontId="16" fillId="0" borderId="110" xfId="2" applyFont="1" applyBorder="1" applyAlignment="1">
      <alignment horizontal="center" vertical="center"/>
    </xf>
    <xf numFmtId="0" fontId="17" fillId="0" borderId="66" xfId="2" applyFont="1" applyBorder="1" applyAlignment="1">
      <alignment horizontal="center" vertical="center"/>
    </xf>
    <xf numFmtId="0" fontId="16" fillId="0" borderId="138" xfId="2" applyFont="1" applyFill="1" applyBorder="1" applyAlignment="1">
      <alignment horizontal="center" vertical="center"/>
    </xf>
    <xf numFmtId="0" fontId="16" fillId="0" borderId="139" xfId="2" applyFont="1" applyFill="1" applyBorder="1" applyAlignment="1">
      <alignment horizontal="center" vertical="center"/>
    </xf>
    <xf numFmtId="0" fontId="16" fillId="0" borderId="109" xfId="2" applyFont="1" applyFill="1" applyBorder="1" applyAlignment="1">
      <alignment horizontal="center" vertical="center"/>
    </xf>
    <xf numFmtId="0" fontId="16" fillId="0" borderId="119" xfId="2" applyFont="1" applyBorder="1" applyAlignment="1">
      <alignment horizontal="center" vertical="center"/>
    </xf>
    <xf numFmtId="0" fontId="17" fillId="3" borderId="58" xfId="2" applyFont="1" applyFill="1" applyBorder="1" applyAlignment="1">
      <alignment horizontal="center" vertical="center"/>
    </xf>
    <xf numFmtId="0" fontId="17" fillId="3" borderId="49" xfId="2" applyFont="1" applyFill="1" applyBorder="1" applyAlignment="1">
      <alignment horizontal="center" vertical="center"/>
    </xf>
    <xf numFmtId="0" fontId="17" fillId="0" borderId="67" xfId="2" applyFont="1" applyBorder="1" applyAlignment="1">
      <alignment horizontal="center" vertical="center"/>
    </xf>
    <xf numFmtId="0" fontId="38" fillId="0" borderId="108" xfId="2" applyFont="1" applyFill="1" applyBorder="1" applyAlignment="1">
      <alignment vertical="center" wrapText="1" shrinkToFit="1"/>
    </xf>
    <xf numFmtId="0" fontId="15" fillId="0" borderId="30" xfId="2" applyFont="1" applyFill="1" applyBorder="1" applyAlignment="1">
      <alignment horizontal="center" vertical="center" wrapText="1" shrinkToFit="1"/>
    </xf>
    <xf numFmtId="0" fontId="15" fillId="0" borderId="51" xfId="2" applyFont="1" applyFill="1" applyBorder="1" applyAlignment="1">
      <alignment horizontal="center" vertical="center" shrinkToFit="1"/>
    </xf>
    <xf numFmtId="0" fontId="37" fillId="0" borderId="0" xfId="2" applyFont="1" applyFill="1" applyBorder="1" applyAlignment="1">
      <alignment horizontal="center" vertical="center" shrinkToFit="1"/>
    </xf>
    <xf numFmtId="0" fontId="37" fillId="0" borderId="105" xfId="2" applyFont="1" applyFill="1" applyBorder="1" applyAlignment="1">
      <alignment horizontal="center" vertical="center" shrinkToFit="1"/>
    </xf>
    <xf numFmtId="0" fontId="37" fillId="0" borderId="2" xfId="2" applyFont="1" applyFill="1" applyBorder="1" applyAlignment="1">
      <alignment horizontal="center" vertical="center" shrinkToFit="1"/>
    </xf>
    <xf numFmtId="0" fontId="36" fillId="0" borderId="33" xfId="2" applyFont="1" applyFill="1" applyBorder="1" applyAlignment="1">
      <alignment horizontal="center" vertical="center" wrapText="1" shrinkToFit="1"/>
    </xf>
    <xf numFmtId="0" fontId="36" fillId="0" borderId="30" xfId="2" applyFont="1" applyFill="1" applyBorder="1" applyAlignment="1">
      <alignment horizontal="center" vertical="center" shrinkToFit="1"/>
    </xf>
    <xf numFmtId="0" fontId="36" fillId="0" borderId="51" xfId="2" applyFont="1" applyFill="1" applyBorder="1" applyAlignment="1">
      <alignment horizontal="center" vertical="center" shrinkToFit="1"/>
    </xf>
    <xf numFmtId="0" fontId="15" fillId="0" borderId="33" xfId="2" applyFont="1" applyFill="1" applyBorder="1" applyAlignment="1">
      <alignment horizontal="center" vertical="center" wrapText="1" shrinkToFit="1"/>
    </xf>
    <xf numFmtId="0" fontId="15" fillId="0" borderId="30" xfId="2" applyFont="1" applyFill="1" applyBorder="1" applyAlignment="1">
      <alignment horizontal="center" vertical="center" shrinkToFit="1"/>
    </xf>
    <xf numFmtId="0" fontId="14" fillId="0" borderId="30" xfId="2" applyFont="1" applyBorder="1" applyAlignment="1">
      <alignment horizontal="center" vertical="center" wrapText="1"/>
    </xf>
    <xf numFmtId="0" fontId="14" fillId="0" borderId="29" xfId="2" applyFont="1" applyBorder="1" applyAlignment="1">
      <alignment horizontal="center" vertical="center" wrapText="1"/>
    </xf>
    <xf numFmtId="0" fontId="3" fillId="0" borderId="52" xfId="2" applyBorder="1"/>
    <xf numFmtId="0" fontId="39" fillId="0" borderId="33" xfId="2" applyFont="1" applyFill="1" applyBorder="1" applyAlignment="1">
      <alignment horizontal="center" vertical="center" shrinkToFit="1"/>
    </xf>
    <xf numFmtId="0" fontId="39" fillId="0" borderId="30" xfId="2" applyFont="1" applyFill="1" applyBorder="1" applyAlignment="1">
      <alignment horizontal="center" vertical="center" shrinkToFit="1"/>
    </xf>
    <xf numFmtId="0" fontId="39" fillId="0" borderId="51" xfId="2" applyFont="1" applyFill="1" applyBorder="1" applyAlignment="1">
      <alignment horizontal="center" vertical="center" shrinkToFit="1"/>
    </xf>
    <xf numFmtId="0" fontId="41" fillId="0" borderId="28" xfId="2" applyFont="1" applyFill="1" applyBorder="1" applyAlignment="1">
      <alignment horizontal="center" vertical="center" shrinkToFit="1"/>
    </xf>
    <xf numFmtId="0" fontId="41" fillId="0" borderId="27" xfId="2" applyFont="1" applyFill="1" applyBorder="1" applyAlignment="1">
      <alignment horizontal="center" vertical="center" shrinkToFit="1"/>
    </xf>
    <xf numFmtId="0" fontId="41" fillId="0" borderId="100" xfId="2" applyFont="1" applyFill="1" applyBorder="1" applyAlignment="1">
      <alignment horizontal="center" vertical="center" shrinkToFit="1"/>
    </xf>
    <xf numFmtId="0" fontId="39" fillId="0" borderId="53" xfId="2" applyFont="1" applyBorder="1" applyAlignment="1">
      <alignment horizontal="center" vertical="center" shrinkToFit="1"/>
    </xf>
    <xf numFmtId="0" fontId="39" fillId="0" borderId="52" xfId="2" applyFont="1" applyBorder="1" applyAlignment="1">
      <alignment horizontal="center" vertical="center" shrinkToFit="1"/>
    </xf>
    <xf numFmtId="0" fontId="39" fillId="0" borderId="29" xfId="2" applyFont="1" applyFill="1" applyBorder="1" applyAlignment="1">
      <alignment horizontal="center" vertical="center" shrinkToFit="1"/>
    </xf>
    <xf numFmtId="0" fontId="40" fillId="0" borderId="33" xfId="2" applyFont="1" applyFill="1" applyBorder="1" applyAlignment="1">
      <alignment horizontal="center" vertical="center" shrinkToFit="1"/>
    </xf>
    <xf numFmtId="0" fontId="40" fillId="0" borderId="30" xfId="2" applyFont="1" applyFill="1" applyBorder="1" applyAlignment="1">
      <alignment horizontal="center" vertical="center" shrinkToFit="1"/>
    </xf>
    <xf numFmtId="0" fontId="40" fillId="0" borderId="51" xfId="2" applyFont="1" applyFill="1" applyBorder="1" applyAlignment="1">
      <alignment horizontal="center" vertical="center" shrinkToFit="1"/>
    </xf>
    <xf numFmtId="0" fontId="15" fillId="0" borderId="94" xfId="2" applyFont="1" applyFill="1" applyBorder="1" applyAlignment="1">
      <alignment horizontal="center" vertical="center" wrapText="1"/>
    </xf>
    <xf numFmtId="0" fontId="15" fillId="0" borderId="107" xfId="2" applyFont="1" applyFill="1" applyBorder="1" applyAlignment="1">
      <alignment horizontal="center" vertical="center" wrapText="1"/>
    </xf>
    <xf numFmtId="0" fontId="15" fillId="0" borderId="127" xfId="2" applyFont="1" applyFill="1" applyBorder="1" applyAlignment="1">
      <alignment horizontal="center" vertical="center" wrapText="1"/>
    </xf>
    <xf numFmtId="0" fontId="37" fillId="0" borderId="115" xfId="2" applyFont="1" applyFill="1" applyBorder="1" applyAlignment="1">
      <alignment horizontal="center" vertical="center" shrinkToFit="1"/>
    </xf>
    <xf numFmtId="0" fontId="37" fillId="0" borderId="53" xfId="2" applyFont="1" applyFill="1" applyBorder="1" applyAlignment="1">
      <alignment horizontal="center" vertical="center" shrinkToFit="1"/>
    </xf>
    <xf numFmtId="0" fontId="14" fillId="0" borderId="120" xfId="2" applyFont="1" applyFill="1" applyBorder="1" applyAlignment="1">
      <alignment horizontal="center" vertical="center" wrapText="1"/>
    </xf>
    <xf numFmtId="0" fontId="14" fillId="0" borderId="50" xfId="2" applyFont="1" applyFill="1" applyBorder="1" applyAlignment="1">
      <alignment horizontal="center" vertical="center" wrapText="1"/>
    </xf>
    <xf numFmtId="0" fontId="14" fillId="0" borderId="42" xfId="2" applyFont="1" applyFill="1" applyBorder="1" applyAlignment="1">
      <alignment horizontal="center" vertical="center" wrapText="1"/>
    </xf>
    <xf numFmtId="0" fontId="36" fillId="0" borderId="115" xfId="2" applyFont="1" applyBorder="1" applyAlignment="1">
      <alignment horizontal="center" vertical="center" wrapText="1"/>
    </xf>
    <xf numFmtId="0" fontId="36" fillId="0" borderId="109" xfId="2" applyFont="1" applyBorder="1" applyAlignment="1">
      <alignment horizontal="center" vertical="center" wrapText="1"/>
    </xf>
    <xf numFmtId="0" fontId="36" fillId="0" borderId="53" xfId="2" applyFont="1" applyBorder="1" applyAlignment="1">
      <alignment horizontal="center" vertical="center" wrapText="1"/>
    </xf>
    <xf numFmtId="0" fontId="36" fillId="0" borderId="31" xfId="2" applyFont="1" applyBorder="1" applyAlignment="1">
      <alignment horizontal="center" vertical="center" wrapText="1"/>
    </xf>
    <xf numFmtId="0" fontId="36" fillId="0" borderId="110" xfId="2" applyFont="1" applyBorder="1" applyAlignment="1">
      <alignment horizontal="center" vertical="center" wrapText="1"/>
    </xf>
    <xf numFmtId="0" fontId="36" fillId="0" borderId="29" xfId="2" applyFont="1" applyBorder="1" applyAlignment="1">
      <alignment horizontal="center" vertical="center" wrapText="1"/>
    </xf>
    <xf numFmtId="0" fontId="36" fillId="0" borderId="110" xfId="2" applyFont="1" applyBorder="1" applyAlignment="1">
      <alignment horizontal="center" vertical="center"/>
    </xf>
    <xf numFmtId="0" fontId="36" fillId="0" borderId="109" xfId="2" applyFont="1" applyBorder="1" applyAlignment="1">
      <alignment horizontal="center" vertical="center"/>
    </xf>
    <xf numFmtId="0" fontId="36" fillId="0" borderId="29" xfId="2" applyFont="1" applyBorder="1" applyAlignment="1">
      <alignment horizontal="center" vertical="center"/>
    </xf>
    <xf numFmtId="0" fontId="36" fillId="0" borderId="31" xfId="2" applyFont="1" applyBorder="1" applyAlignment="1">
      <alignment horizontal="center" vertical="center"/>
    </xf>
    <xf numFmtId="0" fontId="36" fillId="0" borderId="114" xfId="2" applyFont="1" applyBorder="1" applyAlignment="1">
      <alignment horizontal="center" vertical="center"/>
    </xf>
    <xf numFmtId="0" fontId="36" fillId="0" borderId="52" xfId="2" applyFont="1" applyBorder="1" applyAlignment="1">
      <alignment horizontal="center" vertical="center"/>
    </xf>
    <xf numFmtId="0" fontId="37" fillId="0" borderId="111" xfId="2" applyFont="1" applyFill="1" applyBorder="1" applyAlignment="1">
      <alignment horizontal="center" vertical="center" shrinkToFit="1"/>
    </xf>
    <xf numFmtId="0" fontId="36" fillId="0" borderId="111" xfId="2" applyFont="1" applyBorder="1" applyAlignment="1">
      <alignment horizontal="center" vertical="center" wrapText="1"/>
    </xf>
    <xf numFmtId="0" fontId="36" fillId="0" borderId="105" xfId="2" applyFont="1" applyBorder="1" applyAlignment="1">
      <alignment horizontal="center" vertical="center" wrapText="1"/>
    </xf>
    <xf numFmtId="0" fontId="36" fillId="0" borderId="2" xfId="2" applyFont="1" applyBorder="1" applyAlignment="1">
      <alignment horizontal="center" vertical="center" wrapText="1"/>
    </xf>
    <xf numFmtId="0" fontId="36" fillId="0" borderId="2" xfId="2" applyFont="1" applyBorder="1" applyAlignment="1">
      <alignment horizontal="center" vertical="center"/>
    </xf>
    <xf numFmtId="0" fontId="36" fillId="0" borderId="105" xfId="2" applyFont="1" applyBorder="1" applyAlignment="1">
      <alignment horizontal="center" vertical="center"/>
    </xf>
    <xf numFmtId="0" fontId="36" fillId="0" borderId="0" xfId="2" applyFont="1" applyBorder="1" applyAlignment="1">
      <alignment horizontal="center" vertical="center"/>
    </xf>
    <xf numFmtId="0" fontId="16" fillId="0" borderId="109" xfId="2" applyFont="1" applyBorder="1" applyAlignment="1">
      <alignment horizontal="center" vertical="center"/>
    </xf>
    <xf numFmtId="0" fontId="14" fillId="0" borderId="105" xfId="2" applyFont="1" applyBorder="1" applyAlignment="1">
      <alignment horizontal="center" vertical="center" wrapText="1"/>
    </xf>
    <xf numFmtId="0" fontId="13" fillId="11" borderId="160" xfId="2" applyNumberFormat="1" applyFont="1" applyFill="1" applyBorder="1" applyAlignment="1">
      <alignment horizontal="center" vertical="center" wrapText="1"/>
    </xf>
    <xf numFmtId="0" fontId="13" fillId="11" borderId="161" xfId="2" applyNumberFormat="1" applyFont="1" applyFill="1" applyBorder="1" applyAlignment="1">
      <alignment horizontal="center" vertical="center" wrapText="1"/>
    </xf>
    <xf numFmtId="177" fontId="13" fillId="2" borderId="104" xfId="1" applyNumberFormat="1" applyFont="1" applyFill="1" applyBorder="1" applyAlignment="1">
      <alignment horizontal="center" vertical="center" wrapText="1"/>
    </xf>
    <xf numFmtId="177" fontId="3" fillId="2" borderId="97" xfId="1" applyNumberFormat="1" applyFont="1" applyFill="1" applyBorder="1" applyAlignment="1">
      <alignment horizontal="center" vertical="center" wrapText="1"/>
    </xf>
    <xf numFmtId="0" fontId="13" fillId="8" borderId="59" xfId="2" applyFont="1" applyFill="1" applyBorder="1" applyAlignment="1">
      <alignment horizontal="center" vertical="center" wrapText="1"/>
    </xf>
    <xf numFmtId="0" fontId="13" fillId="8" borderId="68" xfId="2" applyFont="1" applyFill="1" applyBorder="1" applyAlignment="1">
      <alignment horizontal="center" vertical="center"/>
    </xf>
    <xf numFmtId="0" fontId="13" fillId="8" borderId="55" xfId="2" applyFont="1" applyFill="1" applyBorder="1" applyAlignment="1">
      <alignment horizontal="center" vertical="center" wrapText="1"/>
    </xf>
    <xf numFmtId="0" fontId="13" fillId="8" borderId="65" xfId="2" applyFont="1" applyFill="1" applyBorder="1" applyAlignment="1">
      <alignment horizontal="center" vertical="center"/>
    </xf>
    <xf numFmtId="0" fontId="57" fillId="24" borderId="144" xfId="2" applyNumberFormat="1" applyFont="1" applyFill="1" applyBorder="1" applyAlignment="1">
      <alignment vertical="center"/>
    </xf>
    <xf numFmtId="0" fontId="57" fillId="24" borderId="145" xfId="2" applyNumberFormat="1" applyFont="1" applyFill="1" applyBorder="1" applyAlignment="1">
      <alignment vertical="center"/>
    </xf>
    <xf numFmtId="0" fontId="57" fillId="24" borderId="146" xfId="2" applyNumberFormat="1" applyFont="1" applyFill="1" applyBorder="1" applyAlignment="1">
      <alignment vertical="center"/>
    </xf>
    <xf numFmtId="0" fontId="56" fillId="24" borderId="143" xfId="0" applyFont="1" applyFill="1" applyBorder="1" applyAlignment="1">
      <alignment horizontal="center" vertical="center"/>
    </xf>
    <xf numFmtId="0" fontId="56" fillId="24" borderId="117" xfId="0" applyFont="1" applyFill="1" applyBorder="1" applyAlignment="1">
      <alignment horizontal="center" vertical="center"/>
    </xf>
    <xf numFmtId="0" fontId="56" fillId="24" borderId="20" xfId="0" applyFont="1" applyFill="1" applyBorder="1" applyAlignment="1">
      <alignment horizontal="center" vertical="center"/>
    </xf>
    <xf numFmtId="0" fontId="13" fillId="7" borderId="124" xfId="2" applyFont="1" applyFill="1" applyBorder="1" applyAlignment="1">
      <alignment horizontal="center" vertical="center"/>
    </xf>
    <xf numFmtId="177" fontId="13" fillId="4" borderId="112" xfId="1" applyNumberFormat="1" applyFont="1" applyFill="1" applyBorder="1" applyAlignment="1">
      <alignment horizontal="center" vertical="center"/>
    </xf>
    <xf numFmtId="0" fontId="13" fillId="0" borderId="31" xfId="2" applyFont="1" applyFill="1" applyBorder="1" applyAlignment="1">
      <alignment horizontal="center" vertical="center" wrapText="1"/>
    </xf>
    <xf numFmtId="0" fontId="13" fillId="0" borderId="17" xfId="2" applyFont="1" applyFill="1" applyBorder="1" applyAlignment="1">
      <alignment horizontal="center" vertical="center" wrapText="1"/>
    </xf>
    <xf numFmtId="0" fontId="39" fillId="0" borderId="85" xfId="2" applyFont="1" applyBorder="1" applyAlignment="1">
      <alignment horizontal="center" vertical="center" shrinkToFit="1"/>
    </xf>
    <xf numFmtId="0" fontId="39" fillId="0" borderId="84" xfId="2" applyFont="1" applyBorder="1" applyAlignment="1">
      <alignment horizontal="center" vertical="center" shrinkToFit="1"/>
    </xf>
    <xf numFmtId="0" fontId="39" fillId="0" borderId="88" xfId="2" applyFont="1" applyFill="1" applyBorder="1" applyAlignment="1">
      <alignment horizontal="center" vertical="center" shrinkToFit="1"/>
    </xf>
    <xf numFmtId="0" fontId="39" fillId="0" borderId="89" xfId="2" applyFont="1" applyFill="1" applyBorder="1" applyAlignment="1">
      <alignment horizontal="center" vertical="center" shrinkToFit="1"/>
    </xf>
    <xf numFmtId="0" fontId="39" fillId="0" borderId="90" xfId="2" applyFont="1" applyFill="1" applyBorder="1" applyAlignment="1">
      <alignment horizontal="center" vertical="center" shrinkToFit="1"/>
    </xf>
    <xf numFmtId="0" fontId="40" fillId="0" borderId="88" xfId="2" applyFont="1" applyFill="1" applyBorder="1" applyAlignment="1">
      <alignment horizontal="center" vertical="center" shrinkToFit="1"/>
    </xf>
    <xf numFmtId="0" fontId="40" fillId="0" borderId="89" xfId="2" applyFont="1" applyFill="1" applyBorder="1" applyAlignment="1">
      <alignment horizontal="center" vertical="center" shrinkToFit="1"/>
    </xf>
    <xf numFmtId="0" fontId="40" fillId="0" borderId="96" xfId="2" applyFont="1" applyFill="1" applyBorder="1" applyAlignment="1">
      <alignment horizontal="center" vertical="center" shrinkToFit="1"/>
    </xf>
    <xf numFmtId="0" fontId="39" fillId="0" borderId="96" xfId="2" applyFont="1" applyFill="1" applyBorder="1" applyAlignment="1">
      <alignment horizontal="center" vertical="center" shrinkToFit="1"/>
    </xf>
    <xf numFmtId="0" fontId="41" fillId="0" borderId="88" xfId="2" applyFont="1" applyFill="1" applyBorder="1" applyAlignment="1">
      <alignment horizontal="center" vertical="center" shrinkToFit="1"/>
    </xf>
    <xf numFmtId="0" fontId="41" fillId="0" borderId="89" xfId="2" applyFont="1" applyFill="1" applyBorder="1" applyAlignment="1">
      <alignment horizontal="center" vertical="center" shrinkToFit="1"/>
    </xf>
    <xf numFmtId="0" fontId="41" fillId="0" borderId="96" xfId="2" applyFont="1" applyFill="1" applyBorder="1" applyAlignment="1">
      <alignment horizontal="center" vertical="center" shrinkToFit="1"/>
    </xf>
    <xf numFmtId="0" fontId="12" fillId="0" borderId="0" xfId="2" applyFont="1" applyAlignment="1">
      <alignment horizontal="left" vertical="center"/>
    </xf>
    <xf numFmtId="0" fontId="24" fillId="21" borderId="85" xfId="2" applyFont="1" applyFill="1" applyBorder="1" applyAlignment="1">
      <alignment horizontal="left" vertical="center"/>
    </xf>
    <xf numFmtId="0" fontId="24" fillId="21" borderId="84" xfId="2" applyFont="1" applyFill="1" applyBorder="1" applyAlignment="1">
      <alignment horizontal="left" vertical="center"/>
    </xf>
    <xf numFmtId="0" fontId="24" fillId="21" borderId="123" xfId="2" applyFont="1" applyFill="1" applyBorder="1" applyAlignment="1">
      <alignment horizontal="left" vertical="center"/>
    </xf>
    <xf numFmtId="0" fontId="24" fillId="14" borderId="85" xfId="2" applyFont="1" applyFill="1" applyBorder="1" applyAlignment="1">
      <alignment horizontal="left" vertical="center"/>
    </xf>
    <xf numFmtId="0" fontId="21" fillId="20" borderId="136" xfId="2" applyFont="1" applyFill="1" applyBorder="1" applyAlignment="1">
      <alignment horizontal="left" vertical="center"/>
    </xf>
    <xf numFmtId="0" fontId="4" fillId="0" borderId="134" xfId="2" applyFont="1" applyBorder="1" applyAlignment="1">
      <alignment horizontal="center" vertical="center"/>
    </xf>
    <xf numFmtId="0" fontId="0" fillId="0" borderId="108" xfId="0" applyBorder="1">
      <alignment vertical="center"/>
    </xf>
    <xf numFmtId="0" fontId="0" fillId="0" borderId="132" xfId="0" applyBorder="1">
      <alignment vertical="center"/>
    </xf>
    <xf numFmtId="0" fontId="4" fillId="0" borderId="135" xfId="2" applyFont="1" applyBorder="1" applyAlignment="1">
      <alignment horizontal="center" vertical="center" wrapText="1"/>
    </xf>
    <xf numFmtId="0" fontId="14" fillId="0" borderId="137" xfId="2" applyFont="1" applyBorder="1" applyAlignment="1">
      <alignment horizontal="center" vertical="center" wrapText="1"/>
    </xf>
    <xf numFmtId="0" fontId="14" fillId="0" borderId="82" xfId="2" applyFont="1" applyBorder="1" applyAlignment="1">
      <alignment horizontal="center" vertical="center" wrapText="1"/>
    </xf>
    <xf numFmtId="0" fontId="14" fillId="0" borderId="81" xfId="2" applyFont="1" applyBorder="1" applyAlignment="1">
      <alignment horizontal="center" vertical="center" wrapText="1"/>
    </xf>
    <xf numFmtId="0" fontId="14" fillId="0" borderId="84" xfId="2" applyFont="1" applyBorder="1" applyAlignment="1">
      <alignment horizontal="center" vertical="center" wrapText="1"/>
    </xf>
    <xf numFmtId="0" fontId="3" fillId="0" borderId="84" xfId="2" applyBorder="1"/>
    <xf numFmtId="0" fontId="13" fillId="7" borderId="86" xfId="2" applyFont="1" applyFill="1" applyBorder="1" applyAlignment="1">
      <alignment horizontal="center" vertical="center" wrapText="1"/>
    </xf>
    <xf numFmtId="0" fontId="13" fillId="7" borderId="102" xfId="2" applyFont="1" applyFill="1" applyBorder="1" applyAlignment="1">
      <alignment horizontal="center" vertical="center"/>
    </xf>
    <xf numFmtId="0" fontId="13" fillId="7" borderId="55" xfId="2" applyFont="1" applyFill="1" applyBorder="1" applyAlignment="1">
      <alignment horizontal="center" vertical="center" wrapText="1"/>
    </xf>
    <xf numFmtId="0" fontId="13" fillId="7" borderId="65" xfId="2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6" fillId="0" borderId="138" xfId="2" applyFont="1" applyBorder="1" applyAlignment="1">
      <alignment horizontal="center" vertical="center"/>
    </xf>
    <xf numFmtId="0" fontId="16" fillId="0" borderId="139" xfId="2" applyFont="1" applyBorder="1" applyAlignment="1">
      <alignment horizontal="center" vertical="center"/>
    </xf>
    <xf numFmtId="0" fontId="14" fillId="24" borderId="144" xfId="2" applyNumberFormat="1" applyFont="1" applyFill="1" applyBorder="1" applyAlignment="1">
      <alignment vertical="center"/>
    </xf>
    <xf numFmtId="0" fontId="56" fillId="24" borderId="145" xfId="0" applyFont="1" applyFill="1" applyBorder="1" applyAlignment="1">
      <alignment vertical="center"/>
    </xf>
    <xf numFmtId="0" fontId="56" fillId="24" borderId="146" xfId="0" applyFont="1" applyFill="1" applyBorder="1" applyAlignment="1">
      <alignment vertical="center"/>
    </xf>
    <xf numFmtId="0" fontId="21" fillId="21" borderId="85" xfId="2" applyFont="1" applyFill="1" applyBorder="1" applyAlignment="1">
      <alignment horizontal="left" vertical="center"/>
    </xf>
    <xf numFmtId="0" fontId="21" fillId="21" borderId="123" xfId="2" applyFont="1" applyFill="1" applyBorder="1" applyAlignment="1">
      <alignment horizontal="left" vertical="center"/>
    </xf>
    <xf numFmtId="0" fontId="21" fillId="14" borderId="84" xfId="2" applyFont="1" applyFill="1" applyBorder="1" applyAlignment="1">
      <alignment horizontal="left" vertical="center"/>
    </xf>
    <xf numFmtId="0" fontId="21" fillId="14" borderId="123" xfId="2" applyFont="1" applyFill="1" applyBorder="1" applyAlignment="1">
      <alignment horizontal="left" vertical="center"/>
    </xf>
    <xf numFmtId="0" fontId="13" fillId="2" borderId="156" xfId="1" applyNumberFormat="1" applyFont="1" applyFill="1" applyBorder="1" applyAlignment="1">
      <alignment vertical="center" wrapText="1"/>
    </xf>
    <xf numFmtId="0" fontId="13" fillId="0" borderId="30" xfId="2" applyFont="1" applyBorder="1" applyAlignment="1">
      <alignment horizontal="center" vertical="center" wrapText="1"/>
    </xf>
    <xf numFmtId="0" fontId="13" fillId="0" borderId="17" xfId="2" applyFont="1" applyBorder="1" applyAlignment="1">
      <alignment horizontal="center" vertical="center" wrapText="1"/>
    </xf>
    <xf numFmtId="0" fontId="13" fillId="0" borderId="3" xfId="2" applyFont="1" applyBorder="1" applyAlignment="1">
      <alignment horizontal="center" vertical="center" wrapText="1"/>
    </xf>
    <xf numFmtId="177" fontId="13" fillId="2" borderId="64" xfId="1" applyNumberFormat="1" applyFont="1" applyFill="1" applyBorder="1" applyAlignment="1">
      <alignment horizontal="center" vertical="center" wrapText="1"/>
    </xf>
    <xf numFmtId="0" fontId="36" fillId="0" borderId="2" xfId="2" applyFont="1" applyFill="1" applyBorder="1" applyAlignment="1">
      <alignment horizontal="center" vertical="center" wrapText="1"/>
    </xf>
    <xf numFmtId="0" fontId="36" fillId="0" borderId="0" xfId="2" applyFont="1" applyFill="1" applyBorder="1" applyAlignment="1">
      <alignment horizontal="center" vertical="center"/>
    </xf>
    <xf numFmtId="0" fontId="36" fillId="0" borderId="29" xfId="2" applyFont="1" applyFill="1" applyBorder="1" applyAlignment="1">
      <alignment horizontal="center" vertical="center"/>
    </xf>
    <xf numFmtId="0" fontId="36" fillId="0" borderId="52" xfId="2" applyFont="1" applyFill="1" applyBorder="1" applyAlignment="1">
      <alignment horizontal="center" vertical="center"/>
    </xf>
  </cellXfs>
  <cellStyles count="3">
    <cellStyle name="パーセント 2" xfId="1"/>
    <cellStyle name="標準" xfId="0" builtinId="0"/>
    <cellStyle name="標準 2" xfId="2"/>
  </cellStyles>
  <dxfs count="4">
    <dxf>
      <font>
        <color theme="0"/>
      </font>
    </dxf>
    <dxf>
      <fill>
        <patternFill>
          <bgColor indexed="15"/>
        </patternFill>
      </fill>
    </dxf>
    <dxf>
      <font>
        <color theme="0"/>
      </font>
    </dxf>
    <dxf>
      <fill>
        <patternFill>
          <bgColor indexed="15"/>
        </patternFill>
      </fill>
    </dxf>
  </dxfs>
  <tableStyles count="0" defaultTableStyle="TableStyleMedium2" defaultPivotStyle="PivotStyleLight16"/>
  <colors>
    <mruColors>
      <color rgb="FFDDDDDD"/>
      <color rgb="FFFFFFCC"/>
      <color rgb="FF99FF66"/>
      <color rgb="FFFFFF99"/>
      <color rgb="FFFFCCFF"/>
      <color rgb="FFC0C0C0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DK58"/>
  <sheetViews>
    <sheetView showGridLines="0" tabSelected="1" zoomScale="86" zoomScaleNormal="86" zoomScaleSheetLayoutView="75" workbookViewId="0">
      <pane xSplit="8" ySplit="14" topLeftCell="I33" activePane="bottomRight" state="frozen"/>
      <selection activeCell="I3" sqref="I3"/>
      <selection pane="topRight" activeCell="I3" sqref="I3"/>
      <selection pane="bottomLeft" activeCell="I3" sqref="I3"/>
      <selection pane="bottomRight" activeCell="AD55" sqref="AD55"/>
    </sheetView>
  </sheetViews>
  <sheetFormatPr defaultColWidth="10.25" defaultRowHeight="10.7" customHeight="1" x14ac:dyDescent="0.15"/>
  <cols>
    <col min="1" max="1" width="4" style="2" customWidth="1"/>
    <col min="2" max="2" width="4.625" style="2" customWidth="1"/>
    <col min="3" max="3" width="7.75" style="2" customWidth="1"/>
    <col min="4" max="4" width="26.875" style="2" customWidth="1"/>
    <col min="5" max="5" width="6" style="2" customWidth="1"/>
    <col min="6" max="6" width="12.25" style="2" customWidth="1"/>
    <col min="7" max="7" width="17.25" style="2" customWidth="1"/>
    <col min="8" max="13" width="5.875" style="2" customWidth="1"/>
    <col min="14" max="17" width="5.875" style="4" customWidth="1"/>
    <col min="18" max="29" width="5.875" style="6" customWidth="1"/>
    <col min="30" max="33" width="6.625" style="5" customWidth="1"/>
    <col min="34" max="49" width="5.875" style="2" customWidth="1"/>
    <col min="50" max="52" width="5.875" style="4" customWidth="1"/>
    <col min="53" max="53" width="8.625" style="1" customWidth="1"/>
    <col min="54" max="54" width="5.875" style="3" customWidth="1"/>
    <col min="55" max="55" width="5.875" style="317" customWidth="1"/>
    <col min="56" max="56" width="5.875" style="302" customWidth="1"/>
    <col min="57" max="66" width="5.875" style="1" customWidth="1"/>
    <col min="67" max="67" width="17" style="1" customWidth="1"/>
    <col min="68" max="73" width="6.625" style="1" customWidth="1"/>
    <col min="74" max="87" width="5.25" style="1" customWidth="1"/>
    <col min="88" max="88" width="5.875" style="1" customWidth="1"/>
    <col min="89" max="89" width="5.875" style="302" customWidth="1"/>
    <col min="90" max="91" width="5.875" style="1" customWidth="1"/>
    <col min="92" max="92" width="5.875" style="302" customWidth="1"/>
    <col min="93" max="93" width="5.875" style="1" customWidth="1"/>
    <col min="94" max="94" width="5.875" style="302" customWidth="1"/>
    <col min="95" max="95" width="5.875" style="1" customWidth="1"/>
    <col min="96" max="96" width="5.875" style="302" customWidth="1"/>
    <col min="97" max="98" width="5.875" style="1" customWidth="1"/>
    <col min="99" max="103" width="5.875" style="302" customWidth="1"/>
    <col min="104" max="106" width="5.875" style="1" customWidth="1"/>
    <col min="107" max="16384" width="10.25" style="1"/>
  </cols>
  <sheetData>
    <row r="1" spans="1:106" s="7" customFormat="1" ht="16.5" customHeight="1" x14ac:dyDescent="0.15">
      <c r="A1" s="181" t="s">
        <v>168</v>
      </c>
      <c r="B1" s="181"/>
      <c r="C1" s="181"/>
      <c r="D1" s="181"/>
      <c r="E1" s="179"/>
      <c r="F1" s="179"/>
      <c r="G1" s="180"/>
      <c r="H1" s="180"/>
      <c r="I1" s="180"/>
      <c r="J1" s="180"/>
      <c r="K1" s="180"/>
      <c r="L1" s="180"/>
      <c r="M1" s="180"/>
      <c r="N1" s="180"/>
      <c r="O1" s="8"/>
      <c r="P1" s="8"/>
      <c r="Q1" s="8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2"/>
      <c r="AE1" s="12"/>
      <c r="AF1" s="12"/>
      <c r="AG1" s="12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10"/>
      <c r="BC1" s="176"/>
      <c r="BD1" s="679"/>
      <c r="BE1" s="679"/>
      <c r="BF1" s="679"/>
      <c r="BG1" s="679"/>
      <c r="BH1" s="679"/>
      <c r="BI1" s="679"/>
      <c r="BJ1" s="679"/>
      <c r="BK1" s="679"/>
      <c r="BL1" s="679"/>
      <c r="BM1" s="679"/>
      <c r="BN1" s="679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176"/>
      <c r="CL1" s="8"/>
      <c r="CM1" s="8"/>
      <c r="CN1" s="176"/>
      <c r="CO1" s="8"/>
      <c r="CP1" s="176"/>
      <c r="CQ1" s="8"/>
      <c r="CR1" s="176"/>
      <c r="CS1" s="8"/>
      <c r="CT1" s="8"/>
      <c r="CU1" s="176"/>
      <c r="CV1" s="176"/>
      <c r="CW1" s="176"/>
      <c r="CX1" s="176"/>
      <c r="CY1" s="176"/>
      <c r="CZ1" s="8"/>
      <c r="DA1" s="8"/>
      <c r="DB1" s="8"/>
    </row>
    <row r="2" spans="1:106" s="7" customFormat="1" ht="16.7" customHeight="1" thickBot="1" x14ac:dyDescent="0.2">
      <c r="A2" s="567" t="s">
        <v>140</v>
      </c>
      <c r="B2" s="567"/>
      <c r="C2" s="567"/>
      <c r="D2" s="567"/>
      <c r="E2" s="254"/>
      <c r="F2" s="254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2"/>
      <c r="AE2" s="12"/>
      <c r="AF2" s="12"/>
      <c r="AG2" s="12"/>
      <c r="AH2" s="8"/>
      <c r="AI2" s="8"/>
      <c r="AJ2" s="176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10"/>
      <c r="BC2" s="176"/>
      <c r="BD2" s="304"/>
      <c r="BE2" s="250"/>
      <c r="BF2" s="250"/>
      <c r="BG2" s="250"/>
      <c r="BH2" s="250"/>
      <c r="BI2" s="250"/>
      <c r="BJ2" s="250"/>
      <c r="BK2" s="250"/>
      <c r="BL2" s="250"/>
      <c r="BM2" s="250"/>
      <c r="BN2" s="250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176"/>
      <c r="CL2" s="8"/>
      <c r="CM2" s="8"/>
      <c r="CN2" s="176"/>
      <c r="CO2" s="8"/>
      <c r="CP2" s="176"/>
      <c r="CQ2" s="8"/>
      <c r="CR2" s="176"/>
      <c r="CS2" s="8"/>
      <c r="CT2" s="8"/>
      <c r="CU2" s="176"/>
      <c r="CV2" s="176"/>
      <c r="CW2" s="176"/>
      <c r="CX2" s="176"/>
      <c r="CY2" s="176"/>
      <c r="CZ2" s="8"/>
      <c r="DA2" s="8"/>
      <c r="DB2" s="8"/>
    </row>
    <row r="3" spans="1:106" s="7" customFormat="1" ht="18.75" customHeight="1" thickBot="1" x14ac:dyDescent="0.2">
      <c r="A3" s="254"/>
      <c r="B3" s="568" t="s">
        <v>105</v>
      </c>
      <c r="C3" s="569"/>
      <c r="D3" s="223"/>
      <c r="E3" s="290"/>
      <c r="F3" s="254"/>
      <c r="I3" s="8"/>
      <c r="J3" s="8"/>
      <c r="K3" s="8"/>
      <c r="L3" s="8"/>
      <c r="M3" s="8"/>
      <c r="N3" s="8"/>
      <c r="O3" s="8"/>
      <c r="P3" s="175"/>
      <c r="Q3" s="174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2"/>
      <c r="AE3" s="12"/>
      <c r="AF3" s="12"/>
      <c r="AG3" s="12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10"/>
      <c r="BC3" s="176"/>
      <c r="BD3" s="304"/>
      <c r="BE3" s="250"/>
      <c r="BF3" s="250"/>
      <c r="BG3" s="250"/>
      <c r="BH3" s="250"/>
      <c r="BI3" s="250"/>
      <c r="BJ3" s="250"/>
      <c r="BK3" s="250"/>
      <c r="BL3" s="250"/>
      <c r="BM3" s="250"/>
      <c r="BN3" s="250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176"/>
      <c r="CL3" s="8"/>
      <c r="CM3" s="8"/>
      <c r="CN3" s="176"/>
      <c r="CO3" s="8"/>
      <c r="CP3" s="176"/>
      <c r="CQ3" s="8"/>
      <c r="CR3" s="176"/>
      <c r="CS3" s="8"/>
      <c r="CT3" s="8"/>
      <c r="CU3" s="176"/>
      <c r="CV3" s="176"/>
      <c r="CW3" s="176"/>
      <c r="CX3" s="176"/>
      <c r="CY3" s="176"/>
      <c r="CZ3" s="8"/>
      <c r="DA3" s="8"/>
      <c r="DB3" s="8"/>
    </row>
    <row r="4" spans="1:106" s="7" customFormat="1" ht="18.75" customHeight="1" thickBot="1" x14ac:dyDescent="0.2">
      <c r="A4" s="254"/>
      <c r="B4" s="568" t="s">
        <v>104</v>
      </c>
      <c r="C4" s="569"/>
      <c r="D4" s="223"/>
      <c r="E4" s="290"/>
      <c r="F4" s="254"/>
      <c r="I4" s="8"/>
      <c r="J4" s="8"/>
      <c r="K4" s="8"/>
      <c r="L4" s="8"/>
      <c r="M4" s="8"/>
      <c r="N4" s="8"/>
      <c r="O4" s="8"/>
      <c r="P4" s="175"/>
      <c r="Q4" s="174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2"/>
      <c r="AE4" s="12"/>
      <c r="AF4" s="12"/>
      <c r="AG4" s="12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10"/>
      <c r="BC4" s="176"/>
      <c r="BD4" s="304"/>
      <c r="BE4" s="250"/>
      <c r="BF4" s="250"/>
      <c r="BG4" s="250"/>
      <c r="BH4" s="250"/>
      <c r="BI4" s="250"/>
      <c r="BJ4" s="250"/>
      <c r="BK4" s="250"/>
      <c r="BL4" s="250"/>
      <c r="BM4" s="250"/>
      <c r="BN4" s="250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176"/>
      <c r="CL4" s="8"/>
      <c r="CM4" s="8"/>
      <c r="CN4" s="176"/>
      <c r="CO4" s="8"/>
      <c r="CP4" s="176"/>
      <c r="CQ4" s="8"/>
      <c r="CR4" s="176"/>
      <c r="CS4" s="8"/>
      <c r="CT4" s="8"/>
      <c r="CU4" s="176"/>
      <c r="CV4" s="176"/>
      <c r="CW4" s="176"/>
      <c r="CX4" s="176"/>
      <c r="CY4" s="176"/>
      <c r="CZ4" s="8"/>
      <c r="DA4" s="8"/>
      <c r="DB4" s="8"/>
    </row>
    <row r="5" spans="1:106" s="7" customFormat="1" ht="18.75" customHeight="1" x14ac:dyDescent="0.15">
      <c r="A5" s="254"/>
      <c r="B5" s="173" t="s">
        <v>143</v>
      </c>
      <c r="C5" s="185"/>
      <c r="D5" s="254"/>
      <c r="E5" s="186"/>
      <c r="F5" s="254"/>
      <c r="I5" s="8"/>
      <c r="J5" s="8"/>
      <c r="K5" s="8"/>
      <c r="L5" s="8"/>
      <c r="M5" s="8"/>
      <c r="N5" s="8"/>
      <c r="O5" s="8"/>
      <c r="P5" s="175"/>
      <c r="Q5" s="174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2"/>
      <c r="AE5" s="12"/>
      <c r="AF5" s="12"/>
      <c r="AG5" s="12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10"/>
      <c r="BC5" s="176"/>
      <c r="BD5" s="304"/>
      <c r="BE5" s="250"/>
      <c r="BF5" s="250"/>
      <c r="BG5" s="250"/>
      <c r="BH5" s="250"/>
      <c r="BI5" s="250"/>
      <c r="BJ5" s="250"/>
      <c r="BK5" s="250"/>
      <c r="BL5" s="250"/>
      <c r="BM5" s="250"/>
      <c r="BN5" s="250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176"/>
      <c r="CL5" s="8"/>
      <c r="CM5" s="8"/>
      <c r="CN5" s="176"/>
      <c r="CO5" s="8"/>
      <c r="CP5" s="176"/>
      <c r="CQ5" s="8"/>
      <c r="CR5" s="176"/>
      <c r="CS5" s="8"/>
      <c r="CT5" s="8"/>
      <c r="CU5" s="176"/>
      <c r="CV5" s="176"/>
      <c r="CW5" s="176"/>
      <c r="CX5" s="176"/>
      <c r="CY5" s="176"/>
      <c r="CZ5" s="8"/>
      <c r="DA5" s="8"/>
      <c r="DB5" s="8"/>
    </row>
    <row r="6" spans="1:106" s="7" customFormat="1" ht="18.75" customHeight="1" x14ac:dyDescent="0.15">
      <c r="A6" s="254"/>
      <c r="B6" s="173"/>
      <c r="C6" s="185"/>
      <c r="D6" s="254"/>
      <c r="E6" s="186"/>
      <c r="F6" s="254"/>
      <c r="I6" s="8"/>
      <c r="J6" s="8"/>
      <c r="K6" s="8"/>
      <c r="L6" s="8"/>
      <c r="M6" s="8"/>
      <c r="N6" s="8"/>
      <c r="O6" s="8"/>
      <c r="P6" s="175"/>
      <c r="Q6" s="174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2"/>
      <c r="AE6" s="12"/>
      <c r="AF6" s="12"/>
      <c r="AG6" s="12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10"/>
      <c r="BC6" s="176"/>
      <c r="BD6" s="304"/>
      <c r="BE6" s="250"/>
      <c r="BF6" s="250"/>
      <c r="BG6" s="250"/>
      <c r="BH6" s="250"/>
      <c r="BI6" s="250"/>
      <c r="BJ6" s="250"/>
      <c r="BK6" s="250"/>
      <c r="BL6" s="250"/>
      <c r="BM6" s="250"/>
      <c r="BN6" s="250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176"/>
      <c r="CL6" s="8"/>
      <c r="CM6" s="8"/>
      <c r="CN6" s="176"/>
      <c r="CO6" s="8"/>
      <c r="CP6" s="176"/>
      <c r="CQ6" s="8"/>
      <c r="CR6" s="176"/>
      <c r="CS6" s="8"/>
      <c r="CT6" s="8"/>
      <c r="CU6" s="176"/>
      <c r="CV6" s="176"/>
      <c r="CW6" s="176"/>
      <c r="CX6" s="176"/>
      <c r="CY6" s="176"/>
      <c r="CZ6" s="8"/>
      <c r="DA6" s="8"/>
      <c r="DB6" s="8"/>
    </row>
    <row r="7" spans="1:106" s="7" customFormat="1" ht="21" customHeight="1" x14ac:dyDescent="0.15">
      <c r="A7" s="254"/>
      <c r="B7" s="242"/>
      <c r="C7" s="243"/>
      <c r="D7" s="244"/>
      <c r="E7" s="246"/>
      <c r="F7" s="246"/>
      <c r="G7" s="245"/>
      <c r="I7" s="8"/>
      <c r="J7" s="8"/>
      <c r="K7" s="8"/>
      <c r="L7" s="8"/>
      <c r="M7" s="8"/>
      <c r="N7" s="8"/>
      <c r="O7" s="8"/>
      <c r="P7" s="175"/>
      <c r="Q7" s="174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2"/>
      <c r="AE7" s="12"/>
      <c r="AF7" s="12"/>
      <c r="AG7" s="12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10"/>
      <c r="BC7" s="176"/>
      <c r="BD7" s="304"/>
      <c r="BE7" s="250"/>
      <c r="BF7" s="250"/>
      <c r="BG7" s="250"/>
      <c r="BH7" s="250"/>
      <c r="BI7" s="250"/>
      <c r="BJ7" s="250"/>
      <c r="BK7" s="250"/>
      <c r="BL7" s="250"/>
      <c r="BM7" s="250"/>
      <c r="BN7" s="250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176"/>
      <c r="CL7" s="8"/>
      <c r="CM7" s="8"/>
      <c r="CN7" s="176"/>
      <c r="CO7" s="8"/>
      <c r="CP7" s="176"/>
      <c r="CQ7" s="8"/>
      <c r="CR7" s="176"/>
      <c r="CS7" s="8"/>
      <c r="CT7" s="8"/>
      <c r="CU7" s="176"/>
      <c r="CV7" s="176"/>
      <c r="CW7" s="176"/>
      <c r="CX7" s="176"/>
      <c r="CY7" s="176"/>
      <c r="CZ7" s="8"/>
      <c r="DA7" s="8"/>
      <c r="DB7" s="8"/>
    </row>
    <row r="8" spans="1:106" s="7" customFormat="1" ht="18" customHeight="1" x14ac:dyDescent="0.15">
      <c r="A8" s="105"/>
      <c r="G8" s="241"/>
      <c r="H8" s="8"/>
      <c r="I8" s="8"/>
      <c r="J8" s="8"/>
      <c r="K8" s="8"/>
      <c r="L8" s="8"/>
      <c r="M8" s="8"/>
      <c r="N8" s="8"/>
      <c r="O8" s="8"/>
      <c r="P8" s="8"/>
      <c r="Q8" s="8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2"/>
      <c r="AE8" s="12"/>
      <c r="AF8" s="12"/>
      <c r="AG8" s="12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10"/>
      <c r="BC8" s="176"/>
      <c r="BD8" s="304"/>
      <c r="BE8" s="250"/>
      <c r="BF8" s="250"/>
      <c r="BG8" s="250"/>
      <c r="BH8" s="250"/>
      <c r="BI8" s="250"/>
      <c r="BJ8" s="250"/>
      <c r="BK8" s="250"/>
      <c r="BL8" s="250"/>
      <c r="BM8" s="250"/>
      <c r="BN8" s="250"/>
      <c r="BO8" s="8"/>
      <c r="BP8" s="8"/>
      <c r="BQ8" s="8"/>
      <c r="BR8" s="8"/>
      <c r="BS8" s="8"/>
      <c r="BT8" s="8"/>
      <c r="BU8" s="8"/>
      <c r="BV8" s="171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176"/>
      <c r="CL8" s="8"/>
      <c r="CM8" s="8"/>
      <c r="CN8" s="176"/>
      <c r="CO8" s="8"/>
      <c r="CP8" s="176"/>
      <c r="CQ8" s="8"/>
      <c r="CR8" s="176"/>
      <c r="CS8" s="8"/>
      <c r="CT8" s="8"/>
      <c r="CU8" s="176"/>
      <c r="CV8" s="176"/>
      <c r="CW8" s="176"/>
      <c r="CX8" s="176"/>
      <c r="CY8" s="176"/>
      <c r="CZ8" s="8"/>
      <c r="DA8" s="8"/>
      <c r="DB8" s="8"/>
    </row>
    <row r="9" spans="1:106" s="7" customFormat="1" ht="14.25" customHeight="1" thickBot="1" x14ac:dyDescent="0.2">
      <c r="A9" s="105"/>
      <c r="B9" s="107"/>
      <c r="C9" s="172"/>
      <c r="D9" s="105"/>
      <c r="E9" s="104"/>
      <c r="F9" s="104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2"/>
      <c r="AE9" s="12"/>
      <c r="AF9" s="12"/>
      <c r="AG9" s="12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10"/>
      <c r="BC9" s="176"/>
      <c r="BD9" s="304"/>
      <c r="BE9" s="250"/>
      <c r="BF9" s="250"/>
      <c r="BG9" s="250"/>
      <c r="BH9" s="250"/>
      <c r="BI9" s="250"/>
      <c r="BJ9" s="250"/>
      <c r="BK9" s="250"/>
      <c r="BL9" s="250"/>
      <c r="BM9" s="250"/>
      <c r="BN9" s="250"/>
      <c r="BO9" s="8"/>
      <c r="BP9" s="8"/>
      <c r="BQ9" s="8"/>
      <c r="BR9" s="8"/>
      <c r="BS9" s="8"/>
      <c r="BT9" s="8"/>
      <c r="BU9" s="8"/>
      <c r="BV9" s="171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176"/>
      <c r="CL9" s="8"/>
      <c r="CM9" s="8"/>
      <c r="CN9" s="176"/>
      <c r="CO9" s="8"/>
      <c r="CP9" s="176"/>
      <c r="CQ9" s="8"/>
      <c r="CR9" s="176"/>
      <c r="CS9" s="8"/>
      <c r="CT9" s="8"/>
      <c r="CU9" s="176"/>
      <c r="CV9" s="176"/>
      <c r="CW9" s="176"/>
      <c r="CX9" s="176"/>
      <c r="CY9" s="176"/>
      <c r="CZ9" s="8"/>
      <c r="DA9" s="8"/>
      <c r="DB9" s="8"/>
    </row>
    <row r="10" spans="1:106" s="7" customFormat="1" ht="21.75" customHeight="1" thickBot="1" x14ac:dyDescent="0.2">
      <c r="A10" s="105"/>
      <c r="B10" s="170" t="s">
        <v>152</v>
      </c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680" t="s">
        <v>158</v>
      </c>
      <c r="P10" s="681"/>
      <c r="Q10" s="681"/>
      <c r="R10" s="681"/>
      <c r="S10" s="681"/>
      <c r="T10" s="681"/>
      <c r="U10" s="681"/>
      <c r="V10" s="681"/>
      <c r="W10" s="681"/>
      <c r="X10" s="681"/>
      <c r="Y10" s="681"/>
      <c r="Z10" s="682"/>
      <c r="AA10" s="367"/>
      <c r="AB10" s="367"/>
      <c r="AC10" s="367"/>
      <c r="AD10" s="683" t="s">
        <v>159</v>
      </c>
      <c r="AE10" s="539"/>
      <c r="AF10" s="539"/>
      <c r="AG10" s="539"/>
      <c r="AH10" s="540"/>
      <c r="AI10" s="540"/>
      <c r="AJ10" s="540"/>
      <c r="AK10" s="540"/>
      <c r="AL10" s="540"/>
      <c r="AM10" s="540"/>
      <c r="AN10" s="540"/>
      <c r="AO10" s="540"/>
      <c r="AP10" s="540"/>
      <c r="AQ10" s="540"/>
      <c r="AR10" s="540"/>
      <c r="AS10" s="540"/>
      <c r="AT10" s="540"/>
      <c r="AU10" s="540"/>
      <c r="AV10" s="540"/>
      <c r="AW10" s="540"/>
      <c r="AX10" s="540"/>
      <c r="AY10" s="540"/>
      <c r="AZ10" s="540"/>
      <c r="BA10" s="540"/>
      <c r="BB10" s="541"/>
      <c r="BC10" s="443" t="s">
        <v>160</v>
      </c>
      <c r="BD10" s="443"/>
      <c r="BE10" s="443"/>
      <c r="BF10" s="443"/>
      <c r="BG10" s="443"/>
      <c r="BH10" s="443"/>
      <c r="BI10" s="443"/>
      <c r="BJ10" s="443"/>
      <c r="BK10" s="443"/>
      <c r="BL10" s="443"/>
      <c r="BM10" s="443"/>
      <c r="BN10" s="443"/>
      <c r="BO10" s="444"/>
      <c r="BP10" s="445" t="s">
        <v>161</v>
      </c>
      <c r="BQ10" s="446"/>
      <c r="BR10" s="684"/>
      <c r="BS10" s="446"/>
      <c r="BT10" s="446"/>
      <c r="BU10" s="446"/>
      <c r="BV10" s="447" t="s">
        <v>162</v>
      </c>
      <c r="BW10" s="448"/>
      <c r="BX10" s="448"/>
      <c r="BY10" s="448"/>
      <c r="BZ10" s="448"/>
      <c r="CA10" s="448"/>
      <c r="CB10" s="448"/>
      <c r="CC10" s="448"/>
      <c r="CD10" s="448"/>
      <c r="CE10" s="448"/>
      <c r="CF10" s="448"/>
      <c r="CG10" s="448"/>
      <c r="CH10" s="448"/>
      <c r="CI10" s="448"/>
      <c r="CJ10" s="448"/>
      <c r="CK10" s="448"/>
      <c r="CL10" s="448"/>
      <c r="CM10" s="448"/>
      <c r="CN10" s="448"/>
      <c r="CO10" s="448"/>
      <c r="CP10" s="448"/>
      <c r="CQ10" s="448"/>
      <c r="CR10" s="448"/>
      <c r="CS10" s="448"/>
      <c r="CT10" s="448"/>
      <c r="CU10" s="448"/>
      <c r="CV10" s="448"/>
      <c r="CW10" s="448"/>
      <c r="CX10" s="448"/>
      <c r="CY10" s="448"/>
      <c r="CZ10" s="448"/>
      <c r="DA10" s="448"/>
      <c r="DB10" s="449"/>
    </row>
    <row r="11" spans="1:106" s="7" customFormat="1" ht="36" customHeight="1" thickBot="1" x14ac:dyDescent="0.2">
      <c r="A11" s="105"/>
      <c r="B11" s="548" t="s">
        <v>103</v>
      </c>
      <c r="C11" s="549"/>
      <c r="D11" s="549"/>
      <c r="E11" s="549"/>
      <c r="F11" s="549"/>
      <c r="G11" s="549"/>
      <c r="H11" s="549"/>
      <c r="I11" s="225" t="s">
        <v>102</v>
      </c>
      <c r="J11" s="550" t="s">
        <v>101</v>
      </c>
      <c r="K11" s="549"/>
      <c r="L11" s="549"/>
      <c r="M11" s="549"/>
      <c r="N11" s="549"/>
      <c r="O11" s="663" t="s">
        <v>113</v>
      </c>
      <c r="P11" s="553"/>
      <c r="Q11" s="553"/>
      <c r="R11" s="554"/>
      <c r="S11" s="555" t="s">
        <v>112</v>
      </c>
      <c r="T11" s="556"/>
      <c r="U11" s="556"/>
      <c r="V11" s="557"/>
      <c r="W11" s="435" t="s">
        <v>112</v>
      </c>
      <c r="X11" s="436"/>
      <c r="Y11" s="436"/>
      <c r="Z11" s="664"/>
      <c r="AA11" s="392" t="s">
        <v>6</v>
      </c>
      <c r="AB11" s="393"/>
      <c r="AC11" s="394"/>
      <c r="AD11" s="354" t="s">
        <v>111</v>
      </c>
      <c r="AE11" s="275"/>
      <c r="AF11" s="275"/>
      <c r="AG11" s="275"/>
      <c r="AH11" s="531" t="s">
        <v>97</v>
      </c>
      <c r="AI11" s="532"/>
      <c r="AJ11" s="532"/>
      <c r="AK11" s="532"/>
      <c r="AL11" s="532"/>
      <c r="AM11" s="532"/>
      <c r="AN11" s="532"/>
      <c r="AO11" s="532"/>
      <c r="AP11" s="532"/>
      <c r="AQ11" s="532"/>
      <c r="AR11" s="532"/>
      <c r="AS11" s="532"/>
      <c r="AT11" s="532"/>
      <c r="AU11" s="532"/>
      <c r="AV11" s="532"/>
      <c r="AW11" s="532"/>
      <c r="AX11" s="532"/>
      <c r="AY11" s="532"/>
      <c r="AZ11" s="532"/>
      <c r="BA11" s="103" t="s">
        <v>96</v>
      </c>
      <c r="BB11" s="558" t="s">
        <v>95</v>
      </c>
      <c r="BC11" s="665" t="s">
        <v>94</v>
      </c>
      <c r="BD11" s="506"/>
      <c r="BE11" s="509" t="s">
        <v>93</v>
      </c>
      <c r="BF11" s="510"/>
      <c r="BG11" s="510"/>
      <c r="BH11" s="510"/>
      <c r="BI11" s="511"/>
      <c r="BJ11" s="509" t="s">
        <v>92</v>
      </c>
      <c r="BK11" s="512"/>
      <c r="BL11" s="512"/>
      <c r="BM11" s="512"/>
      <c r="BN11" s="513"/>
      <c r="BO11" s="168"/>
      <c r="BP11" s="685" t="s">
        <v>91</v>
      </c>
      <c r="BQ11" s="688" t="s">
        <v>90</v>
      </c>
      <c r="BR11" s="689" t="s">
        <v>127</v>
      </c>
      <c r="BS11" s="692" t="s">
        <v>1</v>
      </c>
      <c r="BT11" s="693"/>
      <c r="BU11" s="693"/>
      <c r="BV11" s="667" t="s">
        <v>89</v>
      </c>
      <c r="BW11" s="668"/>
      <c r="BX11" s="668"/>
      <c r="BY11" s="668"/>
      <c r="BZ11" s="668"/>
      <c r="CA11" s="668"/>
      <c r="CB11" s="668"/>
      <c r="CC11" s="668"/>
      <c r="CD11" s="403" t="s">
        <v>88</v>
      </c>
      <c r="CE11" s="404"/>
      <c r="CF11" s="404"/>
      <c r="CG11" s="404"/>
      <c r="CH11" s="404"/>
      <c r="CI11" s="405"/>
      <c r="CJ11" s="669" t="s">
        <v>87</v>
      </c>
      <c r="CK11" s="670"/>
      <c r="CL11" s="670"/>
      <c r="CM11" s="670"/>
      <c r="CN11" s="670"/>
      <c r="CO11" s="670"/>
      <c r="CP11" s="670"/>
      <c r="CQ11" s="670"/>
      <c r="CR11" s="671"/>
      <c r="CS11" s="672" t="s">
        <v>148</v>
      </c>
      <c r="CT11" s="673"/>
      <c r="CU11" s="674"/>
      <c r="CV11" s="669" t="s">
        <v>86</v>
      </c>
      <c r="CW11" s="670"/>
      <c r="CX11" s="670"/>
      <c r="CY11" s="675"/>
      <c r="CZ11" s="676" t="s">
        <v>85</v>
      </c>
      <c r="DA11" s="677"/>
      <c r="DB11" s="678"/>
    </row>
    <row r="12" spans="1:106" s="7" customFormat="1" ht="18.75" customHeight="1" x14ac:dyDescent="0.15">
      <c r="A12" s="105"/>
      <c r="B12" s="542" t="s">
        <v>110</v>
      </c>
      <c r="C12" s="545" t="s">
        <v>84</v>
      </c>
      <c r="D12" s="430" t="s">
        <v>83</v>
      </c>
      <c r="E12" s="545" t="s">
        <v>82</v>
      </c>
      <c r="F12" s="545" t="s">
        <v>81</v>
      </c>
      <c r="G12" s="477" t="s">
        <v>80</v>
      </c>
      <c r="H12" s="477" t="s">
        <v>79</v>
      </c>
      <c r="I12" s="479" t="s">
        <v>78</v>
      </c>
      <c r="J12" s="431" t="s">
        <v>77</v>
      </c>
      <c r="K12" s="431" t="s">
        <v>76</v>
      </c>
      <c r="L12" s="431" t="s">
        <v>75</v>
      </c>
      <c r="M12" s="431" t="s">
        <v>43</v>
      </c>
      <c r="N12" s="526" t="s">
        <v>6</v>
      </c>
      <c r="O12" s="694" t="s">
        <v>74</v>
      </c>
      <c r="P12" s="696" t="s">
        <v>73</v>
      </c>
      <c r="Q12" s="696" t="s">
        <v>72</v>
      </c>
      <c r="R12" s="651" t="s">
        <v>71</v>
      </c>
      <c r="S12" s="473" t="s">
        <v>74</v>
      </c>
      <c r="T12" s="409" t="s">
        <v>73</v>
      </c>
      <c r="U12" s="409" t="s">
        <v>72</v>
      </c>
      <c r="V12" s="651" t="s">
        <v>71</v>
      </c>
      <c r="W12" s="653" t="s">
        <v>74</v>
      </c>
      <c r="X12" s="655" t="s">
        <v>73</v>
      </c>
      <c r="Y12" s="655" t="s">
        <v>72</v>
      </c>
      <c r="Z12" s="397" t="s">
        <v>71</v>
      </c>
      <c r="AA12" s="388" t="s">
        <v>74</v>
      </c>
      <c r="AB12" s="395" t="s">
        <v>72</v>
      </c>
      <c r="AC12" s="397" t="s">
        <v>169</v>
      </c>
      <c r="AD12" s="649" t="s">
        <v>70</v>
      </c>
      <c r="AE12" s="657" t="s">
        <v>137</v>
      </c>
      <c r="AF12" s="658"/>
      <c r="AG12" s="659"/>
      <c r="AH12" s="462" t="s">
        <v>69</v>
      </c>
      <c r="AI12" s="413" t="s">
        <v>68</v>
      </c>
      <c r="AJ12" s="464"/>
      <c r="AK12" s="464"/>
      <c r="AL12" s="465"/>
      <c r="AM12" s="465"/>
      <c r="AN12" s="466"/>
      <c r="AO12" s="413" t="s">
        <v>67</v>
      </c>
      <c r="AP12" s="464"/>
      <c r="AQ12" s="464"/>
      <c r="AR12" s="465"/>
      <c r="AS12" s="465"/>
      <c r="AT12" s="466"/>
      <c r="AU12" s="413" t="s">
        <v>66</v>
      </c>
      <c r="AV12" s="414"/>
      <c r="AW12" s="415"/>
      <c r="AX12" s="413" t="s">
        <v>65</v>
      </c>
      <c r="AY12" s="414"/>
      <c r="AZ12" s="415"/>
      <c r="BA12" s="416" t="s">
        <v>64</v>
      </c>
      <c r="BB12" s="559"/>
      <c r="BC12" s="666"/>
      <c r="BD12" s="508"/>
      <c r="BE12" s="418" t="s">
        <v>63</v>
      </c>
      <c r="BF12" s="419"/>
      <c r="BG12" s="419"/>
      <c r="BH12" s="419"/>
      <c r="BI12" s="420"/>
      <c r="BJ12" s="418" t="s">
        <v>62</v>
      </c>
      <c r="BK12" s="421"/>
      <c r="BL12" s="421"/>
      <c r="BM12" s="421"/>
      <c r="BN12" s="422"/>
      <c r="BO12" s="168"/>
      <c r="BP12" s="686"/>
      <c r="BQ12" s="516"/>
      <c r="BR12" s="690"/>
      <c r="BS12" s="648" t="s">
        <v>61</v>
      </c>
      <c r="BT12" s="621" t="s">
        <v>60</v>
      </c>
      <c r="BU12" s="626" t="s">
        <v>59</v>
      </c>
      <c r="BV12" s="641" t="s">
        <v>58</v>
      </c>
      <c r="BW12" s="642"/>
      <c r="BX12" s="643" t="s">
        <v>57</v>
      </c>
      <c r="BY12" s="642"/>
      <c r="BZ12" s="644" t="s">
        <v>56</v>
      </c>
      <c r="CA12" s="645"/>
      <c r="CB12" s="643" t="s">
        <v>145</v>
      </c>
      <c r="CC12" s="646"/>
      <c r="CD12" s="399" t="s">
        <v>128</v>
      </c>
      <c r="CE12" s="400"/>
      <c r="CF12" s="400"/>
      <c r="CG12" s="399" t="s">
        <v>150</v>
      </c>
      <c r="CH12" s="400"/>
      <c r="CI12" s="400"/>
      <c r="CJ12" s="640" t="s">
        <v>51</v>
      </c>
      <c r="CK12" s="598"/>
      <c r="CL12" s="597" t="s">
        <v>129</v>
      </c>
      <c r="CM12" s="597"/>
      <c r="CN12" s="598"/>
      <c r="CO12" s="599" t="s">
        <v>132</v>
      </c>
      <c r="CP12" s="598"/>
      <c r="CQ12" s="599" t="s">
        <v>130</v>
      </c>
      <c r="CR12" s="597"/>
      <c r="CS12" s="600" t="s">
        <v>149</v>
      </c>
      <c r="CT12" s="601"/>
      <c r="CU12" s="602"/>
      <c r="CV12" s="603" t="s">
        <v>54</v>
      </c>
      <c r="CW12" s="604"/>
      <c r="CX12" s="595" t="s">
        <v>53</v>
      </c>
      <c r="CY12" s="596"/>
      <c r="CZ12" s="594" t="s">
        <v>146</v>
      </c>
      <c r="DA12" s="595" t="s">
        <v>52</v>
      </c>
      <c r="DB12" s="596"/>
    </row>
    <row r="13" spans="1:106" s="7" customFormat="1" ht="18.75" customHeight="1" x14ac:dyDescent="0.15">
      <c r="A13" s="105"/>
      <c r="B13" s="543"/>
      <c r="C13" s="482"/>
      <c r="D13" s="430"/>
      <c r="E13" s="546"/>
      <c r="F13" s="546"/>
      <c r="G13" s="430"/>
      <c r="H13" s="430"/>
      <c r="I13" s="480"/>
      <c r="J13" s="482"/>
      <c r="K13" s="482"/>
      <c r="L13" s="482"/>
      <c r="M13" s="482"/>
      <c r="N13" s="527"/>
      <c r="O13" s="695"/>
      <c r="P13" s="697"/>
      <c r="Q13" s="697"/>
      <c r="R13" s="652"/>
      <c r="S13" s="474"/>
      <c r="T13" s="410"/>
      <c r="U13" s="410"/>
      <c r="V13" s="652"/>
      <c r="W13" s="654"/>
      <c r="X13" s="656"/>
      <c r="Y13" s="656"/>
      <c r="Z13" s="398"/>
      <c r="AA13" s="389"/>
      <c r="AB13" s="396"/>
      <c r="AC13" s="398"/>
      <c r="AD13" s="650"/>
      <c r="AE13" s="660" t="s">
        <v>138</v>
      </c>
      <c r="AF13" s="661"/>
      <c r="AG13" s="662"/>
      <c r="AH13" s="463"/>
      <c r="AI13" s="432" t="s">
        <v>50</v>
      </c>
      <c r="AJ13" s="433"/>
      <c r="AK13" s="434"/>
      <c r="AL13" s="430" t="s">
        <v>49</v>
      </c>
      <c r="AM13" s="431"/>
      <c r="AN13" s="430"/>
      <c r="AO13" s="432" t="s">
        <v>50</v>
      </c>
      <c r="AP13" s="433"/>
      <c r="AQ13" s="434"/>
      <c r="AR13" s="430" t="s">
        <v>49</v>
      </c>
      <c r="AS13" s="431"/>
      <c r="AT13" s="430"/>
      <c r="AU13" s="591" t="s">
        <v>38</v>
      </c>
      <c r="AV13" s="428" t="s">
        <v>37</v>
      </c>
      <c r="AW13" s="458" t="s">
        <v>36</v>
      </c>
      <c r="AX13" s="591" t="s">
        <v>38</v>
      </c>
      <c r="AY13" s="428" t="s">
        <v>37</v>
      </c>
      <c r="AZ13" s="458" t="s">
        <v>36</v>
      </c>
      <c r="BA13" s="417"/>
      <c r="BB13" s="559"/>
      <c r="BC13" s="587" t="s">
        <v>48</v>
      </c>
      <c r="BD13" s="524" t="s">
        <v>47</v>
      </c>
      <c r="BE13" s="518" t="s">
        <v>46</v>
      </c>
      <c r="BF13" s="520" t="s">
        <v>45</v>
      </c>
      <c r="BG13" s="452" t="s">
        <v>44</v>
      </c>
      <c r="BH13" s="454" t="s">
        <v>43</v>
      </c>
      <c r="BI13" s="456" t="s">
        <v>6</v>
      </c>
      <c r="BJ13" s="518" t="s">
        <v>46</v>
      </c>
      <c r="BK13" s="520" t="s">
        <v>45</v>
      </c>
      <c r="BL13" s="452" t="s">
        <v>44</v>
      </c>
      <c r="BM13" s="454" t="s">
        <v>43</v>
      </c>
      <c r="BN13" s="456" t="s">
        <v>6</v>
      </c>
      <c r="BO13" s="167" t="s">
        <v>42</v>
      </c>
      <c r="BP13" s="686"/>
      <c r="BQ13" s="516"/>
      <c r="BR13" s="690"/>
      <c r="BS13" s="648"/>
      <c r="BT13" s="621"/>
      <c r="BU13" s="626"/>
      <c r="BV13" s="630"/>
      <c r="BW13" s="631"/>
      <c r="BX13" s="633"/>
      <c r="BY13" s="631"/>
      <c r="BZ13" s="636"/>
      <c r="CA13" s="637"/>
      <c r="CB13" s="636"/>
      <c r="CC13" s="639"/>
      <c r="CD13" s="401"/>
      <c r="CE13" s="402"/>
      <c r="CF13" s="402"/>
      <c r="CG13" s="401"/>
      <c r="CH13" s="402"/>
      <c r="CI13" s="402"/>
      <c r="CJ13" s="624"/>
      <c r="CK13" s="492"/>
      <c r="CL13" s="491"/>
      <c r="CM13" s="491"/>
      <c r="CN13" s="492"/>
      <c r="CO13" s="498"/>
      <c r="CP13" s="492"/>
      <c r="CQ13" s="498"/>
      <c r="CR13" s="491"/>
      <c r="CS13" s="502"/>
      <c r="CT13" s="500"/>
      <c r="CU13" s="501"/>
      <c r="CV13" s="504"/>
      <c r="CW13" s="488"/>
      <c r="CX13" s="488"/>
      <c r="CY13" s="487"/>
      <c r="CZ13" s="485"/>
      <c r="DA13" s="488"/>
      <c r="DB13" s="487"/>
    </row>
    <row r="14" spans="1:106" s="7" customFormat="1" ht="18.75" customHeight="1" thickBot="1" x14ac:dyDescent="0.2">
      <c r="A14" s="105"/>
      <c r="B14" s="543"/>
      <c r="C14" s="482"/>
      <c r="D14" s="431"/>
      <c r="E14" s="546"/>
      <c r="F14" s="546"/>
      <c r="G14" s="431"/>
      <c r="H14" s="431"/>
      <c r="I14" s="480"/>
      <c r="J14" s="482"/>
      <c r="K14" s="482"/>
      <c r="L14" s="482"/>
      <c r="M14" s="482"/>
      <c r="N14" s="527"/>
      <c r="O14" s="259" t="s">
        <v>40</v>
      </c>
      <c r="P14" s="260" t="s">
        <v>41</v>
      </c>
      <c r="Q14" s="260" t="s">
        <v>35</v>
      </c>
      <c r="R14" s="94" t="s">
        <v>172</v>
      </c>
      <c r="S14" s="257" t="s">
        <v>40</v>
      </c>
      <c r="T14" s="258" t="s">
        <v>41</v>
      </c>
      <c r="U14" s="258" t="s">
        <v>35</v>
      </c>
      <c r="V14" s="94" t="s">
        <v>172</v>
      </c>
      <c r="W14" s="256" t="s">
        <v>170</v>
      </c>
      <c r="X14" s="261" t="s">
        <v>41</v>
      </c>
      <c r="Y14" s="261" t="s">
        <v>35</v>
      </c>
      <c r="Z14" s="94" t="s">
        <v>172</v>
      </c>
      <c r="AA14" s="369" t="s">
        <v>40</v>
      </c>
      <c r="AB14" s="370" t="s">
        <v>35</v>
      </c>
      <c r="AC14" s="200" t="s">
        <v>171</v>
      </c>
      <c r="AD14" s="366" t="s">
        <v>40</v>
      </c>
      <c r="AE14" s="276" t="s">
        <v>134</v>
      </c>
      <c r="AF14" s="277" t="s">
        <v>135</v>
      </c>
      <c r="AG14" s="278" t="s">
        <v>139</v>
      </c>
      <c r="AH14" s="345" t="s">
        <v>39</v>
      </c>
      <c r="AI14" s="348" t="s">
        <v>38</v>
      </c>
      <c r="AJ14" s="344" t="s">
        <v>37</v>
      </c>
      <c r="AK14" s="347" t="s">
        <v>36</v>
      </c>
      <c r="AL14" s="348" t="s">
        <v>38</v>
      </c>
      <c r="AM14" s="344" t="s">
        <v>37</v>
      </c>
      <c r="AN14" s="347" t="s">
        <v>36</v>
      </c>
      <c r="AO14" s="348" t="s">
        <v>38</v>
      </c>
      <c r="AP14" s="344" t="s">
        <v>37</v>
      </c>
      <c r="AQ14" s="347" t="s">
        <v>36</v>
      </c>
      <c r="AR14" s="348" t="s">
        <v>38</v>
      </c>
      <c r="AS14" s="344" t="s">
        <v>37</v>
      </c>
      <c r="AT14" s="347" t="s">
        <v>36</v>
      </c>
      <c r="AU14" s="592"/>
      <c r="AV14" s="593"/>
      <c r="AW14" s="586"/>
      <c r="AX14" s="592"/>
      <c r="AY14" s="593"/>
      <c r="AZ14" s="586"/>
      <c r="BA14" s="346" t="s">
        <v>35</v>
      </c>
      <c r="BB14" s="349" t="s">
        <v>34</v>
      </c>
      <c r="BC14" s="588"/>
      <c r="BD14" s="589"/>
      <c r="BE14" s="585"/>
      <c r="BF14" s="590"/>
      <c r="BG14" s="647"/>
      <c r="BH14" s="583"/>
      <c r="BI14" s="584"/>
      <c r="BJ14" s="585"/>
      <c r="BK14" s="590"/>
      <c r="BL14" s="647"/>
      <c r="BM14" s="583"/>
      <c r="BN14" s="584"/>
      <c r="BO14" s="168"/>
      <c r="BP14" s="687"/>
      <c r="BQ14" s="517"/>
      <c r="BR14" s="691"/>
      <c r="BS14" s="648"/>
      <c r="BT14" s="621"/>
      <c r="BU14" s="626"/>
      <c r="BV14" s="229" t="s">
        <v>32</v>
      </c>
      <c r="BW14" s="230" t="s">
        <v>31</v>
      </c>
      <c r="BX14" s="231" t="s">
        <v>32</v>
      </c>
      <c r="BY14" s="230" t="s">
        <v>31</v>
      </c>
      <c r="BZ14" s="231" t="s">
        <v>32</v>
      </c>
      <c r="CA14" s="230" t="s">
        <v>31</v>
      </c>
      <c r="CB14" s="231" t="s">
        <v>32</v>
      </c>
      <c r="CC14" s="232" t="s">
        <v>31</v>
      </c>
      <c r="CD14" s="233" t="s">
        <v>32</v>
      </c>
      <c r="CE14" s="234" t="s">
        <v>31</v>
      </c>
      <c r="CF14" s="234" t="s">
        <v>30</v>
      </c>
      <c r="CG14" s="233" t="s">
        <v>32</v>
      </c>
      <c r="CH14" s="234" t="s">
        <v>31</v>
      </c>
      <c r="CI14" s="234" t="s">
        <v>30</v>
      </c>
      <c r="CJ14" s="293" t="s">
        <v>31</v>
      </c>
      <c r="CK14" s="235" t="s">
        <v>30</v>
      </c>
      <c r="CL14" s="294" t="s">
        <v>33</v>
      </c>
      <c r="CM14" s="235" t="s">
        <v>31</v>
      </c>
      <c r="CN14" s="235" t="s">
        <v>30</v>
      </c>
      <c r="CO14" s="235" t="s">
        <v>131</v>
      </c>
      <c r="CP14" s="235" t="s">
        <v>30</v>
      </c>
      <c r="CQ14" s="294" t="s">
        <v>31</v>
      </c>
      <c r="CR14" s="295" t="s">
        <v>30</v>
      </c>
      <c r="CS14" s="227" t="s">
        <v>32</v>
      </c>
      <c r="CT14" s="235" t="s">
        <v>31</v>
      </c>
      <c r="CU14" s="237" t="s">
        <v>30</v>
      </c>
      <c r="CV14" s="233" t="s">
        <v>31</v>
      </c>
      <c r="CW14" s="235" t="s">
        <v>30</v>
      </c>
      <c r="CX14" s="235" t="s">
        <v>31</v>
      </c>
      <c r="CY14" s="237" t="s">
        <v>30</v>
      </c>
      <c r="CZ14" s="227" t="s">
        <v>30</v>
      </c>
      <c r="DA14" s="235" t="s">
        <v>31</v>
      </c>
      <c r="DB14" s="228" t="s">
        <v>30</v>
      </c>
    </row>
    <row r="15" spans="1:106" s="7" customFormat="1" ht="14.25" customHeight="1" x14ac:dyDescent="0.15">
      <c r="A15" s="105"/>
      <c r="B15" s="238">
        <f>D3</f>
        <v>0</v>
      </c>
      <c r="C15" s="191"/>
      <c r="D15" s="143"/>
      <c r="E15" s="142"/>
      <c r="F15" s="154"/>
      <c r="G15" s="142"/>
      <c r="H15" s="142"/>
      <c r="I15" s="142"/>
      <c r="J15" s="142"/>
      <c r="K15" s="142"/>
      <c r="L15" s="142"/>
      <c r="M15" s="156"/>
      <c r="N15" s="153"/>
      <c r="O15" s="155"/>
      <c r="P15" s="152"/>
      <c r="Q15" s="152"/>
      <c r="R15" s="149"/>
      <c r="S15" s="151"/>
      <c r="T15" s="150"/>
      <c r="U15" s="150"/>
      <c r="V15" s="149"/>
      <c r="W15" s="148"/>
      <c r="X15" s="147"/>
      <c r="Y15" s="147"/>
      <c r="Z15" s="201"/>
      <c r="AA15" s="371"/>
      <c r="AB15" s="372">
        <f>Q15+U15+Y15</f>
        <v>0</v>
      </c>
      <c r="AC15" s="201"/>
      <c r="AD15" s="355"/>
      <c r="AE15" s="279"/>
      <c r="AF15" s="280"/>
      <c r="AG15" s="280"/>
      <c r="AH15" s="146"/>
      <c r="AI15" s="145"/>
      <c r="AJ15" s="144"/>
      <c r="AK15" s="143"/>
      <c r="AL15" s="145"/>
      <c r="AM15" s="144"/>
      <c r="AN15" s="143"/>
      <c r="AO15" s="145"/>
      <c r="AP15" s="144"/>
      <c r="AQ15" s="143"/>
      <c r="AR15" s="145"/>
      <c r="AS15" s="144"/>
      <c r="AT15" s="143"/>
      <c r="AU15" s="145"/>
      <c r="AV15" s="144"/>
      <c r="AW15" s="143"/>
      <c r="AX15" s="145"/>
      <c r="AY15" s="144"/>
      <c r="AZ15" s="143"/>
      <c r="BA15" s="142"/>
      <c r="BB15" s="350"/>
      <c r="BC15" s="305"/>
      <c r="BD15" s="306"/>
      <c r="BE15" s="193"/>
      <c r="BF15" s="194"/>
      <c r="BG15" s="192"/>
      <c r="BH15" s="192"/>
      <c r="BI15" s="195">
        <f>SUM(BE15:BG15)</f>
        <v>0</v>
      </c>
      <c r="BJ15" s="193"/>
      <c r="BK15" s="194"/>
      <c r="BL15" s="192"/>
      <c r="BM15" s="192"/>
      <c r="BN15" s="195">
        <f>SUM(BJ15:BL15)</f>
        <v>0</v>
      </c>
      <c r="BO15" s="196"/>
      <c r="BP15" s="64"/>
      <c r="BQ15" s="64"/>
      <c r="BR15" s="113"/>
      <c r="BS15" s="64"/>
      <c r="BT15" s="64"/>
      <c r="BU15" s="64"/>
      <c r="BV15" s="67"/>
      <c r="BW15" s="66"/>
      <c r="BX15" s="65"/>
      <c r="BY15" s="66"/>
      <c r="BZ15" s="65"/>
      <c r="CA15" s="66"/>
      <c r="CB15" s="65"/>
      <c r="CC15" s="64"/>
      <c r="CD15" s="197"/>
      <c r="CE15" s="198"/>
      <c r="CF15" s="198"/>
      <c r="CG15" s="197"/>
      <c r="CH15" s="198"/>
      <c r="CI15" s="198"/>
      <c r="CJ15" s="197"/>
      <c r="CK15" s="296"/>
      <c r="CL15" s="66"/>
      <c r="CM15" s="66"/>
      <c r="CN15" s="296"/>
      <c r="CO15" s="66"/>
      <c r="CP15" s="296"/>
      <c r="CQ15" s="66"/>
      <c r="CR15" s="297"/>
      <c r="CS15" s="197"/>
      <c r="CT15" s="66"/>
      <c r="CU15" s="297"/>
      <c r="CV15" s="321"/>
      <c r="CW15" s="322"/>
      <c r="CX15" s="321"/>
      <c r="CY15" s="322"/>
      <c r="CZ15" s="198"/>
      <c r="DA15" s="66"/>
      <c r="DB15" s="196"/>
    </row>
    <row r="16" spans="1:106" s="7" customFormat="1" ht="14.25" customHeight="1" x14ac:dyDescent="0.15">
      <c r="A16" s="105"/>
      <c r="B16" s="239"/>
      <c r="C16" s="184"/>
      <c r="D16" s="130"/>
      <c r="E16" s="129"/>
      <c r="F16" s="140"/>
      <c r="G16" s="129"/>
      <c r="H16" s="129"/>
      <c r="I16" s="129"/>
      <c r="J16" s="129"/>
      <c r="K16" s="129"/>
      <c r="L16" s="129"/>
      <c r="M16" s="157"/>
      <c r="N16" s="139"/>
      <c r="O16" s="202"/>
      <c r="P16" s="126"/>
      <c r="Q16" s="138"/>
      <c r="R16" s="199"/>
      <c r="S16" s="137"/>
      <c r="T16" s="136"/>
      <c r="U16" s="136"/>
      <c r="V16" s="199"/>
      <c r="W16" s="135"/>
      <c r="X16" s="134"/>
      <c r="Y16" s="134"/>
      <c r="Z16" s="203"/>
      <c r="AA16" s="373"/>
      <c r="AB16" s="374">
        <f t="shared" ref="AB16:AB19" si="0">Q16+U16+Y16</f>
        <v>0</v>
      </c>
      <c r="AC16" s="203"/>
      <c r="AD16" s="356"/>
      <c r="AE16" s="281"/>
      <c r="AF16" s="282"/>
      <c r="AG16" s="282"/>
      <c r="AH16" s="133"/>
      <c r="AI16" s="132"/>
      <c r="AJ16" s="131"/>
      <c r="AK16" s="130"/>
      <c r="AL16" s="132"/>
      <c r="AM16" s="131"/>
      <c r="AN16" s="130"/>
      <c r="AO16" s="132"/>
      <c r="AP16" s="131"/>
      <c r="AQ16" s="130"/>
      <c r="AR16" s="132"/>
      <c r="AS16" s="131"/>
      <c r="AT16" s="130"/>
      <c r="AU16" s="132"/>
      <c r="AV16" s="131"/>
      <c r="AW16" s="130"/>
      <c r="AX16" s="132"/>
      <c r="AY16" s="131"/>
      <c r="AZ16" s="130"/>
      <c r="BA16" s="129"/>
      <c r="BB16" s="351"/>
      <c r="BC16" s="307"/>
      <c r="BD16" s="308"/>
      <c r="BE16" s="72"/>
      <c r="BF16" s="71"/>
      <c r="BG16" s="70"/>
      <c r="BH16" s="70"/>
      <c r="BI16" s="69"/>
      <c r="BJ16" s="72"/>
      <c r="BK16" s="71"/>
      <c r="BL16" s="70"/>
      <c r="BM16" s="70"/>
      <c r="BN16" s="69"/>
      <c r="BO16" s="112"/>
      <c r="BP16" s="68"/>
      <c r="BQ16" s="68"/>
      <c r="BR16" s="68"/>
      <c r="BS16" s="68"/>
      <c r="BT16" s="68"/>
      <c r="BU16" s="68"/>
      <c r="BV16" s="116"/>
      <c r="BW16" s="113"/>
      <c r="BX16" s="115"/>
      <c r="BY16" s="113"/>
      <c r="BZ16" s="115"/>
      <c r="CA16" s="113"/>
      <c r="CB16" s="115"/>
      <c r="CC16" s="68"/>
      <c r="CD16" s="73"/>
      <c r="CE16" s="37"/>
      <c r="CF16" s="37"/>
      <c r="CG16" s="73"/>
      <c r="CH16" s="37"/>
      <c r="CI16" s="37"/>
      <c r="CJ16" s="35"/>
      <c r="CK16" s="316"/>
      <c r="CL16" s="34"/>
      <c r="CM16" s="34"/>
      <c r="CN16" s="316"/>
      <c r="CO16" s="34"/>
      <c r="CP16" s="316"/>
      <c r="CQ16" s="34"/>
      <c r="CR16" s="318"/>
      <c r="CS16" s="73"/>
      <c r="CT16" s="113"/>
      <c r="CU16" s="299"/>
      <c r="CV16" s="314"/>
      <c r="CW16" s="323"/>
      <c r="CX16" s="314"/>
      <c r="CY16" s="323"/>
      <c r="CZ16" s="114"/>
      <c r="DA16" s="113"/>
      <c r="DB16" s="112"/>
    </row>
    <row r="17" spans="1:115" s="7" customFormat="1" ht="14.25" customHeight="1" x14ac:dyDescent="0.15">
      <c r="A17" s="105"/>
      <c r="B17" s="239"/>
      <c r="C17" s="184"/>
      <c r="D17" s="159"/>
      <c r="E17" s="158"/>
      <c r="F17" s="166"/>
      <c r="G17" s="158"/>
      <c r="H17" s="158"/>
      <c r="I17" s="158"/>
      <c r="J17" s="158"/>
      <c r="K17" s="158"/>
      <c r="L17" s="158"/>
      <c r="M17" s="165"/>
      <c r="N17" s="139"/>
      <c r="O17" s="204"/>
      <c r="P17" s="164"/>
      <c r="Q17" s="163"/>
      <c r="R17" s="199"/>
      <c r="S17" s="137"/>
      <c r="T17" s="136"/>
      <c r="U17" s="136"/>
      <c r="V17" s="199"/>
      <c r="W17" s="162"/>
      <c r="X17" s="161"/>
      <c r="Y17" s="161"/>
      <c r="Z17" s="203"/>
      <c r="AA17" s="375"/>
      <c r="AB17" s="374">
        <f t="shared" si="0"/>
        <v>0</v>
      </c>
      <c r="AC17" s="203"/>
      <c r="AD17" s="356"/>
      <c r="AE17" s="281"/>
      <c r="AF17" s="282"/>
      <c r="AG17" s="282"/>
      <c r="AH17" s="133"/>
      <c r="AI17" s="249"/>
      <c r="AJ17" s="160"/>
      <c r="AK17" s="159"/>
      <c r="AL17" s="249"/>
      <c r="AM17" s="160"/>
      <c r="AN17" s="159"/>
      <c r="AO17" s="249"/>
      <c r="AP17" s="160"/>
      <c r="AQ17" s="159"/>
      <c r="AR17" s="249"/>
      <c r="AS17" s="160"/>
      <c r="AT17" s="159"/>
      <c r="AU17" s="249"/>
      <c r="AV17" s="160"/>
      <c r="AW17" s="159"/>
      <c r="AX17" s="249"/>
      <c r="AY17" s="160"/>
      <c r="AZ17" s="159"/>
      <c r="BA17" s="158"/>
      <c r="BB17" s="352"/>
      <c r="BC17" s="307"/>
      <c r="BD17" s="308"/>
      <c r="BE17" s="72"/>
      <c r="BF17" s="71"/>
      <c r="BG17" s="70"/>
      <c r="BH17" s="70"/>
      <c r="BI17" s="69"/>
      <c r="BJ17" s="72"/>
      <c r="BK17" s="71"/>
      <c r="BL17" s="70"/>
      <c r="BM17" s="70"/>
      <c r="BN17" s="69"/>
      <c r="BO17" s="112"/>
      <c r="BP17" s="68"/>
      <c r="BQ17" s="68"/>
      <c r="BR17" s="68"/>
      <c r="BS17" s="68"/>
      <c r="BT17" s="68"/>
      <c r="BU17" s="68"/>
      <c r="BV17" s="116"/>
      <c r="BW17" s="113"/>
      <c r="BX17" s="115"/>
      <c r="BY17" s="113"/>
      <c r="BZ17" s="115"/>
      <c r="CA17" s="113"/>
      <c r="CB17" s="115"/>
      <c r="CC17" s="68"/>
      <c r="CD17" s="73"/>
      <c r="CE17" s="37"/>
      <c r="CF17" s="37"/>
      <c r="CG17" s="73"/>
      <c r="CH17" s="37"/>
      <c r="CI17" s="37"/>
      <c r="CJ17" s="35"/>
      <c r="CK17" s="316"/>
      <c r="CL17" s="34"/>
      <c r="CM17" s="34"/>
      <c r="CN17" s="316"/>
      <c r="CO17" s="34"/>
      <c r="CP17" s="316"/>
      <c r="CQ17" s="34"/>
      <c r="CR17" s="318"/>
      <c r="CS17" s="73"/>
      <c r="CT17" s="113"/>
      <c r="CU17" s="299"/>
      <c r="CV17" s="314"/>
      <c r="CW17" s="323"/>
      <c r="CX17" s="314"/>
      <c r="CY17" s="323"/>
      <c r="CZ17" s="114"/>
      <c r="DA17" s="113"/>
      <c r="DB17" s="112"/>
    </row>
    <row r="18" spans="1:115" s="7" customFormat="1" ht="14.25" customHeight="1" x14ac:dyDescent="0.15">
      <c r="A18" s="105"/>
      <c r="B18" s="239"/>
      <c r="C18" s="184"/>
      <c r="D18" s="130"/>
      <c r="E18" s="129"/>
      <c r="F18" s="140"/>
      <c r="G18" s="129"/>
      <c r="H18" s="129"/>
      <c r="I18" s="129"/>
      <c r="J18" s="129"/>
      <c r="K18" s="129"/>
      <c r="L18" s="129"/>
      <c r="M18" s="157"/>
      <c r="N18" s="139"/>
      <c r="O18" s="202"/>
      <c r="P18" s="141"/>
      <c r="Q18" s="138"/>
      <c r="R18" s="199"/>
      <c r="S18" s="137"/>
      <c r="T18" s="136"/>
      <c r="U18" s="136"/>
      <c r="V18" s="199"/>
      <c r="W18" s="135"/>
      <c r="X18" s="134"/>
      <c r="Y18" s="134"/>
      <c r="Z18" s="203"/>
      <c r="AA18" s="373"/>
      <c r="AB18" s="374">
        <f t="shared" si="0"/>
        <v>0</v>
      </c>
      <c r="AC18" s="203"/>
      <c r="AD18" s="356"/>
      <c r="AE18" s="281"/>
      <c r="AF18" s="282"/>
      <c r="AG18" s="282"/>
      <c r="AH18" s="133"/>
      <c r="AI18" s="132"/>
      <c r="AJ18" s="131"/>
      <c r="AK18" s="130"/>
      <c r="AL18" s="132"/>
      <c r="AM18" s="131"/>
      <c r="AN18" s="130"/>
      <c r="AO18" s="132"/>
      <c r="AP18" s="131"/>
      <c r="AQ18" s="130"/>
      <c r="AR18" s="132"/>
      <c r="AS18" s="131"/>
      <c r="AT18" s="130"/>
      <c r="AU18" s="132"/>
      <c r="AV18" s="131"/>
      <c r="AW18" s="130"/>
      <c r="AX18" s="132"/>
      <c r="AY18" s="131"/>
      <c r="AZ18" s="130"/>
      <c r="BA18" s="129"/>
      <c r="BB18" s="351"/>
      <c r="BC18" s="307"/>
      <c r="BD18" s="308"/>
      <c r="BE18" s="72"/>
      <c r="BF18" s="71"/>
      <c r="BG18" s="70"/>
      <c r="BH18" s="70"/>
      <c r="BI18" s="69"/>
      <c r="BJ18" s="72"/>
      <c r="BK18" s="71"/>
      <c r="BL18" s="70"/>
      <c r="BM18" s="70"/>
      <c r="BN18" s="69"/>
      <c r="BO18" s="112"/>
      <c r="BP18" s="68"/>
      <c r="BQ18" s="68"/>
      <c r="BR18" s="68"/>
      <c r="BS18" s="68"/>
      <c r="BT18" s="68"/>
      <c r="BU18" s="68"/>
      <c r="BV18" s="116"/>
      <c r="BW18" s="113"/>
      <c r="BX18" s="115"/>
      <c r="BY18" s="113"/>
      <c r="BZ18" s="115"/>
      <c r="CA18" s="113"/>
      <c r="CB18" s="115"/>
      <c r="CC18" s="68"/>
      <c r="CD18" s="73"/>
      <c r="CE18" s="37"/>
      <c r="CF18" s="37"/>
      <c r="CG18" s="73"/>
      <c r="CH18" s="37"/>
      <c r="CI18" s="37"/>
      <c r="CJ18" s="35"/>
      <c r="CK18" s="316"/>
      <c r="CL18" s="34"/>
      <c r="CM18" s="34"/>
      <c r="CN18" s="316"/>
      <c r="CO18" s="34"/>
      <c r="CP18" s="316"/>
      <c r="CQ18" s="34"/>
      <c r="CR18" s="318"/>
      <c r="CS18" s="73"/>
      <c r="CT18" s="113"/>
      <c r="CU18" s="299"/>
      <c r="CV18" s="314"/>
      <c r="CW18" s="323"/>
      <c r="CX18" s="314"/>
      <c r="CY18" s="323"/>
      <c r="CZ18" s="114"/>
      <c r="DA18" s="113"/>
      <c r="DB18" s="112"/>
    </row>
    <row r="19" spans="1:115" s="7" customFormat="1" ht="14.25" customHeight="1" thickBot="1" x14ac:dyDescent="0.2">
      <c r="A19" s="105"/>
      <c r="B19" s="240"/>
      <c r="C19" s="189"/>
      <c r="D19" s="118"/>
      <c r="E19" s="117"/>
      <c r="F19" s="128"/>
      <c r="G19" s="117"/>
      <c r="H19" s="117"/>
      <c r="I19" s="117"/>
      <c r="J19" s="117"/>
      <c r="K19" s="117"/>
      <c r="L19" s="117"/>
      <c r="M19" s="205"/>
      <c r="N19" s="127"/>
      <c r="O19" s="206"/>
      <c r="P19" s="126"/>
      <c r="Q19" s="126"/>
      <c r="R19" s="386"/>
      <c r="S19" s="125"/>
      <c r="T19" s="124"/>
      <c r="U19" s="124"/>
      <c r="V19" s="207"/>
      <c r="W19" s="123"/>
      <c r="X19" s="122"/>
      <c r="Y19" s="122"/>
      <c r="Z19" s="208"/>
      <c r="AA19" s="376"/>
      <c r="AB19" s="383">
        <f t="shared" si="0"/>
        <v>0</v>
      </c>
      <c r="AC19" s="384"/>
      <c r="AD19" s="357"/>
      <c r="AE19" s="283"/>
      <c r="AF19" s="284"/>
      <c r="AG19" s="284"/>
      <c r="AH19" s="358"/>
      <c r="AI19" s="359"/>
      <c r="AJ19" s="360"/>
      <c r="AK19" s="361"/>
      <c r="AL19" s="359"/>
      <c r="AM19" s="360"/>
      <c r="AN19" s="361"/>
      <c r="AO19" s="359"/>
      <c r="AP19" s="360"/>
      <c r="AQ19" s="361"/>
      <c r="AR19" s="359"/>
      <c r="AS19" s="360"/>
      <c r="AT19" s="361"/>
      <c r="AU19" s="359"/>
      <c r="AV19" s="360"/>
      <c r="AW19" s="361"/>
      <c r="AX19" s="359"/>
      <c r="AY19" s="360"/>
      <c r="AZ19" s="361"/>
      <c r="BA19" s="362"/>
      <c r="BB19" s="363"/>
      <c r="BC19" s="309"/>
      <c r="BD19" s="310"/>
      <c r="BE19" s="210"/>
      <c r="BF19" s="211"/>
      <c r="BG19" s="209"/>
      <c r="BH19" s="209"/>
      <c r="BI19" s="212"/>
      <c r="BJ19" s="210"/>
      <c r="BK19" s="211"/>
      <c r="BL19" s="209"/>
      <c r="BM19" s="209"/>
      <c r="BN19" s="212"/>
      <c r="BO19" s="168"/>
      <c r="BP19" s="102"/>
      <c r="BQ19" s="102"/>
      <c r="BR19" s="102"/>
      <c r="BS19" s="102"/>
      <c r="BT19" s="102"/>
      <c r="BU19" s="102"/>
      <c r="BV19" s="213"/>
      <c r="BW19" s="214"/>
      <c r="BX19" s="215"/>
      <c r="BY19" s="214"/>
      <c r="BZ19" s="215"/>
      <c r="CA19" s="214"/>
      <c r="CB19" s="215"/>
      <c r="CC19" s="102"/>
      <c r="CD19" s="216"/>
      <c r="CE19" s="217"/>
      <c r="CF19" s="217"/>
      <c r="CG19" s="216"/>
      <c r="CH19" s="217"/>
      <c r="CI19" s="217"/>
      <c r="CJ19" s="177"/>
      <c r="CK19" s="320"/>
      <c r="CL19" s="178"/>
      <c r="CM19" s="178"/>
      <c r="CN19" s="320"/>
      <c r="CO19" s="178"/>
      <c r="CP19" s="320"/>
      <c r="CQ19" s="178"/>
      <c r="CR19" s="319"/>
      <c r="CS19" s="216"/>
      <c r="CT19" s="214"/>
      <c r="CU19" s="301"/>
      <c r="CV19" s="324"/>
      <c r="CW19" s="325"/>
      <c r="CX19" s="324"/>
      <c r="CY19" s="325"/>
      <c r="CZ19" s="219"/>
      <c r="DA19" s="214"/>
      <c r="DB19" s="168"/>
    </row>
    <row r="20" spans="1:115" s="7" customFormat="1" ht="21.75" customHeight="1" thickBot="1" x14ac:dyDescent="0.2">
      <c r="A20" s="105"/>
      <c r="B20" s="182"/>
      <c r="C20" s="183"/>
      <c r="D20" s="183" t="s">
        <v>6</v>
      </c>
      <c r="E20" s="183"/>
      <c r="F20" s="183"/>
      <c r="G20" s="183">
        <f>COUNTA(G15:G19)</f>
        <v>0</v>
      </c>
      <c r="H20" s="183"/>
      <c r="I20" s="183">
        <f t="shared" ref="I20:BU20" si="1">SUM(I15:I19)</f>
        <v>0</v>
      </c>
      <c r="J20" s="183">
        <f t="shared" si="1"/>
        <v>0</v>
      </c>
      <c r="K20" s="183">
        <f t="shared" si="1"/>
        <v>0</v>
      </c>
      <c r="L20" s="183">
        <f t="shared" si="1"/>
        <v>0</v>
      </c>
      <c r="M20" s="183">
        <f t="shared" si="1"/>
        <v>0</v>
      </c>
      <c r="N20" s="220">
        <f t="shared" si="1"/>
        <v>0</v>
      </c>
      <c r="O20" s="182">
        <f t="shared" si="1"/>
        <v>0</v>
      </c>
      <c r="P20" s="183">
        <f t="shared" si="1"/>
        <v>0</v>
      </c>
      <c r="Q20" s="183">
        <f t="shared" si="1"/>
        <v>0</v>
      </c>
      <c r="R20" s="183"/>
      <c r="S20" s="183">
        <f t="shared" si="1"/>
        <v>0</v>
      </c>
      <c r="T20" s="183">
        <f t="shared" si="1"/>
        <v>0</v>
      </c>
      <c r="U20" s="183">
        <f t="shared" si="1"/>
        <v>0</v>
      </c>
      <c r="V20" s="183"/>
      <c r="W20" s="183">
        <f t="shared" si="1"/>
        <v>0</v>
      </c>
      <c r="X20" s="183">
        <f t="shared" si="1"/>
        <v>0</v>
      </c>
      <c r="Y20" s="183">
        <f t="shared" si="1"/>
        <v>0</v>
      </c>
      <c r="Z20" s="221">
        <f t="shared" si="1"/>
        <v>0</v>
      </c>
      <c r="AA20" s="183">
        <f t="shared" ref="AA20:AB20" si="2">SUM(AA15:AA19)</f>
        <v>0</v>
      </c>
      <c r="AB20" s="183">
        <f t="shared" si="2"/>
        <v>0</v>
      </c>
      <c r="AC20" s="221"/>
      <c r="AD20" s="222">
        <f t="shared" si="1"/>
        <v>0</v>
      </c>
      <c r="AE20" s="222"/>
      <c r="AF20" s="222"/>
      <c r="AG20" s="222"/>
      <c r="AH20" s="183">
        <f t="shared" si="1"/>
        <v>0</v>
      </c>
      <c r="AI20" s="183">
        <f t="shared" si="1"/>
        <v>0</v>
      </c>
      <c r="AJ20" s="183">
        <f t="shared" si="1"/>
        <v>0</v>
      </c>
      <c r="AK20" s="183">
        <f t="shared" si="1"/>
        <v>0</v>
      </c>
      <c r="AL20" s="183">
        <f t="shared" si="1"/>
        <v>0</v>
      </c>
      <c r="AM20" s="183">
        <f t="shared" si="1"/>
        <v>0</v>
      </c>
      <c r="AN20" s="183">
        <f t="shared" si="1"/>
        <v>0</v>
      </c>
      <c r="AO20" s="183">
        <f t="shared" si="1"/>
        <v>0</v>
      </c>
      <c r="AP20" s="183">
        <f t="shared" si="1"/>
        <v>0</v>
      </c>
      <c r="AQ20" s="183">
        <f t="shared" si="1"/>
        <v>0</v>
      </c>
      <c r="AR20" s="183">
        <f t="shared" si="1"/>
        <v>0</v>
      </c>
      <c r="AS20" s="183">
        <f t="shared" si="1"/>
        <v>0</v>
      </c>
      <c r="AT20" s="183">
        <f t="shared" si="1"/>
        <v>0</v>
      </c>
      <c r="AU20" s="183">
        <f t="shared" si="1"/>
        <v>0</v>
      </c>
      <c r="AV20" s="183">
        <f t="shared" si="1"/>
        <v>0</v>
      </c>
      <c r="AW20" s="183">
        <f t="shared" si="1"/>
        <v>0</v>
      </c>
      <c r="AX20" s="183">
        <f t="shared" si="1"/>
        <v>0</v>
      </c>
      <c r="AY20" s="183">
        <f t="shared" si="1"/>
        <v>0</v>
      </c>
      <c r="AZ20" s="183">
        <f t="shared" si="1"/>
        <v>0</v>
      </c>
      <c r="BA20" s="183">
        <f t="shared" si="1"/>
        <v>0</v>
      </c>
      <c r="BB20" s="364">
        <f t="shared" si="1"/>
        <v>0</v>
      </c>
      <c r="BC20" s="338">
        <f t="shared" si="1"/>
        <v>0</v>
      </c>
      <c r="BD20" s="339">
        <f t="shared" si="1"/>
        <v>0</v>
      </c>
      <c r="BE20" s="183">
        <f t="shared" si="1"/>
        <v>0</v>
      </c>
      <c r="BF20" s="183">
        <f t="shared" si="1"/>
        <v>0</v>
      </c>
      <c r="BG20" s="183">
        <f t="shared" si="1"/>
        <v>0</v>
      </c>
      <c r="BH20" s="183">
        <f t="shared" si="1"/>
        <v>0</v>
      </c>
      <c r="BI20" s="183">
        <f t="shared" si="1"/>
        <v>0</v>
      </c>
      <c r="BJ20" s="183">
        <f t="shared" si="1"/>
        <v>0</v>
      </c>
      <c r="BK20" s="183">
        <f t="shared" si="1"/>
        <v>0</v>
      </c>
      <c r="BL20" s="183">
        <f t="shared" si="1"/>
        <v>0</v>
      </c>
      <c r="BM20" s="183">
        <f t="shared" si="1"/>
        <v>0</v>
      </c>
      <c r="BN20" s="183">
        <f t="shared" si="1"/>
        <v>0</v>
      </c>
      <c r="BO20" s="183">
        <f t="shared" si="1"/>
        <v>0</v>
      </c>
      <c r="BP20" s="183">
        <f t="shared" si="1"/>
        <v>0</v>
      </c>
      <c r="BQ20" s="183">
        <f t="shared" si="1"/>
        <v>0</v>
      </c>
      <c r="BR20" s="183">
        <f t="shared" si="1"/>
        <v>0</v>
      </c>
      <c r="BS20" s="183">
        <f t="shared" si="1"/>
        <v>0</v>
      </c>
      <c r="BT20" s="183">
        <f t="shared" si="1"/>
        <v>0</v>
      </c>
      <c r="BU20" s="183">
        <f t="shared" si="1"/>
        <v>0</v>
      </c>
      <c r="BV20" s="183">
        <f t="shared" ref="BV20:DB20" si="3">SUM(BV15:BV19)</f>
        <v>0</v>
      </c>
      <c r="BW20" s="183">
        <f t="shared" si="3"/>
        <v>0</v>
      </c>
      <c r="BX20" s="183">
        <f t="shared" si="3"/>
        <v>0</v>
      </c>
      <c r="BY20" s="183">
        <f t="shared" si="3"/>
        <v>0</v>
      </c>
      <c r="BZ20" s="183">
        <f t="shared" si="3"/>
        <v>0</v>
      </c>
      <c r="CA20" s="183">
        <f t="shared" si="3"/>
        <v>0</v>
      </c>
      <c r="CB20" s="183">
        <f t="shared" si="3"/>
        <v>0</v>
      </c>
      <c r="CC20" s="183">
        <f t="shared" si="3"/>
        <v>0</v>
      </c>
      <c r="CD20" s="183">
        <f t="shared" ref="CD20:CF20" si="4">SUM(CD15:CD19)</f>
        <v>0</v>
      </c>
      <c r="CE20" s="183">
        <f t="shared" si="4"/>
        <v>0</v>
      </c>
      <c r="CF20" s="183">
        <f t="shared" si="4"/>
        <v>0</v>
      </c>
      <c r="CG20" s="183">
        <f t="shared" si="3"/>
        <v>0</v>
      </c>
      <c r="CH20" s="183">
        <f t="shared" si="3"/>
        <v>0</v>
      </c>
      <c r="CI20" s="183">
        <f t="shared" si="3"/>
        <v>0</v>
      </c>
      <c r="CJ20" s="183">
        <f t="shared" si="3"/>
        <v>0</v>
      </c>
      <c r="CK20" s="339">
        <f t="shared" si="3"/>
        <v>0</v>
      </c>
      <c r="CL20" s="183">
        <f t="shared" si="3"/>
        <v>0</v>
      </c>
      <c r="CM20" s="183">
        <f t="shared" si="3"/>
        <v>0</v>
      </c>
      <c r="CN20" s="339">
        <f t="shared" si="3"/>
        <v>0</v>
      </c>
      <c r="CO20" s="339"/>
      <c r="CP20" s="339">
        <f t="shared" si="3"/>
        <v>0</v>
      </c>
      <c r="CQ20" s="339">
        <f t="shared" si="3"/>
        <v>0</v>
      </c>
      <c r="CR20" s="339">
        <f t="shared" si="3"/>
        <v>0</v>
      </c>
      <c r="CS20" s="339">
        <f t="shared" si="3"/>
        <v>0</v>
      </c>
      <c r="CT20" s="339">
        <f t="shared" si="3"/>
        <v>0</v>
      </c>
      <c r="CU20" s="339">
        <f t="shared" si="3"/>
        <v>0</v>
      </c>
      <c r="CV20" s="339">
        <f t="shared" si="3"/>
        <v>0</v>
      </c>
      <c r="CW20" s="339">
        <f t="shared" si="3"/>
        <v>0</v>
      </c>
      <c r="CX20" s="339">
        <f t="shared" si="3"/>
        <v>0</v>
      </c>
      <c r="CY20" s="339">
        <f t="shared" si="3"/>
        <v>0</v>
      </c>
      <c r="CZ20" s="339">
        <f t="shared" si="3"/>
        <v>0</v>
      </c>
      <c r="DA20" s="183">
        <f t="shared" si="3"/>
        <v>0</v>
      </c>
      <c r="DB20" s="221">
        <f t="shared" si="3"/>
        <v>0</v>
      </c>
    </row>
    <row r="21" spans="1:115" s="7" customFormat="1" ht="14.25" customHeight="1" x14ac:dyDescent="0.15">
      <c r="A21" s="105"/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  <c r="AS21" s="111"/>
      <c r="AT21" s="111"/>
      <c r="AU21" s="111"/>
      <c r="AV21" s="111"/>
      <c r="AW21" s="111"/>
      <c r="AX21" s="111"/>
      <c r="AY21" s="111"/>
      <c r="AZ21" s="111"/>
      <c r="BA21" s="111"/>
      <c r="BB21" s="111"/>
      <c r="BC21" s="111"/>
      <c r="BD21" s="111"/>
      <c r="BE21" s="111"/>
      <c r="BF21" s="111"/>
      <c r="BG21" s="111"/>
      <c r="BH21" s="111"/>
      <c r="BI21" s="111"/>
      <c r="BJ21" s="111"/>
      <c r="BK21" s="111"/>
      <c r="BL21" s="111"/>
      <c r="BM21" s="111"/>
      <c r="BN21" s="111"/>
      <c r="BO21" s="111"/>
      <c r="BP21" s="111"/>
      <c r="BQ21" s="111"/>
      <c r="BR21" s="111"/>
      <c r="BS21" s="111"/>
      <c r="BT21" s="111"/>
      <c r="BU21" s="111"/>
      <c r="BV21" s="111"/>
      <c r="BW21" s="111"/>
      <c r="BX21" s="111"/>
      <c r="BY21" s="111"/>
      <c r="BZ21" s="111"/>
      <c r="CA21" s="111"/>
      <c r="CB21" s="111"/>
      <c r="CC21" s="111"/>
      <c r="CD21" s="111"/>
      <c r="CE21" s="111"/>
      <c r="CF21" s="111"/>
      <c r="CG21" s="111"/>
      <c r="CH21" s="111"/>
      <c r="CI21" s="111"/>
      <c r="CJ21" s="111"/>
      <c r="CK21" s="111"/>
      <c r="CL21" s="111"/>
      <c r="CM21" s="111"/>
      <c r="CN21" s="111"/>
      <c r="CO21" s="111"/>
      <c r="CP21" s="111"/>
      <c r="CQ21" s="111"/>
      <c r="CR21" s="111"/>
      <c r="CS21" s="111"/>
      <c r="CT21" s="111"/>
      <c r="CU21" s="111"/>
      <c r="CV21" s="111"/>
      <c r="CW21" s="111"/>
      <c r="CX21" s="111"/>
      <c r="CY21" s="111"/>
      <c r="CZ21" s="111"/>
      <c r="DA21" s="111"/>
      <c r="DB21" s="111"/>
      <c r="DC21" s="188"/>
      <c r="DD21" s="188"/>
      <c r="DE21" s="188"/>
      <c r="DF21" s="188"/>
      <c r="DG21" s="188"/>
      <c r="DH21" s="188"/>
      <c r="DI21" s="188"/>
      <c r="DJ21" s="188"/>
      <c r="DK21" s="188"/>
    </row>
    <row r="22" spans="1:115" s="7" customFormat="1" ht="14.25" customHeight="1" x14ac:dyDescent="0.15">
      <c r="A22" s="105"/>
      <c r="B22" s="107"/>
      <c r="C22" s="172"/>
      <c r="D22" s="105"/>
      <c r="E22" s="104"/>
      <c r="F22" s="104"/>
      <c r="G22" s="187" t="s">
        <v>141</v>
      </c>
      <c r="H22" s="8"/>
      <c r="I22" s="8"/>
      <c r="J22" s="8"/>
      <c r="K22" s="8"/>
      <c r="L22" s="8"/>
      <c r="M22" s="8"/>
      <c r="N22" s="8"/>
      <c r="O22" s="8"/>
      <c r="P22" s="8"/>
      <c r="Q22" s="8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2"/>
      <c r="AE22" s="12"/>
      <c r="AF22" s="12"/>
      <c r="AG22" s="12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10"/>
      <c r="BC22" s="176"/>
      <c r="BD22" s="304"/>
      <c r="BE22" s="250"/>
      <c r="BF22" s="250"/>
      <c r="BG22" s="250"/>
      <c r="BH22" s="250"/>
      <c r="BI22" s="250"/>
      <c r="BJ22" s="250"/>
      <c r="BK22" s="250"/>
      <c r="BL22" s="250"/>
      <c r="BM22" s="250"/>
      <c r="BN22" s="250"/>
      <c r="BO22" s="8"/>
      <c r="BP22" s="8"/>
      <c r="BQ22" s="8"/>
      <c r="BR22" s="8"/>
      <c r="BS22" s="8"/>
      <c r="BT22" s="8"/>
      <c r="BU22" s="8"/>
      <c r="BV22" s="171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176"/>
      <c r="CL22" s="8"/>
      <c r="CM22" s="8"/>
      <c r="CN22" s="176"/>
      <c r="CO22" s="8"/>
      <c r="CP22" s="176"/>
      <c r="CQ22" s="8"/>
      <c r="CR22" s="176"/>
      <c r="CS22" s="8"/>
      <c r="CT22" s="8"/>
      <c r="CU22" s="176"/>
      <c r="CV22" s="176"/>
      <c r="CW22" s="176"/>
      <c r="CX22" s="176"/>
      <c r="CY22" s="176"/>
      <c r="CZ22" s="8"/>
      <c r="DA22" s="8"/>
      <c r="DB22" s="8"/>
    </row>
    <row r="23" spans="1:115" s="7" customFormat="1" ht="14.25" customHeight="1" x14ac:dyDescent="0.15">
      <c r="A23" s="105"/>
      <c r="B23" s="107"/>
      <c r="C23" s="172"/>
      <c r="D23" s="105"/>
      <c r="E23" s="104"/>
      <c r="F23" s="104"/>
      <c r="G23" s="34" t="s">
        <v>114</v>
      </c>
      <c r="H23" s="34" t="s">
        <v>115</v>
      </c>
      <c r="I23" s="34"/>
      <c r="J23" s="8"/>
      <c r="K23" s="8"/>
      <c r="L23" s="8"/>
      <c r="M23" s="8"/>
      <c r="N23" s="8"/>
      <c r="O23" s="8"/>
      <c r="P23" s="8"/>
      <c r="Q23" s="8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2"/>
      <c r="AE23" s="12"/>
      <c r="AF23" s="12"/>
      <c r="AG23" s="12"/>
      <c r="AH23" s="187" t="s">
        <v>126</v>
      </c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10"/>
      <c r="BC23" s="241" t="s">
        <v>121</v>
      </c>
      <c r="BD23" s="311"/>
      <c r="BE23" s="224"/>
      <c r="BF23" s="250"/>
      <c r="BG23" s="250"/>
      <c r="BH23" s="250"/>
      <c r="BI23" s="250"/>
      <c r="BJ23" s="250"/>
      <c r="BK23" s="250"/>
      <c r="BL23" s="250"/>
      <c r="BM23" s="250"/>
      <c r="BN23" s="250"/>
      <c r="BO23" s="8"/>
      <c r="BP23" s="8"/>
      <c r="BQ23" s="8"/>
      <c r="BR23" s="8"/>
      <c r="BS23" s="8"/>
      <c r="BT23" s="8"/>
      <c r="BU23" s="8"/>
      <c r="BV23" s="171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176"/>
      <c r="CL23" s="8"/>
      <c r="CM23" s="8"/>
      <c r="CN23" s="176"/>
      <c r="CO23" s="8"/>
      <c r="CP23" s="176"/>
      <c r="CQ23" s="8"/>
      <c r="CR23" s="176"/>
      <c r="CS23" s="8"/>
      <c r="CT23" s="8"/>
      <c r="CU23" s="176"/>
      <c r="CV23" s="176"/>
      <c r="CW23" s="176"/>
      <c r="CX23" s="176"/>
      <c r="CY23" s="176"/>
      <c r="CZ23" s="8"/>
      <c r="DA23" s="8"/>
      <c r="DB23" s="8"/>
    </row>
    <row r="24" spans="1:115" s="7" customFormat="1" ht="14.25" customHeight="1" thickBot="1" x14ac:dyDescent="0.2">
      <c r="A24" s="105"/>
      <c r="B24" s="107"/>
      <c r="C24" s="172"/>
      <c r="D24" s="105"/>
      <c r="E24" s="104"/>
      <c r="F24" s="104"/>
      <c r="G24" s="34" t="s">
        <v>116</v>
      </c>
      <c r="H24" s="34">
        <v>1</v>
      </c>
      <c r="I24" s="34">
        <f>COUNTIF($H$15:$H$19,1)</f>
        <v>0</v>
      </c>
      <c r="J24" s="8"/>
      <c r="K24" s="8"/>
      <c r="L24" s="8"/>
      <c r="M24" s="8"/>
      <c r="N24" s="8"/>
      <c r="O24" s="8"/>
      <c r="P24" s="8"/>
      <c r="Q24" s="8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2"/>
      <c r="AE24" s="12"/>
      <c r="AF24" s="12"/>
      <c r="AG24" s="12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10"/>
      <c r="BC24" s="241"/>
      <c r="BD24" s="311"/>
      <c r="BE24" s="224"/>
      <c r="BF24" s="250"/>
      <c r="BG24" s="250"/>
      <c r="BH24" s="250"/>
      <c r="BI24" s="250"/>
      <c r="BJ24" s="250"/>
      <c r="BK24" s="250"/>
      <c r="BL24" s="250"/>
      <c r="BM24" s="250"/>
      <c r="BN24" s="250"/>
      <c r="BO24" s="8"/>
      <c r="BP24" s="8"/>
      <c r="BQ24" s="8"/>
      <c r="BR24" s="8"/>
      <c r="BS24" s="8"/>
      <c r="BT24" s="8"/>
      <c r="BU24" s="8"/>
      <c r="BV24" s="171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176"/>
      <c r="CL24" s="8"/>
      <c r="CM24" s="8"/>
      <c r="CN24" s="176"/>
      <c r="CO24" s="8"/>
      <c r="CP24" s="176"/>
      <c r="CQ24" s="8"/>
      <c r="CR24" s="176"/>
      <c r="CS24" s="8"/>
      <c r="CT24" s="8"/>
      <c r="CU24" s="176"/>
      <c r="CV24" s="176"/>
      <c r="CW24" s="176"/>
      <c r="CX24" s="176"/>
      <c r="CY24" s="176"/>
      <c r="CZ24" s="8"/>
      <c r="DA24" s="8"/>
      <c r="DB24" s="8"/>
    </row>
    <row r="25" spans="1:115" s="7" customFormat="1" ht="14.25" customHeight="1" x14ac:dyDescent="0.15">
      <c r="A25" s="105"/>
      <c r="B25" s="107"/>
      <c r="C25" s="172"/>
      <c r="D25" s="105"/>
      <c r="E25" s="104"/>
      <c r="F25" s="104"/>
      <c r="G25" s="34" t="s">
        <v>117</v>
      </c>
      <c r="H25" s="34">
        <v>2</v>
      </c>
      <c r="I25" s="34">
        <f>COUNTIF($H$15:$H$19,2)</f>
        <v>0</v>
      </c>
      <c r="J25" s="8"/>
      <c r="K25" s="8"/>
      <c r="L25" s="8"/>
      <c r="M25" s="8"/>
      <c r="N25" s="8"/>
      <c r="O25" s="8"/>
      <c r="P25" s="8"/>
      <c r="Q25" s="8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2"/>
      <c r="AE25" s="12"/>
      <c r="AF25" s="12"/>
      <c r="AG25" s="12"/>
      <c r="AH25" s="8"/>
      <c r="AI25" s="580" t="s">
        <v>109</v>
      </c>
      <c r="AJ25" s="581"/>
      <c r="AK25" s="581"/>
      <c r="AL25" s="582" t="s">
        <v>109</v>
      </c>
      <c r="AM25" s="581"/>
      <c r="AN25" s="581"/>
      <c r="AO25" s="582" t="s">
        <v>109</v>
      </c>
      <c r="AP25" s="581"/>
      <c r="AQ25" s="581"/>
      <c r="AR25" s="582" t="s">
        <v>109</v>
      </c>
      <c r="AS25" s="581"/>
      <c r="AT25" s="581"/>
      <c r="AU25" s="582" t="s">
        <v>109</v>
      </c>
      <c r="AV25" s="581"/>
      <c r="AW25" s="581"/>
      <c r="AX25" s="582" t="s">
        <v>109</v>
      </c>
      <c r="AY25" s="581"/>
      <c r="AZ25" s="581"/>
      <c r="BA25" s="8"/>
      <c r="BB25" s="10"/>
      <c r="BC25" s="241" t="s">
        <v>122</v>
      </c>
      <c r="BD25" s="311"/>
      <c r="BE25" s="224"/>
      <c r="BF25" s="250"/>
      <c r="BG25" s="250"/>
      <c r="BH25" s="250"/>
      <c r="BI25" s="250"/>
      <c r="BJ25" s="250"/>
      <c r="BK25" s="250"/>
      <c r="BL25" s="250"/>
      <c r="BM25" s="250"/>
      <c r="BN25" s="250"/>
      <c r="BO25" s="8"/>
      <c r="BP25" s="8"/>
      <c r="BQ25" s="8"/>
      <c r="BR25" s="8"/>
      <c r="BS25" s="8"/>
      <c r="BT25" s="8"/>
      <c r="BU25" s="8"/>
      <c r="BV25" s="171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176"/>
      <c r="CL25" s="8"/>
      <c r="CM25" s="8"/>
      <c r="CN25" s="176"/>
      <c r="CO25" s="8"/>
      <c r="CP25" s="176"/>
      <c r="CQ25" s="8"/>
      <c r="CR25" s="176"/>
      <c r="CS25" s="8"/>
      <c r="CT25" s="8"/>
      <c r="CU25" s="176"/>
      <c r="CV25" s="176"/>
      <c r="CW25" s="176"/>
      <c r="CX25" s="176"/>
      <c r="CY25" s="176"/>
      <c r="CZ25" s="8"/>
      <c r="DA25" s="8"/>
      <c r="DB25" s="8"/>
    </row>
    <row r="26" spans="1:115" s="7" customFormat="1" ht="14.25" customHeight="1" x14ac:dyDescent="0.15">
      <c r="A26" s="105"/>
      <c r="B26" s="107"/>
      <c r="C26" s="172"/>
      <c r="D26" s="105"/>
      <c r="E26" s="104"/>
      <c r="F26" s="104"/>
      <c r="G26" s="34" t="s">
        <v>118</v>
      </c>
      <c r="H26" s="34">
        <v>3</v>
      </c>
      <c r="I26" s="34">
        <f>COUNTIF($H$15:$H$19,3)</f>
        <v>0</v>
      </c>
      <c r="J26" s="8"/>
      <c r="K26" s="8"/>
      <c r="L26" s="8"/>
      <c r="M26" s="8"/>
      <c r="N26" s="8"/>
      <c r="O26" s="8"/>
      <c r="P26" s="8"/>
      <c r="Q26" s="8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2"/>
      <c r="AE26" s="12"/>
      <c r="AF26" s="12"/>
      <c r="AG26" s="12"/>
      <c r="AH26" s="8"/>
      <c r="AI26" s="570"/>
      <c r="AJ26" s="571"/>
      <c r="AK26" s="571"/>
      <c r="AL26" s="576"/>
      <c r="AM26" s="571"/>
      <c r="AN26" s="571"/>
      <c r="AO26" s="576"/>
      <c r="AP26" s="571"/>
      <c r="AQ26" s="571"/>
      <c r="AR26" s="576"/>
      <c r="AS26" s="571"/>
      <c r="AT26" s="571"/>
      <c r="AU26" s="576"/>
      <c r="AV26" s="571"/>
      <c r="AW26" s="571"/>
      <c r="AX26" s="576"/>
      <c r="AY26" s="571"/>
      <c r="AZ26" s="577"/>
      <c r="BA26" s="8"/>
      <c r="BB26" s="10"/>
      <c r="BC26" s="241" t="s">
        <v>123</v>
      </c>
      <c r="BD26" s="311"/>
      <c r="BE26" s="224"/>
      <c r="BF26" s="250"/>
      <c r="BG26" s="250"/>
      <c r="BH26" s="250"/>
      <c r="BI26" s="250"/>
      <c r="BJ26" s="250"/>
      <c r="BK26" s="250"/>
      <c r="BL26" s="250"/>
      <c r="BM26" s="250"/>
      <c r="BN26" s="250"/>
      <c r="BO26" s="8"/>
      <c r="BP26" s="8"/>
      <c r="BQ26" s="8"/>
      <c r="BR26" s="8"/>
      <c r="BS26" s="8"/>
      <c r="BT26" s="8"/>
      <c r="BU26" s="8"/>
      <c r="BV26" s="171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176"/>
      <c r="CL26" s="8"/>
      <c r="CM26" s="8"/>
      <c r="CN26" s="176"/>
      <c r="CO26" s="8"/>
      <c r="CP26" s="176"/>
      <c r="CQ26" s="8"/>
      <c r="CR26" s="176"/>
      <c r="CS26" s="8"/>
      <c r="CT26" s="8"/>
      <c r="CU26" s="176"/>
      <c r="CV26" s="176"/>
      <c r="CW26" s="176"/>
      <c r="CX26" s="176"/>
      <c r="CY26" s="176"/>
      <c r="CZ26" s="8"/>
      <c r="DA26" s="8"/>
      <c r="DB26" s="8"/>
    </row>
    <row r="27" spans="1:115" s="7" customFormat="1" ht="14.25" customHeight="1" x14ac:dyDescent="0.15">
      <c r="A27" s="105"/>
      <c r="B27" s="107"/>
      <c r="C27" s="172"/>
      <c r="D27" s="105"/>
      <c r="E27" s="104"/>
      <c r="F27" s="104"/>
      <c r="G27" s="34" t="s">
        <v>119</v>
      </c>
      <c r="H27" s="34">
        <v>4</v>
      </c>
      <c r="I27" s="34">
        <f>COUNTIF($H$15:$H$19,4)</f>
        <v>0</v>
      </c>
      <c r="J27" s="8"/>
      <c r="K27" s="8"/>
      <c r="L27" s="8"/>
      <c r="M27" s="8"/>
      <c r="N27" s="8"/>
      <c r="O27" s="8"/>
      <c r="P27" s="8"/>
      <c r="Q27" s="8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2"/>
      <c r="AE27" s="12"/>
      <c r="AF27" s="12"/>
      <c r="AG27" s="12"/>
      <c r="AH27" s="8"/>
      <c r="AI27" s="572"/>
      <c r="AJ27" s="573"/>
      <c r="AK27" s="573"/>
      <c r="AL27" s="573"/>
      <c r="AM27" s="573"/>
      <c r="AN27" s="573"/>
      <c r="AO27" s="573"/>
      <c r="AP27" s="573"/>
      <c r="AQ27" s="573"/>
      <c r="AR27" s="573"/>
      <c r="AS27" s="573"/>
      <c r="AT27" s="573"/>
      <c r="AU27" s="573"/>
      <c r="AV27" s="573"/>
      <c r="AW27" s="573"/>
      <c r="AX27" s="573"/>
      <c r="AY27" s="573"/>
      <c r="AZ27" s="578"/>
      <c r="BA27" s="8"/>
      <c r="BB27" s="10"/>
      <c r="BC27" s="176"/>
      <c r="BD27" s="304"/>
      <c r="BE27" s="250"/>
      <c r="BF27" s="250"/>
      <c r="BG27" s="250"/>
      <c r="BH27" s="250"/>
      <c r="BI27" s="250"/>
      <c r="BJ27" s="250"/>
      <c r="BK27" s="250"/>
      <c r="BL27" s="250"/>
      <c r="BM27" s="250"/>
      <c r="BN27" s="250"/>
      <c r="BO27" s="8"/>
      <c r="BP27" s="8"/>
      <c r="BQ27" s="8"/>
      <c r="BR27" s="8"/>
      <c r="BS27" s="8"/>
      <c r="BT27" s="8"/>
      <c r="BU27" s="8"/>
      <c r="BV27" s="171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176"/>
      <c r="CL27" s="8"/>
      <c r="CM27" s="8"/>
      <c r="CN27" s="176"/>
      <c r="CO27" s="8"/>
      <c r="CP27" s="176"/>
      <c r="CQ27" s="8"/>
      <c r="CR27" s="176"/>
      <c r="CS27" s="8"/>
      <c r="CT27" s="8"/>
      <c r="CU27" s="176"/>
      <c r="CV27" s="176"/>
      <c r="CW27" s="176"/>
      <c r="CX27" s="176"/>
      <c r="CY27" s="176"/>
      <c r="CZ27" s="8"/>
      <c r="DA27" s="8"/>
      <c r="DB27" s="8"/>
    </row>
    <row r="28" spans="1:115" s="7" customFormat="1" ht="14.25" customHeight="1" x14ac:dyDescent="0.15">
      <c r="A28" s="105"/>
      <c r="B28" s="107"/>
      <c r="C28" s="172"/>
      <c r="D28" s="105"/>
      <c r="E28" s="104"/>
      <c r="F28" s="104"/>
      <c r="G28" s="34" t="s">
        <v>120</v>
      </c>
      <c r="H28" s="34">
        <v>5</v>
      </c>
      <c r="I28" s="34">
        <f>COUNTIF($H$15:$H$19,5)</f>
        <v>0</v>
      </c>
      <c r="J28" s="8"/>
      <c r="K28" s="8"/>
      <c r="L28" s="8"/>
      <c r="M28" s="8"/>
      <c r="N28" s="8"/>
      <c r="O28" s="8"/>
      <c r="P28" s="8"/>
      <c r="Q28" s="8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2"/>
      <c r="AE28" s="12"/>
      <c r="AF28" s="12"/>
      <c r="AG28" s="12"/>
      <c r="AH28" s="8"/>
      <c r="AI28" s="572"/>
      <c r="AJ28" s="573"/>
      <c r="AK28" s="573"/>
      <c r="AL28" s="573"/>
      <c r="AM28" s="573"/>
      <c r="AN28" s="573"/>
      <c r="AO28" s="573"/>
      <c r="AP28" s="573"/>
      <c r="AQ28" s="573"/>
      <c r="AR28" s="573"/>
      <c r="AS28" s="573"/>
      <c r="AT28" s="573"/>
      <c r="AU28" s="573"/>
      <c r="AV28" s="573"/>
      <c r="AW28" s="573"/>
      <c r="AX28" s="573"/>
      <c r="AY28" s="573"/>
      <c r="AZ28" s="578"/>
      <c r="BA28" s="8"/>
      <c r="BB28" s="10"/>
      <c r="BC28" s="176"/>
      <c r="BD28" s="304"/>
      <c r="BE28" s="250"/>
      <c r="BF28" s="250"/>
      <c r="BG28" s="250"/>
      <c r="BH28" s="250"/>
      <c r="BI28" s="250"/>
      <c r="BJ28" s="250"/>
      <c r="BK28" s="250"/>
      <c r="BL28" s="250"/>
      <c r="BM28" s="250"/>
      <c r="BN28" s="250"/>
      <c r="BO28" s="8"/>
      <c r="BP28" s="8"/>
      <c r="BQ28" s="8"/>
      <c r="BR28" s="8"/>
      <c r="BS28" s="8"/>
      <c r="BT28" s="8"/>
      <c r="BU28" s="8"/>
      <c r="BV28" s="171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176"/>
      <c r="CL28" s="8"/>
      <c r="CM28" s="8"/>
      <c r="CN28" s="176"/>
      <c r="CO28" s="8"/>
      <c r="CP28" s="176"/>
      <c r="CQ28" s="8"/>
      <c r="CR28" s="176"/>
      <c r="CS28" s="8"/>
      <c r="CT28" s="8"/>
      <c r="CU28" s="176"/>
      <c r="CV28" s="176"/>
      <c r="CW28" s="176"/>
      <c r="CX28" s="176"/>
      <c r="CY28" s="176"/>
      <c r="CZ28" s="8"/>
      <c r="DA28" s="8"/>
      <c r="DB28" s="8"/>
    </row>
    <row r="29" spans="1:115" s="7" customFormat="1" ht="14.25" customHeight="1" x14ac:dyDescent="0.15">
      <c r="A29" s="105"/>
      <c r="B29" s="107"/>
      <c r="C29" s="172"/>
      <c r="D29" s="105"/>
      <c r="E29" s="104"/>
      <c r="F29" s="104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2"/>
      <c r="AE29" s="12"/>
      <c r="AF29" s="12"/>
      <c r="AG29" s="12"/>
      <c r="AH29" s="8"/>
      <c r="AI29" s="572"/>
      <c r="AJ29" s="573"/>
      <c r="AK29" s="573"/>
      <c r="AL29" s="573"/>
      <c r="AM29" s="573"/>
      <c r="AN29" s="573"/>
      <c r="AO29" s="573"/>
      <c r="AP29" s="573"/>
      <c r="AQ29" s="573"/>
      <c r="AR29" s="573"/>
      <c r="AS29" s="573"/>
      <c r="AT29" s="573"/>
      <c r="AU29" s="573"/>
      <c r="AV29" s="573"/>
      <c r="AW29" s="573"/>
      <c r="AX29" s="573"/>
      <c r="AY29" s="573"/>
      <c r="AZ29" s="578"/>
      <c r="BA29" s="8"/>
      <c r="BB29" s="10"/>
      <c r="BC29" s="176"/>
      <c r="BD29" s="304"/>
      <c r="BE29" s="250"/>
      <c r="BF29" s="250"/>
      <c r="BG29" s="250"/>
      <c r="BH29" s="250"/>
      <c r="BI29" s="250"/>
      <c r="BJ29" s="250"/>
      <c r="BK29" s="250"/>
      <c r="BL29" s="250"/>
      <c r="BM29" s="250"/>
      <c r="BN29" s="250"/>
      <c r="BO29" s="8"/>
      <c r="BP29" s="8"/>
      <c r="BQ29" s="8"/>
      <c r="BR29" s="8"/>
      <c r="BS29" s="8"/>
      <c r="BT29" s="8"/>
      <c r="BU29" s="8"/>
      <c r="BV29" s="171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176"/>
      <c r="CL29" s="8"/>
      <c r="CM29" s="8"/>
      <c r="CN29" s="176"/>
      <c r="CO29" s="8"/>
      <c r="CP29" s="176"/>
      <c r="CQ29" s="8"/>
      <c r="CR29" s="176"/>
      <c r="CS29" s="8"/>
      <c r="CT29" s="8"/>
      <c r="CU29" s="176"/>
      <c r="CV29" s="176"/>
      <c r="CW29" s="176"/>
      <c r="CX29" s="176"/>
      <c r="CY29" s="176"/>
      <c r="CZ29" s="8"/>
      <c r="DA29" s="8"/>
      <c r="DB29" s="8"/>
    </row>
    <row r="30" spans="1:115" s="7" customFormat="1" ht="14.25" customHeight="1" thickBot="1" x14ac:dyDescent="0.2">
      <c r="A30" s="562"/>
      <c r="B30" s="562"/>
      <c r="C30" s="562"/>
      <c r="D30" s="105"/>
      <c r="E30" s="104"/>
      <c r="F30" s="104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2"/>
      <c r="AE30" s="12"/>
      <c r="AF30" s="12"/>
      <c r="AG30" s="12"/>
      <c r="AH30" s="8"/>
      <c r="AI30" s="574"/>
      <c r="AJ30" s="575"/>
      <c r="AK30" s="575"/>
      <c r="AL30" s="575"/>
      <c r="AM30" s="575"/>
      <c r="AN30" s="575"/>
      <c r="AO30" s="575"/>
      <c r="AP30" s="575"/>
      <c r="AQ30" s="575"/>
      <c r="AR30" s="575"/>
      <c r="AS30" s="575"/>
      <c r="AT30" s="575"/>
      <c r="AU30" s="575"/>
      <c r="AV30" s="575"/>
      <c r="AW30" s="575"/>
      <c r="AX30" s="575"/>
      <c r="AY30" s="575"/>
      <c r="AZ30" s="579"/>
      <c r="BA30" s="8"/>
      <c r="BB30" s="10"/>
      <c r="BC30" s="176"/>
      <c r="BD30" s="304"/>
      <c r="BE30" s="250"/>
      <c r="BF30" s="250"/>
      <c r="BG30" s="250"/>
      <c r="BH30" s="250"/>
      <c r="BI30" s="250"/>
      <c r="BJ30" s="250"/>
      <c r="BK30" s="250"/>
      <c r="BL30" s="250"/>
      <c r="BM30" s="250"/>
      <c r="BN30" s="250"/>
      <c r="BO30" s="8"/>
      <c r="BP30" s="8"/>
      <c r="BQ30" s="8"/>
      <c r="BR30" s="8"/>
      <c r="BS30" s="8"/>
      <c r="BT30" s="8"/>
      <c r="BU30" s="8"/>
      <c r="BV30" s="171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176"/>
      <c r="CL30" s="8"/>
      <c r="CM30" s="8"/>
      <c r="CN30" s="176"/>
      <c r="CO30" s="8"/>
      <c r="CP30" s="176"/>
      <c r="CQ30" s="8"/>
      <c r="CR30" s="176"/>
      <c r="CS30" s="8"/>
      <c r="CT30" s="8"/>
      <c r="CU30" s="176"/>
      <c r="CV30" s="176"/>
      <c r="CW30" s="176"/>
      <c r="CX30" s="176"/>
      <c r="CY30" s="176"/>
      <c r="CZ30" s="8"/>
      <c r="DA30" s="8"/>
      <c r="DB30" s="8"/>
    </row>
    <row r="31" spans="1:115" s="7" customFormat="1" ht="14.25" customHeight="1" x14ac:dyDescent="0.15">
      <c r="A31" s="105"/>
      <c r="B31" s="107"/>
      <c r="C31" s="172"/>
      <c r="D31" s="105"/>
      <c r="E31" s="104"/>
      <c r="F31" s="104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2"/>
      <c r="AE31" s="12"/>
      <c r="AF31" s="12"/>
      <c r="AG31" s="12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10"/>
      <c r="BC31" s="176"/>
      <c r="BD31" s="304"/>
      <c r="BE31" s="250"/>
      <c r="BF31" s="250"/>
      <c r="BG31" s="250"/>
      <c r="BH31" s="250"/>
      <c r="BI31" s="250"/>
      <c r="BJ31" s="250"/>
      <c r="BK31" s="250"/>
      <c r="BL31" s="250"/>
      <c r="BM31" s="250"/>
      <c r="BN31" s="250"/>
      <c r="BO31" s="8"/>
      <c r="BP31" s="8"/>
      <c r="BQ31" s="8"/>
      <c r="BR31" s="8"/>
      <c r="BS31" s="8"/>
      <c r="BT31" s="8"/>
      <c r="BU31" s="8"/>
      <c r="BV31" s="171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176"/>
      <c r="CL31" s="8"/>
      <c r="CM31" s="8"/>
      <c r="CN31" s="176"/>
      <c r="CO31" s="8"/>
      <c r="CP31" s="176"/>
      <c r="CQ31" s="8"/>
      <c r="CR31" s="176"/>
      <c r="CS31" s="8"/>
      <c r="CT31" s="8"/>
      <c r="CU31" s="176"/>
      <c r="CV31" s="176"/>
      <c r="CW31" s="176"/>
      <c r="CX31" s="176"/>
      <c r="CY31" s="176"/>
      <c r="CZ31" s="8"/>
      <c r="DA31" s="8"/>
      <c r="DB31" s="8"/>
    </row>
    <row r="32" spans="1:115" s="7" customFormat="1" ht="12.75" x14ac:dyDescent="0.15">
      <c r="A32" s="8"/>
      <c r="B32" s="8"/>
      <c r="C32" s="8"/>
      <c r="D32" s="8"/>
      <c r="E32" s="8"/>
      <c r="F32" s="8"/>
      <c r="G32" s="8"/>
      <c r="H32" s="110"/>
      <c r="I32" s="8"/>
      <c r="J32" s="8"/>
      <c r="K32" s="8"/>
      <c r="L32" s="8"/>
      <c r="M32" s="8"/>
      <c r="N32" s="11"/>
      <c r="O32" s="11"/>
      <c r="P32" s="11"/>
      <c r="Q32" s="11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2"/>
      <c r="AE32" s="12"/>
      <c r="AF32" s="12"/>
      <c r="AG32" s="12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11"/>
      <c r="AY32" s="11"/>
      <c r="AZ32" s="11"/>
      <c r="BA32" s="8"/>
      <c r="BB32" s="10"/>
      <c r="BC32" s="312"/>
      <c r="BD32" s="312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176"/>
      <c r="CL32" s="8"/>
      <c r="CM32" s="8"/>
      <c r="CN32" s="176"/>
      <c r="CO32" s="8"/>
      <c r="CP32" s="176"/>
      <c r="CQ32" s="8"/>
      <c r="CR32" s="176"/>
      <c r="CS32" s="8"/>
      <c r="CT32" s="8"/>
      <c r="CU32" s="176"/>
      <c r="CV32" s="176"/>
      <c r="CW32" s="176"/>
      <c r="CX32" s="176"/>
      <c r="CY32" s="176"/>
      <c r="CZ32" s="8"/>
      <c r="DA32" s="8"/>
      <c r="DB32" s="8"/>
    </row>
    <row r="33" spans="1:106" s="7" customFormat="1" ht="14.85" customHeight="1" x14ac:dyDescent="0.15">
      <c r="A33" s="563" t="s">
        <v>108</v>
      </c>
      <c r="B33" s="564"/>
      <c r="C33" s="565"/>
      <c r="D33" s="109"/>
      <c r="E33" s="107"/>
      <c r="F33" s="107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2"/>
      <c r="AE33" s="12"/>
      <c r="AF33" s="12"/>
      <c r="AG33" s="12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10"/>
      <c r="BC33" s="176"/>
      <c r="BD33" s="176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176"/>
      <c r="CL33" s="8"/>
      <c r="CM33" s="8"/>
      <c r="CN33" s="176"/>
      <c r="CO33" s="8"/>
      <c r="CP33" s="176"/>
      <c r="CQ33" s="8"/>
      <c r="CR33" s="176"/>
      <c r="CS33" s="8"/>
      <c r="CT33" s="8"/>
      <c r="CU33" s="176"/>
      <c r="CV33" s="176"/>
      <c r="CW33" s="176"/>
      <c r="CX33" s="176"/>
      <c r="CY33" s="176"/>
      <c r="CZ33" s="8"/>
      <c r="DA33" s="8"/>
      <c r="DB33" s="8"/>
    </row>
    <row r="34" spans="1:106" s="7" customFormat="1" ht="16.5" customHeight="1" x14ac:dyDescent="0.15">
      <c r="A34" s="566" t="s">
        <v>107</v>
      </c>
      <c r="B34" s="566"/>
      <c r="C34" s="566"/>
      <c r="D34" s="566"/>
      <c r="E34" s="268"/>
      <c r="F34" s="26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2"/>
      <c r="AE34" s="12"/>
      <c r="AF34" s="12"/>
      <c r="AG34" s="12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10"/>
      <c r="BC34" s="176"/>
      <c r="BD34" s="313"/>
      <c r="BE34" s="303"/>
      <c r="BF34" s="303"/>
      <c r="BG34" s="303"/>
      <c r="BH34" s="303"/>
      <c r="BI34" s="303"/>
      <c r="BJ34" s="303"/>
      <c r="BK34" s="303"/>
      <c r="BL34" s="303"/>
      <c r="BM34" s="303"/>
      <c r="BN34" s="303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176"/>
      <c r="CL34" s="8"/>
      <c r="CM34" s="8"/>
      <c r="CN34" s="176"/>
      <c r="CO34" s="8"/>
      <c r="CP34" s="176"/>
      <c r="CQ34" s="8"/>
      <c r="CR34" s="176"/>
      <c r="CS34" s="8"/>
      <c r="CT34" s="8"/>
      <c r="CU34" s="176"/>
      <c r="CV34" s="176"/>
      <c r="CW34" s="176"/>
      <c r="CX34" s="176"/>
      <c r="CY34" s="176"/>
      <c r="CZ34" s="8"/>
      <c r="DA34" s="8"/>
      <c r="DB34" s="8"/>
    </row>
    <row r="35" spans="1:106" s="7" customFormat="1" ht="16.7" customHeight="1" thickBot="1" x14ac:dyDescent="0.2">
      <c r="A35" s="567" t="s">
        <v>106</v>
      </c>
      <c r="B35" s="567"/>
      <c r="C35" s="567"/>
      <c r="D35" s="567"/>
      <c r="E35" s="254"/>
      <c r="F35" s="254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13"/>
      <c r="S35" s="13"/>
      <c r="T35" s="13"/>
      <c r="U35" s="13"/>
      <c r="V35" s="108"/>
      <c r="W35" s="13"/>
      <c r="X35" s="13"/>
      <c r="Y35" s="13"/>
      <c r="Z35" s="13"/>
      <c r="AA35" s="13"/>
      <c r="AB35" s="13"/>
      <c r="AC35" s="13"/>
      <c r="AD35" s="12"/>
      <c r="AE35" s="12"/>
      <c r="AF35" s="12"/>
      <c r="AG35" s="12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10"/>
      <c r="BC35" s="176"/>
      <c r="BD35" s="304"/>
      <c r="BE35" s="250"/>
      <c r="BF35" s="250"/>
      <c r="BG35" s="250"/>
      <c r="BH35" s="250"/>
      <c r="BI35" s="250"/>
      <c r="BJ35" s="250"/>
      <c r="BK35" s="250"/>
      <c r="BL35" s="250"/>
      <c r="BM35" s="250"/>
      <c r="BN35" s="250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176"/>
      <c r="CL35" s="8"/>
      <c r="CM35" s="8"/>
      <c r="CN35" s="176"/>
      <c r="CO35" s="8"/>
      <c r="CP35" s="176"/>
      <c r="CQ35" s="8"/>
      <c r="CR35" s="176"/>
      <c r="CS35" s="8"/>
      <c r="CT35" s="8"/>
      <c r="CU35" s="176"/>
      <c r="CV35" s="176"/>
      <c r="CW35" s="176"/>
      <c r="CX35" s="176"/>
      <c r="CY35" s="176"/>
      <c r="CZ35" s="8"/>
      <c r="DA35" s="8"/>
      <c r="DB35" s="8"/>
    </row>
    <row r="36" spans="1:106" s="7" customFormat="1" ht="18.75" customHeight="1" thickBot="1" x14ac:dyDescent="0.2">
      <c r="A36" s="254"/>
      <c r="B36" s="568" t="s">
        <v>105</v>
      </c>
      <c r="C36" s="569"/>
      <c r="D36" s="223"/>
      <c r="E36" s="290"/>
      <c r="F36" s="254"/>
      <c r="I36" s="8"/>
      <c r="J36" s="8"/>
      <c r="K36" s="8"/>
      <c r="L36" s="8"/>
      <c r="M36" s="8"/>
      <c r="N36" s="8"/>
      <c r="O36" s="8"/>
      <c r="P36" s="175"/>
      <c r="Q36" s="174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2"/>
      <c r="AE36" s="12"/>
      <c r="AF36" s="12"/>
      <c r="AG36" s="12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10"/>
      <c r="BC36" s="176"/>
      <c r="BD36" s="304"/>
      <c r="BE36" s="250"/>
      <c r="BF36" s="250"/>
      <c r="BG36" s="250"/>
      <c r="BH36" s="250"/>
      <c r="BI36" s="250"/>
      <c r="BJ36" s="250"/>
      <c r="BK36" s="250"/>
      <c r="BL36" s="250"/>
      <c r="BM36" s="250"/>
      <c r="BN36" s="250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176"/>
      <c r="CL36" s="8"/>
      <c r="CM36" s="8"/>
      <c r="CN36" s="176"/>
      <c r="CO36" s="8"/>
      <c r="CP36" s="176"/>
      <c r="CQ36" s="8"/>
      <c r="CR36" s="176"/>
      <c r="CS36" s="8"/>
      <c r="CT36" s="8"/>
      <c r="CU36" s="176"/>
      <c r="CV36" s="176"/>
      <c r="CW36" s="176"/>
      <c r="CX36" s="176"/>
      <c r="CY36" s="176"/>
      <c r="CZ36" s="8"/>
      <c r="DA36" s="8"/>
      <c r="DB36" s="8"/>
    </row>
    <row r="37" spans="1:106" s="7" customFormat="1" ht="18.75" customHeight="1" thickBot="1" x14ac:dyDescent="0.2">
      <c r="A37" s="254"/>
      <c r="B37" s="568" t="s">
        <v>104</v>
      </c>
      <c r="C37" s="569"/>
      <c r="D37" s="223"/>
      <c r="E37" s="290"/>
      <c r="F37" s="254"/>
      <c r="I37" s="8"/>
      <c r="J37" s="8"/>
      <c r="K37" s="8"/>
      <c r="L37" s="8"/>
      <c r="M37" s="8"/>
      <c r="N37" s="8"/>
      <c r="O37" s="8"/>
      <c r="P37" s="175"/>
      <c r="Q37" s="174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2"/>
      <c r="AE37" s="12"/>
      <c r="AF37" s="12"/>
      <c r="AG37" s="12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10"/>
      <c r="BC37" s="176"/>
      <c r="BD37" s="304"/>
      <c r="BE37" s="250"/>
      <c r="BF37" s="250"/>
      <c r="BG37" s="250"/>
      <c r="BH37" s="250"/>
      <c r="BI37" s="250"/>
      <c r="BJ37" s="250"/>
      <c r="BK37" s="250"/>
      <c r="BL37" s="250"/>
      <c r="BM37" s="250"/>
      <c r="BN37" s="250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176"/>
      <c r="CL37" s="8"/>
      <c r="CM37" s="8"/>
      <c r="CN37" s="176"/>
      <c r="CO37" s="8"/>
      <c r="CP37" s="176"/>
      <c r="CQ37" s="8"/>
      <c r="CR37" s="176"/>
      <c r="CS37" s="8"/>
      <c r="CT37" s="8"/>
      <c r="CU37" s="176"/>
      <c r="CV37" s="176"/>
      <c r="CW37" s="176"/>
      <c r="CX37" s="176"/>
      <c r="CY37" s="176"/>
      <c r="CZ37" s="8"/>
      <c r="DA37" s="8"/>
      <c r="DB37" s="8"/>
    </row>
    <row r="38" spans="1:106" s="7" customFormat="1" ht="14.25" customHeight="1" x14ac:dyDescent="0.15">
      <c r="A38" s="105"/>
      <c r="B38" s="107"/>
      <c r="C38" s="106"/>
      <c r="D38" s="105"/>
      <c r="E38" s="104"/>
      <c r="F38" s="104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2"/>
      <c r="AE38" s="12"/>
      <c r="AF38" s="12"/>
      <c r="AG38" s="12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10"/>
      <c r="BC38" s="176"/>
      <c r="BD38" s="304"/>
      <c r="BE38" s="250"/>
      <c r="BF38" s="250"/>
      <c r="BG38" s="250"/>
      <c r="BH38" s="250"/>
      <c r="BI38" s="250"/>
      <c r="BJ38" s="250"/>
      <c r="BK38" s="250"/>
      <c r="BL38" s="250"/>
      <c r="BM38" s="250"/>
      <c r="BN38" s="250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176"/>
      <c r="CL38" s="8"/>
      <c r="CM38" s="8"/>
      <c r="CN38" s="176"/>
      <c r="CO38" s="8"/>
      <c r="CP38" s="176"/>
      <c r="CQ38" s="8"/>
      <c r="CR38" s="176"/>
      <c r="CS38" s="8"/>
      <c r="CT38" s="8"/>
      <c r="CU38" s="176"/>
      <c r="CV38" s="176"/>
      <c r="CW38" s="176"/>
      <c r="CX38" s="176"/>
      <c r="CY38" s="176"/>
      <c r="CZ38" s="8"/>
      <c r="DA38" s="8"/>
      <c r="DB38" s="8"/>
    </row>
    <row r="39" spans="1:106" s="7" customFormat="1" ht="11.25" customHeight="1" thickBot="1" x14ac:dyDescent="0.2">
      <c r="A39" s="105"/>
      <c r="B39" s="107"/>
      <c r="C39" s="106"/>
      <c r="D39" s="105"/>
      <c r="E39" s="104"/>
      <c r="F39" s="104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2"/>
      <c r="AE39" s="12"/>
      <c r="AF39" s="12"/>
      <c r="AG39" s="12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10"/>
      <c r="BC39" s="176"/>
      <c r="BD39" s="304"/>
      <c r="BE39" s="250"/>
      <c r="BF39" s="250"/>
      <c r="BG39" s="250"/>
      <c r="BH39" s="250"/>
      <c r="BI39" s="250"/>
      <c r="BJ39" s="250"/>
      <c r="BK39" s="250"/>
      <c r="BL39" s="250"/>
      <c r="BM39" s="250"/>
      <c r="BN39" s="250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176"/>
      <c r="CL39" s="8"/>
      <c r="CM39" s="8"/>
      <c r="CN39" s="176"/>
      <c r="CO39" s="8"/>
      <c r="CP39" s="176"/>
      <c r="CQ39" s="8"/>
      <c r="CR39" s="176"/>
      <c r="CS39" s="8"/>
      <c r="CT39" s="8"/>
      <c r="CU39" s="176"/>
      <c r="CV39" s="176"/>
      <c r="CW39" s="176"/>
      <c r="CX39" s="176"/>
      <c r="CY39" s="176"/>
      <c r="CZ39" s="8"/>
      <c r="DA39" s="8"/>
      <c r="DB39" s="8"/>
    </row>
    <row r="40" spans="1:106" s="7" customFormat="1" ht="21.75" customHeight="1" thickBot="1" x14ac:dyDescent="0.2">
      <c r="A40" s="8"/>
      <c r="B40" s="533" t="s">
        <v>152</v>
      </c>
      <c r="C40" s="534"/>
      <c r="D40" s="534"/>
      <c r="E40" s="534"/>
      <c r="F40" s="534"/>
      <c r="G40" s="534"/>
      <c r="H40" s="534"/>
      <c r="I40" s="534"/>
      <c r="J40" s="534"/>
      <c r="K40" s="534"/>
      <c r="L40" s="534"/>
      <c r="M40" s="534"/>
      <c r="N40" s="534"/>
      <c r="O40" s="535" t="s">
        <v>163</v>
      </c>
      <c r="P40" s="536"/>
      <c r="Q40" s="536"/>
      <c r="R40" s="536"/>
      <c r="S40" s="536"/>
      <c r="T40" s="536"/>
      <c r="U40" s="536"/>
      <c r="V40" s="536"/>
      <c r="W40" s="536"/>
      <c r="X40" s="536"/>
      <c r="Y40" s="536"/>
      <c r="Z40" s="537"/>
      <c r="AA40" s="365"/>
      <c r="AB40" s="365"/>
      <c r="AC40" s="365"/>
      <c r="AD40" s="538" t="s">
        <v>164</v>
      </c>
      <c r="AE40" s="539"/>
      <c r="AF40" s="539"/>
      <c r="AG40" s="539"/>
      <c r="AH40" s="540"/>
      <c r="AI40" s="540"/>
      <c r="AJ40" s="540"/>
      <c r="AK40" s="540"/>
      <c r="AL40" s="540"/>
      <c r="AM40" s="540"/>
      <c r="AN40" s="540"/>
      <c r="AO40" s="540"/>
      <c r="AP40" s="540"/>
      <c r="AQ40" s="540"/>
      <c r="AR40" s="540"/>
      <c r="AS40" s="540"/>
      <c r="AT40" s="540"/>
      <c r="AU40" s="540"/>
      <c r="AV40" s="540"/>
      <c r="AW40" s="540"/>
      <c r="AX40" s="540"/>
      <c r="AY40" s="540"/>
      <c r="AZ40" s="540"/>
      <c r="BA40" s="540"/>
      <c r="BB40" s="541"/>
      <c r="BC40" s="442" t="s">
        <v>165</v>
      </c>
      <c r="BD40" s="443"/>
      <c r="BE40" s="443"/>
      <c r="BF40" s="443"/>
      <c r="BG40" s="443"/>
      <c r="BH40" s="443"/>
      <c r="BI40" s="443"/>
      <c r="BJ40" s="443"/>
      <c r="BK40" s="443"/>
      <c r="BL40" s="443"/>
      <c r="BM40" s="443"/>
      <c r="BN40" s="443"/>
      <c r="BO40" s="444"/>
      <c r="BP40" s="445" t="s">
        <v>166</v>
      </c>
      <c r="BQ40" s="446"/>
      <c r="BR40" s="446"/>
      <c r="BS40" s="446"/>
      <c r="BT40" s="446"/>
      <c r="BU40" s="446"/>
      <c r="BV40" s="447" t="s">
        <v>167</v>
      </c>
      <c r="BW40" s="448"/>
      <c r="BX40" s="448"/>
      <c r="BY40" s="448"/>
      <c r="BZ40" s="448"/>
      <c r="CA40" s="448"/>
      <c r="CB40" s="448"/>
      <c r="CC40" s="448"/>
      <c r="CD40" s="448"/>
      <c r="CE40" s="448"/>
      <c r="CF40" s="448"/>
      <c r="CG40" s="448"/>
      <c r="CH40" s="448"/>
      <c r="CI40" s="448"/>
      <c r="CJ40" s="448"/>
      <c r="CK40" s="448"/>
      <c r="CL40" s="448"/>
      <c r="CM40" s="448"/>
      <c r="CN40" s="448"/>
      <c r="CO40" s="448"/>
      <c r="CP40" s="448"/>
      <c r="CQ40" s="448"/>
      <c r="CR40" s="448"/>
      <c r="CS40" s="448"/>
      <c r="CT40" s="448"/>
      <c r="CU40" s="448"/>
      <c r="CV40" s="448"/>
      <c r="CW40" s="448"/>
      <c r="CX40" s="448"/>
      <c r="CY40" s="448"/>
      <c r="CZ40" s="448"/>
      <c r="DA40" s="448"/>
      <c r="DB40" s="449"/>
    </row>
    <row r="41" spans="1:106" s="7" customFormat="1" ht="23.45" customHeight="1" x14ac:dyDescent="0.15">
      <c r="A41" s="8"/>
      <c r="B41" s="548" t="s">
        <v>103</v>
      </c>
      <c r="C41" s="549"/>
      <c r="D41" s="549"/>
      <c r="E41" s="549"/>
      <c r="F41" s="549"/>
      <c r="G41" s="549"/>
      <c r="H41" s="549"/>
      <c r="I41" s="225" t="s">
        <v>102</v>
      </c>
      <c r="J41" s="550" t="s">
        <v>101</v>
      </c>
      <c r="K41" s="549"/>
      <c r="L41" s="549"/>
      <c r="M41" s="549"/>
      <c r="N41" s="551"/>
      <c r="O41" s="552" t="s">
        <v>100</v>
      </c>
      <c r="P41" s="553"/>
      <c r="Q41" s="553"/>
      <c r="R41" s="554"/>
      <c r="S41" s="555" t="s">
        <v>99</v>
      </c>
      <c r="T41" s="556"/>
      <c r="U41" s="556"/>
      <c r="V41" s="557"/>
      <c r="W41" s="435" t="s">
        <v>98</v>
      </c>
      <c r="X41" s="436"/>
      <c r="Y41" s="436"/>
      <c r="Z41" s="437"/>
      <c r="AA41" s="392" t="s">
        <v>6</v>
      </c>
      <c r="AB41" s="393"/>
      <c r="AC41" s="394"/>
      <c r="AD41" s="226" t="s">
        <v>111</v>
      </c>
      <c r="AE41" s="226"/>
      <c r="AF41" s="226"/>
      <c r="AG41" s="226"/>
      <c r="AH41" s="531" t="s">
        <v>97</v>
      </c>
      <c r="AI41" s="532"/>
      <c r="AJ41" s="532"/>
      <c r="AK41" s="532"/>
      <c r="AL41" s="532"/>
      <c r="AM41" s="532"/>
      <c r="AN41" s="532"/>
      <c r="AO41" s="532"/>
      <c r="AP41" s="532"/>
      <c r="AQ41" s="532"/>
      <c r="AR41" s="532"/>
      <c r="AS41" s="532"/>
      <c r="AT41" s="532"/>
      <c r="AU41" s="532"/>
      <c r="AV41" s="532"/>
      <c r="AW41" s="532"/>
      <c r="AX41" s="532"/>
      <c r="AY41" s="532"/>
      <c r="AZ41" s="532"/>
      <c r="BA41" s="103" t="s">
        <v>96</v>
      </c>
      <c r="BB41" s="558" t="s">
        <v>95</v>
      </c>
      <c r="BC41" s="505" t="s">
        <v>94</v>
      </c>
      <c r="BD41" s="506"/>
      <c r="BE41" s="509" t="s">
        <v>93</v>
      </c>
      <c r="BF41" s="510"/>
      <c r="BG41" s="510"/>
      <c r="BH41" s="510"/>
      <c r="BI41" s="511"/>
      <c r="BJ41" s="509" t="s">
        <v>92</v>
      </c>
      <c r="BK41" s="512"/>
      <c r="BL41" s="512"/>
      <c r="BM41" s="512"/>
      <c r="BN41" s="513"/>
      <c r="BO41" s="102"/>
      <c r="BP41" s="514" t="s">
        <v>91</v>
      </c>
      <c r="BQ41" s="516" t="s">
        <v>90</v>
      </c>
      <c r="BR41" s="423" t="s">
        <v>127</v>
      </c>
      <c r="BS41" s="606" t="s">
        <v>1</v>
      </c>
      <c r="BT41" s="607"/>
      <c r="BU41" s="607"/>
      <c r="BV41" s="614" t="s">
        <v>89</v>
      </c>
      <c r="BW41" s="615"/>
      <c r="BX41" s="615"/>
      <c r="BY41" s="615"/>
      <c r="BZ41" s="615"/>
      <c r="CA41" s="615"/>
      <c r="CB41" s="615"/>
      <c r="CC41" s="615"/>
      <c r="CD41" s="406" t="s">
        <v>88</v>
      </c>
      <c r="CE41" s="407"/>
      <c r="CF41" s="407"/>
      <c r="CG41" s="407"/>
      <c r="CH41" s="407"/>
      <c r="CI41" s="408"/>
      <c r="CJ41" s="608" t="s">
        <v>87</v>
      </c>
      <c r="CK41" s="609"/>
      <c r="CL41" s="609"/>
      <c r="CM41" s="609"/>
      <c r="CN41" s="609"/>
      <c r="CO41" s="609"/>
      <c r="CP41" s="609"/>
      <c r="CQ41" s="609"/>
      <c r="CR41" s="616"/>
      <c r="CS41" s="617" t="s">
        <v>148</v>
      </c>
      <c r="CT41" s="618"/>
      <c r="CU41" s="619"/>
      <c r="CV41" s="608" t="s">
        <v>86</v>
      </c>
      <c r="CW41" s="609"/>
      <c r="CX41" s="609"/>
      <c r="CY41" s="610"/>
      <c r="CZ41" s="611" t="s">
        <v>85</v>
      </c>
      <c r="DA41" s="612"/>
      <c r="DB41" s="613"/>
    </row>
    <row r="42" spans="1:106" s="7" customFormat="1" ht="25.5" customHeight="1" x14ac:dyDescent="0.15">
      <c r="A42" s="8"/>
      <c r="B42" s="542" t="s">
        <v>110</v>
      </c>
      <c r="C42" s="545" t="s">
        <v>84</v>
      </c>
      <c r="D42" s="430" t="s">
        <v>83</v>
      </c>
      <c r="E42" s="545" t="s">
        <v>82</v>
      </c>
      <c r="F42" s="545" t="s">
        <v>81</v>
      </c>
      <c r="G42" s="477" t="s">
        <v>80</v>
      </c>
      <c r="H42" s="477" t="s">
        <v>79</v>
      </c>
      <c r="I42" s="479" t="s">
        <v>78</v>
      </c>
      <c r="J42" s="431" t="s">
        <v>77</v>
      </c>
      <c r="K42" s="431" t="s">
        <v>76</v>
      </c>
      <c r="L42" s="431" t="s">
        <v>75</v>
      </c>
      <c r="M42" s="431" t="s">
        <v>43</v>
      </c>
      <c r="N42" s="526" t="s">
        <v>6</v>
      </c>
      <c r="O42" s="529" t="s">
        <v>74</v>
      </c>
      <c r="P42" s="475" t="s">
        <v>73</v>
      </c>
      <c r="Q42" s="475" t="s">
        <v>72</v>
      </c>
      <c r="R42" s="411" t="s">
        <v>71</v>
      </c>
      <c r="S42" s="473" t="s">
        <v>74</v>
      </c>
      <c r="T42" s="409" t="s">
        <v>73</v>
      </c>
      <c r="U42" s="409" t="s">
        <v>72</v>
      </c>
      <c r="V42" s="411" t="s">
        <v>71</v>
      </c>
      <c r="W42" s="438" t="s">
        <v>74</v>
      </c>
      <c r="X42" s="440" t="s">
        <v>73</v>
      </c>
      <c r="Y42" s="440" t="s">
        <v>72</v>
      </c>
      <c r="Z42" s="411" t="s">
        <v>71</v>
      </c>
      <c r="AA42" s="390" t="s">
        <v>74</v>
      </c>
      <c r="AB42" s="560" t="s">
        <v>72</v>
      </c>
      <c r="AC42" s="397" t="s">
        <v>169</v>
      </c>
      <c r="AD42" s="460" t="s">
        <v>70</v>
      </c>
      <c r="AE42" s="467" t="s">
        <v>133</v>
      </c>
      <c r="AF42" s="468"/>
      <c r="AG42" s="469"/>
      <c r="AH42" s="462" t="s">
        <v>69</v>
      </c>
      <c r="AI42" s="413" t="s">
        <v>68</v>
      </c>
      <c r="AJ42" s="464"/>
      <c r="AK42" s="464"/>
      <c r="AL42" s="465"/>
      <c r="AM42" s="465"/>
      <c r="AN42" s="466"/>
      <c r="AO42" s="413" t="s">
        <v>67</v>
      </c>
      <c r="AP42" s="464"/>
      <c r="AQ42" s="464"/>
      <c r="AR42" s="465"/>
      <c r="AS42" s="465"/>
      <c r="AT42" s="466"/>
      <c r="AU42" s="413" t="s">
        <v>66</v>
      </c>
      <c r="AV42" s="414"/>
      <c r="AW42" s="415"/>
      <c r="AX42" s="413" t="s">
        <v>65</v>
      </c>
      <c r="AY42" s="414"/>
      <c r="AZ42" s="415"/>
      <c r="BA42" s="416" t="s">
        <v>64</v>
      </c>
      <c r="BB42" s="559"/>
      <c r="BC42" s="507"/>
      <c r="BD42" s="508"/>
      <c r="BE42" s="418" t="s">
        <v>63</v>
      </c>
      <c r="BF42" s="419"/>
      <c r="BG42" s="419"/>
      <c r="BH42" s="419"/>
      <c r="BI42" s="420"/>
      <c r="BJ42" s="418" t="s">
        <v>62</v>
      </c>
      <c r="BK42" s="421"/>
      <c r="BL42" s="421"/>
      <c r="BM42" s="421"/>
      <c r="BN42" s="422"/>
      <c r="BO42" s="102"/>
      <c r="BP42" s="514"/>
      <c r="BQ42" s="516"/>
      <c r="BR42" s="424"/>
      <c r="BS42" s="423" t="s">
        <v>61</v>
      </c>
      <c r="BT42" s="620" t="s">
        <v>60</v>
      </c>
      <c r="BU42" s="625" t="s">
        <v>59</v>
      </c>
      <c r="BV42" s="628" t="s">
        <v>58</v>
      </c>
      <c r="BW42" s="629"/>
      <c r="BX42" s="632" t="s">
        <v>57</v>
      </c>
      <c r="BY42" s="629"/>
      <c r="BZ42" s="634" t="s">
        <v>56</v>
      </c>
      <c r="CA42" s="635"/>
      <c r="CB42" s="632" t="s">
        <v>145</v>
      </c>
      <c r="CC42" s="638"/>
      <c r="CD42" s="399" t="s">
        <v>128</v>
      </c>
      <c r="CE42" s="400"/>
      <c r="CF42" s="400"/>
      <c r="CG42" s="399" t="s">
        <v>150</v>
      </c>
      <c r="CH42" s="400"/>
      <c r="CI42" s="400"/>
      <c r="CJ42" s="623" t="s">
        <v>51</v>
      </c>
      <c r="CK42" s="490"/>
      <c r="CL42" s="489" t="s">
        <v>55</v>
      </c>
      <c r="CM42" s="489"/>
      <c r="CN42" s="490"/>
      <c r="CO42" s="493" t="s">
        <v>132</v>
      </c>
      <c r="CP42" s="494"/>
      <c r="CQ42" s="497" t="s">
        <v>130</v>
      </c>
      <c r="CR42" s="489"/>
      <c r="CS42" s="499" t="s">
        <v>149</v>
      </c>
      <c r="CT42" s="500"/>
      <c r="CU42" s="501"/>
      <c r="CV42" s="503" t="s">
        <v>54</v>
      </c>
      <c r="CW42" s="488"/>
      <c r="CX42" s="486" t="s">
        <v>53</v>
      </c>
      <c r="CY42" s="487"/>
      <c r="CZ42" s="484" t="s">
        <v>146</v>
      </c>
      <c r="DA42" s="486" t="s">
        <v>52</v>
      </c>
      <c r="DB42" s="487"/>
    </row>
    <row r="43" spans="1:106" s="7" customFormat="1" ht="14.25" customHeight="1" x14ac:dyDescent="0.15">
      <c r="A43" s="8"/>
      <c r="B43" s="543"/>
      <c r="C43" s="482"/>
      <c r="D43" s="430"/>
      <c r="E43" s="546"/>
      <c r="F43" s="546"/>
      <c r="G43" s="430"/>
      <c r="H43" s="430"/>
      <c r="I43" s="480"/>
      <c r="J43" s="482"/>
      <c r="K43" s="482"/>
      <c r="L43" s="482"/>
      <c r="M43" s="482"/>
      <c r="N43" s="527"/>
      <c r="O43" s="530"/>
      <c r="P43" s="476"/>
      <c r="Q43" s="476"/>
      <c r="R43" s="412"/>
      <c r="S43" s="474"/>
      <c r="T43" s="410"/>
      <c r="U43" s="410"/>
      <c r="V43" s="412"/>
      <c r="W43" s="439"/>
      <c r="X43" s="441"/>
      <c r="Y43" s="441"/>
      <c r="Z43" s="412"/>
      <c r="AA43" s="391"/>
      <c r="AB43" s="561"/>
      <c r="AC43" s="398"/>
      <c r="AD43" s="461"/>
      <c r="AE43" s="470" t="s">
        <v>136</v>
      </c>
      <c r="AF43" s="471"/>
      <c r="AG43" s="472"/>
      <c r="AH43" s="463"/>
      <c r="AI43" s="432" t="s">
        <v>50</v>
      </c>
      <c r="AJ43" s="433"/>
      <c r="AK43" s="434"/>
      <c r="AL43" s="430" t="s">
        <v>49</v>
      </c>
      <c r="AM43" s="431"/>
      <c r="AN43" s="430"/>
      <c r="AO43" s="432" t="s">
        <v>50</v>
      </c>
      <c r="AP43" s="433"/>
      <c r="AQ43" s="434"/>
      <c r="AR43" s="430" t="s">
        <v>49</v>
      </c>
      <c r="AS43" s="431"/>
      <c r="AT43" s="430"/>
      <c r="AU43" s="426" t="s">
        <v>38</v>
      </c>
      <c r="AV43" s="428" t="s">
        <v>37</v>
      </c>
      <c r="AW43" s="458" t="s">
        <v>36</v>
      </c>
      <c r="AX43" s="426" t="s">
        <v>38</v>
      </c>
      <c r="AY43" s="428" t="s">
        <v>37</v>
      </c>
      <c r="AZ43" s="458" t="s">
        <v>36</v>
      </c>
      <c r="BA43" s="417"/>
      <c r="BB43" s="559"/>
      <c r="BC43" s="522" t="s">
        <v>48</v>
      </c>
      <c r="BD43" s="524" t="s">
        <v>47</v>
      </c>
      <c r="BE43" s="518" t="s">
        <v>46</v>
      </c>
      <c r="BF43" s="520" t="s">
        <v>45</v>
      </c>
      <c r="BG43" s="452" t="s">
        <v>44</v>
      </c>
      <c r="BH43" s="454" t="s">
        <v>43</v>
      </c>
      <c r="BI43" s="456" t="s">
        <v>6</v>
      </c>
      <c r="BJ43" s="518" t="s">
        <v>46</v>
      </c>
      <c r="BK43" s="520" t="s">
        <v>45</v>
      </c>
      <c r="BL43" s="452" t="s">
        <v>44</v>
      </c>
      <c r="BM43" s="454" t="s">
        <v>43</v>
      </c>
      <c r="BN43" s="456" t="s">
        <v>6</v>
      </c>
      <c r="BO43" s="101" t="s">
        <v>42</v>
      </c>
      <c r="BP43" s="514"/>
      <c r="BQ43" s="516"/>
      <c r="BR43" s="424"/>
      <c r="BS43" s="424"/>
      <c r="BT43" s="621"/>
      <c r="BU43" s="626"/>
      <c r="BV43" s="630"/>
      <c r="BW43" s="631"/>
      <c r="BX43" s="633"/>
      <c r="BY43" s="631"/>
      <c r="BZ43" s="636"/>
      <c r="CA43" s="637"/>
      <c r="CB43" s="636"/>
      <c r="CC43" s="639"/>
      <c r="CD43" s="401"/>
      <c r="CE43" s="402"/>
      <c r="CF43" s="402"/>
      <c r="CG43" s="401"/>
      <c r="CH43" s="402"/>
      <c r="CI43" s="402"/>
      <c r="CJ43" s="624"/>
      <c r="CK43" s="492"/>
      <c r="CL43" s="491"/>
      <c r="CM43" s="491"/>
      <c r="CN43" s="492"/>
      <c r="CO43" s="495"/>
      <c r="CP43" s="496"/>
      <c r="CQ43" s="498"/>
      <c r="CR43" s="491"/>
      <c r="CS43" s="502"/>
      <c r="CT43" s="500"/>
      <c r="CU43" s="501"/>
      <c r="CV43" s="504"/>
      <c r="CW43" s="488"/>
      <c r="CX43" s="488"/>
      <c r="CY43" s="487"/>
      <c r="CZ43" s="485"/>
      <c r="DA43" s="488"/>
      <c r="DB43" s="487"/>
    </row>
    <row r="44" spans="1:106" s="7" customFormat="1" ht="13.5" customHeight="1" thickBot="1" x14ac:dyDescent="0.2">
      <c r="A44" s="8"/>
      <c r="B44" s="544"/>
      <c r="C44" s="483"/>
      <c r="D44" s="478"/>
      <c r="E44" s="547"/>
      <c r="F44" s="547"/>
      <c r="G44" s="478"/>
      <c r="H44" s="478"/>
      <c r="I44" s="481"/>
      <c r="J44" s="483"/>
      <c r="K44" s="483"/>
      <c r="L44" s="483"/>
      <c r="M44" s="483"/>
      <c r="N44" s="528"/>
      <c r="O44" s="100" t="s">
        <v>40</v>
      </c>
      <c r="P44" s="99" t="s">
        <v>41</v>
      </c>
      <c r="Q44" s="99" t="s">
        <v>35</v>
      </c>
      <c r="R44" s="94" t="s">
        <v>172</v>
      </c>
      <c r="S44" s="98" t="s">
        <v>40</v>
      </c>
      <c r="T44" s="97" t="s">
        <v>41</v>
      </c>
      <c r="U44" s="97" t="s">
        <v>35</v>
      </c>
      <c r="V44" s="94" t="s">
        <v>172</v>
      </c>
      <c r="W44" s="96" t="s">
        <v>40</v>
      </c>
      <c r="X44" s="95" t="s">
        <v>41</v>
      </c>
      <c r="Y44" s="95" t="s">
        <v>35</v>
      </c>
      <c r="Z44" s="94" t="s">
        <v>172</v>
      </c>
      <c r="AA44" s="377" t="s">
        <v>40</v>
      </c>
      <c r="AB44" s="378" t="s">
        <v>35</v>
      </c>
      <c r="AC44" s="385" t="s">
        <v>171</v>
      </c>
      <c r="AD44" s="93" t="s">
        <v>40</v>
      </c>
      <c r="AE44" s="329" t="s">
        <v>134</v>
      </c>
      <c r="AF44" s="330" t="s">
        <v>135</v>
      </c>
      <c r="AG44" s="330" t="s">
        <v>139</v>
      </c>
      <c r="AH44" s="92" t="s">
        <v>39</v>
      </c>
      <c r="AI44" s="264" t="s">
        <v>38</v>
      </c>
      <c r="AJ44" s="91" t="s">
        <v>37</v>
      </c>
      <c r="AK44" s="252" t="s">
        <v>36</v>
      </c>
      <c r="AL44" s="264" t="s">
        <v>38</v>
      </c>
      <c r="AM44" s="91" t="s">
        <v>37</v>
      </c>
      <c r="AN44" s="252" t="s">
        <v>36</v>
      </c>
      <c r="AO44" s="264" t="s">
        <v>38</v>
      </c>
      <c r="AP44" s="91" t="s">
        <v>37</v>
      </c>
      <c r="AQ44" s="252" t="s">
        <v>36</v>
      </c>
      <c r="AR44" s="264" t="s">
        <v>38</v>
      </c>
      <c r="AS44" s="91" t="s">
        <v>37</v>
      </c>
      <c r="AT44" s="252" t="s">
        <v>36</v>
      </c>
      <c r="AU44" s="427"/>
      <c r="AV44" s="429"/>
      <c r="AW44" s="459"/>
      <c r="AX44" s="427"/>
      <c r="AY44" s="429"/>
      <c r="AZ44" s="459"/>
      <c r="BA44" s="263" t="s">
        <v>35</v>
      </c>
      <c r="BB44" s="90" t="s">
        <v>34</v>
      </c>
      <c r="BC44" s="523"/>
      <c r="BD44" s="525"/>
      <c r="BE44" s="519"/>
      <c r="BF44" s="521"/>
      <c r="BG44" s="453"/>
      <c r="BH44" s="455"/>
      <c r="BI44" s="457"/>
      <c r="BJ44" s="519"/>
      <c r="BK44" s="521"/>
      <c r="BL44" s="453"/>
      <c r="BM44" s="455"/>
      <c r="BN44" s="457"/>
      <c r="BO44" s="89"/>
      <c r="BP44" s="515"/>
      <c r="BQ44" s="517"/>
      <c r="BR44" s="605"/>
      <c r="BS44" s="425"/>
      <c r="BT44" s="622"/>
      <c r="BU44" s="627"/>
      <c r="BV44" s="229" t="s">
        <v>32</v>
      </c>
      <c r="BW44" s="230" t="s">
        <v>31</v>
      </c>
      <c r="BX44" s="231" t="s">
        <v>32</v>
      </c>
      <c r="BY44" s="230" t="s">
        <v>31</v>
      </c>
      <c r="BZ44" s="231" t="s">
        <v>32</v>
      </c>
      <c r="CA44" s="230" t="s">
        <v>31</v>
      </c>
      <c r="CB44" s="231" t="s">
        <v>32</v>
      </c>
      <c r="CC44" s="232" t="s">
        <v>31</v>
      </c>
      <c r="CD44" s="233" t="s">
        <v>32</v>
      </c>
      <c r="CE44" s="234" t="s">
        <v>31</v>
      </c>
      <c r="CF44" s="234" t="s">
        <v>30</v>
      </c>
      <c r="CG44" s="233" t="s">
        <v>32</v>
      </c>
      <c r="CH44" s="234" t="s">
        <v>31</v>
      </c>
      <c r="CI44" s="234" t="s">
        <v>30</v>
      </c>
      <c r="CJ44" s="265" t="s">
        <v>31</v>
      </c>
      <c r="CK44" s="235" t="s">
        <v>30</v>
      </c>
      <c r="CL44" s="266" t="s">
        <v>33</v>
      </c>
      <c r="CM44" s="235" t="s">
        <v>31</v>
      </c>
      <c r="CN44" s="235" t="s">
        <v>30</v>
      </c>
      <c r="CO44" s="235" t="s">
        <v>131</v>
      </c>
      <c r="CP44" s="235" t="s">
        <v>30</v>
      </c>
      <c r="CQ44" s="266" t="s">
        <v>31</v>
      </c>
      <c r="CR44" s="292" t="s">
        <v>30</v>
      </c>
      <c r="CS44" s="227" t="s">
        <v>32</v>
      </c>
      <c r="CT44" s="235" t="s">
        <v>31</v>
      </c>
      <c r="CU44" s="237" t="s">
        <v>30</v>
      </c>
      <c r="CV44" s="233" t="s">
        <v>31</v>
      </c>
      <c r="CW44" s="235" t="s">
        <v>30</v>
      </c>
      <c r="CX44" s="235" t="s">
        <v>31</v>
      </c>
      <c r="CY44" s="237" t="s">
        <v>30</v>
      </c>
      <c r="CZ44" s="227" t="s">
        <v>30</v>
      </c>
      <c r="DA44" s="235" t="s">
        <v>31</v>
      </c>
      <c r="DB44" s="228" t="s">
        <v>30</v>
      </c>
    </row>
    <row r="45" spans="1:106" s="7" customFormat="1" ht="14.25" customHeight="1" thickTop="1" x14ac:dyDescent="0.15">
      <c r="A45" s="8"/>
      <c r="B45" s="247">
        <v>1</v>
      </c>
      <c r="C45" s="75" t="s">
        <v>19</v>
      </c>
      <c r="D45" s="75" t="s">
        <v>29</v>
      </c>
      <c r="E45" s="75">
        <v>2</v>
      </c>
      <c r="F45" s="75" t="s">
        <v>28</v>
      </c>
      <c r="G45" s="75" t="s">
        <v>27</v>
      </c>
      <c r="H45" s="75">
        <v>1</v>
      </c>
      <c r="I45" s="75">
        <v>1</v>
      </c>
      <c r="J45" s="75">
        <v>40</v>
      </c>
      <c r="K45" s="75">
        <v>38</v>
      </c>
      <c r="L45" s="75">
        <v>38</v>
      </c>
      <c r="M45" s="88" t="s">
        <v>14</v>
      </c>
      <c r="N45" s="87">
        <f t="shared" ref="N45:N50" si="5">SUM(J45:L45)</f>
        <v>116</v>
      </c>
      <c r="O45" s="86">
        <v>20</v>
      </c>
      <c r="P45" s="85">
        <v>45</v>
      </c>
      <c r="Q45" s="85">
        <v>20</v>
      </c>
      <c r="R45" s="80">
        <f>P45/O45</f>
        <v>2.25</v>
      </c>
      <c r="S45" s="84">
        <v>15</v>
      </c>
      <c r="T45" s="83">
        <v>30</v>
      </c>
      <c r="U45" s="83">
        <v>16</v>
      </c>
      <c r="V45" s="80">
        <f>T45/S45</f>
        <v>2</v>
      </c>
      <c r="W45" s="82">
        <v>5</v>
      </c>
      <c r="X45" s="81">
        <v>8</v>
      </c>
      <c r="Y45" s="81">
        <v>8</v>
      </c>
      <c r="Z45" s="80">
        <f>X45/W45</f>
        <v>1.6</v>
      </c>
      <c r="AA45" s="379">
        <v>40</v>
      </c>
      <c r="AB45" s="380">
        <f>Q45+U45+Y45</f>
        <v>44</v>
      </c>
      <c r="AC45" s="80">
        <f>AB45/AA45</f>
        <v>1.1000000000000001</v>
      </c>
      <c r="AD45" s="79">
        <v>3</v>
      </c>
      <c r="AE45" s="286"/>
      <c r="AF45" s="286"/>
      <c r="AG45" s="286"/>
      <c r="AH45" s="27">
        <f t="shared" ref="AH45:AH51" si="6">+AI45+AL45+AO45+AR45+AU45+AX45</f>
        <v>30</v>
      </c>
      <c r="AI45" s="78">
        <v>1</v>
      </c>
      <c r="AJ45" s="77">
        <v>1</v>
      </c>
      <c r="AK45" s="76">
        <v>1</v>
      </c>
      <c r="AL45" s="78">
        <v>2</v>
      </c>
      <c r="AM45" s="77">
        <v>1</v>
      </c>
      <c r="AN45" s="76">
        <v>2</v>
      </c>
      <c r="AO45" s="78">
        <v>1</v>
      </c>
      <c r="AP45" s="77">
        <v>1</v>
      </c>
      <c r="AQ45" s="76">
        <v>1</v>
      </c>
      <c r="AR45" s="78">
        <v>3</v>
      </c>
      <c r="AS45" s="77">
        <v>3</v>
      </c>
      <c r="AT45" s="76">
        <v>3</v>
      </c>
      <c r="AU45" s="78">
        <v>23</v>
      </c>
      <c r="AV45" s="77">
        <v>20</v>
      </c>
      <c r="AW45" s="76">
        <v>20</v>
      </c>
      <c r="AX45" s="78">
        <v>0</v>
      </c>
      <c r="AY45" s="77">
        <v>0</v>
      </c>
      <c r="AZ45" s="76">
        <v>0</v>
      </c>
      <c r="BA45" s="75">
        <v>7</v>
      </c>
      <c r="BB45" s="74">
        <f t="shared" ref="BB45:BB50" si="7">AD45+AH45+BA45</f>
        <v>40</v>
      </c>
      <c r="BC45" s="331">
        <v>1</v>
      </c>
      <c r="BD45" s="333"/>
      <c r="BE45" s="72"/>
      <c r="BF45" s="71"/>
      <c r="BG45" s="70">
        <v>8</v>
      </c>
      <c r="BH45" s="70" t="s">
        <v>14</v>
      </c>
      <c r="BI45" s="69">
        <f t="shared" ref="BI45:BI50" si="8">SUM(BE45:BG45)</f>
        <v>8</v>
      </c>
      <c r="BJ45" s="72"/>
      <c r="BK45" s="71"/>
      <c r="BL45" s="70">
        <v>10</v>
      </c>
      <c r="BM45" s="70" t="s">
        <v>26</v>
      </c>
      <c r="BN45" s="69">
        <f t="shared" ref="BN45:BN50" si="9">SUM(BJ45:BL45)</f>
        <v>10</v>
      </c>
      <c r="BO45" s="68" t="s">
        <v>25</v>
      </c>
      <c r="BP45" s="64"/>
      <c r="BQ45" s="64"/>
      <c r="BR45" s="64"/>
      <c r="BS45" s="68"/>
      <c r="BT45" s="68"/>
      <c r="BU45" s="68"/>
      <c r="BV45" s="67"/>
      <c r="BW45" s="66"/>
      <c r="BX45" s="65"/>
      <c r="BY45" s="66"/>
      <c r="BZ45" s="65"/>
      <c r="CA45" s="66"/>
      <c r="CB45" s="65"/>
      <c r="CC45" s="64"/>
      <c r="CD45" s="63"/>
      <c r="CE45" s="37"/>
      <c r="CF45" s="37"/>
      <c r="CG45" s="63"/>
      <c r="CH45" s="37"/>
      <c r="CI45" s="37"/>
      <c r="CJ45" s="35"/>
      <c r="CK45" s="316"/>
      <c r="CL45" s="34"/>
      <c r="CM45" s="34"/>
      <c r="CN45" s="316"/>
      <c r="CO45" s="34"/>
      <c r="CP45" s="316"/>
      <c r="CQ45" s="34"/>
      <c r="CR45" s="318"/>
      <c r="CS45" s="35"/>
      <c r="CT45" s="34"/>
      <c r="CU45" s="318"/>
      <c r="CV45" s="315"/>
      <c r="CW45" s="326"/>
      <c r="CX45" s="315"/>
      <c r="CY45" s="326"/>
      <c r="CZ45" s="35"/>
      <c r="DA45" s="34"/>
      <c r="DB45" s="327"/>
    </row>
    <row r="46" spans="1:106" s="7" customFormat="1" ht="13.9" customHeight="1" x14ac:dyDescent="0.15">
      <c r="A46" s="8"/>
      <c r="B46" s="248">
        <v>1</v>
      </c>
      <c r="C46" s="43" t="s">
        <v>19</v>
      </c>
      <c r="D46" s="43" t="s">
        <v>24</v>
      </c>
      <c r="E46" s="43">
        <v>2</v>
      </c>
      <c r="F46" s="450" t="s">
        <v>124</v>
      </c>
      <c r="G46" s="43" t="s">
        <v>23</v>
      </c>
      <c r="H46" s="43">
        <v>2</v>
      </c>
      <c r="I46" s="43">
        <v>1</v>
      </c>
      <c r="J46" s="62" t="s">
        <v>22</v>
      </c>
      <c r="K46" s="43">
        <v>40</v>
      </c>
      <c r="L46" s="43">
        <v>39</v>
      </c>
      <c r="M46" s="61" t="s">
        <v>21</v>
      </c>
      <c r="N46" s="55">
        <f t="shared" si="5"/>
        <v>79</v>
      </c>
      <c r="O46" s="54"/>
      <c r="P46" s="53"/>
      <c r="Q46" s="53"/>
      <c r="R46" s="80"/>
      <c r="S46" s="52"/>
      <c r="T46" s="51"/>
      <c r="U46" s="51"/>
      <c r="V46" s="80"/>
      <c r="W46" s="50" t="s">
        <v>15</v>
      </c>
      <c r="X46" s="49"/>
      <c r="Y46" s="49"/>
      <c r="Z46" s="80"/>
      <c r="AA46" s="381" t="s">
        <v>15</v>
      </c>
      <c r="AB46" s="380"/>
      <c r="AC46" s="80"/>
      <c r="AD46" s="47">
        <v>5</v>
      </c>
      <c r="AE46" s="287"/>
      <c r="AF46" s="287"/>
      <c r="AG46" s="287"/>
      <c r="AH46" s="27">
        <f t="shared" si="6"/>
        <v>30</v>
      </c>
      <c r="AI46" s="46">
        <v>2</v>
      </c>
      <c r="AJ46" s="45">
        <v>2</v>
      </c>
      <c r="AK46" s="44">
        <v>2</v>
      </c>
      <c r="AL46" s="46">
        <v>6</v>
      </c>
      <c r="AM46" s="45">
        <v>5</v>
      </c>
      <c r="AN46" s="44">
        <v>5</v>
      </c>
      <c r="AO46" s="46">
        <v>0</v>
      </c>
      <c r="AP46" s="45">
        <v>0</v>
      </c>
      <c r="AQ46" s="44">
        <v>0</v>
      </c>
      <c r="AR46" s="46">
        <v>5</v>
      </c>
      <c r="AS46" s="45">
        <v>2</v>
      </c>
      <c r="AT46" s="44">
        <v>2</v>
      </c>
      <c r="AU46" s="46">
        <v>15</v>
      </c>
      <c r="AV46" s="45">
        <v>8</v>
      </c>
      <c r="AW46" s="44">
        <v>8</v>
      </c>
      <c r="AX46" s="46">
        <v>2</v>
      </c>
      <c r="AY46" s="45">
        <v>2</v>
      </c>
      <c r="AZ46" s="44">
        <v>2</v>
      </c>
      <c r="BA46" s="43">
        <v>3</v>
      </c>
      <c r="BB46" s="42">
        <f t="shared" si="7"/>
        <v>38</v>
      </c>
      <c r="BC46" s="332"/>
      <c r="BD46" s="334">
        <v>1</v>
      </c>
      <c r="BE46" s="60"/>
      <c r="BF46" s="59">
        <v>5</v>
      </c>
      <c r="BG46" s="58"/>
      <c r="BH46" s="58" t="s">
        <v>21</v>
      </c>
      <c r="BI46" s="40">
        <f t="shared" si="8"/>
        <v>5</v>
      </c>
      <c r="BJ46" s="60"/>
      <c r="BK46" s="59">
        <v>10</v>
      </c>
      <c r="BL46" s="58"/>
      <c r="BM46" s="58" t="s">
        <v>21</v>
      </c>
      <c r="BN46" s="40">
        <f t="shared" si="9"/>
        <v>10</v>
      </c>
      <c r="BO46" s="36" t="s">
        <v>20</v>
      </c>
      <c r="BP46" s="36"/>
      <c r="BQ46" s="36"/>
      <c r="BR46" s="36"/>
      <c r="BS46" s="36">
        <v>8</v>
      </c>
      <c r="BT46" s="36"/>
      <c r="BU46" s="36"/>
      <c r="BV46" s="39"/>
      <c r="BW46" s="34"/>
      <c r="BX46" s="38"/>
      <c r="BY46" s="34"/>
      <c r="BZ46" s="38"/>
      <c r="CA46" s="34"/>
      <c r="CB46" s="38"/>
      <c r="CC46" s="36"/>
      <c r="CD46" s="35"/>
      <c r="CE46" s="37"/>
      <c r="CF46" s="37"/>
      <c r="CG46" s="35"/>
      <c r="CH46" s="37"/>
      <c r="CI46" s="37"/>
      <c r="CJ46" s="35"/>
      <c r="CK46" s="316"/>
      <c r="CL46" s="34"/>
      <c r="CM46" s="34"/>
      <c r="CN46" s="316"/>
      <c r="CO46" s="34"/>
      <c r="CP46" s="316"/>
      <c r="CQ46" s="34"/>
      <c r="CR46" s="318"/>
      <c r="CS46" s="35"/>
      <c r="CT46" s="34"/>
      <c r="CU46" s="318"/>
      <c r="CV46" s="315"/>
      <c r="CW46" s="326"/>
      <c r="CX46" s="315"/>
      <c r="CY46" s="326"/>
      <c r="CZ46" s="35"/>
      <c r="DA46" s="34"/>
      <c r="DB46" s="327"/>
    </row>
    <row r="47" spans="1:106" s="7" customFormat="1" ht="14.65" customHeight="1" x14ac:dyDescent="0.15">
      <c r="A47" s="8"/>
      <c r="B47" s="248">
        <v>1</v>
      </c>
      <c r="C47" s="43" t="s">
        <v>19</v>
      </c>
      <c r="D47" s="43" t="s">
        <v>18</v>
      </c>
      <c r="E47" s="43">
        <v>2</v>
      </c>
      <c r="F47" s="451"/>
      <c r="G47" s="43" t="s">
        <v>17</v>
      </c>
      <c r="H47" s="43">
        <v>3</v>
      </c>
      <c r="I47" s="43">
        <v>1</v>
      </c>
      <c r="J47" s="62" t="s">
        <v>16</v>
      </c>
      <c r="K47" s="43">
        <v>39</v>
      </c>
      <c r="L47" s="43">
        <v>38</v>
      </c>
      <c r="M47" s="61" t="s">
        <v>14</v>
      </c>
      <c r="N47" s="55">
        <f t="shared" si="5"/>
        <v>77</v>
      </c>
      <c r="O47" s="54"/>
      <c r="P47" s="53"/>
      <c r="Q47" s="53"/>
      <c r="R47" s="80"/>
      <c r="S47" s="52"/>
      <c r="T47" s="51"/>
      <c r="U47" s="51"/>
      <c r="V47" s="80"/>
      <c r="W47" s="50" t="s">
        <v>15</v>
      </c>
      <c r="X47" s="49"/>
      <c r="Y47" s="49"/>
      <c r="Z47" s="80"/>
      <c r="AA47" s="381" t="s">
        <v>15</v>
      </c>
      <c r="AB47" s="380"/>
      <c r="AC47" s="80"/>
      <c r="AD47" s="47">
        <v>20</v>
      </c>
      <c r="AE47" s="287"/>
      <c r="AF47" s="287"/>
      <c r="AG47" s="287"/>
      <c r="AH47" s="27">
        <f t="shared" si="6"/>
        <v>19</v>
      </c>
      <c r="AI47" s="46">
        <v>0</v>
      </c>
      <c r="AJ47" s="45">
        <v>0</v>
      </c>
      <c r="AK47" s="44">
        <v>0</v>
      </c>
      <c r="AL47" s="46">
        <v>5</v>
      </c>
      <c r="AM47" s="45">
        <v>5</v>
      </c>
      <c r="AN47" s="44">
        <v>5</v>
      </c>
      <c r="AO47" s="46">
        <v>0</v>
      </c>
      <c r="AP47" s="45">
        <v>0</v>
      </c>
      <c r="AQ47" s="44">
        <v>0</v>
      </c>
      <c r="AR47" s="46">
        <v>2</v>
      </c>
      <c r="AS47" s="45">
        <v>1</v>
      </c>
      <c r="AT47" s="44">
        <v>1</v>
      </c>
      <c r="AU47" s="46">
        <v>12</v>
      </c>
      <c r="AV47" s="45">
        <v>12</v>
      </c>
      <c r="AW47" s="44">
        <v>10</v>
      </c>
      <c r="AX47" s="46">
        <v>0</v>
      </c>
      <c r="AY47" s="45">
        <v>0</v>
      </c>
      <c r="AZ47" s="44">
        <v>0</v>
      </c>
      <c r="BA47" s="43">
        <v>0</v>
      </c>
      <c r="BB47" s="42">
        <f t="shared" si="7"/>
        <v>39</v>
      </c>
      <c r="BC47" s="332">
        <v>1</v>
      </c>
      <c r="BD47" s="334"/>
      <c r="BE47" s="60"/>
      <c r="BF47" s="59">
        <v>5</v>
      </c>
      <c r="BG47" s="58"/>
      <c r="BH47" s="58" t="s">
        <v>14</v>
      </c>
      <c r="BI47" s="40">
        <f t="shared" si="8"/>
        <v>5</v>
      </c>
      <c r="BJ47" s="60"/>
      <c r="BK47" s="59">
        <v>12</v>
      </c>
      <c r="BL47" s="58"/>
      <c r="BM47" s="58" t="s">
        <v>14</v>
      </c>
      <c r="BN47" s="40">
        <f t="shared" si="9"/>
        <v>12</v>
      </c>
      <c r="BO47" s="36" t="s">
        <v>13</v>
      </c>
      <c r="BP47" s="36">
        <v>38</v>
      </c>
      <c r="BQ47" s="36"/>
      <c r="BR47" s="36"/>
      <c r="BS47" s="36"/>
      <c r="BT47" s="36"/>
      <c r="BU47" s="36"/>
      <c r="BV47" s="39"/>
      <c r="BW47" s="34"/>
      <c r="BX47" s="38"/>
      <c r="BY47" s="34"/>
      <c r="BZ47" s="38"/>
      <c r="CA47" s="34"/>
      <c r="CB47" s="38"/>
      <c r="CC47" s="36"/>
      <c r="CD47" s="35"/>
      <c r="CE47" s="37"/>
      <c r="CF47" s="37"/>
      <c r="CG47" s="35"/>
      <c r="CH47" s="37"/>
      <c r="CI47" s="37"/>
      <c r="CJ47" s="35"/>
      <c r="CK47" s="316"/>
      <c r="CL47" s="34"/>
      <c r="CM47" s="34"/>
      <c r="CN47" s="316"/>
      <c r="CO47" s="34"/>
      <c r="CP47" s="316"/>
      <c r="CQ47" s="34"/>
      <c r="CR47" s="318"/>
      <c r="CS47" s="35"/>
      <c r="CT47" s="34"/>
      <c r="CU47" s="318"/>
      <c r="CV47" s="315"/>
      <c r="CW47" s="326"/>
      <c r="CX47" s="315"/>
      <c r="CY47" s="326"/>
      <c r="CZ47" s="35"/>
      <c r="DA47" s="34"/>
      <c r="DB47" s="327"/>
    </row>
    <row r="48" spans="1:106" s="7" customFormat="1" ht="14.65" customHeight="1" x14ac:dyDescent="0.15">
      <c r="A48" s="8"/>
      <c r="B48" s="248"/>
      <c r="C48" s="43" t="s">
        <v>12</v>
      </c>
      <c r="D48" s="43" t="s">
        <v>11</v>
      </c>
      <c r="E48" s="43">
        <v>2</v>
      </c>
      <c r="F48" s="43" t="s">
        <v>10</v>
      </c>
      <c r="G48" s="43" t="s">
        <v>9</v>
      </c>
      <c r="H48" s="43">
        <v>1</v>
      </c>
      <c r="I48" s="43">
        <v>2</v>
      </c>
      <c r="J48" s="43">
        <v>82</v>
      </c>
      <c r="K48" s="43">
        <v>80</v>
      </c>
      <c r="L48" s="43">
        <v>80</v>
      </c>
      <c r="M48" s="61" t="s">
        <v>8</v>
      </c>
      <c r="N48" s="55">
        <f t="shared" si="5"/>
        <v>242</v>
      </c>
      <c r="O48" s="54">
        <v>30</v>
      </c>
      <c r="P48" s="53">
        <v>34</v>
      </c>
      <c r="Q48" s="53">
        <v>30</v>
      </c>
      <c r="R48" s="80">
        <f t="shared" ref="R48" si="10">P48/O48</f>
        <v>1.1333333333333333</v>
      </c>
      <c r="S48" s="52">
        <v>50</v>
      </c>
      <c r="T48" s="51">
        <v>40</v>
      </c>
      <c r="U48" s="51">
        <v>40</v>
      </c>
      <c r="V48" s="80">
        <f t="shared" ref="V48" si="11">T48/S48</f>
        <v>0.8</v>
      </c>
      <c r="W48" s="50">
        <v>10</v>
      </c>
      <c r="X48" s="49">
        <v>18</v>
      </c>
      <c r="Y48" s="49">
        <v>11</v>
      </c>
      <c r="Z48" s="80">
        <f t="shared" ref="Z46:Z48" si="12">X48/W48</f>
        <v>1.8</v>
      </c>
      <c r="AA48" s="381">
        <v>80</v>
      </c>
      <c r="AB48" s="380">
        <f t="shared" ref="AB48" si="13">Q48+U48+Y48</f>
        <v>81</v>
      </c>
      <c r="AC48" s="80">
        <f t="shared" ref="AC48" si="14">AB48/AA48</f>
        <v>1.0125</v>
      </c>
      <c r="AD48" s="47">
        <v>12</v>
      </c>
      <c r="AE48" s="287"/>
      <c r="AF48" s="287"/>
      <c r="AG48" s="287"/>
      <c r="AH48" s="27">
        <f t="shared" si="6"/>
        <v>67</v>
      </c>
      <c r="AI48" s="46">
        <v>2</v>
      </c>
      <c r="AJ48" s="45">
        <v>1</v>
      </c>
      <c r="AK48" s="44">
        <v>0</v>
      </c>
      <c r="AL48" s="46">
        <v>10</v>
      </c>
      <c r="AM48" s="45">
        <v>9</v>
      </c>
      <c r="AN48" s="44">
        <v>8</v>
      </c>
      <c r="AO48" s="46">
        <v>0</v>
      </c>
      <c r="AP48" s="45">
        <v>0</v>
      </c>
      <c r="AQ48" s="44">
        <v>0</v>
      </c>
      <c r="AR48" s="46">
        <v>15</v>
      </c>
      <c r="AS48" s="45">
        <v>12</v>
      </c>
      <c r="AT48" s="44">
        <v>12</v>
      </c>
      <c r="AU48" s="46">
        <v>40</v>
      </c>
      <c r="AV48" s="45">
        <v>38</v>
      </c>
      <c r="AW48" s="44">
        <v>39</v>
      </c>
      <c r="AX48" s="46">
        <v>0</v>
      </c>
      <c r="AY48" s="45">
        <v>0</v>
      </c>
      <c r="AZ48" s="44">
        <v>0</v>
      </c>
      <c r="BA48" s="43">
        <v>2</v>
      </c>
      <c r="BB48" s="42">
        <f t="shared" si="7"/>
        <v>81</v>
      </c>
      <c r="BC48" s="332"/>
      <c r="BD48" s="334"/>
      <c r="BE48" s="60"/>
      <c r="BF48" s="59"/>
      <c r="BG48" s="58"/>
      <c r="BH48" s="58" t="s">
        <v>8</v>
      </c>
      <c r="BI48" s="40">
        <f t="shared" si="8"/>
        <v>0</v>
      </c>
      <c r="BJ48" s="60"/>
      <c r="BK48" s="59"/>
      <c r="BL48" s="58"/>
      <c r="BM48" s="58" t="s">
        <v>8</v>
      </c>
      <c r="BN48" s="40">
        <f t="shared" si="9"/>
        <v>0</v>
      </c>
      <c r="BO48" s="36" t="s">
        <v>7</v>
      </c>
      <c r="BP48" s="36"/>
      <c r="BQ48" s="36"/>
      <c r="BR48" s="36"/>
      <c r="BS48" s="36"/>
      <c r="BT48" s="36"/>
      <c r="BU48" s="36"/>
      <c r="BV48" s="39"/>
      <c r="BW48" s="34"/>
      <c r="BX48" s="38"/>
      <c r="BY48" s="34"/>
      <c r="BZ48" s="38"/>
      <c r="CA48" s="34"/>
      <c r="CB48" s="38"/>
      <c r="CC48" s="36"/>
      <c r="CD48" s="35"/>
      <c r="CE48" s="37"/>
      <c r="CF48" s="37"/>
      <c r="CG48" s="35"/>
      <c r="CH48" s="37"/>
      <c r="CI48" s="37"/>
      <c r="CJ48" s="35"/>
      <c r="CK48" s="316"/>
      <c r="CL48" s="34"/>
      <c r="CM48" s="34"/>
      <c r="CN48" s="316"/>
      <c r="CO48" s="34"/>
      <c r="CP48" s="316"/>
      <c r="CQ48" s="34"/>
      <c r="CR48" s="318"/>
      <c r="CS48" s="35"/>
      <c r="CT48" s="34"/>
      <c r="CU48" s="318"/>
      <c r="CV48" s="315"/>
      <c r="CW48" s="326"/>
      <c r="CX48" s="315"/>
      <c r="CY48" s="326"/>
      <c r="CZ48" s="35"/>
      <c r="DA48" s="34"/>
      <c r="DB48" s="327"/>
    </row>
    <row r="49" spans="1:106" s="7" customFormat="1" ht="14.65" customHeight="1" x14ac:dyDescent="0.15">
      <c r="A49" s="8"/>
      <c r="B49" s="56"/>
      <c r="C49" s="57"/>
      <c r="D49" s="43"/>
      <c r="E49" s="43"/>
      <c r="F49" s="43"/>
      <c r="G49" s="43"/>
      <c r="H49" s="43"/>
      <c r="I49" s="43"/>
      <c r="J49" s="43"/>
      <c r="K49" s="43"/>
      <c r="L49" s="43"/>
      <c r="M49" s="46"/>
      <c r="N49" s="55">
        <f t="shared" si="5"/>
        <v>0</v>
      </c>
      <c r="O49" s="54"/>
      <c r="P49" s="53"/>
      <c r="Q49" s="53"/>
      <c r="R49" s="48"/>
      <c r="S49" s="52"/>
      <c r="T49" s="51"/>
      <c r="U49" s="51"/>
      <c r="V49" s="48"/>
      <c r="W49" s="50"/>
      <c r="X49" s="49"/>
      <c r="Y49" s="49"/>
      <c r="Z49" s="48"/>
      <c r="AA49" s="381"/>
      <c r="AB49" s="382"/>
      <c r="AC49" s="48"/>
      <c r="AD49" s="47"/>
      <c r="AE49" s="287"/>
      <c r="AF49" s="287"/>
      <c r="AG49" s="287"/>
      <c r="AH49" s="27">
        <f t="shared" si="6"/>
        <v>0</v>
      </c>
      <c r="AI49" s="46"/>
      <c r="AJ49" s="45"/>
      <c r="AK49" s="44"/>
      <c r="AL49" s="46"/>
      <c r="AM49" s="45"/>
      <c r="AN49" s="44"/>
      <c r="AO49" s="46"/>
      <c r="AP49" s="45"/>
      <c r="AQ49" s="44"/>
      <c r="AR49" s="46"/>
      <c r="AS49" s="45"/>
      <c r="AT49" s="44"/>
      <c r="AU49" s="46"/>
      <c r="AV49" s="45"/>
      <c r="AW49" s="44"/>
      <c r="AX49" s="46"/>
      <c r="AY49" s="45"/>
      <c r="AZ49" s="44"/>
      <c r="BA49" s="43"/>
      <c r="BB49" s="42">
        <f t="shared" si="7"/>
        <v>0</v>
      </c>
      <c r="BC49" s="332"/>
      <c r="BD49" s="335"/>
      <c r="BE49" s="36"/>
      <c r="BF49" s="41"/>
      <c r="BG49" s="37"/>
      <c r="BH49" s="37"/>
      <c r="BI49" s="40">
        <f t="shared" si="8"/>
        <v>0</v>
      </c>
      <c r="BJ49" s="36"/>
      <c r="BK49" s="41"/>
      <c r="BL49" s="37"/>
      <c r="BM49" s="37"/>
      <c r="BN49" s="40">
        <f t="shared" si="9"/>
        <v>0</v>
      </c>
      <c r="BO49" s="36"/>
      <c r="BP49" s="36"/>
      <c r="BQ49" s="36"/>
      <c r="BR49" s="36"/>
      <c r="BS49" s="36"/>
      <c r="BT49" s="36"/>
      <c r="BU49" s="36"/>
      <c r="BV49" s="39"/>
      <c r="BW49" s="34"/>
      <c r="BX49" s="38"/>
      <c r="BY49" s="34"/>
      <c r="BZ49" s="38"/>
      <c r="CA49" s="34"/>
      <c r="CB49" s="38"/>
      <c r="CC49" s="36"/>
      <c r="CD49" s="35"/>
      <c r="CE49" s="37"/>
      <c r="CF49" s="37"/>
      <c r="CG49" s="35"/>
      <c r="CH49" s="37"/>
      <c r="CI49" s="37"/>
      <c r="CJ49" s="35"/>
      <c r="CK49" s="316"/>
      <c r="CL49" s="34"/>
      <c r="CM49" s="34"/>
      <c r="CN49" s="316"/>
      <c r="CO49" s="34"/>
      <c r="CP49" s="316"/>
      <c r="CQ49" s="34"/>
      <c r="CR49" s="318"/>
      <c r="CS49" s="35"/>
      <c r="CT49" s="34"/>
      <c r="CU49" s="318"/>
      <c r="CV49" s="315"/>
      <c r="CW49" s="326"/>
      <c r="CX49" s="315"/>
      <c r="CY49" s="326"/>
      <c r="CZ49" s="35"/>
      <c r="DA49" s="34"/>
      <c r="DB49" s="327"/>
    </row>
    <row r="50" spans="1:106" s="7" customFormat="1" ht="14.65" customHeight="1" x14ac:dyDescent="0.15">
      <c r="A50" s="8"/>
      <c r="B50" s="56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6"/>
      <c r="N50" s="55">
        <f t="shared" si="5"/>
        <v>0</v>
      </c>
      <c r="O50" s="54"/>
      <c r="P50" s="53"/>
      <c r="Q50" s="53"/>
      <c r="R50" s="48"/>
      <c r="S50" s="52"/>
      <c r="T50" s="51"/>
      <c r="U50" s="51"/>
      <c r="V50" s="48"/>
      <c r="W50" s="50"/>
      <c r="X50" s="49"/>
      <c r="Y50" s="49"/>
      <c r="Z50" s="48"/>
      <c r="AA50" s="381"/>
      <c r="AB50" s="382"/>
      <c r="AC50" s="48"/>
      <c r="AD50" s="47"/>
      <c r="AE50" s="287"/>
      <c r="AF50" s="287"/>
      <c r="AG50" s="287"/>
      <c r="AH50" s="27">
        <f t="shared" si="6"/>
        <v>0</v>
      </c>
      <c r="AI50" s="46"/>
      <c r="AJ50" s="45"/>
      <c r="AK50" s="44"/>
      <c r="AL50" s="46"/>
      <c r="AM50" s="45"/>
      <c r="AN50" s="44"/>
      <c r="AO50" s="46"/>
      <c r="AP50" s="45"/>
      <c r="AQ50" s="44"/>
      <c r="AR50" s="46"/>
      <c r="AS50" s="45"/>
      <c r="AT50" s="44"/>
      <c r="AU50" s="46"/>
      <c r="AV50" s="45"/>
      <c r="AW50" s="44"/>
      <c r="AX50" s="46"/>
      <c r="AY50" s="45"/>
      <c r="AZ50" s="44"/>
      <c r="BA50" s="43"/>
      <c r="BB50" s="42">
        <f t="shared" si="7"/>
        <v>0</v>
      </c>
      <c r="BC50" s="332"/>
      <c r="BD50" s="336"/>
      <c r="BE50" s="36"/>
      <c r="BF50" s="41"/>
      <c r="BG50" s="37"/>
      <c r="BH50" s="37"/>
      <c r="BI50" s="40">
        <f t="shared" si="8"/>
        <v>0</v>
      </c>
      <c r="BJ50" s="36"/>
      <c r="BK50" s="41"/>
      <c r="BL50" s="37"/>
      <c r="BM50" s="37"/>
      <c r="BN50" s="40">
        <f t="shared" si="9"/>
        <v>0</v>
      </c>
      <c r="BO50" s="36"/>
      <c r="BP50" s="36"/>
      <c r="BQ50" s="36"/>
      <c r="BR50" s="36"/>
      <c r="BS50" s="36"/>
      <c r="BT50" s="36"/>
      <c r="BU50" s="36"/>
      <c r="BV50" s="39"/>
      <c r="BW50" s="34"/>
      <c r="BX50" s="38"/>
      <c r="BY50" s="34"/>
      <c r="BZ50" s="38"/>
      <c r="CA50" s="34"/>
      <c r="CB50" s="38"/>
      <c r="CC50" s="36"/>
      <c r="CD50" s="35"/>
      <c r="CE50" s="37"/>
      <c r="CF50" s="37"/>
      <c r="CG50" s="35"/>
      <c r="CH50" s="37"/>
      <c r="CI50" s="37"/>
      <c r="CJ50" s="35"/>
      <c r="CK50" s="316"/>
      <c r="CL50" s="34"/>
      <c r="CM50" s="34"/>
      <c r="CN50" s="316"/>
      <c r="CO50" s="34"/>
      <c r="CP50" s="316"/>
      <c r="CQ50" s="34"/>
      <c r="CR50" s="318"/>
      <c r="CS50" s="35"/>
      <c r="CT50" s="34"/>
      <c r="CU50" s="318"/>
      <c r="CV50" s="315"/>
      <c r="CW50" s="326"/>
      <c r="CX50" s="315"/>
      <c r="CY50" s="326"/>
      <c r="CZ50" s="35"/>
      <c r="DA50" s="34"/>
      <c r="DB50" s="327"/>
    </row>
    <row r="51" spans="1:106" s="18" customFormat="1" ht="20.25" customHeight="1" thickBot="1" x14ac:dyDescent="0.2">
      <c r="A51" s="33"/>
      <c r="B51" s="20"/>
      <c r="C51" s="19"/>
      <c r="D51" s="19" t="s">
        <v>6</v>
      </c>
      <c r="E51" s="19"/>
      <c r="F51" s="19"/>
      <c r="G51" s="19">
        <f>COUNTA(G45:G50)</f>
        <v>4</v>
      </c>
      <c r="H51" s="19"/>
      <c r="I51" s="19">
        <f>SUM(I45:I50)</f>
        <v>5</v>
      </c>
      <c r="J51" s="19">
        <f>SUM(J45:J50)</f>
        <v>122</v>
      </c>
      <c r="K51" s="19">
        <f>SUM(K45:K50)</f>
        <v>197</v>
      </c>
      <c r="L51" s="19">
        <f>SUM(L45:L50)</f>
        <v>195</v>
      </c>
      <c r="M51" s="21"/>
      <c r="N51" s="21">
        <f>SUM(N45:N50)</f>
        <v>514</v>
      </c>
      <c r="O51" s="32">
        <f>SUM(O45:O50)</f>
        <v>50</v>
      </c>
      <c r="P51" s="31">
        <f>SUM(P45:P50)</f>
        <v>79</v>
      </c>
      <c r="Q51" s="31">
        <f>SUM(Q45:Q50)</f>
        <v>50</v>
      </c>
      <c r="R51" s="29"/>
      <c r="S51" s="30">
        <f>SUM(S45:S50)</f>
        <v>65</v>
      </c>
      <c r="T51" s="19">
        <f>SUM(T45:T50)</f>
        <v>70</v>
      </c>
      <c r="U51" s="19">
        <f>SUM(U45:U50)</f>
        <v>56</v>
      </c>
      <c r="V51" s="29"/>
      <c r="W51" s="30">
        <f>SUM(W45:W50)</f>
        <v>15</v>
      </c>
      <c r="X51" s="19">
        <f>SUM(X45:X50)</f>
        <v>26</v>
      </c>
      <c r="Y51" s="19">
        <f>SUM(Y45:Y50)</f>
        <v>19</v>
      </c>
      <c r="Z51" s="29"/>
      <c r="AA51" s="30">
        <f>SUM(AA45:AA50)</f>
        <v>120</v>
      </c>
      <c r="AB51" s="19">
        <f>SUM(AB45:AB50)</f>
        <v>125</v>
      </c>
      <c r="AC51" s="29"/>
      <c r="AD51" s="28">
        <f>SUM(AD45:AD50)</f>
        <v>40</v>
      </c>
      <c r="AE51" s="288"/>
      <c r="AF51" s="289"/>
      <c r="AG51" s="289"/>
      <c r="AH51" s="285">
        <f t="shared" si="6"/>
        <v>240</v>
      </c>
      <c r="AI51" s="21">
        <f t="shared" ref="AI51:AW51" si="15">SUM(AI45:AI50)</f>
        <v>5</v>
      </c>
      <c r="AJ51" s="26">
        <f t="shared" si="15"/>
        <v>4</v>
      </c>
      <c r="AK51" s="22">
        <f t="shared" si="15"/>
        <v>3</v>
      </c>
      <c r="AL51" s="21">
        <f t="shared" si="15"/>
        <v>23</v>
      </c>
      <c r="AM51" s="26">
        <f t="shared" si="15"/>
        <v>20</v>
      </c>
      <c r="AN51" s="22">
        <f t="shared" si="15"/>
        <v>20</v>
      </c>
      <c r="AO51" s="21">
        <f t="shared" si="15"/>
        <v>1</v>
      </c>
      <c r="AP51" s="26">
        <f t="shared" si="15"/>
        <v>1</v>
      </c>
      <c r="AQ51" s="22">
        <f t="shared" si="15"/>
        <v>1</v>
      </c>
      <c r="AR51" s="21">
        <f t="shared" si="15"/>
        <v>25</v>
      </c>
      <c r="AS51" s="26">
        <f t="shared" si="15"/>
        <v>18</v>
      </c>
      <c r="AT51" s="22">
        <f t="shared" si="15"/>
        <v>18</v>
      </c>
      <c r="AU51" s="21">
        <f t="shared" si="15"/>
        <v>90</v>
      </c>
      <c r="AV51" s="26">
        <f t="shared" si="15"/>
        <v>78</v>
      </c>
      <c r="AW51" s="22">
        <f t="shared" si="15"/>
        <v>77</v>
      </c>
      <c r="AX51" s="21">
        <f>SUM(AI51+AO51+AU51)</f>
        <v>96</v>
      </c>
      <c r="AY51" s="26">
        <f>SUM(AJ51+AP51+AV51)</f>
        <v>83</v>
      </c>
      <c r="AZ51" s="26">
        <f>SUM(AK51+AQ51+AW51)</f>
        <v>81</v>
      </c>
      <c r="BA51" s="26">
        <f t="shared" ref="BA51:BB51" si="16">SUM(AL51+AR51+AX51)</f>
        <v>144</v>
      </c>
      <c r="BB51" s="26">
        <f t="shared" si="16"/>
        <v>121</v>
      </c>
      <c r="BC51" s="337">
        <f t="shared" ref="BC51:BN51" si="17">SUM(AN51+AT51+AZ51)</f>
        <v>119</v>
      </c>
      <c r="BD51" s="337">
        <f t="shared" si="17"/>
        <v>235</v>
      </c>
      <c r="BE51" s="26">
        <f t="shared" si="17"/>
        <v>200</v>
      </c>
      <c r="BF51" s="26">
        <f t="shared" si="17"/>
        <v>197</v>
      </c>
      <c r="BG51" s="26">
        <f t="shared" si="17"/>
        <v>356</v>
      </c>
      <c r="BH51" s="26">
        <f t="shared" si="17"/>
        <v>301</v>
      </c>
      <c r="BI51" s="26">
        <f t="shared" si="17"/>
        <v>296</v>
      </c>
      <c r="BJ51" s="26">
        <f t="shared" si="17"/>
        <v>590</v>
      </c>
      <c r="BK51" s="26">
        <f t="shared" si="17"/>
        <v>500</v>
      </c>
      <c r="BL51" s="26">
        <f t="shared" si="17"/>
        <v>492</v>
      </c>
      <c r="BM51" s="26">
        <f t="shared" si="17"/>
        <v>921</v>
      </c>
      <c r="BN51" s="26">
        <f t="shared" si="17"/>
        <v>783</v>
      </c>
      <c r="BO51" s="25"/>
      <c r="BP51" s="19">
        <f t="shared" ref="BP51:DB51" si="18">SUM(BP45:BP50)</f>
        <v>38</v>
      </c>
      <c r="BQ51" s="19">
        <f t="shared" si="18"/>
        <v>0</v>
      </c>
      <c r="BR51" s="19">
        <f t="shared" si="18"/>
        <v>0</v>
      </c>
      <c r="BS51" s="19">
        <f t="shared" si="18"/>
        <v>8</v>
      </c>
      <c r="BT51" s="19">
        <f t="shared" si="18"/>
        <v>0</v>
      </c>
      <c r="BU51" s="19">
        <f t="shared" si="18"/>
        <v>0</v>
      </c>
      <c r="BV51" s="20">
        <f t="shared" si="18"/>
        <v>0</v>
      </c>
      <c r="BW51" s="19">
        <f t="shared" si="18"/>
        <v>0</v>
      </c>
      <c r="BX51" s="19">
        <f t="shared" si="18"/>
        <v>0</v>
      </c>
      <c r="BY51" s="19">
        <f t="shared" si="18"/>
        <v>0</v>
      </c>
      <c r="BZ51" s="19">
        <f t="shared" si="18"/>
        <v>0</v>
      </c>
      <c r="CA51" s="19">
        <f t="shared" si="18"/>
        <v>0</v>
      </c>
      <c r="CB51" s="19">
        <f t="shared" si="18"/>
        <v>0</v>
      </c>
      <c r="CC51" s="21">
        <f t="shared" si="18"/>
        <v>0</v>
      </c>
      <c r="CD51" s="24">
        <f t="shared" ref="CD51:CF51" si="19">SUM(CD45:CD50)</f>
        <v>0</v>
      </c>
      <c r="CE51" s="23">
        <f t="shared" si="19"/>
        <v>0</v>
      </c>
      <c r="CF51" s="23">
        <f t="shared" si="19"/>
        <v>0</v>
      </c>
      <c r="CG51" s="24">
        <f t="shared" si="18"/>
        <v>0</v>
      </c>
      <c r="CH51" s="23">
        <f t="shared" si="18"/>
        <v>0</v>
      </c>
      <c r="CI51" s="23">
        <f t="shared" si="18"/>
        <v>0</v>
      </c>
      <c r="CJ51" s="20">
        <f t="shared" si="18"/>
        <v>0</v>
      </c>
      <c r="CK51" s="340">
        <f t="shared" si="18"/>
        <v>0</v>
      </c>
      <c r="CL51" s="19">
        <f t="shared" si="18"/>
        <v>0</v>
      </c>
      <c r="CM51" s="19">
        <f t="shared" si="18"/>
        <v>0</v>
      </c>
      <c r="CN51" s="340">
        <f t="shared" si="18"/>
        <v>0</v>
      </c>
      <c r="CO51" s="340"/>
      <c r="CP51" s="340">
        <f t="shared" si="18"/>
        <v>0</v>
      </c>
      <c r="CQ51" s="340">
        <f t="shared" si="18"/>
        <v>0</v>
      </c>
      <c r="CR51" s="341">
        <f t="shared" si="18"/>
        <v>0</v>
      </c>
      <c r="CS51" s="342">
        <f t="shared" si="18"/>
        <v>0</v>
      </c>
      <c r="CT51" s="340">
        <f t="shared" si="18"/>
        <v>0</v>
      </c>
      <c r="CU51" s="341">
        <f t="shared" si="18"/>
        <v>0</v>
      </c>
      <c r="CV51" s="342">
        <f t="shared" si="18"/>
        <v>0</v>
      </c>
      <c r="CW51" s="343">
        <f t="shared" si="18"/>
        <v>0</v>
      </c>
      <c r="CX51" s="342">
        <f t="shared" si="18"/>
        <v>0</v>
      </c>
      <c r="CY51" s="343">
        <f t="shared" si="18"/>
        <v>0</v>
      </c>
      <c r="CZ51" s="20">
        <f t="shared" si="18"/>
        <v>0</v>
      </c>
      <c r="DA51" s="19">
        <f t="shared" si="18"/>
        <v>0</v>
      </c>
      <c r="DB51" s="328">
        <f t="shared" si="18"/>
        <v>0</v>
      </c>
    </row>
    <row r="52" spans="1:106" s="7" customFormat="1" ht="14.25" customHeight="1" x14ac:dyDescent="0.15">
      <c r="A52" s="105"/>
      <c r="B52" s="107"/>
      <c r="C52" s="172"/>
      <c r="D52" s="105"/>
      <c r="E52" s="104"/>
      <c r="F52" s="104"/>
      <c r="G52" s="187" t="s">
        <v>141</v>
      </c>
      <c r="H52" s="8"/>
      <c r="I52" s="8"/>
      <c r="J52" s="8"/>
      <c r="K52" s="8"/>
      <c r="L52" s="8"/>
      <c r="M52" s="8"/>
      <c r="N52" s="8"/>
      <c r="O52" s="8"/>
      <c r="P52" s="8"/>
      <c r="Q52" s="8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2"/>
      <c r="AE52" s="12"/>
      <c r="AF52" s="12"/>
      <c r="AG52" s="12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10"/>
      <c r="BC52" s="176"/>
      <c r="BD52" s="304"/>
      <c r="BE52" s="250"/>
      <c r="BF52" s="250"/>
      <c r="BG52" s="250"/>
      <c r="BH52" s="250"/>
      <c r="BI52" s="250"/>
      <c r="BJ52" s="250"/>
      <c r="BK52" s="250"/>
      <c r="BL52" s="250"/>
      <c r="BM52" s="250"/>
      <c r="BN52" s="250"/>
      <c r="BO52" s="8"/>
      <c r="BP52" s="8"/>
      <c r="BQ52" s="8"/>
      <c r="BR52" s="8"/>
      <c r="BS52" s="8"/>
      <c r="BT52" s="8"/>
      <c r="BU52" s="8"/>
      <c r="BV52" s="171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176"/>
      <c r="CL52" s="8"/>
      <c r="CM52" s="8"/>
      <c r="CN52" s="176"/>
      <c r="CO52" s="8"/>
      <c r="CP52" s="176"/>
      <c r="CQ52" s="8"/>
      <c r="CR52" s="176"/>
      <c r="CS52" s="8"/>
      <c r="CT52" s="8"/>
      <c r="CU52" s="176"/>
      <c r="CV52" s="176"/>
      <c r="CW52" s="176"/>
      <c r="CX52" s="176"/>
      <c r="CY52" s="176"/>
      <c r="CZ52" s="8"/>
      <c r="DA52" s="8"/>
      <c r="DB52" s="8"/>
    </row>
    <row r="53" spans="1:106" s="7" customFormat="1" ht="12.75" x14ac:dyDescent="0.15">
      <c r="A53" s="8"/>
      <c r="B53" s="8"/>
      <c r="C53" s="8"/>
      <c r="D53" s="8"/>
      <c r="E53" s="8"/>
      <c r="F53" s="8"/>
      <c r="G53" s="17" t="s">
        <v>5</v>
      </c>
      <c r="H53" s="16">
        <v>1</v>
      </c>
      <c r="I53" s="16">
        <f>COUNTIF($H$45:$H$50,1)</f>
        <v>2</v>
      </c>
      <c r="J53" s="8"/>
      <c r="K53" s="8"/>
      <c r="L53" s="8"/>
      <c r="M53" s="8"/>
      <c r="N53" s="11"/>
      <c r="O53" s="11"/>
      <c r="P53" s="11"/>
      <c r="Q53" s="11"/>
      <c r="R53" s="13"/>
      <c r="S53" s="13"/>
      <c r="T53" s="13"/>
      <c r="U53" s="13"/>
      <c r="V53" s="13"/>
      <c r="W53" s="387"/>
      <c r="X53" s="387"/>
      <c r="Y53" s="387"/>
      <c r="Z53" s="387"/>
      <c r="AA53" s="387"/>
      <c r="AB53" s="387"/>
      <c r="AC53" s="387"/>
      <c r="AD53" s="12"/>
      <c r="AE53" s="12"/>
      <c r="AF53" s="12"/>
      <c r="AG53" s="12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11"/>
      <c r="AY53" s="11"/>
      <c r="AZ53" s="11"/>
      <c r="BA53" s="8"/>
      <c r="BB53" s="10"/>
      <c r="BC53" s="312"/>
      <c r="BD53" s="312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8"/>
      <c r="BP53" s="8"/>
      <c r="BQ53" s="8"/>
      <c r="BR53" s="8"/>
      <c r="BS53" s="8"/>
      <c r="BT53" s="8"/>
      <c r="BU53" s="8"/>
      <c r="CK53" s="188"/>
      <c r="CN53" s="188"/>
      <c r="CP53" s="188"/>
      <c r="CR53" s="188"/>
      <c r="CU53" s="188"/>
      <c r="CV53" s="188"/>
      <c r="CW53" s="188"/>
      <c r="CX53" s="188"/>
      <c r="CY53" s="188"/>
    </row>
    <row r="54" spans="1:106" s="7" customFormat="1" ht="12.75" x14ac:dyDescent="0.15">
      <c r="A54" s="8"/>
      <c r="B54" s="8"/>
      <c r="C54" s="8"/>
      <c r="D54" s="8"/>
      <c r="E54" s="8"/>
      <c r="F54" s="8"/>
      <c r="G54" s="17" t="s">
        <v>4</v>
      </c>
      <c r="H54" s="16">
        <v>2</v>
      </c>
      <c r="I54" s="16">
        <f>COUNTIF($H$45:$H$50,2)</f>
        <v>1</v>
      </c>
      <c r="J54" s="8"/>
      <c r="K54" s="8"/>
      <c r="L54" s="8"/>
      <c r="M54" s="8"/>
      <c r="N54" s="11"/>
      <c r="O54" s="11"/>
      <c r="P54" s="11"/>
      <c r="Q54" s="11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2"/>
      <c r="AE54" s="12"/>
      <c r="AF54" s="12"/>
      <c r="AG54" s="12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11"/>
      <c r="AY54" s="11"/>
      <c r="AZ54" s="11"/>
      <c r="BA54" s="8"/>
      <c r="BB54" s="10"/>
      <c r="BC54" s="312"/>
      <c r="BD54" s="312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176"/>
      <c r="CL54" s="8"/>
      <c r="CM54" s="8"/>
      <c r="CN54" s="176"/>
      <c r="CO54" s="8"/>
      <c r="CP54" s="176"/>
      <c r="CQ54" s="8"/>
      <c r="CR54" s="176"/>
      <c r="CS54" s="8"/>
      <c r="CT54" s="8"/>
      <c r="CU54" s="176"/>
      <c r="CV54" s="176"/>
      <c r="CW54" s="176"/>
      <c r="CX54" s="176"/>
      <c r="CY54" s="176"/>
      <c r="CZ54" s="8"/>
      <c r="DA54" s="8"/>
      <c r="DB54" s="8"/>
    </row>
    <row r="55" spans="1:106" s="7" customFormat="1" ht="12.75" x14ac:dyDescent="0.15">
      <c r="A55" s="8"/>
      <c r="B55" s="8"/>
      <c r="C55" s="8"/>
      <c r="D55" s="8"/>
      <c r="E55" s="8"/>
      <c r="F55" s="8"/>
      <c r="G55" s="17" t="s">
        <v>3</v>
      </c>
      <c r="H55" s="16">
        <v>3</v>
      </c>
      <c r="I55" s="16">
        <f>COUNTIF($H$45:$H$50,3)</f>
        <v>1</v>
      </c>
      <c r="J55" s="8"/>
      <c r="K55" s="8"/>
      <c r="L55" s="8"/>
      <c r="M55" s="8"/>
      <c r="N55" s="11"/>
      <c r="O55" s="11"/>
      <c r="P55" s="11"/>
      <c r="Q55" s="11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2"/>
      <c r="AE55" s="12"/>
      <c r="AF55" s="12"/>
      <c r="AG55" s="12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11"/>
      <c r="AY55" s="11"/>
      <c r="AZ55" s="11"/>
      <c r="BA55" s="8"/>
      <c r="BB55" s="10"/>
      <c r="BC55" s="312"/>
      <c r="BD55" s="312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176"/>
      <c r="CL55" s="8"/>
      <c r="CM55" s="8"/>
      <c r="CN55" s="176"/>
      <c r="CO55" s="8"/>
      <c r="CP55" s="176"/>
      <c r="CQ55" s="8"/>
      <c r="CR55" s="176"/>
      <c r="CS55" s="8"/>
      <c r="CT55" s="8"/>
      <c r="CU55" s="176"/>
      <c r="CV55" s="176"/>
      <c r="CW55" s="176"/>
      <c r="CX55" s="176"/>
      <c r="CY55" s="176"/>
      <c r="CZ55" s="8"/>
      <c r="DA55" s="8"/>
      <c r="DB55" s="8"/>
    </row>
    <row r="56" spans="1:106" s="7" customFormat="1" ht="12.75" x14ac:dyDescent="0.15">
      <c r="A56" s="8"/>
      <c r="B56" s="8"/>
      <c r="C56" s="8"/>
      <c r="D56" s="8"/>
      <c r="E56" s="8"/>
      <c r="F56" s="8"/>
      <c r="G56" s="17" t="s">
        <v>2</v>
      </c>
      <c r="H56" s="16">
        <v>4</v>
      </c>
      <c r="I56" s="16">
        <f>COUNTIF($H$45:$H$50,4)</f>
        <v>0</v>
      </c>
      <c r="J56" s="8"/>
      <c r="K56" s="8"/>
      <c r="L56" s="8"/>
      <c r="M56" s="8"/>
      <c r="N56" s="11"/>
      <c r="O56" s="11"/>
      <c r="P56" s="11"/>
      <c r="Q56" s="11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2"/>
      <c r="AE56" s="12"/>
      <c r="AF56" s="12"/>
      <c r="AG56" s="12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11"/>
      <c r="AY56" s="11"/>
      <c r="AZ56" s="11"/>
      <c r="BA56" s="8"/>
      <c r="BB56" s="10"/>
      <c r="BC56" s="312"/>
      <c r="BD56" s="312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176"/>
      <c r="CL56" s="8"/>
      <c r="CM56" s="8"/>
      <c r="CN56" s="176"/>
      <c r="CO56" s="8"/>
      <c r="CP56" s="176"/>
      <c r="CQ56" s="8"/>
      <c r="CR56" s="176"/>
      <c r="CS56" s="8"/>
      <c r="CT56" s="8"/>
      <c r="CU56" s="176"/>
      <c r="CV56" s="176"/>
      <c r="CW56" s="176"/>
      <c r="CX56" s="176"/>
      <c r="CY56" s="176"/>
      <c r="CZ56" s="8"/>
      <c r="DA56" s="8"/>
      <c r="DB56" s="8"/>
    </row>
    <row r="57" spans="1:106" s="7" customFormat="1" ht="12.75" x14ac:dyDescent="0.15">
      <c r="A57" s="8"/>
      <c r="B57" s="8"/>
      <c r="C57" s="8"/>
      <c r="D57" s="8"/>
      <c r="E57" s="8"/>
      <c r="F57" s="8"/>
      <c r="G57" s="17" t="s">
        <v>1</v>
      </c>
      <c r="H57" s="16">
        <v>5</v>
      </c>
      <c r="I57" s="16">
        <f>COUNTIF($H$45:$H$50,5)</f>
        <v>0</v>
      </c>
      <c r="J57" s="8"/>
      <c r="K57" s="8"/>
      <c r="L57" s="8"/>
      <c r="M57" s="8"/>
      <c r="N57" s="11"/>
      <c r="O57" s="11"/>
      <c r="P57" s="11"/>
      <c r="Q57" s="11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2"/>
      <c r="AE57" s="12"/>
      <c r="AF57" s="12"/>
      <c r="AG57" s="12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11"/>
      <c r="AY57" s="11"/>
      <c r="AZ57" s="11"/>
      <c r="BA57" s="8"/>
      <c r="BB57" s="10"/>
      <c r="BC57" s="312"/>
      <c r="BD57" s="312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176"/>
      <c r="CL57" s="8"/>
      <c r="CM57" s="8"/>
      <c r="CN57" s="176"/>
      <c r="CO57" s="8"/>
      <c r="CP57" s="176"/>
      <c r="CQ57" s="8"/>
      <c r="CR57" s="176"/>
      <c r="CS57" s="8"/>
      <c r="CT57" s="8"/>
      <c r="CU57" s="176"/>
      <c r="CV57" s="176"/>
      <c r="CW57" s="176"/>
      <c r="CX57" s="176"/>
      <c r="CY57" s="176"/>
      <c r="CZ57" s="8"/>
      <c r="DA57" s="8"/>
      <c r="DB57" s="8"/>
    </row>
    <row r="58" spans="1:106" s="7" customFormat="1" ht="12.75" x14ac:dyDescent="0.15">
      <c r="A58" s="8"/>
      <c r="B58" s="8"/>
      <c r="C58" s="8"/>
      <c r="D58" s="8"/>
      <c r="E58" s="8"/>
      <c r="F58" s="8"/>
      <c r="G58" s="14"/>
      <c r="H58" s="15" t="s">
        <v>0</v>
      </c>
      <c r="I58" s="14">
        <f>SUM(I53:I57)</f>
        <v>4</v>
      </c>
      <c r="J58" s="8"/>
      <c r="K58" s="8"/>
      <c r="L58" s="8"/>
      <c r="M58" s="8"/>
      <c r="N58" s="11"/>
      <c r="O58" s="11"/>
      <c r="P58" s="11"/>
      <c r="Q58" s="11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2"/>
      <c r="AE58" s="12"/>
      <c r="AF58" s="12"/>
      <c r="AG58" s="12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11"/>
      <c r="AY58" s="11"/>
      <c r="AZ58" s="11"/>
      <c r="BA58" s="8"/>
      <c r="BB58" s="10"/>
      <c r="BC58" s="312"/>
      <c r="BD58" s="312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176"/>
      <c r="CL58" s="8"/>
      <c r="CM58" s="8"/>
      <c r="CN58" s="176"/>
      <c r="CO58" s="8"/>
      <c r="CP58" s="176"/>
      <c r="CQ58" s="8"/>
      <c r="CR58" s="176"/>
      <c r="CS58" s="8"/>
      <c r="CT58" s="8"/>
      <c r="CU58" s="176"/>
      <c r="CV58" s="176"/>
      <c r="CW58" s="176"/>
      <c r="CX58" s="176"/>
      <c r="CY58" s="176"/>
      <c r="CZ58" s="8"/>
      <c r="DA58" s="8"/>
      <c r="DB58" s="8"/>
    </row>
  </sheetData>
  <mergeCells count="236">
    <mergeCell ref="BD1:BN1"/>
    <mergeCell ref="A2:D2"/>
    <mergeCell ref="B4:C4"/>
    <mergeCell ref="O10:Z10"/>
    <mergeCell ref="AD10:BB10"/>
    <mergeCell ref="BC10:BO10"/>
    <mergeCell ref="B3:C3"/>
    <mergeCell ref="BP10:BU10"/>
    <mergeCell ref="BE11:BI11"/>
    <mergeCell ref="BJ11:BN11"/>
    <mergeCell ref="BP11:BP14"/>
    <mergeCell ref="BQ11:BQ14"/>
    <mergeCell ref="BR11:BR14"/>
    <mergeCell ref="BS11:BU11"/>
    <mergeCell ref="BT12:BT14"/>
    <mergeCell ref="M12:M14"/>
    <mergeCell ref="N12:N14"/>
    <mergeCell ref="O12:O13"/>
    <mergeCell ref="P12:P13"/>
    <mergeCell ref="Q12:Q13"/>
    <mergeCell ref="R12:R13"/>
    <mergeCell ref="K12:K14"/>
    <mergeCell ref="L12:L14"/>
    <mergeCell ref="Y12:Y13"/>
    <mergeCell ref="BV10:DB10"/>
    <mergeCell ref="B11:H11"/>
    <mergeCell ref="J11:N11"/>
    <mergeCell ref="O11:R11"/>
    <mergeCell ref="S11:V11"/>
    <mergeCell ref="W11:Z11"/>
    <mergeCell ref="AH11:AZ11"/>
    <mergeCell ref="BB11:BB13"/>
    <mergeCell ref="BC11:BD12"/>
    <mergeCell ref="B12:B14"/>
    <mergeCell ref="C12:C14"/>
    <mergeCell ref="D12:D14"/>
    <mergeCell ref="E12:E14"/>
    <mergeCell ref="F12:F14"/>
    <mergeCell ref="BV11:CC11"/>
    <mergeCell ref="CJ11:CR11"/>
    <mergeCell ref="CS11:CU11"/>
    <mergeCell ref="CV11:CY11"/>
    <mergeCell ref="CZ11:DB11"/>
    <mergeCell ref="G12:G14"/>
    <mergeCell ref="H12:H14"/>
    <mergeCell ref="I12:I14"/>
    <mergeCell ref="J12:J14"/>
    <mergeCell ref="Z12:Z13"/>
    <mergeCell ref="AD12:AD13"/>
    <mergeCell ref="AH12:AH13"/>
    <mergeCell ref="AI12:AN12"/>
    <mergeCell ref="AO12:AT12"/>
    <mergeCell ref="S12:S13"/>
    <mergeCell ref="T12:T13"/>
    <mergeCell ref="U12:U13"/>
    <mergeCell ref="V12:V13"/>
    <mergeCell ref="W12:W13"/>
    <mergeCell ref="X12:X13"/>
    <mergeCell ref="AE12:AG12"/>
    <mergeCell ref="AE13:AG13"/>
    <mergeCell ref="AI13:AK13"/>
    <mergeCell ref="AL13:AN13"/>
    <mergeCell ref="AO13:AQ13"/>
    <mergeCell ref="AR13:AT13"/>
    <mergeCell ref="AU13:AU14"/>
    <mergeCell ref="BK13:BK14"/>
    <mergeCell ref="BL13:BL14"/>
    <mergeCell ref="BM13:BM14"/>
    <mergeCell ref="AU12:AW12"/>
    <mergeCell ref="AX12:AZ12"/>
    <mergeCell ref="BA12:BA13"/>
    <mergeCell ref="BE12:BI12"/>
    <mergeCell ref="BJ12:BN12"/>
    <mergeCell ref="AV13:AV14"/>
    <mergeCell ref="AW13:AW14"/>
    <mergeCell ref="BN13:BN14"/>
    <mergeCell ref="CV41:CY41"/>
    <mergeCell ref="CZ41:DB41"/>
    <mergeCell ref="CG42:CI43"/>
    <mergeCell ref="BV41:CC41"/>
    <mergeCell ref="CJ41:CR41"/>
    <mergeCell ref="CS41:CU41"/>
    <mergeCell ref="BT42:BT44"/>
    <mergeCell ref="CJ42:CK43"/>
    <mergeCell ref="BU42:BU44"/>
    <mergeCell ref="BV42:BW43"/>
    <mergeCell ref="BX42:BY43"/>
    <mergeCell ref="BZ42:CA43"/>
    <mergeCell ref="CB42:CC43"/>
    <mergeCell ref="BC13:BC14"/>
    <mergeCell ref="BD13:BD14"/>
    <mergeCell ref="BE13:BE14"/>
    <mergeCell ref="BF13:BF14"/>
    <mergeCell ref="AX13:AX14"/>
    <mergeCell ref="AY13:AY14"/>
    <mergeCell ref="CZ12:CZ13"/>
    <mergeCell ref="DA12:DB13"/>
    <mergeCell ref="CL12:CN13"/>
    <mergeCell ref="CO12:CP13"/>
    <mergeCell ref="CQ12:CR13"/>
    <mergeCell ref="CS12:CU13"/>
    <mergeCell ref="CV12:CW13"/>
    <mergeCell ref="CX12:CY13"/>
    <mergeCell ref="CJ12:CK13"/>
    <mergeCell ref="BU12:BU14"/>
    <mergeCell ref="BV12:BW13"/>
    <mergeCell ref="BX12:BY13"/>
    <mergeCell ref="BZ12:CA13"/>
    <mergeCell ref="CB12:CC13"/>
    <mergeCell ref="CG12:CI13"/>
    <mergeCell ref="BG13:BG14"/>
    <mergeCell ref="BS12:BS14"/>
    <mergeCell ref="A30:C30"/>
    <mergeCell ref="A33:C33"/>
    <mergeCell ref="A34:D34"/>
    <mergeCell ref="A35:D35"/>
    <mergeCell ref="B36:C36"/>
    <mergeCell ref="B37:C37"/>
    <mergeCell ref="AI26:AK30"/>
    <mergeCell ref="AL26:AN30"/>
    <mergeCell ref="AO26:AQ30"/>
    <mergeCell ref="M42:M44"/>
    <mergeCell ref="N42:N44"/>
    <mergeCell ref="O42:O43"/>
    <mergeCell ref="P42:P43"/>
    <mergeCell ref="AH41:AZ41"/>
    <mergeCell ref="B40:N40"/>
    <mergeCell ref="O40:Z40"/>
    <mergeCell ref="AD40:BB40"/>
    <mergeCell ref="B42:B44"/>
    <mergeCell ref="C42:C44"/>
    <mergeCell ref="D42:D44"/>
    <mergeCell ref="E42:E44"/>
    <mergeCell ref="F42:F44"/>
    <mergeCell ref="B41:H41"/>
    <mergeCell ref="J41:N41"/>
    <mergeCell ref="O41:R41"/>
    <mergeCell ref="S41:V41"/>
    <mergeCell ref="BB41:BB43"/>
    <mergeCell ref="L42:L44"/>
    <mergeCell ref="AZ43:AZ44"/>
    <mergeCell ref="AI43:AK43"/>
    <mergeCell ref="AB42:AB43"/>
    <mergeCell ref="AC42:AC43"/>
    <mergeCell ref="R42:R43"/>
    <mergeCell ref="G42:G44"/>
    <mergeCell ref="H42:H44"/>
    <mergeCell ref="I42:I44"/>
    <mergeCell ref="J42:J44"/>
    <mergeCell ref="K42:K44"/>
    <mergeCell ref="CZ42:CZ43"/>
    <mergeCell ref="DA42:DB43"/>
    <mergeCell ref="CL42:CN43"/>
    <mergeCell ref="CO42:CP43"/>
    <mergeCell ref="CQ42:CR43"/>
    <mergeCell ref="CS42:CU43"/>
    <mergeCell ref="CV42:CW43"/>
    <mergeCell ref="CX42:CY43"/>
    <mergeCell ref="BC41:BD42"/>
    <mergeCell ref="BE41:BI41"/>
    <mergeCell ref="BJ41:BN41"/>
    <mergeCell ref="BP41:BP44"/>
    <mergeCell ref="BQ41:BQ44"/>
    <mergeCell ref="BH43:BH44"/>
    <mergeCell ref="BI43:BI44"/>
    <mergeCell ref="BJ43:BJ44"/>
    <mergeCell ref="BK43:BK44"/>
    <mergeCell ref="BC43:BC44"/>
    <mergeCell ref="W41:Z41"/>
    <mergeCell ref="W42:W43"/>
    <mergeCell ref="X42:X43"/>
    <mergeCell ref="BC40:BO40"/>
    <mergeCell ref="BP40:BU40"/>
    <mergeCell ref="BV40:DB40"/>
    <mergeCell ref="F46:F47"/>
    <mergeCell ref="W53:Z53"/>
    <mergeCell ref="BL43:BL44"/>
    <mergeCell ref="BM43:BM44"/>
    <mergeCell ref="BN43:BN44"/>
    <mergeCell ref="AU42:AW42"/>
    <mergeCell ref="AV43:AV44"/>
    <mergeCell ref="AW43:AW44"/>
    <mergeCell ref="Y42:Y43"/>
    <mergeCell ref="Z42:Z43"/>
    <mergeCell ref="AD42:AD43"/>
    <mergeCell ref="AH42:AH43"/>
    <mergeCell ref="AI42:AN42"/>
    <mergeCell ref="AO42:AT42"/>
    <mergeCell ref="AE42:AG42"/>
    <mergeCell ref="AE43:AG43"/>
    <mergeCell ref="S42:S43"/>
    <mergeCell ref="Q42:Q43"/>
    <mergeCell ref="T42:T43"/>
    <mergeCell ref="U42:U43"/>
    <mergeCell ref="V42:V43"/>
    <mergeCell ref="AX42:AZ42"/>
    <mergeCell ref="BA42:BA43"/>
    <mergeCell ref="BE42:BI42"/>
    <mergeCell ref="BJ42:BN42"/>
    <mergeCell ref="BS42:BS44"/>
    <mergeCell ref="AX43:AX44"/>
    <mergeCell ref="AY43:AY44"/>
    <mergeCell ref="AL43:AN43"/>
    <mergeCell ref="AO43:AQ43"/>
    <mergeCell ref="AR43:AT43"/>
    <mergeCell ref="AU43:AU44"/>
    <mergeCell ref="BD43:BD44"/>
    <mergeCell ref="BE43:BE44"/>
    <mergeCell ref="BF43:BF44"/>
    <mergeCell ref="BG43:BG44"/>
    <mergeCell ref="BR41:BR44"/>
    <mergeCell ref="BS41:BU41"/>
    <mergeCell ref="AA53:AC53"/>
    <mergeCell ref="AA12:AA13"/>
    <mergeCell ref="AA42:AA43"/>
    <mergeCell ref="AA11:AC11"/>
    <mergeCell ref="AB12:AB13"/>
    <mergeCell ref="AC12:AC13"/>
    <mergeCell ref="AA41:AC41"/>
    <mergeCell ref="CD12:CF13"/>
    <mergeCell ref="CD42:CF43"/>
    <mergeCell ref="CD11:CI11"/>
    <mergeCell ref="CD41:CI41"/>
    <mergeCell ref="AR26:AT30"/>
    <mergeCell ref="AU26:AW30"/>
    <mergeCell ref="AX26:AZ30"/>
    <mergeCell ref="AI25:AK25"/>
    <mergeCell ref="AL25:AN25"/>
    <mergeCell ref="AO25:AQ25"/>
    <mergeCell ref="AR25:AT25"/>
    <mergeCell ref="AU25:AW25"/>
    <mergeCell ref="AX25:AZ25"/>
    <mergeCell ref="BH13:BH14"/>
    <mergeCell ref="BI13:BI14"/>
    <mergeCell ref="BJ13:BJ14"/>
    <mergeCell ref="AZ13:AZ14"/>
  </mergeCells>
  <phoneticPr fontId="55"/>
  <conditionalFormatting sqref="BT42 BT12">
    <cfRule type="expression" dxfId="3" priority="8" stopIfTrue="1">
      <formula>0</formula>
    </cfRule>
  </conditionalFormatting>
  <conditionalFormatting sqref="B15:B19 F36:F37 D36:D37 F3:F4 D3:D4">
    <cfRule type="cellIs" dxfId="2" priority="6" stopIfTrue="1" operator="equal">
      <formula>0</formula>
    </cfRule>
  </conditionalFormatting>
  <dataValidations count="2">
    <dataValidation type="list" imeMode="disabled" allowBlank="1" showInputMessage="1" showErrorMessage="1" sqref="E15:E19">
      <formula1>"1,2"</formula1>
    </dataValidation>
    <dataValidation type="list" imeMode="disabled" allowBlank="1" showInputMessage="1" showErrorMessage="1" sqref="H15:H19">
      <formula1>"1,2,3,4,5"</formula1>
    </dataValidation>
  </dataValidations>
  <printOptions gridLinesSet="0"/>
  <pageMargins left="0.70866141732283461" right="0.70866141732283461" top="0.74803149606299213" bottom="0.74803149606299213" header="0.31496062992125984" footer="0.31496062992125984"/>
  <pageSetup paperSize="8" scale="29" fitToHeight="0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DL41"/>
  <sheetViews>
    <sheetView showGridLines="0" zoomScaleNormal="100" zoomScaleSheetLayoutView="75" workbookViewId="0">
      <pane xSplit="9" ySplit="14" topLeftCell="J15" activePane="bottomRight" state="frozen"/>
      <selection activeCell="I3" sqref="I3"/>
      <selection pane="topRight" activeCell="I3" sqref="I3"/>
      <selection pane="bottomLeft" activeCell="I3" sqref="I3"/>
      <selection pane="bottomRight" activeCell="U27" sqref="U27"/>
    </sheetView>
  </sheetViews>
  <sheetFormatPr defaultColWidth="10.25" defaultRowHeight="10.7" customHeight="1" x14ac:dyDescent="0.15"/>
  <cols>
    <col min="1" max="1" width="4" style="2" customWidth="1"/>
    <col min="2" max="2" width="4.625" style="2" customWidth="1"/>
    <col min="3" max="3" width="7.75" style="2" customWidth="1"/>
    <col min="4" max="4" width="26.875" style="2" customWidth="1"/>
    <col min="5" max="5" width="7.25" style="2" customWidth="1"/>
    <col min="6" max="6" width="6" style="2" customWidth="1"/>
    <col min="7" max="7" width="12.25" style="2" customWidth="1"/>
    <col min="8" max="8" width="17.25" style="2" customWidth="1"/>
    <col min="9" max="14" width="5.875" style="2" customWidth="1"/>
    <col min="15" max="18" width="5.875" style="4" customWidth="1"/>
    <col min="19" max="30" width="5.875" style="6" customWidth="1"/>
    <col min="31" max="34" width="6.625" style="5" customWidth="1"/>
    <col min="35" max="50" width="5.875" style="2" customWidth="1"/>
    <col min="51" max="53" width="5.875" style="4" customWidth="1"/>
    <col min="54" max="54" width="8.625" style="1" customWidth="1"/>
    <col min="55" max="55" width="5.875" style="3" customWidth="1"/>
    <col min="56" max="56" width="5.875" style="2" customWidth="1"/>
    <col min="57" max="67" width="5.875" style="1" customWidth="1"/>
    <col min="68" max="68" width="17" style="1" customWidth="1"/>
    <col min="69" max="74" width="6.625" style="1" customWidth="1"/>
    <col min="75" max="80" width="5.25" style="1" customWidth="1"/>
    <col min="81" max="82" width="5.25" style="302" customWidth="1"/>
    <col min="83" max="88" width="5.25" style="1" customWidth="1"/>
    <col min="89" max="100" width="5.875" style="1" customWidth="1"/>
    <col min="101" max="104" width="5.875" style="302" customWidth="1"/>
    <col min="105" max="107" width="5.875" style="1" customWidth="1"/>
    <col min="108" max="16384" width="10.25" style="1"/>
  </cols>
  <sheetData>
    <row r="1" spans="1:107" s="7" customFormat="1" ht="16.5" customHeight="1" x14ac:dyDescent="0.15">
      <c r="A1" s="181" t="s">
        <v>151</v>
      </c>
      <c r="B1" s="181"/>
      <c r="C1" s="181"/>
      <c r="D1" s="181"/>
      <c r="E1" s="181"/>
      <c r="F1" s="179"/>
      <c r="G1" s="179"/>
      <c r="H1" s="180"/>
      <c r="I1" s="180"/>
      <c r="J1" s="180"/>
      <c r="K1" s="180"/>
      <c r="L1" s="180"/>
      <c r="M1" s="180"/>
      <c r="N1" s="180"/>
      <c r="O1" s="180"/>
      <c r="P1" s="8"/>
      <c r="Q1" s="8"/>
      <c r="R1" s="8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2"/>
      <c r="AF1" s="12"/>
      <c r="AG1" s="12"/>
      <c r="AH1" s="12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10"/>
      <c r="BD1" s="8"/>
      <c r="BE1" s="679"/>
      <c r="BF1" s="679"/>
      <c r="BG1" s="679"/>
      <c r="BH1" s="679"/>
      <c r="BI1" s="679"/>
      <c r="BJ1" s="679"/>
      <c r="BK1" s="679"/>
      <c r="BL1" s="679"/>
      <c r="BM1" s="679"/>
      <c r="BN1" s="679"/>
      <c r="BO1" s="679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176"/>
      <c r="CD1" s="176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176"/>
      <c r="CX1" s="176"/>
      <c r="CY1" s="176"/>
      <c r="CZ1" s="176"/>
      <c r="DA1" s="8"/>
      <c r="DB1" s="8"/>
      <c r="DC1" s="8"/>
    </row>
    <row r="2" spans="1:107" s="7" customFormat="1" ht="16.7" customHeight="1" thickBot="1" x14ac:dyDescent="0.2">
      <c r="A2" s="567" t="s">
        <v>147</v>
      </c>
      <c r="B2" s="567"/>
      <c r="C2" s="567"/>
      <c r="D2" s="567"/>
      <c r="E2" s="254"/>
      <c r="F2" s="254"/>
      <c r="G2" s="254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2"/>
      <c r="AF2" s="12"/>
      <c r="AG2" s="12"/>
      <c r="AH2" s="12"/>
      <c r="AI2" s="8"/>
      <c r="AJ2" s="8"/>
      <c r="AK2" s="176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10"/>
      <c r="BD2" s="8"/>
      <c r="BE2" s="250"/>
      <c r="BF2" s="250"/>
      <c r="BG2" s="250"/>
      <c r="BH2" s="250"/>
      <c r="BI2" s="250"/>
      <c r="BJ2" s="250"/>
      <c r="BK2" s="250"/>
      <c r="BL2" s="250"/>
      <c r="BM2" s="250"/>
      <c r="BN2" s="250"/>
      <c r="BO2" s="250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176"/>
      <c r="CD2" s="176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176"/>
      <c r="CX2" s="176"/>
      <c r="CY2" s="176"/>
      <c r="CZ2" s="176"/>
      <c r="DA2" s="8"/>
      <c r="DB2" s="8"/>
      <c r="DC2" s="8"/>
    </row>
    <row r="3" spans="1:107" s="7" customFormat="1" ht="18.75" customHeight="1" thickBot="1" x14ac:dyDescent="0.2">
      <c r="A3" s="254"/>
      <c r="B3" s="568" t="s">
        <v>105</v>
      </c>
      <c r="C3" s="569"/>
      <c r="D3" s="223"/>
      <c r="E3" s="291"/>
      <c r="F3" s="186"/>
      <c r="G3" s="254"/>
      <c r="J3" s="8"/>
      <c r="K3" s="8"/>
      <c r="L3" s="8"/>
      <c r="M3" s="8"/>
      <c r="N3" s="8"/>
      <c r="O3" s="8"/>
      <c r="P3" s="8"/>
      <c r="Q3" s="175"/>
      <c r="R3" s="174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2"/>
      <c r="AF3" s="12"/>
      <c r="AG3" s="12"/>
      <c r="AH3" s="12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10"/>
      <c r="BD3" s="8"/>
      <c r="BE3" s="250"/>
      <c r="BF3" s="250"/>
      <c r="BG3" s="250"/>
      <c r="BH3" s="250"/>
      <c r="BI3" s="250"/>
      <c r="BJ3" s="250"/>
      <c r="BK3" s="250"/>
      <c r="BL3" s="250"/>
      <c r="BM3" s="250"/>
      <c r="BN3" s="250"/>
      <c r="BO3" s="250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176"/>
      <c r="CD3" s="176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176"/>
      <c r="CX3" s="176"/>
      <c r="CY3" s="176"/>
      <c r="CZ3" s="176"/>
      <c r="DA3" s="8"/>
      <c r="DB3" s="8"/>
      <c r="DC3" s="8"/>
    </row>
    <row r="4" spans="1:107" s="7" customFormat="1" ht="18.75" customHeight="1" thickBot="1" x14ac:dyDescent="0.2">
      <c r="A4" s="254"/>
      <c r="B4" s="568" t="s">
        <v>104</v>
      </c>
      <c r="C4" s="569"/>
      <c r="D4" s="223"/>
      <c r="E4" s="291"/>
      <c r="F4" s="186"/>
      <c r="G4" s="254"/>
      <c r="J4" s="8"/>
      <c r="K4" s="8"/>
      <c r="L4" s="8"/>
      <c r="M4" s="8"/>
      <c r="N4" s="8"/>
      <c r="O4" s="8"/>
      <c r="P4" s="8"/>
      <c r="Q4" s="175"/>
      <c r="R4" s="174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2"/>
      <c r="AF4" s="12"/>
      <c r="AG4" s="12"/>
      <c r="AH4" s="12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10"/>
      <c r="BD4" s="8"/>
      <c r="BE4" s="250"/>
      <c r="BF4" s="250"/>
      <c r="BG4" s="250"/>
      <c r="BH4" s="250"/>
      <c r="BI4" s="250"/>
      <c r="BJ4" s="250"/>
      <c r="BK4" s="250"/>
      <c r="BL4" s="250"/>
      <c r="BM4" s="250"/>
      <c r="BN4" s="250"/>
      <c r="BO4" s="250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176"/>
      <c r="CD4" s="176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176"/>
      <c r="CX4" s="176"/>
      <c r="CY4" s="176"/>
      <c r="CZ4" s="176"/>
      <c r="DA4" s="8"/>
      <c r="DB4" s="8"/>
      <c r="DC4" s="8"/>
    </row>
    <row r="5" spans="1:107" s="7" customFormat="1" ht="18.75" customHeight="1" x14ac:dyDescent="0.15">
      <c r="A5" s="254"/>
      <c r="B5" s="173" t="s">
        <v>143</v>
      </c>
      <c r="C5" s="185"/>
      <c r="D5" s="254"/>
      <c r="E5" s="254"/>
      <c r="F5" s="186"/>
      <c r="G5" s="254"/>
      <c r="J5" s="8"/>
      <c r="K5" s="8"/>
      <c r="L5" s="8"/>
      <c r="M5" s="8"/>
      <c r="N5" s="8"/>
      <c r="O5" s="8"/>
      <c r="P5" s="8"/>
      <c r="Q5" s="175"/>
      <c r="R5" s="174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2"/>
      <c r="AF5" s="12"/>
      <c r="AG5" s="12"/>
      <c r="AH5" s="12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10"/>
      <c r="BD5" s="8"/>
      <c r="BE5" s="250"/>
      <c r="BF5" s="250"/>
      <c r="BG5" s="250"/>
      <c r="BH5" s="250"/>
      <c r="BI5" s="250"/>
      <c r="BJ5" s="250"/>
      <c r="BK5" s="250"/>
      <c r="BL5" s="250"/>
      <c r="BM5" s="250"/>
      <c r="BN5" s="250"/>
      <c r="BO5" s="250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176"/>
      <c r="CD5" s="176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176"/>
      <c r="CX5" s="176"/>
      <c r="CY5" s="176"/>
      <c r="CZ5" s="176"/>
      <c r="DA5" s="8"/>
      <c r="DB5" s="8"/>
      <c r="DC5" s="8"/>
    </row>
    <row r="6" spans="1:107" s="7" customFormat="1" ht="18.75" customHeight="1" x14ac:dyDescent="0.15">
      <c r="A6" s="254"/>
      <c r="B6" s="173"/>
      <c r="C6" s="185"/>
      <c r="D6" s="254"/>
      <c r="E6" s="254"/>
      <c r="F6" s="186"/>
      <c r="G6" s="254"/>
      <c r="J6" s="8"/>
      <c r="K6" s="8"/>
      <c r="L6" s="8"/>
      <c r="M6" s="8"/>
      <c r="N6" s="8"/>
      <c r="O6" s="8"/>
      <c r="P6" s="8"/>
      <c r="Q6" s="175"/>
      <c r="R6" s="174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2"/>
      <c r="AF6" s="12"/>
      <c r="AG6" s="12"/>
      <c r="AH6" s="12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10"/>
      <c r="BD6" s="8"/>
      <c r="BE6" s="250"/>
      <c r="BF6" s="250"/>
      <c r="BG6" s="250"/>
      <c r="BH6" s="250"/>
      <c r="BI6" s="250"/>
      <c r="BJ6" s="250"/>
      <c r="BK6" s="250"/>
      <c r="BL6" s="250"/>
      <c r="BM6" s="250"/>
      <c r="BN6" s="250"/>
      <c r="BO6" s="250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176"/>
      <c r="CD6" s="176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176"/>
      <c r="CX6" s="176"/>
      <c r="CY6" s="176"/>
      <c r="CZ6" s="176"/>
      <c r="DA6" s="8"/>
      <c r="DB6" s="8"/>
      <c r="DC6" s="8"/>
    </row>
    <row r="7" spans="1:107" s="7" customFormat="1" ht="21" customHeight="1" x14ac:dyDescent="0.15">
      <c r="A7" s="254"/>
      <c r="B7" s="242"/>
      <c r="C7" s="243"/>
      <c r="D7" s="244"/>
      <c r="E7" s="244"/>
      <c r="F7" s="246"/>
      <c r="G7" s="246"/>
      <c r="H7" s="245"/>
      <c r="J7" s="8"/>
      <c r="K7" s="8"/>
      <c r="L7" s="8"/>
      <c r="M7" s="8"/>
      <c r="N7" s="8"/>
      <c r="O7" s="8"/>
      <c r="P7" s="8"/>
      <c r="Q7" s="175"/>
      <c r="R7" s="174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2"/>
      <c r="AF7" s="12"/>
      <c r="AG7" s="12"/>
      <c r="AH7" s="12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10"/>
      <c r="BD7" s="8"/>
      <c r="BE7" s="250"/>
      <c r="BF7" s="250"/>
      <c r="BG7" s="250"/>
      <c r="BH7" s="250"/>
      <c r="BI7" s="250"/>
      <c r="BJ7" s="250"/>
      <c r="BK7" s="250"/>
      <c r="BL7" s="250"/>
      <c r="BM7" s="250"/>
      <c r="BN7" s="250"/>
      <c r="BO7" s="250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176"/>
      <c r="CD7" s="176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176"/>
      <c r="CX7" s="176"/>
      <c r="CY7" s="176"/>
      <c r="CZ7" s="176"/>
      <c r="DA7" s="8"/>
      <c r="DB7" s="8"/>
      <c r="DC7" s="8"/>
    </row>
    <row r="8" spans="1:107" s="7" customFormat="1" ht="18" customHeight="1" x14ac:dyDescent="0.15">
      <c r="A8" s="105"/>
      <c r="H8" s="241"/>
      <c r="I8" s="8"/>
      <c r="J8" s="8"/>
      <c r="K8" s="8"/>
      <c r="L8" s="8"/>
      <c r="M8" s="8"/>
      <c r="N8" s="8"/>
      <c r="O8" s="8"/>
      <c r="P8" s="8"/>
      <c r="Q8" s="8"/>
      <c r="R8" s="8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2"/>
      <c r="AF8" s="12"/>
      <c r="AG8" s="12"/>
      <c r="AH8" s="12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10"/>
      <c r="BD8" s="8"/>
      <c r="BE8" s="250"/>
      <c r="BF8" s="250"/>
      <c r="BG8" s="250"/>
      <c r="BH8" s="250"/>
      <c r="BI8" s="250"/>
      <c r="BJ8" s="250"/>
      <c r="BK8" s="250"/>
      <c r="BL8" s="250"/>
      <c r="BM8" s="250"/>
      <c r="BN8" s="250"/>
      <c r="BO8" s="250"/>
      <c r="BP8" s="8"/>
      <c r="BQ8" s="8"/>
      <c r="BR8" s="8"/>
      <c r="BS8" s="8"/>
      <c r="BT8" s="8"/>
      <c r="BU8" s="8"/>
      <c r="BV8" s="8"/>
      <c r="BW8" s="171"/>
      <c r="BX8" s="8"/>
      <c r="BY8" s="8"/>
      <c r="BZ8" s="8"/>
      <c r="CA8" s="8"/>
      <c r="CB8" s="8"/>
      <c r="CC8" s="176"/>
      <c r="CD8" s="176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176"/>
      <c r="CX8" s="176"/>
      <c r="CY8" s="176"/>
      <c r="CZ8" s="176"/>
      <c r="DA8" s="8"/>
      <c r="DB8" s="8"/>
      <c r="DC8" s="8"/>
    </row>
    <row r="9" spans="1:107" s="7" customFormat="1" ht="14.25" customHeight="1" thickBot="1" x14ac:dyDescent="0.2">
      <c r="A9" s="105"/>
      <c r="B9" s="107"/>
      <c r="C9" s="172"/>
      <c r="D9" s="105"/>
      <c r="E9" s="105"/>
      <c r="F9" s="104"/>
      <c r="G9" s="104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2"/>
      <c r="AF9" s="12"/>
      <c r="AG9" s="12"/>
      <c r="AH9" s="12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10"/>
      <c r="BD9" s="8"/>
      <c r="BE9" s="250"/>
      <c r="BF9" s="250"/>
      <c r="BG9" s="250"/>
      <c r="BH9" s="250"/>
      <c r="BI9" s="250"/>
      <c r="BJ9" s="250"/>
      <c r="BK9" s="250"/>
      <c r="BL9" s="250"/>
      <c r="BM9" s="250"/>
      <c r="BN9" s="250"/>
      <c r="BO9" s="250"/>
      <c r="BP9" s="8"/>
      <c r="BQ9" s="8"/>
      <c r="BR9" s="8"/>
      <c r="BS9" s="8"/>
      <c r="BT9" s="8"/>
      <c r="BU9" s="8"/>
      <c r="BV9" s="8"/>
      <c r="BW9" s="171"/>
      <c r="BX9" s="8"/>
      <c r="BY9" s="8"/>
      <c r="BZ9" s="8"/>
      <c r="CA9" s="8"/>
      <c r="CB9" s="8"/>
      <c r="CC9" s="176"/>
      <c r="CD9" s="176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176"/>
      <c r="CX9" s="176"/>
      <c r="CY9" s="176"/>
      <c r="CZ9" s="176"/>
      <c r="DA9" s="8"/>
      <c r="DB9" s="8"/>
      <c r="DC9" s="8"/>
    </row>
    <row r="10" spans="1:107" s="7" customFormat="1" ht="21.75" customHeight="1" thickBot="1" x14ac:dyDescent="0.2">
      <c r="A10" s="105"/>
      <c r="B10" s="170" t="s">
        <v>152</v>
      </c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705" t="s">
        <v>153</v>
      </c>
      <c r="Q10" s="536"/>
      <c r="R10" s="536"/>
      <c r="S10" s="536"/>
      <c r="T10" s="536"/>
      <c r="U10" s="536"/>
      <c r="V10" s="536"/>
      <c r="W10" s="536"/>
      <c r="X10" s="536"/>
      <c r="Y10" s="536"/>
      <c r="Z10" s="536"/>
      <c r="AA10" s="706"/>
      <c r="AB10" s="367"/>
      <c r="AC10" s="367"/>
      <c r="AD10" s="367"/>
      <c r="AE10" s="707" t="s">
        <v>154</v>
      </c>
      <c r="AF10" s="707"/>
      <c r="AG10" s="707"/>
      <c r="AH10" s="707"/>
      <c r="AI10" s="707"/>
      <c r="AJ10" s="707"/>
      <c r="AK10" s="707"/>
      <c r="AL10" s="707"/>
      <c r="AM10" s="707"/>
      <c r="AN10" s="707"/>
      <c r="AO10" s="707"/>
      <c r="AP10" s="707"/>
      <c r="AQ10" s="707"/>
      <c r="AR10" s="707"/>
      <c r="AS10" s="707"/>
      <c r="AT10" s="707"/>
      <c r="AU10" s="707"/>
      <c r="AV10" s="707"/>
      <c r="AW10" s="707"/>
      <c r="AX10" s="707"/>
      <c r="AY10" s="707"/>
      <c r="AZ10" s="707"/>
      <c r="BA10" s="707"/>
      <c r="BB10" s="707"/>
      <c r="BC10" s="708"/>
      <c r="BD10" s="443" t="s">
        <v>155</v>
      </c>
      <c r="BE10" s="443"/>
      <c r="BF10" s="443"/>
      <c r="BG10" s="443"/>
      <c r="BH10" s="443"/>
      <c r="BI10" s="443"/>
      <c r="BJ10" s="443"/>
      <c r="BK10" s="443"/>
      <c r="BL10" s="443"/>
      <c r="BM10" s="443"/>
      <c r="BN10" s="443"/>
      <c r="BO10" s="443"/>
      <c r="BP10" s="444"/>
      <c r="BQ10" s="445" t="s">
        <v>156</v>
      </c>
      <c r="BR10" s="446"/>
      <c r="BS10" s="684"/>
      <c r="BT10" s="446"/>
      <c r="BU10" s="446"/>
      <c r="BV10" s="446"/>
      <c r="BW10" s="447" t="s">
        <v>157</v>
      </c>
      <c r="BX10" s="448"/>
      <c r="BY10" s="448"/>
      <c r="BZ10" s="448"/>
      <c r="CA10" s="448"/>
      <c r="CB10" s="448"/>
      <c r="CC10" s="448"/>
      <c r="CD10" s="448"/>
      <c r="CE10" s="448"/>
      <c r="CF10" s="448"/>
      <c r="CG10" s="448"/>
      <c r="CH10" s="448"/>
      <c r="CI10" s="448"/>
      <c r="CJ10" s="448"/>
      <c r="CK10" s="448"/>
      <c r="CL10" s="448"/>
      <c r="CM10" s="448"/>
      <c r="CN10" s="448"/>
      <c r="CO10" s="448"/>
      <c r="CP10" s="448"/>
      <c r="CQ10" s="448"/>
      <c r="CR10" s="448"/>
      <c r="CS10" s="448"/>
      <c r="CT10" s="448"/>
      <c r="CU10" s="448"/>
      <c r="CV10" s="448"/>
      <c r="CW10" s="448"/>
      <c r="CX10" s="448"/>
      <c r="CY10" s="448"/>
      <c r="CZ10" s="448"/>
      <c r="DA10" s="448"/>
      <c r="DB10" s="448"/>
      <c r="DC10" s="449"/>
    </row>
    <row r="11" spans="1:107" s="7" customFormat="1" ht="36" customHeight="1" thickBot="1" x14ac:dyDescent="0.2">
      <c r="A11" s="105"/>
      <c r="B11" s="548" t="s">
        <v>103</v>
      </c>
      <c r="C11" s="549"/>
      <c r="D11" s="549"/>
      <c r="E11" s="549"/>
      <c r="F11" s="549"/>
      <c r="G11" s="549"/>
      <c r="H11" s="549"/>
      <c r="I11" s="549"/>
      <c r="J11" s="225" t="s">
        <v>102</v>
      </c>
      <c r="K11" s="550" t="s">
        <v>101</v>
      </c>
      <c r="L11" s="549"/>
      <c r="M11" s="549"/>
      <c r="N11" s="549"/>
      <c r="O11" s="549"/>
      <c r="P11" s="663" t="s">
        <v>113</v>
      </c>
      <c r="Q11" s="553"/>
      <c r="R11" s="553"/>
      <c r="S11" s="554"/>
      <c r="T11" s="555" t="s">
        <v>112</v>
      </c>
      <c r="U11" s="556"/>
      <c r="V11" s="556"/>
      <c r="W11" s="557"/>
      <c r="X11" s="435" t="s">
        <v>112</v>
      </c>
      <c r="Y11" s="436"/>
      <c r="Z11" s="436"/>
      <c r="AA11" s="664"/>
      <c r="AB11" s="392" t="s">
        <v>6</v>
      </c>
      <c r="AC11" s="393"/>
      <c r="AD11" s="394"/>
      <c r="AE11" s="226" t="s">
        <v>111</v>
      </c>
      <c r="AF11" s="275"/>
      <c r="AG11" s="275"/>
      <c r="AH11" s="275"/>
      <c r="AI11" s="531" t="s">
        <v>97</v>
      </c>
      <c r="AJ11" s="532"/>
      <c r="AK11" s="532"/>
      <c r="AL11" s="532"/>
      <c r="AM11" s="532"/>
      <c r="AN11" s="532"/>
      <c r="AO11" s="532"/>
      <c r="AP11" s="532"/>
      <c r="AQ11" s="532"/>
      <c r="AR11" s="532"/>
      <c r="AS11" s="532"/>
      <c r="AT11" s="532"/>
      <c r="AU11" s="532"/>
      <c r="AV11" s="532"/>
      <c r="AW11" s="532"/>
      <c r="AX11" s="532"/>
      <c r="AY11" s="532"/>
      <c r="AZ11" s="532"/>
      <c r="BA11" s="532"/>
      <c r="BB11" s="103" t="s">
        <v>96</v>
      </c>
      <c r="BC11" s="709" t="s">
        <v>95</v>
      </c>
      <c r="BD11" s="420" t="s">
        <v>94</v>
      </c>
      <c r="BE11" s="710"/>
      <c r="BF11" s="509" t="s">
        <v>93</v>
      </c>
      <c r="BG11" s="510"/>
      <c r="BH11" s="510"/>
      <c r="BI11" s="510"/>
      <c r="BJ11" s="511"/>
      <c r="BK11" s="509" t="s">
        <v>92</v>
      </c>
      <c r="BL11" s="512"/>
      <c r="BM11" s="512"/>
      <c r="BN11" s="512"/>
      <c r="BO11" s="513"/>
      <c r="BP11" s="168"/>
      <c r="BQ11" s="685" t="s">
        <v>91</v>
      </c>
      <c r="BR11" s="688" t="s">
        <v>90</v>
      </c>
      <c r="BS11" s="689" t="s">
        <v>127</v>
      </c>
      <c r="BT11" s="692" t="s">
        <v>1</v>
      </c>
      <c r="BU11" s="693"/>
      <c r="BV11" s="693"/>
      <c r="BW11" s="667" t="s">
        <v>89</v>
      </c>
      <c r="BX11" s="668"/>
      <c r="BY11" s="668"/>
      <c r="BZ11" s="668"/>
      <c r="CA11" s="668"/>
      <c r="CB11" s="668"/>
      <c r="CC11" s="668"/>
      <c r="CD11" s="668"/>
      <c r="CE11" s="403" t="s">
        <v>88</v>
      </c>
      <c r="CF11" s="404"/>
      <c r="CG11" s="404"/>
      <c r="CH11" s="404"/>
      <c r="CI11" s="404"/>
      <c r="CJ11" s="405"/>
      <c r="CK11" s="669" t="s">
        <v>87</v>
      </c>
      <c r="CL11" s="670"/>
      <c r="CM11" s="670"/>
      <c r="CN11" s="670"/>
      <c r="CO11" s="670"/>
      <c r="CP11" s="670"/>
      <c r="CQ11" s="670"/>
      <c r="CR11" s="670"/>
      <c r="CS11" s="671"/>
      <c r="CT11" s="669" t="s">
        <v>148</v>
      </c>
      <c r="CU11" s="670"/>
      <c r="CV11" s="675"/>
      <c r="CW11" s="669" t="s">
        <v>86</v>
      </c>
      <c r="CX11" s="670"/>
      <c r="CY11" s="670"/>
      <c r="CZ11" s="675"/>
      <c r="DA11" s="676" t="s">
        <v>85</v>
      </c>
      <c r="DB11" s="677"/>
      <c r="DC11" s="678"/>
    </row>
    <row r="12" spans="1:107" s="7" customFormat="1" ht="18.75" customHeight="1" x14ac:dyDescent="0.15">
      <c r="A12" s="105"/>
      <c r="B12" s="542" t="s">
        <v>110</v>
      </c>
      <c r="C12" s="545" t="s">
        <v>84</v>
      </c>
      <c r="D12" s="430" t="s">
        <v>83</v>
      </c>
      <c r="E12" s="545" t="s">
        <v>142</v>
      </c>
      <c r="F12" s="545" t="s">
        <v>82</v>
      </c>
      <c r="G12" s="545" t="s">
        <v>81</v>
      </c>
      <c r="H12" s="477" t="s">
        <v>80</v>
      </c>
      <c r="I12" s="477" t="s">
        <v>79</v>
      </c>
      <c r="J12" s="479" t="s">
        <v>78</v>
      </c>
      <c r="K12" s="431" t="s">
        <v>77</v>
      </c>
      <c r="L12" s="431" t="s">
        <v>76</v>
      </c>
      <c r="M12" s="431" t="s">
        <v>75</v>
      </c>
      <c r="N12" s="431" t="s">
        <v>43</v>
      </c>
      <c r="O12" s="526" t="s">
        <v>6</v>
      </c>
      <c r="P12" s="694" t="s">
        <v>74</v>
      </c>
      <c r="Q12" s="696" t="s">
        <v>73</v>
      </c>
      <c r="R12" s="696" t="s">
        <v>72</v>
      </c>
      <c r="S12" s="651" t="s">
        <v>71</v>
      </c>
      <c r="T12" s="473" t="s">
        <v>74</v>
      </c>
      <c r="U12" s="409" t="s">
        <v>73</v>
      </c>
      <c r="V12" s="409" t="s">
        <v>72</v>
      </c>
      <c r="W12" s="651" t="s">
        <v>71</v>
      </c>
      <c r="X12" s="653" t="s">
        <v>74</v>
      </c>
      <c r="Y12" s="655" t="s">
        <v>73</v>
      </c>
      <c r="Z12" s="655" t="s">
        <v>72</v>
      </c>
      <c r="AA12" s="397" t="s">
        <v>71</v>
      </c>
      <c r="AB12" s="388" t="s">
        <v>74</v>
      </c>
      <c r="AC12" s="395" t="s">
        <v>72</v>
      </c>
      <c r="AD12" s="397" t="s">
        <v>169</v>
      </c>
      <c r="AE12" s="649" t="s">
        <v>70</v>
      </c>
      <c r="AF12" s="702" t="s">
        <v>137</v>
      </c>
      <c r="AG12" s="703"/>
      <c r="AH12" s="704"/>
      <c r="AI12" s="462" t="s">
        <v>69</v>
      </c>
      <c r="AJ12" s="413" t="s">
        <v>68</v>
      </c>
      <c r="AK12" s="464"/>
      <c r="AL12" s="464"/>
      <c r="AM12" s="465"/>
      <c r="AN12" s="465"/>
      <c r="AO12" s="466"/>
      <c r="AP12" s="413" t="s">
        <v>67</v>
      </c>
      <c r="AQ12" s="464"/>
      <c r="AR12" s="464"/>
      <c r="AS12" s="465"/>
      <c r="AT12" s="465"/>
      <c r="AU12" s="466"/>
      <c r="AV12" s="413" t="s">
        <v>66</v>
      </c>
      <c r="AW12" s="414"/>
      <c r="AX12" s="415"/>
      <c r="AY12" s="413" t="s">
        <v>65</v>
      </c>
      <c r="AZ12" s="414"/>
      <c r="BA12" s="415"/>
      <c r="BB12" s="416" t="s">
        <v>64</v>
      </c>
      <c r="BC12" s="559"/>
      <c r="BD12" s="711"/>
      <c r="BE12" s="712"/>
      <c r="BF12" s="418" t="s">
        <v>63</v>
      </c>
      <c r="BG12" s="419"/>
      <c r="BH12" s="419"/>
      <c r="BI12" s="419"/>
      <c r="BJ12" s="420"/>
      <c r="BK12" s="418" t="s">
        <v>62</v>
      </c>
      <c r="BL12" s="421"/>
      <c r="BM12" s="421"/>
      <c r="BN12" s="421"/>
      <c r="BO12" s="422"/>
      <c r="BP12" s="168"/>
      <c r="BQ12" s="686"/>
      <c r="BR12" s="516"/>
      <c r="BS12" s="690"/>
      <c r="BT12" s="648" t="s">
        <v>61</v>
      </c>
      <c r="BU12" s="621" t="s">
        <v>60</v>
      </c>
      <c r="BV12" s="626" t="s">
        <v>59</v>
      </c>
      <c r="BW12" s="641" t="s">
        <v>58</v>
      </c>
      <c r="BX12" s="642"/>
      <c r="BY12" s="643" t="s">
        <v>57</v>
      </c>
      <c r="BZ12" s="642"/>
      <c r="CA12" s="644" t="s">
        <v>56</v>
      </c>
      <c r="CB12" s="645"/>
      <c r="CC12" s="714" t="s">
        <v>144</v>
      </c>
      <c r="CD12" s="715"/>
      <c r="CE12" s="399" t="s">
        <v>128</v>
      </c>
      <c r="CF12" s="400"/>
      <c r="CG12" s="400"/>
      <c r="CH12" s="399" t="s">
        <v>150</v>
      </c>
      <c r="CI12" s="400"/>
      <c r="CJ12" s="400"/>
      <c r="CK12" s="640" t="s">
        <v>51</v>
      </c>
      <c r="CL12" s="598"/>
      <c r="CM12" s="597" t="s">
        <v>129</v>
      </c>
      <c r="CN12" s="597"/>
      <c r="CO12" s="598"/>
      <c r="CP12" s="599" t="s">
        <v>132</v>
      </c>
      <c r="CQ12" s="598"/>
      <c r="CR12" s="599" t="s">
        <v>130</v>
      </c>
      <c r="CS12" s="597"/>
      <c r="CT12" s="600" t="s">
        <v>149</v>
      </c>
      <c r="CU12" s="601"/>
      <c r="CV12" s="602"/>
      <c r="CW12" s="603" t="s">
        <v>54</v>
      </c>
      <c r="CX12" s="604"/>
      <c r="CY12" s="595" t="s">
        <v>53</v>
      </c>
      <c r="CZ12" s="596"/>
      <c r="DA12" s="594" t="s">
        <v>125</v>
      </c>
      <c r="DB12" s="595" t="s">
        <v>52</v>
      </c>
      <c r="DC12" s="596"/>
    </row>
    <row r="13" spans="1:107" s="7" customFormat="1" ht="18.75" customHeight="1" x14ac:dyDescent="0.15">
      <c r="A13" s="105"/>
      <c r="B13" s="543"/>
      <c r="C13" s="482"/>
      <c r="D13" s="430"/>
      <c r="E13" s="698"/>
      <c r="F13" s="546"/>
      <c r="G13" s="546"/>
      <c r="H13" s="430"/>
      <c r="I13" s="430"/>
      <c r="J13" s="480"/>
      <c r="K13" s="482"/>
      <c r="L13" s="482"/>
      <c r="M13" s="482"/>
      <c r="N13" s="482"/>
      <c r="O13" s="527"/>
      <c r="P13" s="695"/>
      <c r="Q13" s="697"/>
      <c r="R13" s="697"/>
      <c r="S13" s="652"/>
      <c r="T13" s="474"/>
      <c r="U13" s="410"/>
      <c r="V13" s="410"/>
      <c r="W13" s="652"/>
      <c r="X13" s="654"/>
      <c r="Y13" s="656"/>
      <c r="Z13" s="656"/>
      <c r="AA13" s="713"/>
      <c r="AB13" s="389"/>
      <c r="AC13" s="396"/>
      <c r="AD13" s="398"/>
      <c r="AE13" s="650"/>
      <c r="AF13" s="660" t="s">
        <v>138</v>
      </c>
      <c r="AG13" s="661"/>
      <c r="AH13" s="662"/>
      <c r="AI13" s="463"/>
      <c r="AJ13" s="432" t="s">
        <v>50</v>
      </c>
      <c r="AK13" s="433"/>
      <c r="AL13" s="434"/>
      <c r="AM13" s="430" t="s">
        <v>49</v>
      </c>
      <c r="AN13" s="431"/>
      <c r="AO13" s="430"/>
      <c r="AP13" s="432" t="s">
        <v>50</v>
      </c>
      <c r="AQ13" s="433"/>
      <c r="AR13" s="434"/>
      <c r="AS13" s="430" t="s">
        <v>49</v>
      </c>
      <c r="AT13" s="431"/>
      <c r="AU13" s="430"/>
      <c r="AV13" s="591" t="s">
        <v>38</v>
      </c>
      <c r="AW13" s="428" t="s">
        <v>37</v>
      </c>
      <c r="AX13" s="458" t="s">
        <v>36</v>
      </c>
      <c r="AY13" s="591" t="s">
        <v>38</v>
      </c>
      <c r="AZ13" s="428" t="s">
        <v>37</v>
      </c>
      <c r="BA13" s="458" t="s">
        <v>36</v>
      </c>
      <c r="BB13" s="417"/>
      <c r="BC13" s="559"/>
      <c r="BD13" s="700" t="s">
        <v>48</v>
      </c>
      <c r="BE13" s="452" t="s">
        <v>47</v>
      </c>
      <c r="BF13" s="518" t="s">
        <v>46</v>
      </c>
      <c r="BG13" s="520" t="s">
        <v>45</v>
      </c>
      <c r="BH13" s="452" t="s">
        <v>44</v>
      </c>
      <c r="BI13" s="454" t="s">
        <v>43</v>
      </c>
      <c r="BJ13" s="456" t="s">
        <v>6</v>
      </c>
      <c r="BK13" s="518" t="s">
        <v>46</v>
      </c>
      <c r="BL13" s="520" t="s">
        <v>45</v>
      </c>
      <c r="BM13" s="452" t="s">
        <v>44</v>
      </c>
      <c r="BN13" s="454" t="s">
        <v>43</v>
      </c>
      <c r="BO13" s="456" t="s">
        <v>6</v>
      </c>
      <c r="BP13" s="167" t="s">
        <v>42</v>
      </c>
      <c r="BQ13" s="686"/>
      <c r="BR13" s="516"/>
      <c r="BS13" s="690"/>
      <c r="BT13" s="648"/>
      <c r="BU13" s="621"/>
      <c r="BV13" s="626"/>
      <c r="BW13" s="630"/>
      <c r="BX13" s="631"/>
      <c r="BY13" s="633"/>
      <c r="BZ13" s="631"/>
      <c r="CA13" s="636"/>
      <c r="CB13" s="637"/>
      <c r="CC13" s="716"/>
      <c r="CD13" s="717"/>
      <c r="CE13" s="401"/>
      <c r="CF13" s="402"/>
      <c r="CG13" s="402"/>
      <c r="CH13" s="401"/>
      <c r="CI13" s="402"/>
      <c r="CJ13" s="402"/>
      <c r="CK13" s="624"/>
      <c r="CL13" s="492"/>
      <c r="CM13" s="491"/>
      <c r="CN13" s="491"/>
      <c r="CO13" s="492"/>
      <c r="CP13" s="498"/>
      <c r="CQ13" s="492"/>
      <c r="CR13" s="498"/>
      <c r="CS13" s="491"/>
      <c r="CT13" s="502"/>
      <c r="CU13" s="500"/>
      <c r="CV13" s="501"/>
      <c r="CW13" s="504"/>
      <c r="CX13" s="488"/>
      <c r="CY13" s="488"/>
      <c r="CZ13" s="487"/>
      <c r="DA13" s="485"/>
      <c r="DB13" s="488"/>
      <c r="DC13" s="487"/>
    </row>
    <row r="14" spans="1:107" s="7" customFormat="1" ht="18.75" customHeight="1" thickBot="1" x14ac:dyDescent="0.2">
      <c r="A14" s="105"/>
      <c r="B14" s="543"/>
      <c r="C14" s="482"/>
      <c r="D14" s="431"/>
      <c r="E14" s="699"/>
      <c r="F14" s="546"/>
      <c r="G14" s="546"/>
      <c r="H14" s="431"/>
      <c r="I14" s="431"/>
      <c r="J14" s="480"/>
      <c r="K14" s="482"/>
      <c r="L14" s="482"/>
      <c r="M14" s="482"/>
      <c r="N14" s="482"/>
      <c r="O14" s="527"/>
      <c r="P14" s="259" t="s">
        <v>40</v>
      </c>
      <c r="Q14" s="260" t="s">
        <v>41</v>
      </c>
      <c r="R14" s="260" t="s">
        <v>35</v>
      </c>
      <c r="S14" s="190" t="s">
        <v>173</v>
      </c>
      <c r="T14" s="257" t="s">
        <v>40</v>
      </c>
      <c r="U14" s="258" t="s">
        <v>41</v>
      </c>
      <c r="V14" s="258" t="s">
        <v>35</v>
      </c>
      <c r="W14" s="190" t="s">
        <v>173</v>
      </c>
      <c r="X14" s="256" t="s">
        <v>40</v>
      </c>
      <c r="Y14" s="261" t="s">
        <v>41</v>
      </c>
      <c r="Z14" s="261" t="s">
        <v>35</v>
      </c>
      <c r="AA14" s="190" t="s">
        <v>173</v>
      </c>
      <c r="AB14" s="369" t="s">
        <v>40</v>
      </c>
      <c r="AC14" s="370" t="s">
        <v>35</v>
      </c>
      <c r="AD14" s="200" t="s">
        <v>171</v>
      </c>
      <c r="AE14" s="368" t="s">
        <v>40</v>
      </c>
      <c r="AF14" s="276" t="s">
        <v>134</v>
      </c>
      <c r="AG14" s="277" t="s">
        <v>135</v>
      </c>
      <c r="AH14" s="278" t="s">
        <v>139</v>
      </c>
      <c r="AI14" s="253" t="s">
        <v>39</v>
      </c>
      <c r="AJ14" s="262" t="s">
        <v>38</v>
      </c>
      <c r="AK14" s="251" t="s">
        <v>37</v>
      </c>
      <c r="AL14" s="267" t="s">
        <v>36</v>
      </c>
      <c r="AM14" s="262" t="s">
        <v>38</v>
      </c>
      <c r="AN14" s="251" t="s">
        <v>37</v>
      </c>
      <c r="AO14" s="267" t="s">
        <v>36</v>
      </c>
      <c r="AP14" s="262" t="s">
        <v>38</v>
      </c>
      <c r="AQ14" s="251" t="s">
        <v>37</v>
      </c>
      <c r="AR14" s="267" t="s">
        <v>36</v>
      </c>
      <c r="AS14" s="262" t="s">
        <v>38</v>
      </c>
      <c r="AT14" s="251" t="s">
        <v>37</v>
      </c>
      <c r="AU14" s="267" t="s">
        <v>36</v>
      </c>
      <c r="AV14" s="592"/>
      <c r="AW14" s="593"/>
      <c r="AX14" s="586"/>
      <c r="AY14" s="592"/>
      <c r="AZ14" s="593"/>
      <c r="BA14" s="586"/>
      <c r="BB14" s="255" t="s">
        <v>35</v>
      </c>
      <c r="BC14" s="349" t="s">
        <v>34</v>
      </c>
      <c r="BD14" s="701"/>
      <c r="BE14" s="647"/>
      <c r="BF14" s="585"/>
      <c r="BG14" s="590"/>
      <c r="BH14" s="647"/>
      <c r="BI14" s="583"/>
      <c r="BJ14" s="584"/>
      <c r="BK14" s="585"/>
      <c r="BL14" s="590"/>
      <c r="BM14" s="647"/>
      <c r="BN14" s="583"/>
      <c r="BO14" s="584"/>
      <c r="BP14" s="168"/>
      <c r="BQ14" s="687"/>
      <c r="BR14" s="517"/>
      <c r="BS14" s="691"/>
      <c r="BT14" s="648"/>
      <c r="BU14" s="621"/>
      <c r="BV14" s="626"/>
      <c r="BW14" s="229" t="s">
        <v>32</v>
      </c>
      <c r="BX14" s="230" t="s">
        <v>31</v>
      </c>
      <c r="BY14" s="231" t="s">
        <v>32</v>
      </c>
      <c r="BZ14" s="230" t="s">
        <v>31</v>
      </c>
      <c r="CA14" s="231" t="s">
        <v>32</v>
      </c>
      <c r="CB14" s="230" t="s">
        <v>31</v>
      </c>
      <c r="CC14" s="234" t="s">
        <v>32</v>
      </c>
      <c r="CD14" s="236" t="s">
        <v>31</v>
      </c>
      <c r="CE14" s="233" t="s">
        <v>32</v>
      </c>
      <c r="CF14" s="234" t="s">
        <v>31</v>
      </c>
      <c r="CG14" s="234" t="s">
        <v>30</v>
      </c>
      <c r="CH14" s="233" t="s">
        <v>32</v>
      </c>
      <c r="CI14" s="234" t="s">
        <v>31</v>
      </c>
      <c r="CJ14" s="234" t="s">
        <v>30</v>
      </c>
      <c r="CK14" s="293" t="s">
        <v>31</v>
      </c>
      <c r="CL14" s="235" t="s">
        <v>30</v>
      </c>
      <c r="CM14" s="294" t="s">
        <v>33</v>
      </c>
      <c r="CN14" s="235" t="s">
        <v>31</v>
      </c>
      <c r="CO14" s="235" t="s">
        <v>30</v>
      </c>
      <c r="CP14" s="235" t="s">
        <v>131</v>
      </c>
      <c r="CQ14" s="235" t="s">
        <v>30</v>
      </c>
      <c r="CR14" s="294" t="s">
        <v>31</v>
      </c>
      <c r="CS14" s="295" t="s">
        <v>30</v>
      </c>
      <c r="CT14" s="227" t="s">
        <v>32</v>
      </c>
      <c r="CU14" s="235" t="s">
        <v>31</v>
      </c>
      <c r="CV14" s="237" t="s">
        <v>30</v>
      </c>
      <c r="CW14" s="233" t="s">
        <v>31</v>
      </c>
      <c r="CX14" s="235" t="s">
        <v>30</v>
      </c>
      <c r="CY14" s="235" t="s">
        <v>31</v>
      </c>
      <c r="CZ14" s="237" t="s">
        <v>30</v>
      </c>
      <c r="DA14" s="227" t="s">
        <v>30</v>
      </c>
      <c r="DB14" s="235" t="s">
        <v>31</v>
      </c>
      <c r="DC14" s="228" t="s">
        <v>30</v>
      </c>
    </row>
    <row r="15" spans="1:107" s="7" customFormat="1" ht="14.25" customHeight="1" x14ac:dyDescent="0.15">
      <c r="A15" s="105"/>
      <c r="B15" s="238"/>
      <c r="C15" s="191"/>
      <c r="D15" s="143"/>
      <c r="E15" s="143"/>
      <c r="F15" s="142"/>
      <c r="G15" s="154"/>
      <c r="H15" s="142"/>
      <c r="I15" s="142"/>
      <c r="J15" s="142"/>
      <c r="K15" s="142"/>
      <c r="L15" s="142"/>
      <c r="M15" s="142"/>
      <c r="N15" s="156"/>
      <c r="O15" s="153"/>
      <c r="P15" s="155"/>
      <c r="Q15" s="152"/>
      <c r="R15" s="152"/>
      <c r="S15" s="149"/>
      <c r="T15" s="151"/>
      <c r="U15" s="150"/>
      <c r="V15" s="150"/>
      <c r="W15" s="149"/>
      <c r="X15" s="148"/>
      <c r="Y15" s="147"/>
      <c r="Z15" s="147"/>
      <c r="AA15" s="201"/>
      <c r="AB15" s="371"/>
      <c r="AC15" s="372">
        <f>R15+V15+Z15</f>
        <v>0</v>
      </c>
      <c r="AD15" s="201"/>
      <c r="AE15" s="272"/>
      <c r="AF15" s="279"/>
      <c r="AG15" s="280"/>
      <c r="AH15" s="280"/>
      <c r="AI15" s="146"/>
      <c r="AJ15" s="145"/>
      <c r="AK15" s="144"/>
      <c r="AL15" s="143"/>
      <c r="AM15" s="145"/>
      <c r="AN15" s="144"/>
      <c r="AO15" s="143"/>
      <c r="AP15" s="145"/>
      <c r="AQ15" s="144"/>
      <c r="AR15" s="143"/>
      <c r="AS15" s="145"/>
      <c r="AT15" s="144"/>
      <c r="AU15" s="143"/>
      <c r="AV15" s="145"/>
      <c r="AW15" s="144"/>
      <c r="AX15" s="143"/>
      <c r="AY15" s="145"/>
      <c r="AZ15" s="144"/>
      <c r="BA15" s="143"/>
      <c r="BB15" s="142"/>
      <c r="BC15" s="350"/>
      <c r="BD15" s="269"/>
      <c r="BE15" s="192"/>
      <c r="BF15" s="193"/>
      <c r="BG15" s="194"/>
      <c r="BH15" s="192"/>
      <c r="BI15" s="192"/>
      <c r="BJ15" s="195">
        <f>SUM(BF15:BH15)</f>
        <v>0</v>
      </c>
      <c r="BK15" s="193"/>
      <c r="BL15" s="194"/>
      <c r="BM15" s="192"/>
      <c r="BN15" s="192"/>
      <c r="BO15" s="195">
        <f>SUM(BK15:BM15)</f>
        <v>0</v>
      </c>
      <c r="BP15" s="196"/>
      <c r="BQ15" s="64"/>
      <c r="BR15" s="64"/>
      <c r="BS15" s="113"/>
      <c r="BT15" s="64"/>
      <c r="BU15" s="64"/>
      <c r="BV15" s="64"/>
      <c r="BW15" s="67"/>
      <c r="BX15" s="66"/>
      <c r="BY15" s="65"/>
      <c r="BZ15" s="66"/>
      <c r="CA15" s="65"/>
      <c r="CB15" s="66"/>
      <c r="CC15" s="296"/>
      <c r="CD15" s="297"/>
      <c r="CE15" s="197"/>
      <c r="CF15" s="198"/>
      <c r="CG15" s="198"/>
      <c r="CH15" s="197"/>
      <c r="CI15" s="198"/>
      <c r="CJ15" s="198"/>
      <c r="CK15" s="197"/>
      <c r="CL15" s="66"/>
      <c r="CM15" s="66"/>
      <c r="CN15" s="66"/>
      <c r="CO15" s="66"/>
      <c r="CP15" s="66"/>
      <c r="CQ15" s="66"/>
      <c r="CR15" s="66"/>
      <c r="CS15" s="64"/>
      <c r="CT15" s="197"/>
      <c r="CU15" s="66"/>
      <c r="CV15" s="64"/>
      <c r="CW15" s="321"/>
      <c r="CX15" s="322"/>
      <c r="CY15" s="321"/>
      <c r="CZ15" s="322"/>
      <c r="DA15" s="198"/>
      <c r="DB15" s="66"/>
      <c r="DC15" s="196"/>
    </row>
    <row r="16" spans="1:107" s="7" customFormat="1" ht="14.25" customHeight="1" x14ac:dyDescent="0.15">
      <c r="A16" s="105"/>
      <c r="B16" s="239"/>
      <c r="C16" s="184"/>
      <c r="D16" s="130"/>
      <c r="E16" s="130"/>
      <c r="F16" s="129"/>
      <c r="G16" s="140"/>
      <c r="H16" s="129"/>
      <c r="I16" s="129"/>
      <c r="J16" s="129"/>
      <c r="K16" s="129"/>
      <c r="L16" s="129"/>
      <c r="M16" s="129"/>
      <c r="N16" s="157"/>
      <c r="O16" s="139"/>
      <c r="P16" s="202"/>
      <c r="Q16" s="126"/>
      <c r="R16" s="138"/>
      <c r="S16" s="199"/>
      <c r="T16" s="137"/>
      <c r="U16" s="136"/>
      <c r="V16" s="136"/>
      <c r="W16" s="199"/>
      <c r="X16" s="135"/>
      <c r="Y16" s="134"/>
      <c r="Z16" s="134"/>
      <c r="AA16" s="203"/>
      <c r="AB16" s="373"/>
      <c r="AC16" s="374">
        <f t="shared" ref="AC16:AC19" si="0">R16+V16+Z16</f>
        <v>0</v>
      </c>
      <c r="AD16" s="203"/>
      <c r="AE16" s="273"/>
      <c r="AF16" s="281"/>
      <c r="AG16" s="282"/>
      <c r="AH16" s="282"/>
      <c r="AI16" s="133"/>
      <c r="AJ16" s="132"/>
      <c r="AK16" s="131"/>
      <c r="AL16" s="130"/>
      <c r="AM16" s="132"/>
      <c r="AN16" s="131"/>
      <c r="AO16" s="130"/>
      <c r="AP16" s="132"/>
      <c r="AQ16" s="131"/>
      <c r="AR16" s="130"/>
      <c r="AS16" s="132"/>
      <c r="AT16" s="131"/>
      <c r="AU16" s="130"/>
      <c r="AV16" s="132"/>
      <c r="AW16" s="131"/>
      <c r="AX16" s="130"/>
      <c r="AY16" s="132"/>
      <c r="AZ16" s="131"/>
      <c r="BA16" s="130"/>
      <c r="BB16" s="129"/>
      <c r="BC16" s="351"/>
      <c r="BD16" s="270"/>
      <c r="BE16" s="70"/>
      <c r="BF16" s="72"/>
      <c r="BG16" s="71"/>
      <c r="BH16" s="70"/>
      <c r="BI16" s="70"/>
      <c r="BJ16" s="69"/>
      <c r="BK16" s="72"/>
      <c r="BL16" s="71"/>
      <c r="BM16" s="70"/>
      <c r="BN16" s="70"/>
      <c r="BO16" s="69"/>
      <c r="BP16" s="112"/>
      <c r="BQ16" s="68"/>
      <c r="BR16" s="68"/>
      <c r="BS16" s="68"/>
      <c r="BT16" s="68"/>
      <c r="BU16" s="68"/>
      <c r="BV16" s="68"/>
      <c r="BW16" s="116"/>
      <c r="BX16" s="113"/>
      <c r="BY16" s="115"/>
      <c r="BZ16" s="113"/>
      <c r="CA16" s="115"/>
      <c r="CB16" s="113"/>
      <c r="CC16" s="298"/>
      <c r="CD16" s="299"/>
      <c r="CE16" s="73"/>
      <c r="CF16" s="37"/>
      <c r="CG16" s="37"/>
      <c r="CH16" s="73"/>
      <c r="CI16" s="37"/>
      <c r="CJ16" s="37"/>
      <c r="CK16" s="35"/>
      <c r="CL16" s="34"/>
      <c r="CM16" s="34"/>
      <c r="CN16" s="34"/>
      <c r="CO16" s="34"/>
      <c r="CP16" s="34"/>
      <c r="CQ16" s="34"/>
      <c r="CR16" s="34"/>
      <c r="CS16" s="36"/>
      <c r="CT16" s="73"/>
      <c r="CU16" s="113"/>
      <c r="CV16" s="68"/>
      <c r="CW16" s="314"/>
      <c r="CX16" s="323"/>
      <c r="CY16" s="314"/>
      <c r="CZ16" s="323"/>
      <c r="DA16" s="114"/>
      <c r="DB16" s="113"/>
      <c r="DC16" s="112"/>
    </row>
    <row r="17" spans="1:116" s="7" customFormat="1" ht="14.25" customHeight="1" x14ac:dyDescent="0.15">
      <c r="A17" s="105"/>
      <c r="B17" s="239"/>
      <c r="C17" s="184"/>
      <c r="D17" s="159"/>
      <c r="E17" s="159"/>
      <c r="F17" s="158"/>
      <c r="G17" s="166"/>
      <c r="H17" s="158"/>
      <c r="I17" s="158"/>
      <c r="J17" s="158"/>
      <c r="K17" s="158"/>
      <c r="L17" s="158"/>
      <c r="M17" s="158"/>
      <c r="N17" s="165"/>
      <c r="O17" s="139"/>
      <c r="P17" s="204"/>
      <c r="Q17" s="164"/>
      <c r="R17" s="163"/>
      <c r="S17" s="199"/>
      <c r="T17" s="137"/>
      <c r="U17" s="136"/>
      <c r="V17" s="136"/>
      <c r="W17" s="199"/>
      <c r="X17" s="162"/>
      <c r="Y17" s="161"/>
      <c r="Z17" s="161"/>
      <c r="AA17" s="203"/>
      <c r="AB17" s="375"/>
      <c r="AC17" s="374">
        <f t="shared" si="0"/>
        <v>0</v>
      </c>
      <c r="AD17" s="203"/>
      <c r="AE17" s="273"/>
      <c r="AF17" s="281"/>
      <c r="AG17" s="282"/>
      <c r="AH17" s="282"/>
      <c r="AI17" s="133"/>
      <c r="AJ17" s="249"/>
      <c r="AK17" s="160"/>
      <c r="AL17" s="159"/>
      <c r="AM17" s="249"/>
      <c r="AN17" s="160"/>
      <c r="AO17" s="159"/>
      <c r="AP17" s="249"/>
      <c r="AQ17" s="160"/>
      <c r="AR17" s="159"/>
      <c r="AS17" s="249"/>
      <c r="AT17" s="160"/>
      <c r="AU17" s="159"/>
      <c r="AV17" s="249"/>
      <c r="AW17" s="160"/>
      <c r="AX17" s="159"/>
      <c r="AY17" s="249"/>
      <c r="AZ17" s="160"/>
      <c r="BA17" s="159"/>
      <c r="BB17" s="158"/>
      <c r="BC17" s="352"/>
      <c r="BD17" s="270"/>
      <c r="BE17" s="70"/>
      <c r="BF17" s="72"/>
      <c r="BG17" s="71"/>
      <c r="BH17" s="70"/>
      <c r="BI17" s="70"/>
      <c r="BJ17" s="69"/>
      <c r="BK17" s="72"/>
      <c r="BL17" s="71"/>
      <c r="BM17" s="70"/>
      <c r="BN17" s="70"/>
      <c r="BO17" s="69"/>
      <c r="BP17" s="112"/>
      <c r="BQ17" s="68"/>
      <c r="BR17" s="68"/>
      <c r="BS17" s="68"/>
      <c r="BT17" s="68"/>
      <c r="BU17" s="68"/>
      <c r="BV17" s="68"/>
      <c r="BW17" s="116"/>
      <c r="BX17" s="113"/>
      <c r="BY17" s="115"/>
      <c r="BZ17" s="113"/>
      <c r="CA17" s="115"/>
      <c r="CB17" s="113"/>
      <c r="CC17" s="298"/>
      <c r="CD17" s="299"/>
      <c r="CE17" s="73"/>
      <c r="CF17" s="37"/>
      <c r="CG17" s="37"/>
      <c r="CH17" s="73"/>
      <c r="CI17" s="37"/>
      <c r="CJ17" s="37"/>
      <c r="CK17" s="35"/>
      <c r="CL17" s="34"/>
      <c r="CM17" s="34"/>
      <c r="CN17" s="34"/>
      <c r="CO17" s="34"/>
      <c r="CP17" s="34"/>
      <c r="CQ17" s="34"/>
      <c r="CR17" s="34"/>
      <c r="CS17" s="36"/>
      <c r="CT17" s="73"/>
      <c r="CU17" s="113"/>
      <c r="CV17" s="68"/>
      <c r="CW17" s="314"/>
      <c r="CX17" s="323"/>
      <c r="CY17" s="314"/>
      <c r="CZ17" s="323"/>
      <c r="DA17" s="114"/>
      <c r="DB17" s="113"/>
      <c r="DC17" s="112"/>
    </row>
    <row r="18" spans="1:116" s="7" customFormat="1" ht="14.25" customHeight="1" x14ac:dyDescent="0.15">
      <c r="A18" s="105"/>
      <c r="B18" s="239"/>
      <c r="C18" s="184"/>
      <c r="D18" s="130"/>
      <c r="E18" s="130"/>
      <c r="F18" s="129"/>
      <c r="G18" s="140"/>
      <c r="H18" s="129"/>
      <c r="I18" s="129"/>
      <c r="J18" s="129"/>
      <c r="K18" s="129"/>
      <c r="L18" s="129"/>
      <c r="M18" s="129"/>
      <c r="N18" s="157"/>
      <c r="O18" s="139"/>
      <c r="P18" s="202"/>
      <c r="Q18" s="141"/>
      <c r="R18" s="138"/>
      <c r="S18" s="199"/>
      <c r="T18" s="137"/>
      <c r="U18" s="136"/>
      <c r="V18" s="136"/>
      <c r="W18" s="199"/>
      <c r="X18" s="135"/>
      <c r="Y18" s="134"/>
      <c r="Z18" s="134"/>
      <c r="AA18" s="203"/>
      <c r="AB18" s="373"/>
      <c r="AC18" s="374">
        <f t="shared" si="0"/>
        <v>0</v>
      </c>
      <c r="AD18" s="203"/>
      <c r="AE18" s="273"/>
      <c r="AF18" s="281"/>
      <c r="AG18" s="282"/>
      <c r="AH18" s="282"/>
      <c r="AI18" s="133"/>
      <c r="AJ18" s="132"/>
      <c r="AK18" s="131"/>
      <c r="AL18" s="130"/>
      <c r="AM18" s="132"/>
      <c r="AN18" s="131"/>
      <c r="AO18" s="130"/>
      <c r="AP18" s="132"/>
      <c r="AQ18" s="131"/>
      <c r="AR18" s="130"/>
      <c r="AS18" s="132"/>
      <c r="AT18" s="131"/>
      <c r="AU18" s="130"/>
      <c r="AV18" s="132"/>
      <c r="AW18" s="131"/>
      <c r="AX18" s="130"/>
      <c r="AY18" s="132"/>
      <c r="AZ18" s="131"/>
      <c r="BA18" s="130"/>
      <c r="BB18" s="129"/>
      <c r="BC18" s="351"/>
      <c r="BD18" s="270"/>
      <c r="BE18" s="70"/>
      <c r="BF18" s="72"/>
      <c r="BG18" s="71"/>
      <c r="BH18" s="70"/>
      <c r="BI18" s="70"/>
      <c r="BJ18" s="69"/>
      <c r="BK18" s="72"/>
      <c r="BL18" s="71"/>
      <c r="BM18" s="70"/>
      <c r="BN18" s="70"/>
      <c r="BO18" s="69"/>
      <c r="BP18" s="112"/>
      <c r="BQ18" s="68"/>
      <c r="BR18" s="68"/>
      <c r="BS18" s="68"/>
      <c r="BT18" s="68"/>
      <c r="BU18" s="68"/>
      <c r="BV18" s="68"/>
      <c r="BW18" s="116"/>
      <c r="BX18" s="113"/>
      <c r="BY18" s="115"/>
      <c r="BZ18" s="113"/>
      <c r="CA18" s="115"/>
      <c r="CB18" s="113"/>
      <c r="CC18" s="298"/>
      <c r="CD18" s="299"/>
      <c r="CE18" s="73"/>
      <c r="CF18" s="37"/>
      <c r="CG18" s="37"/>
      <c r="CH18" s="73"/>
      <c r="CI18" s="37"/>
      <c r="CJ18" s="37"/>
      <c r="CK18" s="35"/>
      <c r="CL18" s="34"/>
      <c r="CM18" s="34"/>
      <c r="CN18" s="34"/>
      <c r="CO18" s="34"/>
      <c r="CP18" s="34"/>
      <c r="CQ18" s="34"/>
      <c r="CR18" s="34"/>
      <c r="CS18" s="36"/>
      <c r="CT18" s="73"/>
      <c r="CU18" s="113"/>
      <c r="CV18" s="68"/>
      <c r="CW18" s="314"/>
      <c r="CX18" s="323"/>
      <c r="CY18" s="314"/>
      <c r="CZ18" s="323"/>
      <c r="DA18" s="114"/>
      <c r="DB18" s="113"/>
      <c r="DC18" s="112"/>
    </row>
    <row r="19" spans="1:116" s="7" customFormat="1" ht="14.25" customHeight="1" thickBot="1" x14ac:dyDescent="0.2">
      <c r="A19" s="105"/>
      <c r="B19" s="240"/>
      <c r="C19" s="189"/>
      <c r="D19" s="118"/>
      <c r="E19" s="118"/>
      <c r="F19" s="117"/>
      <c r="G19" s="128"/>
      <c r="H19" s="117"/>
      <c r="I19" s="117"/>
      <c r="J19" s="117"/>
      <c r="K19" s="117"/>
      <c r="L19" s="117"/>
      <c r="M19" s="117"/>
      <c r="N19" s="205"/>
      <c r="O19" s="127"/>
      <c r="P19" s="206"/>
      <c r="Q19" s="126"/>
      <c r="R19" s="126"/>
      <c r="S19" s="207"/>
      <c r="T19" s="125"/>
      <c r="U19" s="124"/>
      <c r="V19" s="124"/>
      <c r="W19" s="207"/>
      <c r="X19" s="123"/>
      <c r="Y19" s="122"/>
      <c r="Z19" s="122"/>
      <c r="AA19" s="208"/>
      <c r="AB19" s="376"/>
      <c r="AC19" s="383">
        <f t="shared" si="0"/>
        <v>0</v>
      </c>
      <c r="AD19" s="384"/>
      <c r="AE19" s="274"/>
      <c r="AF19" s="283"/>
      <c r="AG19" s="284"/>
      <c r="AH19" s="284"/>
      <c r="AI19" s="121"/>
      <c r="AJ19" s="120"/>
      <c r="AK19" s="119"/>
      <c r="AL19" s="118"/>
      <c r="AM19" s="120"/>
      <c r="AN19" s="119"/>
      <c r="AO19" s="118"/>
      <c r="AP19" s="120"/>
      <c r="AQ19" s="119"/>
      <c r="AR19" s="118"/>
      <c r="AS19" s="120"/>
      <c r="AT19" s="119"/>
      <c r="AU19" s="118"/>
      <c r="AV19" s="120"/>
      <c r="AW19" s="119"/>
      <c r="AX19" s="118"/>
      <c r="AY19" s="120"/>
      <c r="AZ19" s="119"/>
      <c r="BA19" s="118"/>
      <c r="BB19" s="117"/>
      <c r="BC19" s="353"/>
      <c r="BD19" s="271"/>
      <c r="BE19" s="209"/>
      <c r="BF19" s="210"/>
      <c r="BG19" s="211"/>
      <c r="BH19" s="209"/>
      <c r="BI19" s="209"/>
      <c r="BJ19" s="212"/>
      <c r="BK19" s="210"/>
      <c r="BL19" s="211"/>
      <c r="BM19" s="209"/>
      <c r="BN19" s="209"/>
      <c r="BO19" s="212"/>
      <c r="BP19" s="168"/>
      <c r="BQ19" s="102"/>
      <c r="BR19" s="102"/>
      <c r="BS19" s="102"/>
      <c r="BT19" s="102"/>
      <c r="BU19" s="102"/>
      <c r="BV19" s="102"/>
      <c r="BW19" s="213"/>
      <c r="BX19" s="214"/>
      <c r="BY19" s="215"/>
      <c r="BZ19" s="214"/>
      <c r="CA19" s="215"/>
      <c r="CB19" s="214"/>
      <c r="CC19" s="300"/>
      <c r="CD19" s="301"/>
      <c r="CE19" s="216"/>
      <c r="CF19" s="217"/>
      <c r="CG19" s="217"/>
      <c r="CH19" s="216"/>
      <c r="CI19" s="217"/>
      <c r="CJ19" s="217"/>
      <c r="CK19" s="177"/>
      <c r="CL19" s="178"/>
      <c r="CM19" s="178"/>
      <c r="CN19" s="178"/>
      <c r="CO19" s="178"/>
      <c r="CP19" s="178"/>
      <c r="CQ19" s="178"/>
      <c r="CR19" s="178"/>
      <c r="CS19" s="218"/>
      <c r="CT19" s="216"/>
      <c r="CU19" s="214"/>
      <c r="CV19" s="102"/>
      <c r="CW19" s="324"/>
      <c r="CX19" s="325"/>
      <c r="CY19" s="324"/>
      <c r="CZ19" s="325"/>
      <c r="DA19" s="219"/>
      <c r="DB19" s="214"/>
      <c r="DC19" s="168"/>
    </row>
    <row r="20" spans="1:116" s="7" customFormat="1" ht="21.75" customHeight="1" thickBot="1" x14ac:dyDescent="0.2">
      <c r="A20" s="105"/>
      <c r="B20" s="182"/>
      <c r="C20" s="183"/>
      <c r="D20" s="183" t="s">
        <v>6</v>
      </c>
      <c r="E20" s="183"/>
      <c r="F20" s="183"/>
      <c r="G20" s="183"/>
      <c r="H20" s="183">
        <f>COUNTA(H15:H19)</f>
        <v>0</v>
      </c>
      <c r="I20" s="183"/>
      <c r="J20" s="183">
        <f t="shared" ref="J20:BV20" si="1">SUM(J15:J19)</f>
        <v>0</v>
      </c>
      <c r="K20" s="183">
        <f t="shared" si="1"/>
        <v>0</v>
      </c>
      <c r="L20" s="183">
        <f t="shared" si="1"/>
        <v>0</v>
      </c>
      <c r="M20" s="183">
        <f t="shared" si="1"/>
        <v>0</v>
      </c>
      <c r="N20" s="183">
        <f t="shared" si="1"/>
        <v>0</v>
      </c>
      <c r="O20" s="220">
        <f t="shared" si="1"/>
        <v>0</v>
      </c>
      <c r="P20" s="182">
        <f t="shared" si="1"/>
        <v>0</v>
      </c>
      <c r="Q20" s="183">
        <f t="shared" si="1"/>
        <v>0</v>
      </c>
      <c r="R20" s="183">
        <f t="shared" si="1"/>
        <v>0</v>
      </c>
      <c r="S20" s="183">
        <f t="shared" si="1"/>
        <v>0</v>
      </c>
      <c r="T20" s="183">
        <f t="shared" si="1"/>
        <v>0</v>
      </c>
      <c r="U20" s="183">
        <f t="shared" si="1"/>
        <v>0</v>
      </c>
      <c r="V20" s="183">
        <f t="shared" si="1"/>
        <v>0</v>
      </c>
      <c r="W20" s="183">
        <f t="shared" si="1"/>
        <v>0</v>
      </c>
      <c r="X20" s="183">
        <f t="shared" si="1"/>
        <v>0</v>
      </c>
      <c r="Y20" s="183">
        <f t="shared" si="1"/>
        <v>0</v>
      </c>
      <c r="Z20" s="183">
        <f t="shared" si="1"/>
        <v>0</v>
      </c>
      <c r="AA20" s="221">
        <f t="shared" si="1"/>
        <v>0</v>
      </c>
      <c r="AB20" s="183">
        <f t="shared" si="1"/>
        <v>0</v>
      </c>
      <c r="AC20" s="183">
        <f t="shared" si="1"/>
        <v>0</v>
      </c>
      <c r="AD20" s="221"/>
      <c r="AE20" s="222">
        <f t="shared" si="1"/>
        <v>0</v>
      </c>
      <c r="AF20" s="222"/>
      <c r="AG20" s="222"/>
      <c r="AH20" s="222"/>
      <c r="AI20" s="183">
        <f t="shared" si="1"/>
        <v>0</v>
      </c>
      <c r="AJ20" s="183">
        <f t="shared" si="1"/>
        <v>0</v>
      </c>
      <c r="AK20" s="183">
        <f t="shared" si="1"/>
        <v>0</v>
      </c>
      <c r="AL20" s="183">
        <f t="shared" si="1"/>
        <v>0</v>
      </c>
      <c r="AM20" s="183">
        <f t="shared" si="1"/>
        <v>0</v>
      </c>
      <c r="AN20" s="183">
        <f t="shared" si="1"/>
        <v>0</v>
      </c>
      <c r="AO20" s="183">
        <f t="shared" si="1"/>
        <v>0</v>
      </c>
      <c r="AP20" s="183">
        <f t="shared" si="1"/>
        <v>0</v>
      </c>
      <c r="AQ20" s="183">
        <f t="shared" si="1"/>
        <v>0</v>
      </c>
      <c r="AR20" s="183">
        <f t="shared" si="1"/>
        <v>0</v>
      </c>
      <c r="AS20" s="183">
        <f t="shared" si="1"/>
        <v>0</v>
      </c>
      <c r="AT20" s="183">
        <f t="shared" si="1"/>
        <v>0</v>
      </c>
      <c r="AU20" s="183">
        <f t="shared" si="1"/>
        <v>0</v>
      </c>
      <c r="AV20" s="183">
        <f t="shared" si="1"/>
        <v>0</v>
      </c>
      <c r="AW20" s="183">
        <f t="shared" si="1"/>
        <v>0</v>
      </c>
      <c r="AX20" s="183">
        <f t="shared" si="1"/>
        <v>0</v>
      </c>
      <c r="AY20" s="183">
        <f t="shared" si="1"/>
        <v>0</v>
      </c>
      <c r="AZ20" s="183">
        <f t="shared" si="1"/>
        <v>0</v>
      </c>
      <c r="BA20" s="183">
        <f t="shared" si="1"/>
        <v>0</v>
      </c>
      <c r="BB20" s="183">
        <f t="shared" si="1"/>
        <v>0</v>
      </c>
      <c r="BC20" s="221">
        <f t="shared" si="1"/>
        <v>0</v>
      </c>
      <c r="BD20" s="222">
        <f t="shared" si="1"/>
        <v>0</v>
      </c>
      <c r="BE20" s="183">
        <f t="shared" si="1"/>
        <v>0</v>
      </c>
      <c r="BF20" s="183">
        <f t="shared" si="1"/>
        <v>0</v>
      </c>
      <c r="BG20" s="183">
        <f t="shared" si="1"/>
        <v>0</v>
      </c>
      <c r="BH20" s="183">
        <f t="shared" si="1"/>
        <v>0</v>
      </c>
      <c r="BI20" s="183">
        <f t="shared" si="1"/>
        <v>0</v>
      </c>
      <c r="BJ20" s="183">
        <f t="shared" si="1"/>
        <v>0</v>
      </c>
      <c r="BK20" s="183">
        <f t="shared" si="1"/>
        <v>0</v>
      </c>
      <c r="BL20" s="183">
        <f t="shared" si="1"/>
        <v>0</v>
      </c>
      <c r="BM20" s="183">
        <f t="shared" si="1"/>
        <v>0</v>
      </c>
      <c r="BN20" s="183">
        <f t="shared" si="1"/>
        <v>0</v>
      </c>
      <c r="BO20" s="183">
        <f t="shared" si="1"/>
        <v>0</v>
      </c>
      <c r="BP20" s="183">
        <f t="shared" si="1"/>
        <v>0</v>
      </c>
      <c r="BQ20" s="183">
        <f t="shared" si="1"/>
        <v>0</v>
      </c>
      <c r="BR20" s="183">
        <f t="shared" si="1"/>
        <v>0</v>
      </c>
      <c r="BS20" s="183">
        <f t="shared" si="1"/>
        <v>0</v>
      </c>
      <c r="BT20" s="183">
        <f t="shared" si="1"/>
        <v>0</v>
      </c>
      <c r="BU20" s="183">
        <f t="shared" si="1"/>
        <v>0</v>
      </c>
      <c r="BV20" s="183">
        <f t="shared" si="1"/>
        <v>0</v>
      </c>
      <c r="BW20" s="183">
        <f t="shared" ref="BW20:DC20" si="2">SUM(BW15:BW19)</f>
        <v>0</v>
      </c>
      <c r="BX20" s="183">
        <f t="shared" si="2"/>
        <v>0</v>
      </c>
      <c r="BY20" s="183">
        <f t="shared" si="2"/>
        <v>0</v>
      </c>
      <c r="BZ20" s="183">
        <f t="shared" si="2"/>
        <v>0</v>
      </c>
      <c r="CA20" s="183">
        <f t="shared" si="2"/>
        <v>0</v>
      </c>
      <c r="CB20" s="183">
        <f t="shared" si="2"/>
        <v>0</v>
      </c>
      <c r="CC20" s="183">
        <f t="shared" si="2"/>
        <v>0</v>
      </c>
      <c r="CD20" s="183">
        <f t="shared" si="2"/>
        <v>0</v>
      </c>
      <c r="CE20" s="183">
        <f t="shared" ref="CE20:CG20" si="3">SUM(CE15:CE19)</f>
        <v>0</v>
      </c>
      <c r="CF20" s="183">
        <f t="shared" si="3"/>
        <v>0</v>
      </c>
      <c r="CG20" s="183">
        <f t="shared" si="3"/>
        <v>0</v>
      </c>
      <c r="CH20" s="183">
        <f t="shared" si="2"/>
        <v>0</v>
      </c>
      <c r="CI20" s="183">
        <f t="shared" si="2"/>
        <v>0</v>
      </c>
      <c r="CJ20" s="183">
        <f t="shared" si="2"/>
        <v>0</v>
      </c>
      <c r="CK20" s="183">
        <f t="shared" si="2"/>
        <v>0</v>
      </c>
      <c r="CL20" s="183">
        <f t="shared" si="2"/>
        <v>0</v>
      </c>
      <c r="CM20" s="183">
        <f t="shared" si="2"/>
        <v>0</v>
      </c>
      <c r="CN20" s="183">
        <f t="shared" si="2"/>
        <v>0</v>
      </c>
      <c r="CO20" s="183">
        <f t="shared" si="2"/>
        <v>0</v>
      </c>
      <c r="CP20" s="183"/>
      <c r="CQ20" s="183">
        <f t="shared" si="2"/>
        <v>0</v>
      </c>
      <c r="CR20" s="183">
        <f t="shared" si="2"/>
        <v>0</v>
      </c>
      <c r="CS20" s="183">
        <f t="shared" si="2"/>
        <v>0</v>
      </c>
      <c r="CT20" s="183">
        <f t="shared" si="2"/>
        <v>0</v>
      </c>
      <c r="CU20" s="183">
        <f t="shared" si="2"/>
        <v>0</v>
      </c>
      <c r="CV20" s="183">
        <f t="shared" si="2"/>
        <v>0</v>
      </c>
      <c r="CW20" s="183">
        <f t="shared" si="2"/>
        <v>0</v>
      </c>
      <c r="CX20" s="183">
        <f t="shared" si="2"/>
        <v>0</v>
      </c>
      <c r="CY20" s="183">
        <f t="shared" si="2"/>
        <v>0</v>
      </c>
      <c r="CZ20" s="183">
        <f t="shared" si="2"/>
        <v>0</v>
      </c>
      <c r="DA20" s="183">
        <f t="shared" si="2"/>
        <v>0</v>
      </c>
      <c r="DB20" s="183">
        <f t="shared" si="2"/>
        <v>0</v>
      </c>
      <c r="DC20" s="221">
        <f t="shared" si="2"/>
        <v>0</v>
      </c>
    </row>
    <row r="21" spans="1:116" s="7" customFormat="1" ht="14.25" customHeight="1" x14ac:dyDescent="0.15">
      <c r="A21" s="105"/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  <c r="AS21" s="111"/>
      <c r="AT21" s="111"/>
      <c r="AU21" s="111"/>
      <c r="AV21" s="111"/>
      <c r="AW21" s="111"/>
      <c r="AX21" s="111"/>
      <c r="AY21" s="111"/>
      <c r="AZ21" s="111"/>
      <c r="BA21" s="111"/>
      <c r="BB21" s="111"/>
      <c r="BC21" s="111"/>
      <c r="BD21" s="111"/>
      <c r="BE21" s="111"/>
      <c r="BF21" s="111"/>
      <c r="BG21" s="111"/>
      <c r="BH21" s="111"/>
      <c r="BI21" s="111"/>
      <c r="BJ21" s="111"/>
      <c r="BK21" s="111"/>
      <c r="BL21" s="111"/>
      <c r="BM21" s="111"/>
      <c r="BN21" s="111"/>
      <c r="BO21" s="111"/>
      <c r="BP21" s="111"/>
      <c r="BQ21" s="111"/>
      <c r="BR21" s="111"/>
      <c r="BS21" s="111"/>
      <c r="BT21" s="111"/>
      <c r="BU21" s="111"/>
      <c r="BV21" s="111"/>
      <c r="BW21" s="111"/>
      <c r="BX21" s="111"/>
      <c r="BY21" s="111"/>
      <c r="BZ21" s="111"/>
      <c r="CA21" s="111"/>
      <c r="CB21" s="111"/>
      <c r="CC21" s="111"/>
      <c r="CD21" s="111"/>
      <c r="CE21" s="111"/>
      <c r="CF21" s="111"/>
      <c r="CG21" s="111"/>
      <c r="CH21" s="111"/>
      <c r="CI21" s="111"/>
      <c r="CJ21" s="111"/>
      <c r="CK21" s="111"/>
      <c r="CL21" s="111"/>
      <c r="CM21" s="111"/>
      <c r="CN21" s="111"/>
      <c r="CO21" s="111"/>
      <c r="CP21" s="111"/>
      <c r="CQ21" s="111"/>
      <c r="CR21" s="111"/>
      <c r="CS21" s="111"/>
      <c r="CT21" s="111"/>
      <c r="CU21" s="111"/>
      <c r="CV21" s="111"/>
      <c r="CW21" s="111"/>
      <c r="CX21" s="111"/>
      <c r="CY21" s="111"/>
      <c r="CZ21" s="111"/>
      <c r="DA21" s="111"/>
      <c r="DB21" s="111"/>
      <c r="DC21" s="111"/>
      <c r="DD21" s="188"/>
      <c r="DE21" s="188"/>
      <c r="DF21" s="188"/>
      <c r="DG21" s="188"/>
      <c r="DH21" s="188"/>
      <c r="DI21" s="188"/>
      <c r="DJ21" s="188"/>
      <c r="DK21" s="188"/>
      <c r="DL21" s="188"/>
    </row>
    <row r="22" spans="1:116" s="7" customFormat="1" ht="14.25" customHeight="1" x14ac:dyDescent="0.15">
      <c r="A22" s="105"/>
      <c r="B22" s="107"/>
      <c r="C22" s="172"/>
      <c r="D22" s="105"/>
      <c r="E22" s="105"/>
      <c r="F22" s="104"/>
      <c r="G22" s="104"/>
      <c r="H22" s="187" t="s">
        <v>141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2"/>
      <c r="AF22" s="12"/>
      <c r="AG22" s="12"/>
      <c r="AH22" s="12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10"/>
      <c r="BD22" s="8"/>
      <c r="BE22" s="250"/>
      <c r="BF22" s="250"/>
      <c r="BG22" s="250"/>
      <c r="BH22" s="250"/>
      <c r="BI22" s="250"/>
      <c r="BJ22" s="250"/>
      <c r="BK22" s="250"/>
      <c r="BL22" s="250"/>
      <c r="BM22" s="250"/>
      <c r="BN22" s="250"/>
      <c r="BO22" s="250"/>
      <c r="BP22" s="8"/>
      <c r="BQ22" s="8"/>
      <c r="BR22" s="8"/>
      <c r="BS22" s="8"/>
      <c r="BT22" s="8"/>
      <c r="BU22" s="8"/>
      <c r="BV22" s="8"/>
      <c r="BW22" s="171"/>
      <c r="BX22" s="8"/>
      <c r="BY22" s="8"/>
      <c r="BZ22" s="8"/>
      <c r="CA22" s="8"/>
      <c r="CB22" s="8"/>
      <c r="CC22" s="176"/>
      <c r="CD22" s="176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176"/>
      <c r="CX22" s="176"/>
      <c r="CY22" s="176"/>
      <c r="CZ22" s="176"/>
      <c r="DA22" s="8"/>
      <c r="DB22" s="8"/>
      <c r="DC22" s="8"/>
    </row>
    <row r="23" spans="1:116" s="7" customFormat="1" ht="14.25" customHeight="1" x14ac:dyDescent="0.15">
      <c r="A23" s="105"/>
      <c r="B23" s="107"/>
      <c r="C23" s="172"/>
      <c r="D23" s="105"/>
      <c r="E23" s="105"/>
      <c r="F23" s="104"/>
      <c r="G23" s="104"/>
      <c r="H23" s="34" t="s">
        <v>114</v>
      </c>
      <c r="I23" s="34" t="s">
        <v>115</v>
      </c>
      <c r="J23" s="34"/>
      <c r="K23" s="8"/>
      <c r="L23" s="8"/>
      <c r="M23" s="8"/>
      <c r="N23" s="8"/>
      <c r="O23" s="8"/>
      <c r="P23" s="8"/>
      <c r="Q23" s="8"/>
      <c r="R23" s="8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2"/>
      <c r="AF23" s="12"/>
      <c r="AG23" s="12"/>
      <c r="AH23" s="12"/>
      <c r="AI23" s="187" t="s">
        <v>126</v>
      </c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10"/>
      <c r="BD23" s="187" t="s">
        <v>121</v>
      </c>
      <c r="BE23" s="224"/>
      <c r="BF23" s="224"/>
      <c r="BG23" s="250"/>
      <c r="BH23" s="250"/>
      <c r="BI23" s="250"/>
      <c r="BJ23" s="250"/>
      <c r="BK23" s="250"/>
      <c r="BL23" s="250"/>
      <c r="BM23" s="250"/>
      <c r="BN23" s="250"/>
      <c r="BO23" s="250"/>
      <c r="BP23" s="8"/>
      <c r="BQ23" s="8"/>
      <c r="BR23" s="8"/>
      <c r="BS23" s="8"/>
      <c r="BT23" s="8"/>
      <c r="BU23" s="8"/>
      <c r="BV23" s="8"/>
      <c r="BW23" s="171"/>
      <c r="BX23" s="8"/>
      <c r="BY23" s="8"/>
      <c r="BZ23" s="8"/>
      <c r="CA23" s="8"/>
      <c r="CB23" s="8"/>
      <c r="CC23" s="176"/>
      <c r="CD23" s="176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176"/>
      <c r="CX23" s="176"/>
      <c r="CY23" s="176"/>
      <c r="CZ23" s="176"/>
      <c r="DA23" s="8"/>
      <c r="DB23" s="8"/>
      <c r="DC23" s="8"/>
    </row>
    <row r="24" spans="1:116" s="7" customFormat="1" ht="14.25" customHeight="1" thickBot="1" x14ac:dyDescent="0.2">
      <c r="A24" s="105"/>
      <c r="B24" s="107"/>
      <c r="C24" s="172"/>
      <c r="D24" s="105"/>
      <c r="E24" s="105"/>
      <c r="F24" s="104"/>
      <c r="G24" s="104"/>
      <c r="H24" s="34" t="s">
        <v>116</v>
      </c>
      <c r="I24" s="34">
        <v>1</v>
      </c>
      <c r="J24" s="34">
        <f>COUNTIF($I$15:$I$19,1)</f>
        <v>0</v>
      </c>
      <c r="K24" s="8"/>
      <c r="L24" s="8"/>
      <c r="M24" s="8"/>
      <c r="N24" s="8"/>
      <c r="O24" s="8"/>
      <c r="P24" s="8"/>
      <c r="Q24" s="8"/>
      <c r="R24" s="8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2"/>
      <c r="AF24" s="12"/>
      <c r="AG24" s="12"/>
      <c r="AH24" s="12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10"/>
      <c r="BD24" s="187"/>
      <c r="BE24" s="224"/>
      <c r="BF24" s="224"/>
      <c r="BG24" s="250"/>
      <c r="BH24" s="250"/>
      <c r="BI24" s="250"/>
      <c r="BJ24" s="250"/>
      <c r="BK24" s="250"/>
      <c r="BL24" s="250"/>
      <c r="BM24" s="250"/>
      <c r="BN24" s="250"/>
      <c r="BO24" s="250"/>
      <c r="BP24" s="8"/>
      <c r="BQ24" s="8"/>
      <c r="BR24" s="8"/>
      <c r="BS24" s="8"/>
      <c r="BT24" s="8"/>
      <c r="BU24" s="8"/>
      <c r="BV24" s="8"/>
      <c r="BW24" s="171"/>
      <c r="BX24" s="8"/>
      <c r="BY24" s="8"/>
      <c r="BZ24" s="8"/>
      <c r="CA24" s="8"/>
      <c r="CB24" s="8"/>
      <c r="CC24" s="176"/>
      <c r="CD24" s="176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176"/>
      <c r="CX24" s="176"/>
      <c r="CY24" s="176"/>
      <c r="CZ24" s="176"/>
      <c r="DA24" s="8"/>
      <c r="DB24" s="8"/>
      <c r="DC24" s="8"/>
    </row>
    <row r="25" spans="1:116" s="7" customFormat="1" ht="14.25" customHeight="1" x14ac:dyDescent="0.15">
      <c r="A25" s="105"/>
      <c r="B25" s="107"/>
      <c r="C25" s="172"/>
      <c r="D25" s="105"/>
      <c r="E25" s="105"/>
      <c r="F25" s="104"/>
      <c r="G25" s="104"/>
      <c r="H25" s="34" t="s">
        <v>117</v>
      </c>
      <c r="I25" s="34">
        <v>2</v>
      </c>
      <c r="J25" s="34">
        <f>COUNTIF($I$15:$I$19,2)</f>
        <v>0</v>
      </c>
      <c r="K25" s="8"/>
      <c r="L25" s="8"/>
      <c r="M25" s="8"/>
      <c r="N25" s="8"/>
      <c r="O25" s="8"/>
      <c r="P25" s="8"/>
      <c r="Q25" s="8"/>
      <c r="R25" s="8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2"/>
      <c r="AF25" s="12"/>
      <c r="AG25" s="12"/>
      <c r="AH25" s="12"/>
      <c r="AI25" s="8"/>
      <c r="AJ25" s="580" t="s">
        <v>109</v>
      </c>
      <c r="AK25" s="581"/>
      <c r="AL25" s="581"/>
      <c r="AM25" s="582" t="s">
        <v>109</v>
      </c>
      <c r="AN25" s="581"/>
      <c r="AO25" s="581"/>
      <c r="AP25" s="582" t="s">
        <v>109</v>
      </c>
      <c r="AQ25" s="581"/>
      <c r="AR25" s="581"/>
      <c r="AS25" s="582" t="s">
        <v>109</v>
      </c>
      <c r="AT25" s="581"/>
      <c r="AU25" s="581"/>
      <c r="AV25" s="582" t="s">
        <v>109</v>
      </c>
      <c r="AW25" s="581"/>
      <c r="AX25" s="581"/>
      <c r="AY25" s="582" t="s">
        <v>109</v>
      </c>
      <c r="AZ25" s="581"/>
      <c r="BA25" s="581"/>
      <c r="BB25" s="8"/>
      <c r="BC25" s="10"/>
      <c r="BD25" s="187" t="s">
        <v>122</v>
      </c>
      <c r="BE25" s="224"/>
      <c r="BF25" s="224"/>
      <c r="BG25" s="250"/>
      <c r="BH25" s="250"/>
      <c r="BI25" s="250"/>
      <c r="BJ25" s="250"/>
      <c r="BK25" s="250"/>
      <c r="BL25" s="250"/>
      <c r="BM25" s="250"/>
      <c r="BN25" s="250"/>
      <c r="BO25" s="250"/>
      <c r="BP25" s="8"/>
      <c r="BQ25" s="8"/>
      <c r="BR25" s="8"/>
      <c r="BS25" s="8"/>
      <c r="BT25" s="8"/>
      <c r="BU25" s="8"/>
      <c r="BV25" s="8"/>
      <c r="BW25" s="171"/>
      <c r="BX25" s="8"/>
      <c r="BY25" s="8"/>
      <c r="BZ25" s="8"/>
      <c r="CA25" s="8"/>
      <c r="CB25" s="8"/>
      <c r="CC25" s="176"/>
      <c r="CD25" s="176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176"/>
      <c r="CX25" s="176"/>
      <c r="CY25" s="176"/>
      <c r="CZ25" s="176"/>
      <c r="DA25" s="8"/>
      <c r="DB25" s="8"/>
      <c r="DC25" s="8"/>
    </row>
    <row r="26" spans="1:116" s="7" customFormat="1" ht="14.25" customHeight="1" x14ac:dyDescent="0.15">
      <c r="A26" s="105"/>
      <c r="B26" s="107"/>
      <c r="C26" s="172"/>
      <c r="D26" s="105"/>
      <c r="E26" s="105"/>
      <c r="F26" s="104"/>
      <c r="G26" s="104"/>
      <c r="H26" s="34" t="s">
        <v>118</v>
      </c>
      <c r="I26" s="34">
        <v>3</v>
      </c>
      <c r="J26" s="34">
        <f>COUNTIF($I$15:$I$19,3)</f>
        <v>0</v>
      </c>
      <c r="K26" s="8"/>
      <c r="L26" s="8"/>
      <c r="M26" s="8"/>
      <c r="N26" s="8"/>
      <c r="O26" s="8"/>
      <c r="P26" s="8"/>
      <c r="Q26" s="8"/>
      <c r="R26" s="8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2"/>
      <c r="AF26" s="12"/>
      <c r="AG26" s="12"/>
      <c r="AH26" s="12"/>
      <c r="AI26" s="8"/>
      <c r="AJ26" s="570"/>
      <c r="AK26" s="571"/>
      <c r="AL26" s="571"/>
      <c r="AM26" s="576"/>
      <c r="AN26" s="571"/>
      <c r="AO26" s="571"/>
      <c r="AP26" s="576"/>
      <c r="AQ26" s="571"/>
      <c r="AR26" s="571"/>
      <c r="AS26" s="576"/>
      <c r="AT26" s="571"/>
      <c r="AU26" s="571"/>
      <c r="AV26" s="576"/>
      <c r="AW26" s="571"/>
      <c r="AX26" s="571"/>
      <c r="AY26" s="576"/>
      <c r="AZ26" s="571"/>
      <c r="BA26" s="577"/>
      <c r="BB26" s="8"/>
      <c r="BC26" s="10"/>
      <c r="BD26" s="187" t="s">
        <v>123</v>
      </c>
      <c r="BE26" s="224"/>
      <c r="BF26" s="224"/>
      <c r="BG26" s="250"/>
      <c r="BH26" s="250"/>
      <c r="BI26" s="250"/>
      <c r="BJ26" s="250"/>
      <c r="BK26" s="250"/>
      <c r="BL26" s="250"/>
      <c r="BM26" s="250"/>
      <c r="BN26" s="250"/>
      <c r="BO26" s="250"/>
      <c r="BP26" s="8"/>
      <c r="BQ26" s="8"/>
      <c r="BR26" s="8"/>
      <c r="BS26" s="8"/>
      <c r="BT26" s="8"/>
      <c r="BU26" s="8"/>
      <c r="BV26" s="8"/>
      <c r="BW26" s="171"/>
      <c r="BX26" s="8"/>
      <c r="BY26" s="8"/>
      <c r="BZ26" s="8"/>
      <c r="CA26" s="8"/>
      <c r="CB26" s="8"/>
      <c r="CC26" s="176"/>
      <c r="CD26" s="176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176"/>
      <c r="CX26" s="176"/>
      <c r="CY26" s="176"/>
      <c r="CZ26" s="176"/>
      <c r="DA26" s="8"/>
      <c r="DB26" s="8"/>
      <c r="DC26" s="8"/>
    </row>
    <row r="27" spans="1:116" s="7" customFormat="1" ht="14.25" customHeight="1" x14ac:dyDescent="0.15">
      <c r="A27" s="105"/>
      <c r="B27" s="107"/>
      <c r="C27" s="172"/>
      <c r="D27" s="105"/>
      <c r="E27" s="105"/>
      <c r="F27" s="104"/>
      <c r="G27" s="104"/>
      <c r="H27" s="34" t="s">
        <v>119</v>
      </c>
      <c r="I27" s="34">
        <v>4</v>
      </c>
      <c r="J27" s="34">
        <f>COUNTIF($I$15:$I$19,4)</f>
        <v>0</v>
      </c>
      <c r="K27" s="8"/>
      <c r="L27" s="8"/>
      <c r="M27" s="8"/>
      <c r="N27" s="8"/>
      <c r="O27" s="8"/>
      <c r="P27" s="8"/>
      <c r="Q27" s="8"/>
      <c r="R27" s="8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2"/>
      <c r="AF27" s="12"/>
      <c r="AG27" s="12"/>
      <c r="AH27" s="12"/>
      <c r="AI27" s="8"/>
      <c r="AJ27" s="572"/>
      <c r="AK27" s="573"/>
      <c r="AL27" s="573"/>
      <c r="AM27" s="573"/>
      <c r="AN27" s="573"/>
      <c r="AO27" s="573"/>
      <c r="AP27" s="573"/>
      <c r="AQ27" s="573"/>
      <c r="AR27" s="573"/>
      <c r="AS27" s="573"/>
      <c r="AT27" s="573"/>
      <c r="AU27" s="573"/>
      <c r="AV27" s="573"/>
      <c r="AW27" s="573"/>
      <c r="AX27" s="573"/>
      <c r="AY27" s="573"/>
      <c r="AZ27" s="573"/>
      <c r="BA27" s="578"/>
      <c r="BB27" s="8"/>
      <c r="BC27" s="10"/>
      <c r="BD27" s="8"/>
      <c r="BE27" s="250"/>
      <c r="BF27" s="250"/>
      <c r="BG27" s="250"/>
      <c r="BH27" s="250"/>
      <c r="BI27" s="250"/>
      <c r="BJ27" s="250"/>
      <c r="BK27" s="250"/>
      <c r="BL27" s="250"/>
      <c r="BM27" s="250"/>
      <c r="BN27" s="250"/>
      <c r="BO27" s="250"/>
      <c r="BP27" s="8"/>
      <c r="BQ27" s="8"/>
      <c r="BR27" s="8"/>
      <c r="BS27" s="8"/>
      <c r="BT27" s="8"/>
      <c r="BU27" s="8"/>
      <c r="BV27" s="8"/>
      <c r="BW27" s="171"/>
      <c r="BX27" s="8"/>
      <c r="BY27" s="8"/>
      <c r="BZ27" s="8"/>
      <c r="CA27" s="8"/>
      <c r="CB27" s="8"/>
      <c r="CC27" s="176"/>
      <c r="CD27" s="176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176"/>
      <c r="CX27" s="176"/>
      <c r="CY27" s="176"/>
      <c r="CZ27" s="176"/>
      <c r="DA27" s="8"/>
      <c r="DB27" s="8"/>
      <c r="DC27" s="8"/>
    </row>
    <row r="28" spans="1:116" s="7" customFormat="1" ht="14.25" customHeight="1" x14ac:dyDescent="0.15">
      <c r="A28" s="105"/>
      <c r="B28" s="107"/>
      <c r="C28" s="172"/>
      <c r="D28" s="105"/>
      <c r="E28" s="105"/>
      <c r="F28" s="104"/>
      <c r="G28" s="104"/>
      <c r="H28" s="34" t="s">
        <v>120</v>
      </c>
      <c r="I28" s="34">
        <v>5</v>
      </c>
      <c r="J28" s="34">
        <f>COUNTIF($I$15:$I$19,5)</f>
        <v>0</v>
      </c>
      <c r="K28" s="8"/>
      <c r="L28" s="8"/>
      <c r="M28" s="8"/>
      <c r="N28" s="8"/>
      <c r="O28" s="8"/>
      <c r="P28" s="8"/>
      <c r="Q28" s="8"/>
      <c r="R28" s="8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2"/>
      <c r="AF28" s="12"/>
      <c r="AG28" s="12"/>
      <c r="AH28" s="12"/>
      <c r="AI28" s="8"/>
      <c r="AJ28" s="572"/>
      <c r="AK28" s="573"/>
      <c r="AL28" s="573"/>
      <c r="AM28" s="573"/>
      <c r="AN28" s="573"/>
      <c r="AO28" s="573"/>
      <c r="AP28" s="573"/>
      <c r="AQ28" s="573"/>
      <c r="AR28" s="573"/>
      <c r="AS28" s="573"/>
      <c r="AT28" s="573"/>
      <c r="AU28" s="573"/>
      <c r="AV28" s="573"/>
      <c r="AW28" s="573"/>
      <c r="AX28" s="573"/>
      <c r="AY28" s="573"/>
      <c r="AZ28" s="573"/>
      <c r="BA28" s="578"/>
      <c r="BB28" s="8"/>
      <c r="BC28" s="10"/>
      <c r="BD28" s="8"/>
      <c r="BE28" s="250"/>
      <c r="BF28" s="250"/>
      <c r="BG28" s="250"/>
      <c r="BH28" s="250"/>
      <c r="BI28" s="250"/>
      <c r="BJ28" s="250"/>
      <c r="BK28" s="250"/>
      <c r="BL28" s="250"/>
      <c r="BM28" s="250"/>
      <c r="BN28" s="250"/>
      <c r="BO28" s="250"/>
      <c r="BP28" s="8"/>
      <c r="BQ28" s="8"/>
      <c r="BR28" s="8"/>
      <c r="BS28" s="8"/>
      <c r="BT28" s="8"/>
      <c r="BU28" s="8"/>
      <c r="BV28" s="8"/>
      <c r="BW28" s="171"/>
      <c r="BX28" s="8"/>
      <c r="BY28" s="8"/>
      <c r="BZ28" s="8"/>
      <c r="CA28" s="8"/>
      <c r="CB28" s="8"/>
      <c r="CC28" s="176"/>
      <c r="CD28" s="176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176"/>
      <c r="CX28" s="176"/>
      <c r="CY28" s="176"/>
      <c r="CZ28" s="176"/>
      <c r="DA28" s="8"/>
      <c r="DB28" s="8"/>
      <c r="DC28" s="8"/>
    </row>
    <row r="29" spans="1:116" s="7" customFormat="1" ht="14.25" customHeight="1" x14ac:dyDescent="0.15">
      <c r="A29" s="105"/>
      <c r="B29" s="107"/>
      <c r="C29" s="172"/>
      <c r="D29" s="105"/>
      <c r="E29" s="105"/>
      <c r="F29" s="104"/>
      <c r="G29" s="104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2"/>
      <c r="AF29" s="12"/>
      <c r="AG29" s="12"/>
      <c r="AH29" s="12"/>
      <c r="AI29" s="8"/>
      <c r="AJ29" s="572"/>
      <c r="AK29" s="573"/>
      <c r="AL29" s="573"/>
      <c r="AM29" s="573"/>
      <c r="AN29" s="573"/>
      <c r="AO29" s="573"/>
      <c r="AP29" s="573"/>
      <c r="AQ29" s="573"/>
      <c r="AR29" s="573"/>
      <c r="AS29" s="573"/>
      <c r="AT29" s="573"/>
      <c r="AU29" s="573"/>
      <c r="AV29" s="573"/>
      <c r="AW29" s="573"/>
      <c r="AX29" s="573"/>
      <c r="AY29" s="573"/>
      <c r="AZ29" s="573"/>
      <c r="BA29" s="578"/>
      <c r="BB29" s="8"/>
      <c r="BC29" s="10"/>
      <c r="BD29" s="8"/>
      <c r="BE29" s="250"/>
      <c r="BF29" s="250"/>
      <c r="BG29" s="250"/>
      <c r="BH29" s="250"/>
      <c r="BI29" s="250"/>
      <c r="BJ29" s="250"/>
      <c r="BK29" s="250"/>
      <c r="BL29" s="250"/>
      <c r="BM29" s="250"/>
      <c r="BN29" s="250"/>
      <c r="BO29" s="250"/>
      <c r="BP29" s="8"/>
      <c r="BQ29" s="8"/>
      <c r="BR29" s="8"/>
      <c r="BS29" s="8"/>
      <c r="BT29" s="8"/>
      <c r="BU29" s="8"/>
      <c r="BV29" s="8"/>
      <c r="BW29" s="171"/>
      <c r="BX29" s="8"/>
      <c r="BY29" s="8"/>
      <c r="BZ29" s="8"/>
      <c r="CA29" s="8"/>
      <c r="CB29" s="8"/>
      <c r="CC29" s="176"/>
      <c r="CD29" s="176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176"/>
      <c r="CX29" s="176"/>
      <c r="CY29" s="176"/>
      <c r="CZ29" s="176"/>
      <c r="DA29" s="8"/>
      <c r="DB29" s="8"/>
      <c r="DC29" s="8"/>
    </row>
    <row r="30" spans="1:116" s="7" customFormat="1" ht="14.25" customHeight="1" thickBot="1" x14ac:dyDescent="0.2">
      <c r="A30" s="562"/>
      <c r="B30" s="562"/>
      <c r="C30" s="562"/>
      <c r="D30" s="105"/>
      <c r="E30" s="105"/>
      <c r="F30" s="104"/>
      <c r="G30" s="104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2"/>
      <c r="AF30" s="12"/>
      <c r="AG30" s="12"/>
      <c r="AH30" s="12"/>
      <c r="AI30" s="8"/>
      <c r="AJ30" s="574"/>
      <c r="AK30" s="575"/>
      <c r="AL30" s="575"/>
      <c r="AM30" s="575"/>
      <c r="AN30" s="575"/>
      <c r="AO30" s="575"/>
      <c r="AP30" s="575"/>
      <c r="AQ30" s="575"/>
      <c r="AR30" s="575"/>
      <c r="AS30" s="575"/>
      <c r="AT30" s="575"/>
      <c r="AU30" s="575"/>
      <c r="AV30" s="575"/>
      <c r="AW30" s="575"/>
      <c r="AX30" s="575"/>
      <c r="AY30" s="575"/>
      <c r="AZ30" s="575"/>
      <c r="BA30" s="579"/>
      <c r="BB30" s="8"/>
      <c r="BC30" s="10"/>
      <c r="BD30" s="8"/>
      <c r="BE30" s="250"/>
      <c r="BF30" s="250"/>
      <c r="BG30" s="250"/>
      <c r="BH30" s="250"/>
      <c r="BI30" s="250"/>
      <c r="BJ30" s="250"/>
      <c r="BK30" s="250"/>
      <c r="BL30" s="250"/>
      <c r="BM30" s="250"/>
      <c r="BN30" s="250"/>
      <c r="BO30" s="250"/>
      <c r="BP30" s="8"/>
      <c r="BQ30" s="8"/>
      <c r="BR30" s="8"/>
      <c r="BS30" s="8"/>
      <c r="BT30" s="8"/>
      <c r="BU30" s="8"/>
      <c r="BV30" s="8"/>
      <c r="BW30" s="171"/>
      <c r="BX30" s="8"/>
      <c r="BY30" s="8"/>
      <c r="BZ30" s="8"/>
      <c r="CA30" s="8"/>
      <c r="CB30" s="8"/>
      <c r="CC30" s="176"/>
      <c r="CD30" s="176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176"/>
      <c r="CX30" s="176"/>
      <c r="CY30" s="176"/>
      <c r="CZ30" s="176"/>
      <c r="DA30" s="8"/>
      <c r="DB30" s="8"/>
      <c r="DC30" s="8"/>
    </row>
    <row r="31" spans="1:116" s="7" customFormat="1" ht="14.25" customHeight="1" x14ac:dyDescent="0.15">
      <c r="A31" s="105"/>
      <c r="B31" s="107"/>
      <c r="C31" s="172"/>
      <c r="D31" s="105"/>
      <c r="E31" s="105"/>
      <c r="F31" s="104"/>
      <c r="G31" s="104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2"/>
      <c r="AF31" s="12"/>
      <c r="AG31" s="12"/>
      <c r="AH31" s="12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10"/>
      <c r="BD31" s="8"/>
      <c r="BE31" s="250"/>
      <c r="BF31" s="250"/>
      <c r="BG31" s="250"/>
      <c r="BH31" s="250"/>
      <c r="BI31" s="250"/>
      <c r="BJ31" s="250"/>
      <c r="BK31" s="250"/>
      <c r="BL31" s="250"/>
      <c r="BM31" s="250"/>
      <c r="BN31" s="250"/>
      <c r="BO31" s="250"/>
      <c r="BP31" s="8"/>
      <c r="BQ31" s="8"/>
      <c r="BR31" s="8"/>
      <c r="BS31" s="8"/>
      <c r="BT31" s="8"/>
      <c r="BU31" s="8"/>
      <c r="BV31" s="8"/>
      <c r="BW31" s="171"/>
      <c r="BX31" s="8"/>
      <c r="BY31" s="8"/>
      <c r="BZ31" s="8"/>
      <c r="CA31" s="8"/>
      <c r="CB31" s="8"/>
      <c r="CC31" s="176"/>
      <c r="CD31" s="176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176"/>
      <c r="CX31" s="176"/>
      <c r="CY31" s="176"/>
      <c r="CZ31" s="176"/>
      <c r="DA31" s="8"/>
      <c r="DB31" s="8"/>
      <c r="DC31" s="8"/>
    </row>
    <row r="32" spans="1:116" ht="10.7" customHeight="1" x14ac:dyDescent="0.15">
      <c r="AB32" s="13"/>
      <c r="AC32" s="13"/>
      <c r="AD32" s="13"/>
    </row>
    <row r="33" spans="28:30" ht="10.7" customHeight="1" x14ac:dyDescent="0.15">
      <c r="AB33" s="13"/>
      <c r="AC33" s="13"/>
      <c r="AD33" s="13"/>
    </row>
    <row r="34" spans="28:30" ht="10.7" customHeight="1" x14ac:dyDescent="0.15">
      <c r="AB34" s="13"/>
      <c r="AC34" s="13"/>
      <c r="AD34" s="13"/>
    </row>
    <row r="35" spans="28:30" ht="10.7" customHeight="1" x14ac:dyDescent="0.15">
      <c r="AB35" s="13"/>
      <c r="AC35" s="13"/>
      <c r="AD35" s="13"/>
    </row>
    <row r="36" spans="28:30" ht="10.7" customHeight="1" x14ac:dyDescent="0.15">
      <c r="AB36" s="387"/>
      <c r="AC36" s="387"/>
      <c r="AD36" s="387"/>
    </row>
    <row r="37" spans="28:30" ht="10.7" customHeight="1" x14ac:dyDescent="0.15">
      <c r="AB37" s="13"/>
      <c r="AC37" s="13"/>
      <c r="AD37" s="13"/>
    </row>
    <row r="38" spans="28:30" ht="10.7" customHeight="1" x14ac:dyDescent="0.15">
      <c r="AB38" s="13"/>
      <c r="AC38" s="13"/>
      <c r="AD38" s="13"/>
    </row>
    <row r="39" spans="28:30" ht="10.7" customHeight="1" x14ac:dyDescent="0.15">
      <c r="AB39" s="13"/>
      <c r="AC39" s="13"/>
      <c r="AD39" s="13"/>
    </row>
    <row r="40" spans="28:30" ht="10.7" customHeight="1" x14ac:dyDescent="0.15">
      <c r="AB40" s="13"/>
      <c r="AC40" s="13"/>
      <c r="AD40" s="13"/>
    </row>
    <row r="41" spans="28:30" ht="10.7" customHeight="1" x14ac:dyDescent="0.15">
      <c r="AB41" s="13"/>
      <c r="AC41" s="13"/>
      <c r="AD41" s="13"/>
    </row>
  </sheetData>
  <mergeCells count="124">
    <mergeCell ref="BQ10:BV10"/>
    <mergeCell ref="BW10:DC10"/>
    <mergeCell ref="M12:M14"/>
    <mergeCell ref="N12:N14"/>
    <mergeCell ref="AV13:AV14"/>
    <mergeCell ref="AW13:AW14"/>
    <mergeCell ref="AX13:AX14"/>
    <mergeCell ref="AY13:AY14"/>
    <mergeCell ref="AA12:AA13"/>
    <mergeCell ref="BQ11:BQ14"/>
    <mergeCell ref="BR11:BR14"/>
    <mergeCell ref="BS11:BS14"/>
    <mergeCell ref="BT11:BV11"/>
    <mergeCell ref="BU12:BU14"/>
    <mergeCell ref="BV12:BV14"/>
    <mergeCell ref="BW12:BX13"/>
    <mergeCell ref="BY12:BZ13"/>
    <mergeCell ref="CA12:CB13"/>
    <mergeCell ref="CC12:CD13"/>
    <mergeCell ref="CH12:CJ13"/>
    <mergeCell ref="AF13:AH13"/>
    <mergeCell ref="AJ13:AL13"/>
    <mergeCell ref="BE1:BO1"/>
    <mergeCell ref="A2:D2"/>
    <mergeCell ref="B3:C3"/>
    <mergeCell ref="B4:C4"/>
    <mergeCell ref="P10:AA10"/>
    <mergeCell ref="AE10:BC10"/>
    <mergeCell ref="BD10:BP10"/>
    <mergeCell ref="BF11:BJ11"/>
    <mergeCell ref="BK11:BO11"/>
    <mergeCell ref="B11:I11"/>
    <mergeCell ref="K11:O11"/>
    <mergeCell ref="P11:S11"/>
    <mergeCell ref="T11:W11"/>
    <mergeCell ref="X11:AA11"/>
    <mergeCell ref="AI11:BA11"/>
    <mergeCell ref="BC11:BC13"/>
    <mergeCell ref="BD11:BE12"/>
    <mergeCell ref="B12:B14"/>
    <mergeCell ref="C12:C14"/>
    <mergeCell ref="D12:D14"/>
    <mergeCell ref="F12:F14"/>
    <mergeCell ref="G12:G14"/>
    <mergeCell ref="H12:H14"/>
    <mergeCell ref="J12:J14"/>
    <mergeCell ref="CT11:CV11"/>
    <mergeCell ref="CW11:CZ11"/>
    <mergeCell ref="DA11:DC11"/>
    <mergeCell ref="BK12:BO12"/>
    <mergeCell ref="BT12:BT14"/>
    <mergeCell ref="DA12:DA13"/>
    <mergeCell ref="DB12:DC13"/>
    <mergeCell ref="CM12:CO13"/>
    <mergeCell ref="CP12:CQ13"/>
    <mergeCell ref="CR12:CS13"/>
    <mergeCell ref="CT12:CV13"/>
    <mergeCell ref="CW12:CX13"/>
    <mergeCell ref="CY12:CZ13"/>
    <mergeCell ref="BW11:CD11"/>
    <mergeCell ref="CK11:CS11"/>
    <mergeCell ref="CK12:CL13"/>
    <mergeCell ref="CE12:CG13"/>
    <mergeCell ref="CE11:CJ11"/>
    <mergeCell ref="AJ25:AL25"/>
    <mergeCell ref="AM25:AO25"/>
    <mergeCell ref="AP25:AR25"/>
    <mergeCell ref="AS25:AU25"/>
    <mergeCell ref="AV25:AX25"/>
    <mergeCell ref="BH13:BH14"/>
    <mergeCell ref="BI13:BI14"/>
    <mergeCell ref="BJ13:BJ14"/>
    <mergeCell ref="BK13:BK14"/>
    <mergeCell ref="AZ13:AZ14"/>
    <mergeCell ref="BA13:BA14"/>
    <mergeCell ref="BD13:BD14"/>
    <mergeCell ref="BE13:BE14"/>
    <mergeCell ref="BF13:BF14"/>
    <mergeCell ref="BG13:BG14"/>
    <mergeCell ref="BB12:BB13"/>
    <mergeCell ref="BF12:BJ12"/>
    <mergeCell ref="AM13:AO13"/>
    <mergeCell ref="AP13:AR13"/>
    <mergeCell ref="AJ12:AO12"/>
    <mergeCell ref="AP12:AU12"/>
    <mergeCell ref="AS13:AU13"/>
    <mergeCell ref="Q12:Q13"/>
    <mergeCell ref="R12:R13"/>
    <mergeCell ref="S12:S13"/>
    <mergeCell ref="T12:T13"/>
    <mergeCell ref="I12:I14"/>
    <mergeCell ref="BL13:BL14"/>
    <mergeCell ref="BM13:BM14"/>
    <mergeCell ref="BN13:BN14"/>
    <mergeCell ref="BO13:BO14"/>
    <mergeCell ref="K12:K14"/>
    <mergeCell ref="L12:L14"/>
    <mergeCell ref="AE12:AE13"/>
    <mergeCell ref="AF12:AH12"/>
    <mergeCell ref="AI12:AI13"/>
    <mergeCell ref="AB11:AD11"/>
    <mergeCell ref="AB36:AD36"/>
    <mergeCell ref="AB12:AB13"/>
    <mergeCell ref="AC12:AC13"/>
    <mergeCell ref="AD12:AD13"/>
    <mergeCell ref="E12:E14"/>
    <mergeCell ref="A30:C30"/>
    <mergeCell ref="AY25:BA25"/>
    <mergeCell ref="AJ26:AL30"/>
    <mergeCell ref="AM26:AO30"/>
    <mergeCell ref="AP26:AR30"/>
    <mergeCell ref="AS26:AU30"/>
    <mergeCell ref="AV26:AX30"/>
    <mergeCell ref="AY26:BA30"/>
    <mergeCell ref="AV12:AX12"/>
    <mergeCell ref="AY12:BA12"/>
    <mergeCell ref="U12:U13"/>
    <mergeCell ref="V12:V13"/>
    <mergeCell ref="W12:W13"/>
    <mergeCell ref="X12:X13"/>
    <mergeCell ref="Y12:Y13"/>
    <mergeCell ref="Z12:Z13"/>
    <mergeCell ref="O12:O14"/>
    <mergeCell ref="P12:P13"/>
  </mergeCells>
  <phoneticPr fontId="55"/>
  <conditionalFormatting sqref="BU12">
    <cfRule type="expression" dxfId="1" priority="2" stopIfTrue="1">
      <formula>0</formula>
    </cfRule>
  </conditionalFormatting>
  <conditionalFormatting sqref="B15:B19 G3:G4 D3:E4">
    <cfRule type="cellIs" dxfId="0" priority="1" stopIfTrue="1" operator="equal">
      <formula>0</formula>
    </cfRule>
  </conditionalFormatting>
  <dataValidations count="2">
    <dataValidation type="list" imeMode="disabled" allowBlank="1" showInputMessage="1" showErrorMessage="1" sqref="I15:I19">
      <formula1>"1,2,3,4,5"</formula1>
    </dataValidation>
    <dataValidation type="list" imeMode="disabled" allowBlank="1" showInputMessage="1" showErrorMessage="1" sqref="F15:F19">
      <formula1>"1,2"</formula1>
    </dataValidation>
  </dataValidations>
  <printOptions gridLinesSet="0"/>
  <pageMargins left="0.32" right="0.33" top="0.3543307086614173" bottom="0.28000000000000003" header="50" footer="50"/>
  <pageSetup paperSize="9" scale="21" fitToHeight="0" orientation="landscape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41" sqref="M41"/>
    </sheetView>
  </sheetViews>
  <sheetFormatPr defaultRowHeight="13.5" x14ac:dyDescent="0.15"/>
  <sheetData/>
  <phoneticPr fontId="5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R05_様式５ｰ２ｰ１【全日制】 </vt:lpstr>
      <vt:lpstr>R05_様式５ｰ２ｰ２【定時制_通信制】</vt:lpstr>
      <vt:lpstr>Sheet1</vt:lpstr>
      <vt:lpstr>'R05_様式５ｰ２ｰ１【全日制】 '!Print_Area</vt:lpstr>
      <vt:lpstr>'R05_様式５ｰ２ｰ２【定時制_通信制】'!Print_Area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国立教育政策研究所</cp:lastModifiedBy>
  <cp:lastPrinted>2023-04-12T02:39:20Z</cp:lastPrinted>
  <dcterms:created xsi:type="dcterms:W3CDTF">2013-02-22T08:04:44Z</dcterms:created>
  <dcterms:modified xsi:type="dcterms:W3CDTF">2023-04-18T09:18:38Z</dcterms:modified>
</cp:coreProperties>
</file>